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Mai 2016" sheetId="7" r:id="rId1"/>
    <sheet name="Jan-Mai 2016" sheetId="8" r:id="rId2"/>
  </sheets>
  <definedNames>
    <definedName name="_xlnm.Print_Area" localSheetId="0">'Mai 2016'!$A$1:$U$182</definedName>
    <definedName name="Cab_Perc">#REF!</definedName>
    <definedName name="Cab_Val">'Mai 2016'!$A$7</definedName>
    <definedName name="_xlnm.Print_Titles" localSheetId="0">'Mai 2016'!$A:$C,'Mai 2016'!$1:$7</definedName>
    <definedName name="Tot_Perc">#REF!</definedName>
    <definedName name="Tot_Val">'Mai 2016'!$A$181</definedName>
  </definedNames>
  <calcPr calcId="145621"/>
</workbook>
</file>

<file path=xl/calcChain.xml><?xml version="1.0" encoding="utf-8"?>
<calcChain xmlns="http://schemas.openxmlformats.org/spreadsheetml/2006/main">
  <c r="S179" i="8" l="1"/>
  <c r="R179" i="8"/>
  <c r="M179" i="8"/>
  <c r="L179" i="8"/>
  <c r="S178" i="8"/>
  <c r="R178" i="8"/>
  <c r="M178" i="8"/>
  <c r="L178" i="8"/>
  <c r="S177" i="8"/>
  <c r="R177" i="8"/>
  <c r="M177" i="8"/>
  <c r="L177" i="8"/>
  <c r="S176" i="8"/>
  <c r="R176" i="8"/>
  <c r="M176" i="8"/>
  <c r="L176" i="8"/>
  <c r="T176" i="8" l="1"/>
  <c r="T178" i="8"/>
  <c r="U176" i="8"/>
  <c r="U178" i="8"/>
  <c r="T177" i="8"/>
  <c r="T179" i="8"/>
  <c r="U177" i="8"/>
  <c r="U179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T23" i="8" s="1"/>
  <c r="S22" i="8"/>
  <c r="R22" i="8"/>
  <c r="M22" i="8"/>
  <c r="L22" i="8"/>
  <c r="S21" i="8"/>
  <c r="R21" i="8"/>
  <c r="M21" i="8"/>
  <c r="L21" i="8"/>
  <c r="T21" i="8" s="1"/>
  <c r="S20" i="8"/>
  <c r="R20" i="8"/>
  <c r="M20" i="8"/>
  <c r="L20" i="8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20" i="7"/>
  <c r="R20" i="7"/>
  <c r="M20" i="7"/>
  <c r="L20" i="7"/>
  <c r="T20" i="7" l="1"/>
  <c r="T22" i="7"/>
  <c r="T24" i="7"/>
  <c r="U20" i="7"/>
  <c r="U24" i="7"/>
  <c r="U26" i="7"/>
  <c r="T25" i="8"/>
  <c r="U20" i="8"/>
  <c r="U22" i="8"/>
  <c r="U24" i="8"/>
  <c r="U26" i="8"/>
  <c r="U25" i="8"/>
  <c r="T27" i="8"/>
  <c r="T20" i="8"/>
  <c r="T22" i="8"/>
  <c r="T24" i="8"/>
  <c r="T26" i="8"/>
  <c r="U21" i="8"/>
  <c r="U23" i="8"/>
  <c r="U27" i="8"/>
  <c r="U22" i="7"/>
  <c r="U25" i="7"/>
  <c r="T26" i="7"/>
  <c r="U21" i="7"/>
  <c r="U23" i="7"/>
  <c r="U27" i="7"/>
  <c r="T21" i="7"/>
  <c r="T23" i="7"/>
  <c r="T25" i="7"/>
  <c r="T27" i="7"/>
  <c r="S28" i="7"/>
  <c r="R28" i="7"/>
  <c r="M28" i="7"/>
  <c r="L28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U13" i="7" l="1"/>
  <c r="U15" i="7"/>
  <c r="U17" i="7"/>
  <c r="U19" i="7"/>
  <c r="T14" i="7"/>
  <c r="T16" i="7"/>
  <c r="T18" i="7"/>
  <c r="T28" i="7"/>
  <c r="U14" i="7"/>
  <c r="U18" i="7"/>
  <c r="U28" i="7"/>
  <c r="T13" i="7"/>
  <c r="T15" i="7"/>
  <c r="T17" i="7"/>
  <c r="T19" i="7"/>
  <c r="U16" i="7"/>
  <c r="S179" i="7"/>
  <c r="R179" i="7"/>
  <c r="M179" i="7"/>
  <c r="L179" i="7"/>
  <c r="S178" i="7"/>
  <c r="R178" i="7"/>
  <c r="M178" i="7"/>
  <c r="L178" i="7"/>
  <c r="S177" i="7"/>
  <c r="R177" i="7"/>
  <c r="M177" i="7"/>
  <c r="L177" i="7"/>
  <c r="S176" i="7"/>
  <c r="R176" i="7"/>
  <c r="M176" i="7"/>
  <c r="L176" i="7"/>
  <c r="S184" i="8"/>
  <c r="R184" i="8"/>
  <c r="M184" i="8"/>
  <c r="L184" i="8"/>
  <c r="S183" i="8"/>
  <c r="R183" i="8"/>
  <c r="M183" i="8"/>
  <c r="L183" i="8"/>
  <c r="S182" i="8"/>
  <c r="R182" i="8"/>
  <c r="M182" i="8"/>
  <c r="L182" i="8"/>
  <c r="S180" i="7"/>
  <c r="R180" i="7"/>
  <c r="M180" i="7"/>
  <c r="L180" i="7"/>
  <c r="S175" i="7"/>
  <c r="R175" i="7"/>
  <c r="M175" i="7"/>
  <c r="L175" i="7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73" i="7"/>
  <c r="R73" i="7"/>
  <c r="M73" i="7"/>
  <c r="L73" i="7"/>
  <c r="S72" i="7"/>
  <c r="R72" i="7"/>
  <c r="M72" i="7"/>
  <c r="L72" i="7"/>
  <c r="S71" i="7"/>
  <c r="R71" i="7"/>
  <c r="M71" i="7"/>
  <c r="L71" i="7"/>
  <c r="S70" i="7"/>
  <c r="R70" i="7"/>
  <c r="M70" i="7"/>
  <c r="L70" i="7"/>
  <c r="S69" i="7"/>
  <c r="R69" i="7"/>
  <c r="M69" i="7"/>
  <c r="L69" i="7"/>
  <c r="S68" i="7"/>
  <c r="R68" i="7"/>
  <c r="M68" i="7"/>
  <c r="L68" i="7"/>
  <c r="S79" i="7"/>
  <c r="R79" i="7"/>
  <c r="M79" i="7"/>
  <c r="L79" i="7"/>
  <c r="S78" i="7"/>
  <c r="R78" i="7"/>
  <c r="M78" i="7"/>
  <c r="L78" i="7"/>
  <c r="S77" i="7"/>
  <c r="R77" i="7"/>
  <c r="M77" i="7"/>
  <c r="L77" i="7"/>
  <c r="S76" i="7"/>
  <c r="R76" i="7"/>
  <c r="M76" i="7"/>
  <c r="L76" i="7"/>
  <c r="S75" i="7"/>
  <c r="R75" i="7"/>
  <c r="M75" i="7"/>
  <c r="L75" i="7"/>
  <c r="S74" i="7"/>
  <c r="R74" i="7"/>
  <c r="M74" i="7"/>
  <c r="L74" i="7"/>
  <c r="S28" i="8"/>
  <c r="R28" i="8"/>
  <c r="M28" i="8"/>
  <c r="L28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43" i="7"/>
  <c r="R43" i="7"/>
  <c r="M43" i="7"/>
  <c r="L43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S36" i="7"/>
  <c r="R36" i="7"/>
  <c r="M36" i="7"/>
  <c r="L36" i="7"/>
  <c r="L8" i="8"/>
  <c r="L9" i="8"/>
  <c r="L10" i="8"/>
  <c r="L11" i="8"/>
  <c r="L12" i="8"/>
  <c r="L29" i="8"/>
  <c r="L30" i="8"/>
  <c r="L31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80" i="8"/>
  <c r="L181" i="8"/>
  <c r="S48" i="8"/>
  <c r="R48" i="8"/>
  <c r="M48" i="8"/>
  <c r="S47" i="8"/>
  <c r="R47" i="8"/>
  <c r="M47" i="8"/>
  <c r="S46" i="8"/>
  <c r="R46" i="8"/>
  <c r="M46" i="8"/>
  <c r="S45" i="8"/>
  <c r="R45" i="8"/>
  <c r="M45" i="8"/>
  <c r="S44" i="8"/>
  <c r="R44" i="8"/>
  <c r="M44" i="8"/>
  <c r="S31" i="8"/>
  <c r="R31" i="8"/>
  <c r="M31" i="8"/>
  <c r="S30" i="8"/>
  <c r="R30" i="8"/>
  <c r="M30" i="8"/>
  <c r="S29" i="8"/>
  <c r="R29" i="8"/>
  <c r="M29" i="8"/>
  <c r="S44" i="7"/>
  <c r="R44" i="7"/>
  <c r="M44" i="7"/>
  <c r="L44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52" i="7"/>
  <c r="R52" i="7"/>
  <c r="M52" i="7"/>
  <c r="L52" i="7"/>
  <c r="S51" i="7"/>
  <c r="R51" i="7"/>
  <c r="M51" i="7"/>
  <c r="L51" i="7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56" i="8"/>
  <c r="R56" i="8"/>
  <c r="M56" i="8"/>
  <c r="S55" i="8"/>
  <c r="R55" i="8"/>
  <c r="M55" i="8"/>
  <c r="S54" i="8"/>
  <c r="R54" i="8"/>
  <c r="M54" i="8"/>
  <c r="S53" i="8"/>
  <c r="R53" i="8"/>
  <c r="M53" i="8"/>
  <c r="S52" i="8"/>
  <c r="R52" i="8"/>
  <c r="M52" i="8"/>
  <c r="S51" i="8"/>
  <c r="R51" i="8"/>
  <c r="M51" i="8"/>
  <c r="S50" i="8"/>
  <c r="R50" i="8"/>
  <c r="M50" i="8"/>
  <c r="S49" i="8"/>
  <c r="R49" i="8"/>
  <c r="M49" i="8"/>
  <c r="S64" i="8"/>
  <c r="R64" i="8"/>
  <c r="M64" i="8"/>
  <c r="S63" i="8"/>
  <c r="R63" i="8"/>
  <c r="M63" i="8"/>
  <c r="S62" i="8"/>
  <c r="R62" i="8"/>
  <c r="M62" i="8"/>
  <c r="S61" i="8"/>
  <c r="R61" i="8"/>
  <c r="M61" i="8"/>
  <c r="S60" i="8"/>
  <c r="R60" i="8"/>
  <c r="M60" i="8"/>
  <c r="S59" i="8"/>
  <c r="R59" i="8"/>
  <c r="M59" i="8"/>
  <c r="S58" i="8"/>
  <c r="R58" i="8"/>
  <c r="M58" i="8"/>
  <c r="S57" i="8"/>
  <c r="R57" i="8"/>
  <c r="M57" i="8"/>
  <c r="S60" i="7"/>
  <c r="R60" i="7"/>
  <c r="M60" i="7"/>
  <c r="L60" i="7"/>
  <c r="S59" i="7"/>
  <c r="R59" i="7"/>
  <c r="M59" i="7"/>
  <c r="L59" i="7"/>
  <c r="S58" i="7"/>
  <c r="R58" i="7"/>
  <c r="M58" i="7"/>
  <c r="L58" i="7"/>
  <c r="S57" i="7"/>
  <c r="R57" i="7"/>
  <c r="M57" i="7"/>
  <c r="L57" i="7"/>
  <c r="S56" i="7"/>
  <c r="R56" i="7"/>
  <c r="M56" i="7"/>
  <c r="L56" i="7"/>
  <c r="S55" i="7"/>
  <c r="R55" i="7"/>
  <c r="M55" i="7"/>
  <c r="L55" i="7"/>
  <c r="S54" i="7"/>
  <c r="R54" i="7"/>
  <c r="M54" i="7"/>
  <c r="L54" i="7"/>
  <c r="S53" i="7"/>
  <c r="R53" i="7"/>
  <c r="M53" i="7"/>
  <c r="L53" i="7"/>
  <c r="S181" i="8"/>
  <c r="R181" i="8"/>
  <c r="S180" i="8"/>
  <c r="R180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T163" i="8" s="1"/>
  <c r="S162" i="8"/>
  <c r="R162" i="8"/>
  <c r="S161" i="8"/>
  <c r="R161" i="8"/>
  <c r="S160" i="8"/>
  <c r="R160" i="8"/>
  <c r="S159" i="8"/>
  <c r="R159" i="8"/>
  <c r="T159" i="8" s="1"/>
  <c r="S158" i="8"/>
  <c r="R158" i="8"/>
  <c r="S157" i="8"/>
  <c r="R157" i="8"/>
  <c r="S156" i="8"/>
  <c r="R156" i="8"/>
  <c r="S155" i="8"/>
  <c r="R155" i="8"/>
  <c r="T155" i="8" s="1"/>
  <c r="S154" i="8"/>
  <c r="R154" i="8"/>
  <c r="S153" i="8"/>
  <c r="R153" i="8"/>
  <c r="S152" i="8"/>
  <c r="R152" i="8"/>
  <c r="S151" i="8"/>
  <c r="R151" i="8"/>
  <c r="T151" i="8" s="1"/>
  <c r="S150" i="8"/>
  <c r="R150" i="8"/>
  <c r="S149" i="8"/>
  <c r="R149" i="8"/>
  <c r="S148" i="8"/>
  <c r="R148" i="8"/>
  <c r="S147" i="8"/>
  <c r="R147" i="8"/>
  <c r="T147" i="8" s="1"/>
  <c r="S146" i="8"/>
  <c r="R146" i="8"/>
  <c r="S145" i="8"/>
  <c r="R145" i="8"/>
  <c r="S144" i="8"/>
  <c r="R144" i="8"/>
  <c r="S143" i="8"/>
  <c r="R143" i="8"/>
  <c r="T143" i="8" s="1"/>
  <c r="S142" i="8"/>
  <c r="R142" i="8"/>
  <c r="S141" i="8"/>
  <c r="R141" i="8"/>
  <c r="S140" i="8"/>
  <c r="R140" i="8"/>
  <c r="S139" i="8"/>
  <c r="R139" i="8"/>
  <c r="T139" i="8" s="1"/>
  <c r="S138" i="8"/>
  <c r="R138" i="8"/>
  <c r="S137" i="8"/>
  <c r="R137" i="8"/>
  <c r="S136" i="8"/>
  <c r="R136" i="8"/>
  <c r="S135" i="8"/>
  <c r="R135" i="8"/>
  <c r="T135" i="8" s="1"/>
  <c r="S134" i="8"/>
  <c r="R134" i="8"/>
  <c r="S133" i="8"/>
  <c r="R133" i="8"/>
  <c r="S132" i="8"/>
  <c r="R132" i="8"/>
  <c r="S131" i="8"/>
  <c r="R131" i="8"/>
  <c r="T131" i="8" s="1"/>
  <c r="S130" i="8"/>
  <c r="R130" i="8"/>
  <c r="S129" i="8"/>
  <c r="R129" i="8"/>
  <c r="S128" i="8"/>
  <c r="R128" i="8"/>
  <c r="S127" i="8"/>
  <c r="R127" i="8"/>
  <c r="T127" i="8" s="1"/>
  <c r="S126" i="8"/>
  <c r="R126" i="8"/>
  <c r="S125" i="8"/>
  <c r="R125" i="8"/>
  <c r="S124" i="8"/>
  <c r="R124" i="8"/>
  <c r="S123" i="8"/>
  <c r="R123" i="8"/>
  <c r="T123" i="8" s="1"/>
  <c r="S122" i="8"/>
  <c r="R122" i="8"/>
  <c r="S121" i="8"/>
  <c r="R121" i="8"/>
  <c r="S120" i="8"/>
  <c r="R120" i="8"/>
  <c r="S119" i="8"/>
  <c r="R119" i="8"/>
  <c r="T119" i="8" s="1"/>
  <c r="S118" i="8"/>
  <c r="R118" i="8"/>
  <c r="S117" i="8"/>
  <c r="R117" i="8"/>
  <c r="S116" i="8"/>
  <c r="R116" i="8"/>
  <c r="S115" i="8"/>
  <c r="R115" i="8"/>
  <c r="T115" i="8" s="1"/>
  <c r="S114" i="8"/>
  <c r="R114" i="8"/>
  <c r="S113" i="8"/>
  <c r="R113" i="8"/>
  <c r="S112" i="8"/>
  <c r="R112" i="8"/>
  <c r="S111" i="8"/>
  <c r="R111" i="8"/>
  <c r="T111" i="8" s="1"/>
  <c r="S110" i="8"/>
  <c r="R110" i="8"/>
  <c r="S109" i="8"/>
  <c r="R109" i="8"/>
  <c r="S108" i="8"/>
  <c r="R108" i="8"/>
  <c r="S107" i="8"/>
  <c r="R107" i="8"/>
  <c r="T107" i="8" s="1"/>
  <c r="S106" i="8"/>
  <c r="R106" i="8"/>
  <c r="S105" i="8"/>
  <c r="R105" i="8"/>
  <c r="S104" i="8"/>
  <c r="R104" i="8"/>
  <c r="S103" i="8"/>
  <c r="R103" i="8"/>
  <c r="T103" i="8" s="1"/>
  <c r="S102" i="8"/>
  <c r="R102" i="8"/>
  <c r="S101" i="8"/>
  <c r="R101" i="8"/>
  <c r="S100" i="8"/>
  <c r="R100" i="8"/>
  <c r="S99" i="8"/>
  <c r="R99" i="8"/>
  <c r="T99" i="8" s="1"/>
  <c r="S98" i="8"/>
  <c r="R98" i="8"/>
  <c r="S97" i="8"/>
  <c r="R97" i="8"/>
  <c r="S96" i="8"/>
  <c r="R96" i="8"/>
  <c r="S95" i="8"/>
  <c r="R95" i="8"/>
  <c r="T95" i="8" s="1"/>
  <c r="S94" i="8"/>
  <c r="R94" i="8"/>
  <c r="S93" i="8"/>
  <c r="R93" i="8"/>
  <c r="S92" i="8"/>
  <c r="R92" i="8"/>
  <c r="S91" i="8"/>
  <c r="R91" i="8"/>
  <c r="T91" i="8" s="1"/>
  <c r="S90" i="8"/>
  <c r="R90" i="8"/>
  <c r="S89" i="8"/>
  <c r="R89" i="8"/>
  <c r="S88" i="8"/>
  <c r="R88" i="8"/>
  <c r="S87" i="8"/>
  <c r="R87" i="8"/>
  <c r="T87" i="8" s="1"/>
  <c r="S86" i="8"/>
  <c r="R86" i="8"/>
  <c r="S85" i="8"/>
  <c r="R85" i="8"/>
  <c r="S84" i="8"/>
  <c r="R84" i="8"/>
  <c r="S83" i="8"/>
  <c r="R83" i="8"/>
  <c r="T83" i="8" s="1"/>
  <c r="S82" i="8"/>
  <c r="R82" i="8"/>
  <c r="S81" i="8"/>
  <c r="R81" i="8"/>
  <c r="T81" i="8" s="1"/>
  <c r="S80" i="8"/>
  <c r="R80" i="8"/>
  <c r="S79" i="8"/>
  <c r="R79" i="8"/>
  <c r="T79" i="8" s="1"/>
  <c r="S78" i="8"/>
  <c r="R78" i="8"/>
  <c r="S77" i="8"/>
  <c r="R77" i="8"/>
  <c r="S76" i="8"/>
  <c r="R76" i="8"/>
  <c r="T76" i="8" s="1"/>
  <c r="S75" i="8"/>
  <c r="R75" i="8"/>
  <c r="T75" i="8" s="1"/>
  <c r="S74" i="8"/>
  <c r="R74" i="8"/>
  <c r="S73" i="8"/>
  <c r="R73" i="8"/>
  <c r="S72" i="8"/>
  <c r="R72" i="8"/>
  <c r="S71" i="8"/>
  <c r="R71" i="8"/>
  <c r="T71" i="8" s="1"/>
  <c r="S70" i="8"/>
  <c r="R70" i="8"/>
  <c r="S69" i="8"/>
  <c r="R69" i="8"/>
  <c r="S68" i="8"/>
  <c r="R68" i="8"/>
  <c r="S67" i="8"/>
  <c r="R67" i="8"/>
  <c r="T67" i="8" s="1"/>
  <c r="S66" i="8"/>
  <c r="R66" i="8"/>
  <c r="S65" i="8"/>
  <c r="R65" i="8"/>
  <c r="S12" i="8"/>
  <c r="R12" i="8"/>
  <c r="S11" i="8"/>
  <c r="R11" i="8"/>
  <c r="T11" i="8" s="1"/>
  <c r="S10" i="8"/>
  <c r="R10" i="8"/>
  <c r="S9" i="8"/>
  <c r="R9" i="8"/>
  <c r="S8" i="8"/>
  <c r="R8" i="8"/>
  <c r="T8" i="8" s="1"/>
  <c r="Q186" i="8"/>
  <c r="P186" i="8"/>
  <c r="O186" i="8"/>
  <c r="N186" i="8"/>
  <c r="K186" i="8"/>
  <c r="J186" i="8"/>
  <c r="I186" i="8"/>
  <c r="H186" i="8"/>
  <c r="G186" i="8"/>
  <c r="F186" i="8"/>
  <c r="E186" i="8"/>
  <c r="D186" i="8"/>
  <c r="M181" i="8"/>
  <c r="M180" i="8"/>
  <c r="M175" i="8"/>
  <c r="M174" i="8"/>
  <c r="M173" i="8"/>
  <c r="M172" i="8"/>
  <c r="U172" i="8" s="1"/>
  <c r="M171" i="8"/>
  <c r="M170" i="8"/>
  <c r="M169" i="8"/>
  <c r="M168" i="8"/>
  <c r="M167" i="8"/>
  <c r="M166" i="8"/>
  <c r="M165" i="8"/>
  <c r="M164" i="8"/>
  <c r="M163" i="8"/>
  <c r="M162" i="8"/>
  <c r="M161" i="8"/>
  <c r="M160" i="8"/>
  <c r="U160" i="8" s="1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U138" i="8" s="1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U112" i="8" s="1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12" i="8"/>
  <c r="M11" i="8"/>
  <c r="M10" i="8"/>
  <c r="M9" i="8"/>
  <c r="M8" i="8"/>
  <c r="S80" i="7"/>
  <c r="R80" i="7"/>
  <c r="M80" i="7"/>
  <c r="L80" i="7"/>
  <c r="S67" i="7"/>
  <c r="R67" i="7"/>
  <c r="M67" i="7"/>
  <c r="L67" i="7"/>
  <c r="S66" i="7"/>
  <c r="R66" i="7"/>
  <c r="M66" i="7"/>
  <c r="L66" i="7"/>
  <c r="S65" i="7"/>
  <c r="R65" i="7"/>
  <c r="M65" i="7"/>
  <c r="L65" i="7"/>
  <c r="S64" i="7"/>
  <c r="R64" i="7"/>
  <c r="M64" i="7"/>
  <c r="L64" i="7"/>
  <c r="S63" i="7"/>
  <c r="R63" i="7"/>
  <c r="M63" i="7"/>
  <c r="L63" i="7"/>
  <c r="S62" i="7"/>
  <c r="R62" i="7"/>
  <c r="M62" i="7"/>
  <c r="L62" i="7"/>
  <c r="S61" i="7"/>
  <c r="R61" i="7"/>
  <c r="M61" i="7"/>
  <c r="L61" i="7"/>
  <c r="S88" i="7"/>
  <c r="R88" i="7"/>
  <c r="M88" i="7"/>
  <c r="L88" i="7"/>
  <c r="S87" i="7"/>
  <c r="R87" i="7"/>
  <c r="M87" i="7"/>
  <c r="L87" i="7"/>
  <c r="S86" i="7"/>
  <c r="R86" i="7"/>
  <c r="M86" i="7"/>
  <c r="L86" i="7"/>
  <c r="S85" i="7"/>
  <c r="R85" i="7"/>
  <c r="M85" i="7"/>
  <c r="L85" i="7"/>
  <c r="S84" i="7"/>
  <c r="R84" i="7"/>
  <c r="M84" i="7"/>
  <c r="L84" i="7"/>
  <c r="S83" i="7"/>
  <c r="R83" i="7"/>
  <c r="M83" i="7"/>
  <c r="L83" i="7"/>
  <c r="S82" i="7"/>
  <c r="R82" i="7"/>
  <c r="M82" i="7"/>
  <c r="L82" i="7"/>
  <c r="S81" i="7"/>
  <c r="R81" i="7"/>
  <c r="M81" i="7"/>
  <c r="L81" i="7"/>
  <c r="S96" i="7"/>
  <c r="R96" i="7"/>
  <c r="M96" i="7"/>
  <c r="L96" i="7"/>
  <c r="S95" i="7"/>
  <c r="R95" i="7"/>
  <c r="M95" i="7"/>
  <c r="L95" i="7"/>
  <c r="S94" i="7"/>
  <c r="R94" i="7"/>
  <c r="M94" i="7"/>
  <c r="L94" i="7"/>
  <c r="S93" i="7"/>
  <c r="R93" i="7"/>
  <c r="M93" i="7"/>
  <c r="L93" i="7"/>
  <c r="S92" i="7"/>
  <c r="R92" i="7"/>
  <c r="M92" i="7"/>
  <c r="L92" i="7"/>
  <c r="S91" i="7"/>
  <c r="R91" i="7"/>
  <c r="M91" i="7"/>
  <c r="L91" i="7"/>
  <c r="S90" i="7"/>
  <c r="R90" i="7"/>
  <c r="M90" i="7"/>
  <c r="L90" i="7"/>
  <c r="S89" i="7"/>
  <c r="R89" i="7"/>
  <c r="M89" i="7"/>
  <c r="L89" i="7"/>
  <c r="S111" i="7"/>
  <c r="R111" i="7"/>
  <c r="M111" i="7"/>
  <c r="L111" i="7"/>
  <c r="S110" i="7"/>
  <c r="R110" i="7"/>
  <c r="M110" i="7"/>
  <c r="L110" i="7"/>
  <c r="S109" i="7"/>
  <c r="R109" i="7"/>
  <c r="M109" i="7"/>
  <c r="L109" i="7"/>
  <c r="S108" i="7"/>
  <c r="R108" i="7"/>
  <c r="M108" i="7"/>
  <c r="L108" i="7"/>
  <c r="S107" i="7"/>
  <c r="R107" i="7"/>
  <c r="M107" i="7"/>
  <c r="L107" i="7"/>
  <c r="S106" i="7"/>
  <c r="R106" i="7"/>
  <c r="M106" i="7"/>
  <c r="L106" i="7"/>
  <c r="S105" i="7"/>
  <c r="R105" i="7"/>
  <c r="M105" i="7"/>
  <c r="L105" i="7"/>
  <c r="S104" i="7"/>
  <c r="R104" i="7"/>
  <c r="M104" i="7"/>
  <c r="L104" i="7"/>
  <c r="S10" i="7"/>
  <c r="S11" i="7"/>
  <c r="S12" i="7"/>
  <c r="S97" i="7"/>
  <c r="S98" i="7"/>
  <c r="S99" i="7"/>
  <c r="S100" i="7"/>
  <c r="S101" i="7"/>
  <c r="S102" i="7"/>
  <c r="S103" i="7"/>
  <c r="S112" i="7"/>
  <c r="S113" i="7"/>
  <c r="S114" i="7"/>
  <c r="S115" i="7"/>
  <c r="S116" i="7"/>
  <c r="R10" i="7"/>
  <c r="R11" i="7"/>
  <c r="R12" i="7"/>
  <c r="R97" i="7"/>
  <c r="R98" i="7"/>
  <c r="R99" i="7"/>
  <c r="R100" i="7"/>
  <c r="R101" i="7"/>
  <c r="R102" i="7"/>
  <c r="R103" i="7"/>
  <c r="R112" i="7"/>
  <c r="R113" i="7"/>
  <c r="R114" i="7"/>
  <c r="R115" i="7"/>
  <c r="R116" i="7"/>
  <c r="M10" i="7"/>
  <c r="M11" i="7"/>
  <c r="M12" i="7"/>
  <c r="M97" i="7"/>
  <c r="M98" i="7"/>
  <c r="M99" i="7"/>
  <c r="M100" i="7"/>
  <c r="M101" i="7"/>
  <c r="M102" i="7"/>
  <c r="M103" i="7"/>
  <c r="M112" i="7"/>
  <c r="M113" i="7"/>
  <c r="M114" i="7"/>
  <c r="M115" i="7"/>
  <c r="M116" i="7"/>
  <c r="L10" i="7"/>
  <c r="L11" i="7"/>
  <c r="L12" i="7"/>
  <c r="L97" i="7"/>
  <c r="L98" i="7"/>
  <c r="L99" i="7"/>
  <c r="L100" i="7"/>
  <c r="L101" i="7"/>
  <c r="L102" i="7"/>
  <c r="L103" i="7"/>
  <c r="L112" i="7"/>
  <c r="L113" i="7"/>
  <c r="L114" i="7"/>
  <c r="L115" i="7"/>
  <c r="L116" i="7"/>
  <c r="S124" i="7"/>
  <c r="R124" i="7"/>
  <c r="M124" i="7"/>
  <c r="L124" i="7"/>
  <c r="S123" i="7"/>
  <c r="R123" i="7"/>
  <c r="M123" i="7"/>
  <c r="L123" i="7"/>
  <c r="S122" i="7"/>
  <c r="R122" i="7"/>
  <c r="M122" i="7"/>
  <c r="L122" i="7"/>
  <c r="S121" i="7"/>
  <c r="R121" i="7"/>
  <c r="M121" i="7"/>
  <c r="L121" i="7"/>
  <c r="S120" i="7"/>
  <c r="R120" i="7"/>
  <c r="M120" i="7"/>
  <c r="L120" i="7"/>
  <c r="S119" i="7"/>
  <c r="R119" i="7"/>
  <c r="M119" i="7"/>
  <c r="L119" i="7"/>
  <c r="S118" i="7"/>
  <c r="R118" i="7"/>
  <c r="M118" i="7"/>
  <c r="L118" i="7"/>
  <c r="S117" i="7"/>
  <c r="R117" i="7"/>
  <c r="M117" i="7"/>
  <c r="L117" i="7"/>
  <c r="S132" i="7"/>
  <c r="R132" i="7"/>
  <c r="M132" i="7"/>
  <c r="L132" i="7"/>
  <c r="S131" i="7"/>
  <c r="R131" i="7"/>
  <c r="M131" i="7"/>
  <c r="L131" i="7"/>
  <c r="S130" i="7"/>
  <c r="R130" i="7"/>
  <c r="M130" i="7"/>
  <c r="L130" i="7"/>
  <c r="S129" i="7"/>
  <c r="R129" i="7"/>
  <c r="M129" i="7"/>
  <c r="L129" i="7"/>
  <c r="S128" i="7"/>
  <c r="R128" i="7"/>
  <c r="M128" i="7"/>
  <c r="L128" i="7"/>
  <c r="S127" i="7"/>
  <c r="R127" i="7"/>
  <c r="M127" i="7"/>
  <c r="L127" i="7"/>
  <c r="S126" i="7"/>
  <c r="R126" i="7"/>
  <c r="M126" i="7"/>
  <c r="L126" i="7"/>
  <c r="S125" i="7"/>
  <c r="R125" i="7"/>
  <c r="M125" i="7"/>
  <c r="L125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L133" i="7"/>
  <c r="M133" i="7"/>
  <c r="L134" i="7"/>
  <c r="T134" i="7" s="1"/>
  <c r="M134" i="7"/>
  <c r="U134" i="7" s="1"/>
  <c r="L135" i="7"/>
  <c r="M135" i="7"/>
  <c r="U135" i="7" s="1"/>
  <c r="L136" i="7"/>
  <c r="M136" i="7"/>
  <c r="L137" i="7"/>
  <c r="M137" i="7"/>
  <c r="U137" i="7" s="1"/>
  <c r="L138" i="7"/>
  <c r="M138" i="7"/>
  <c r="U138" i="7" s="1"/>
  <c r="L139" i="7"/>
  <c r="M139" i="7"/>
  <c r="L140" i="7"/>
  <c r="T140" i="7" s="1"/>
  <c r="M140" i="7"/>
  <c r="U140" i="7" s="1"/>
  <c r="L8" i="7"/>
  <c r="L9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M155" i="7"/>
  <c r="R155" i="7"/>
  <c r="S155" i="7"/>
  <c r="S9" i="7"/>
  <c r="S143" i="7"/>
  <c r="S144" i="7"/>
  <c r="S149" i="7"/>
  <c r="S145" i="7"/>
  <c r="S146" i="7"/>
  <c r="S147" i="7"/>
  <c r="S148" i="7"/>
  <c r="S150" i="7"/>
  <c r="S151" i="7"/>
  <c r="S152" i="7"/>
  <c r="S153" i="7"/>
  <c r="S154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R9" i="7"/>
  <c r="R143" i="7"/>
  <c r="R144" i="7"/>
  <c r="R149" i="7"/>
  <c r="R145" i="7"/>
  <c r="R146" i="7"/>
  <c r="R147" i="7"/>
  <c r="R148" i="7"/>
  <c r="R150" i="7"/>
  <c r="R151" i="7"/>
  <c r="R152" i="7"/>
  <c r="R153" i="7"/>
  <c r="R154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M9" i="7"/>
  <c r="M141" i="7"/>
  <c r="M142" i="7"/>
  <c r="M143" i="7"/>
  <c r="M144" i="7"/>
  <c r="M149" i="7"/>
  <c r="M145" i="7"/>
  <c r="U145" i="7" s="1"/>
  <c r="M146" i="7"/>
  <c r="M147" i="7"/>
  <c r="M148" i="7"/>
  <c r="M150" i="7"/>
  <c r="U150" i="7" s="1"/>
  <c r="M151" i="7"/>
  <c r="M152" i="7"/>
  <c r="M153" i="7"/>
  <c r="M154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E181" i="7"/>
  <c r="F181" i="7"/>
  <c r="G181" i="7"/>
  <c r="H181" i="7"/>
  <c r="I181" i="7"/>
  <c r="J181" i="7"/>
  <c r="K181" i="7"/>
  <c r="N181" i="7"/>
  <c r="O181" i="7"/>
  <c r="P181" i="7"/>
  <c r="Q181" i="7"/>
  <c r="D181" i="7"/>
  <c r="S8" i="7"/>
  <c r="R8" i="7"/>
  <c r="M8" i="7"/>
  <c r="T135" i="7"/>
  <c r="T169" i="8" l="1"/>
  <c r="T138" i="7"/>
  <c r="T122" i="7"/>
  <c r="U133" i="7"/>
  <c r="U131" i="8"/>
  <c r="U147" i="8"/>
  <c r="T174" i="8"/>
  <c r="T170" i="8"/>
  <c r="T162" i="8"/>
  <c r="T114" i="8"/>
  <c r="T98" i="8"/>
  <c r="U168" i="7"/>
  <c r="U156" i="7"/>
  <c r="U146" i="7"/>
  <c r="U143" i="7"/>
  <c r="U62" i="8"/>
  <c r="U50" i="8"/>
  <c r="U14" i="8"/>
  <c r="U16" i="8"/>
  <c r="U17" i="8"/>
  <c r="U57" i="8"/>
  <c r="U61" i="8"/>
  <c r="U38" i="8"/>
  <c r="U51" i="8"/>
  <c r="U40" i="8"/>
  <c r="U41" i="8"/>
  <c r="U42" i="8"/>
  <c r="U43" i="8"/>
  <c r="U32" i="8"/>
  <c r="U33" i="8"/>
  <c r="U36" i="8"/>
  <c r="U37" i="8"/>
  <c r="U182" i="8"/>
  <c r="U183" i="8"/>
  <c r="U184" i="8"/>
  <c r="U47" i="8"/>
  <c r="T51" i="8"/>
  <c r="T16" i="8"/>
  <c r="T19" i="8"/>
  <c r="T148" i="8"/>
  <c r="T144" i="8"/>
  <c r="T120" i="8"/>
  <c r="T116" i="8"/>
  <c r="T92" i="8"/>
  <c r="T84" i="8"/>
  <c r="T80" i="8"/>
  <c r="T12" i="8"/>
  <c r="U29" i="8"/>
  <c r="T60" i="8"/>
  <c r="T44" i="8"/>
  <c r="T48" i="8"/>
  <c r="T160" i="8"/>
  <c r="U174" i="7"/>
  <c r="U170" i="7"/>
  <c r="U166" i="7"/>
  <c r="U162" i="7"/>
  <c r="U158" i="7"/>
  <c r="U153" i="7"/>
  <c r="U161" i="7"/>
  <c r="U147" i="7"/>
  <c r="U144" i="7"/>
  <c r="T142" i="7"/>
  <c r="T75" i="7"/>
  <c r="U38" i="7"/>
  <c r="T133" i="7"/>
  <c r="U148" i="7"/>
  <c r="U77" i="8"/>
  <c r="U89" i="8"/>
  <c r="U145" i="8"/>
  <c r="U157" i="8"/>
  <c r="U165" i="8"/>
  <c r="U169" i="8"/>
  <c r="U181" i="8"/>
  <c r="U149" i="7"/>
  <c r="U176" i="7"/>
  <c r="U178" i="7"/>
  <c r="T139" i="7"/>
  <c r="T137" i="7"/>
  <c r="U99" i="7"/>
  <c r="T55" i="7"/>
  <c r="U71" i="8"/>
  <c r="U87" i="8"/>
  <c r="U95" i="8"/>
  <c r="U111" i="8"/>
  <c r="U115" i="8"/>
  <c r="U119" i="8"/>
  <c r="U159" i="8"/>
  <c r="U163" i="8"/>
  <c r="U167" i="8"/>
  <c r="U171" i="8"/>
  <c r="U175" i="8"/>
  <c r="T166" i="8"/>
  <c r="T59" i="8"/>
  <c r="T63" i="8"/>
  <c r="T55" i="8"/>
  <c r="T31" i="8"/>
  <c r="T47" i="8"/>
  <c r="T158" i="8"/>
  <c r="T154" i="8"/>
  <c r="T122" i="8"/>
  <c r="T106" i="8"/>
  <c r="T90" i="8"/>
  <c r="T74" i="8"/>
  <c r="T54" i="8"/>
  <c r="T15" i="8"/>
  <c r="T17" i="8"/>
  <c r="T18" i="8"/>
  <c r="U8" i="8"/>
  <c r="U108" i="8"/>
  <c r="U132" i="8"/>
  <c r="U136" i="8"/>
  <c r="U140" i="8"/>
  <c r="U152" i="8"/>
  <c r="U164" i="8"/>
  <c r="U180" i="8"/>
  <c r="U46" i="8"/>
  <c r="U12" i="8"/>
  <c r="U72" i="8"/>
  <c r="U76" i="8"/>
  <c r="U80" i="8"/>
  <c r="U84" i="8"/>
  <c r="U88" i="8"/>
  <c r="U92" i="8"/>
  <c r="U104" i="8"/>
  <c r="U120" i="8"/>
  <c r="U124" i="8"/>
  <c r="U156" i="8"/>
  <c r="U60" i="8"/>
  <c r="T39" i="8"/>
  <c r="T35" i="8"/>
  <c r="T36" i="8"/>
  <c r="T37" i="8"/>
  <c r="T182" i="8"/>
  <c r="T183" i="8"/>
  <c r="T184" i="8"/>
  <c r="U66" i="8"/>
  <c r="U74" i="8"/>
  <c r="U78" i="8"/>
  <c r="U82" i="8"/>
  <c r="U86" i="8"/>
  <c r="U90" i="8"/>
  <c r="U106" i="8"/>
  <c r="U110" i="8"/>
  <c r="U114" i="8"/>
  <c r="U122" i="8"/>
  <c r="U126" i="8"/>
  <c r="U130" i="8"/>
  <c r="U134" i="8"/>
  <c r="U142" i="8"/>
  <c r="U146" i="8"/>
  <c r="U154" i="8"/>
  <c r="U158" i="8"/>
  <c r="U166" i="8"/>
  <c r="U170" i="8"/>
  <c r="T180" i="8"/>
  <c r="T172" i="8"/>
  <c r="T168" i="8"/>
  <c r="T137" i="8"/>
  <c r="T133" i="8"/>
  <c r="T129" i="8"/>
  <c r="T125" i="8"/>
  <c r="T121" i="8"/>
  <c r="T105" i="8"/>
  <c r="T101" i="8"/>
  <c r="T97" i="8"/>
  <c r="T85" i="8"/>
  <c r="T77" i="8"/>
  <c r="T73" i="8"/>
  <c r="T69" i="8"/>
  <c r="T57" i="8"/>
  <c r="T49" i="8"/>
  <c r="T29" i="8"/>
  <c r="U49" i="8"/>
  <c r="U45" i="8"/>
  <c r="T175" i="8"/>
  <c r="T167" i="8"/>
  <c r="T156" i="8"/>
  <c r="T140" i="8"/>
  <c r="T112" i="8"/>
  <c r="T100" i="8"/>
  <c r="T96" i="8"/>
  <c r="T64" i="8"/>
  <c r="T52" i="8"/>
  <c r="T173" i="8"/>
  <c r="U65" i="8"/>
  <c r="U67" i="8"/>
  <c r="U75" i="8"/>
  <c r="U85" i="8"/>
  <c r="U93" i="8"/>
  <c r="U97" i="8"/>
  <c r="U103" i="8"/>
  <c r="U105" i="8"/>
  <c r="U117" i="8"/>
  <c r="U121" i="8"/>
  <c r="U125" i="8"/>
  <c r="U127" i="8"/>
  <c r="U129" i="8"/>
  <c r="U135" i="8"/>
  <c r="U139" i="8"/>
  <c r="U141" i="8"/>
  <c r="U143" i="8"/>
  <c r="U149" i="8"/>
  <c r="U151" i="8"/>
  <c r="U155" i="8"/>
  <c r="U161" i="8"/>
  <c r="T62" i="8"/>
  <c r="U63" i="8"/>
  <c r="U31" i="8"/>
  <c r="L186" i="8"/>
  <c r="U15" i="8"/>
  <c r="U18" i="8"/>
  <c r="U28" i="8"/>
  <c r="T40" i="8"/>
  <c r="T41" i="8"/>
  <c r="T43" i="8"/>
  <c r="T32" i="8"/>
  <c r="T33" i="8"/>
  <c r="T161" i="8"/>
  <c r="T181" i="8"/>
  <c r="T66" i="8"/>
  <c r="T94" i="8"/>
  <c r="T110" i="8"/>
  <c r="T118" i="8"/>
  <c r="T126" i="8"/>
  <c r="T134" i="8"/>
  <c r="T138" i="8"/>
  <c r="T142" i="8"/>
  <c r="T146" i="8"/>
  <c r="T150" i="8"/>
  <c r="U54" i="8"/>
  <c r="T147" i="7"/>
  <c r="T8" i="7"/>
  <c r="T155" i="7"/>
  <c r="T165" i="7"/>
  <c r="T145" i="7"/>
  <c r="T141" i="7"/>
  <c r="U125" i="7"/>
  <c r="U126" i="7"/>
  <c r="U127" i="7"/>
  <c r="U128" i="7"/>
  <c r="T113" i="7"/>
  <c r="U116" i="7"/>
  <c r="U12" i="7"/>
  <c r="T53" i="7"/>
  <c r="T54" i="7"/>
  <c r="T56" i="7"/>
  <c r="T57" i="7"/>
  <c r="T58" i="7"/>
  <c r="T59" i="7"/>
  <c r="T60" i="7"/>
  <c r="T45" i="7"/>
  <c r="T46" i="7"/>
  <c r="T47" i="7"/>
  <c r="T48" i="7"/>
  <c r="T49" i="7"/>
  <c r="T50" i="7"/>
  <c r="T51" i="7"/>
  <c r="T52" i="7"/>
  <c r="T29" i="7"/>
  <c r="T30" i="7"/>
  <c r="T31" i="7"/>
  <c r="T32" i="7"/>
  <c r="T33" i="7"/>
  <c r="T34" i="7"/>
  <c r="T35" i="7"/>
  <c r="T44" i="7"/>
  <c r="U36" i="7"/>
  <c r="U37" i="7"/>
  <c r="U39" i="7"/>
  <c r="U40" i="7"/>
  <c r="U41" i="7"/>
  <c r="U42" i="7"/>
  <c r="U43" i="7"/>
  <c r="U74" i="7"/>
  <c r="U75" i="7"/>
  <c r="U76" i="7"/>
  <c r="U77" i="7"/>
  <c r="U78" i="7"/>
  <c r="U79" i="7"/>
  <c r="U68" i="7"/>
  <c r="U70" i="7"/>
  <c r="U71" i="7"/>
  <c r="U72" i="7"/>
  <c r="U73" i="7"/>
  <c r="T175" i="7"/>
  <c r="T171" i="7"/>
  <c r="T167" i="7"/>
  <c r="T163" i="7"/>
  <c r="T159" i="7"/>
  <c r="T104" i="7"/>
  <c r="T107" i="7"/>
  <c r="T90" i="7"/>
  <c r="T95" i="7"/>
  <c r="T88" i="7"/>
  <c r="T80" i="7"/>
  <c r="T150" i="7"/>
  <c r="T131" i="7"/>
  <c r="T132" i="7"/>
  <c r="T117" i="7"/>
  <c r="T118" i="7"/>
  <c r="T120" i="7"/>
  <c r="T121" i="7"/>
  <c r="T123" i="7"/>
  <c r="T124" i="7"/>
  <c r="T116" i="7"/>
  <c r="T112" i="7"/>
  <c r="T100" i="7"/>
  <c r="T12" i="7"/>
  <c r="U115" i="7"/>
  <c r="U103" i="7"/>
  <c r="U11" i="7"/>
  <c r="T105" i="7"/>
  <c r="T106" i="7"/>
  <c r="T108" i="7"/>
  <c r="T109" i="7"/>
  <c r="T110" i="7"/>
  <c r="T111" i="7"/>
  <c r="T89" i="7"/>
  <c r="T91" i="7"/>
  <c r="T92" i="7"/>
  <c r="T93" i="7"/>
  <c r="T94" i="7"/>
  <c r="T96" i="7"/>
  <c r="T81" i="7"/>
  <c r="T82" i="7"/>
  <c r="T83" i="7"/>
  <c r="T84" i="7"/>
  <c r="T85" i="7"/>
  <c r="T87" i="7"/>
  <c r="T61" i="7"/>
  <c r="T62" i="7"/>
  <c r="T63" i="7"/>
  <c r="T64" i="7"/>
  <c r="T65" i="7"/>
  <c r="T66" i="7"/>
  <c r="T67" i="7"/>
  <c r="U180" i="7"/>
  <c r="T148" i="7"/>
  <c r="T157" i="7"/>
  <c r="T114" i="7"/>
  <c r="T102" i="7"/>
  <c r="T98" i="7"/>
  <c r="U113" i="7"/>
  <c r="U97" i="7"/>
  <c r="U53" i="7"/>
  <c r="U57" i="7"/>
  <c r="U46" i="7"/>
  <c r="U51" i="7"/>
  <c r="U31" i="7"/>
  <c r="U44" i="7"/>
  <c r="T42" i="7"/>
  <c r="T74" i="7"/>
  <c r="T76" i="7"/>
  <c r="T77" i="7"/>
  <c r="T78" i="7"/>
  <c r="T79" i="7"/>
  <c r="T68" i="7"/>
  <c r="T69" i="7"/>
  <c r="T70" i="7"/>
  <c r="T71" i="7"/>
  <c r="U155" i="7"/>
  <c r="T161" i="7"/>
  <c r="T154" i="7"/>
  <c r="U172" i="7"/>
  <c r="U164" i="7"/>
  <c r="U160" i="7"/>
  <c r="U141" i="7"/>
  <c r="T128" i="7"/>
  <c r="T158" i="7"/>
  <c r="T153" i="7"/>
  <c r="T149" i="7"/>
  <c r="U154" i="7"/>
  <c r="U9" i="7"/>
  <c r="U171" i="7"/>
  <c r="U163" i="7"/>
  <c r="U139" i="7"/>
  <c r="S186" i="8"/>
  <c r="U81" i="8"/>
  <c r="T169" i="7"/>
  <c r="M186" i="8"/>
  <c r="U101" i="8"/>
  <c r="U153" i="8"/>
  <c r="T68" i="8"/>
  <c r="T72" i="8"/>
  <c r="T88" i="8"/>
  <c r="T104" i="8"/>
  <c r="T108" i="8"/>
  <c r="T128" i="8"/>
  <c r="T132" i="8"/>
  <c r="T136" i="8"/>
  <c r="T61" i="8"/>
  <c r="T53" i="8"/>
  <c r="U167" i="7"/>
  <c r="U159" i="7"/>
  <c r="T9" i="7"/>
  <c r="U73" i="8"/>
  <c r="U107" i="8"/>
  <c r="T151" i="7"/>
  <c r="T143" i="7"/>
  <c r="U11" i="8"/>
  <c r="U162" i="8"/>
  <c r="U59" i="8"/>
  <c r="U113" i="8"/>
  <c r="U123" i="8"/>
  <c r="U174" i="8"/>
  <c r="U70" i="8"/>
  <c r="U96" i="8"/>
  <c r="U100" i="8"/>
  <c r="U116" i="8"/>
  <c r="U118" i="8"/>
  <c r="U148" i="8"/>
  <c r="U150" i="8"/>
  <c r="U54" i="7"/>
  <c r="U55" i="7"/>
  <c r="U56" i="7"/>
  <c r="U58" i="7"/>
  <c r="U59" i="7"/>
  <c r="U60" i="7"/>
  <c r="U58" i="8"/>
  <c r="T56" i="8"/>
  <c r="U44" i="8"/>
  <c r="T45" i="8"/>
  <c r="T36" i="7"/>
  <c r="T37" i="7"/>
  <c r="T38" i="7"/>
  <c r="T39" i="7"/>
  <c r="T40" i="7"/>
  <c r="T41" i="7"/>
  <c r="T43" i="7"/>
  <c r="T13" i="8"/>
  <c r="T14" i="8"/>
  <c r="U39" i="8"/>
  <c r="U34" i="8"/>
  <c r="T126" i="7"/>
  <c r="T127" i="7"/>
  <c r="U129" i="7"/>
  <c r="T115" i="7"/>
  <c r="U114" i="7"/>
  <c r="U102" i="7"/>
  <c r="U98" i="7"/>
  <c r="U10" i="7"/>
  <c r="T101" i="7"/>
  <c r="T97" i="7"/>
  <c r="U112" i="7"/>
  <c r="U100" i="7"/>
  <c r="U104" i="7"/>
  <c r="U105" i="7"/>
  <c r="U106" i="7"/>
  <c r="U107" i="7"/>
  <c r="U108" i="7"/>
  <c r="U109" i="7"/>
  <c r="U110" i="7"/>
  <c r="U111" i="7"/>
  <c r="U89" i="7"/>
  <c r="U90" i="7"/>
  <c r="U91" i="7"/>
  <c r="U92" i="7"/>
  <c r="U93" i="7"/>
  <c r="U94" i="7"/>
  <c r="U95" i="7"/>
  <c r="U96" i="7"/>
  <c r="U81" i="7"/>
  <c r="U82" i="7"/>
  <c r="U83" i="7"/>
  <c r="U84" i="7"/>
  <c r="U85" i="7"/>
  <c r="U86" i="7"/>
  <c r="U87" i="7"/>
  <c r="U88" i="7"/>
  <c r="U64" i="7"/>
  <c r="U65" i="7"/>
  <c r="U66" i="7"/>
  <c r="U67" i="7"/>
  <c r="U80" i="7"/>
  <c r="U69" i="8"/>
  <c r="U99" i="8"/>
  <c r="U168" i="8"/>
  <c r="R186" i="8"/>
  <c r="T65" i="8"/>
  <c r="T93" i="8"/>
  <c r="T109" i="8"/>
  <c r="T141" i="8"/>
  <c r="T145" i="8"/>
  <c r="T149" i="8"/>
  <c r="T164" i="8"/>
  <c r="U173" i="8"/>
  <c r="U56" i="8"/>
  <c r="U45" i="7"/>
  <c r="U47" i="7"/>
  <c r="U48" i="7"/>
  <c r="U49" i="7"/>
  <c r="U50" i="7"/>
  <c r="U52" i="7"/>
  <c r="U29" i="7"/>
  <c r="U30" i="7"/>
  <c r="U32" i="7"/>
  <c r="U34" i="7"/>
  <c r="U35" i="7"/>
  <c r="U30" i="8"/>
  <c r="U48" i="8"/>
  <c r="T165" i="8"/>
  <c r="T86" i="8"/>
  <c r="T82" i="8"/>
  <c r="T78" i="8"/>
  <c r="T58" i="8"/>
  <c r="T50" i="8"/>
  <c r="T30" i="8"/>
  <c r="T10" i="8"/>
  <c r="U13" i="8"/>
  <c r="T42" i="8"/>
  <c r="T34" i="8"/>
  <c r="T9" i="8"/>
  <c r="U9" i="8"/>
  <c r="U79" i="8"/>
  <c r="U94" i="8"/>
  <c r="U98" i="8"/>
  <c r="U102" i="8"/>
  <c r="U109" i="8"/>
  <c r="U133" i="8"/>
  <c r="U137" i="8"/>
  <c r="U144" i="8"/>
  <c r="U64" i="8"/>
  <c r="U52" i="8"/>
  <c r="U19" i="8"/>
  <c r="U35" i="8"/>
  <c r="U83" i="8"/>
  <c r="U91" i="8"/>
  <c r="T130" i="8"/>
  <c r="T102" i="8"/>
  <c r="T157" i="8"/>
  <c r="T153" i="8"/>
  <c r="T117" i="8"/>
  <c r="T113" i="8"/>
  <c r="T89" i="8"/>
  <c r="T70" i="8"/>
  <c r="T46" i="8"/>
  <c r="U68" i="8"/>
  <c r="U128" i="8"/>
  <c r="U53" i="8"/>
  <c r="U55" i="8"/>
  <c r="T171" i="8"/>
  <c r="T152" i="8"/>
  <c r="T124" i="8"/>
  <c r="T28" i="8"/>
  <c r="T38" i="8"/>
  <c r="U10" i="8"/>
  <c r="U8" i="7"/>
  <c r="T168" i="7"/>
  <c r="U152" i="7"/>
  <c r="T174" i="7"/>
  <c r="S181" i="7"/>
  <c r="T176" i="7"/>
  <c r="T178" i="7"/>
  <c r="M181" i="7"/>
  <c r="T10" i="7"/>
  <c r="U101" i="7"/>
  <c r="T72" i="7"/>
  <c r="T73" i="7"/>
  <c r="T146" i="7"/>
  <c r="T86" i="7"/>
  <c r="T180" i="7"/>
  <c r="R181" i="7"/>
  <c r="T156" i="7"/>
  <c r="T152" i="7"/>
  <c r="T144" i="7"/>
  <c r="U130" i="7"/>
  <c r="U131" i="7"/>
  <c r="U132" i="7"/>
  <c r="U117" i="7"/>
  <c r="U118" i="7"/>
  <c r="U119" i="7"/>
  <c r="U120" i="7"/>
  <c r="U121" i="7"/>
  <c r="U122" i="7"/>
  <c r="U123" i="7"/>
  <c r="U124" i="7"/>
  <c r="T103" i="7"/>
  <c r="T99" i="7"/>
  <c r="T11" i="7"/>
  <c r="U69" i="7"/>
  <c r="L181" i="7"/>
  <c r="T173" i="7"/>
  <c r="T129" i="7"/>
  <c r="T130" i="7"/>
  <c r="T172" i="7"/>
  <c r="T164" i="7"/>
  <c r="T160" i="7"/>
  <c r="U173" i="7"/>
  <c r="U165" i="7"/>
  <c r="U142" i="7"/>
  <c r="U61" i="7"/>
  <c r="U62" i="7"/>
  <c r="U151" i="7"/>
  <c r="T170" i="7"/>
  <c r="T166" i="7"/>
  <c r="T162" i="7"/>
  <c r="T125" i="7"/>
  <c r="T177" i="7"/>
  <c r="T179" i="7"/>
  <c r="U169" i="7"/>
  <c r="T136" i="7"/>
  <c r="U136" i="7"/>
  <c r="U157" i="7"/>
  <c r="T119" i="7"/>
  <c r="U63" i="7"/>
  <c r="U33" i="7"/>
  <c r="U175" i="7"/>
  <c r="U177" i="7"/>
  <c r="U179" i="7"/>
  <c r="T181" i="7" l="1"/>
  <c r="T186" i="8"/>
  <c r="U186" i="8"/>
  <c r="U181" i="7"/>
</calcChain>
</file>

<file path=xl/sharedStrings.xml><?xml version="1.0" encoding="utf-8"?>
<sst xmlns="http://schemas.openxmlformats.org/spreadsheetml/2006/main" count="773" uniqueCount="378">
  <si>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</si>
  <si>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</si>
  <si>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</si>
  <si>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</si>
  <si>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</si>
  <si>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</si>
  <si>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</si>
  <si>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</si>
  <si>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</si>
  <si>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</si>
  <si>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</si>
  <si>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</si>
  <si>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</si>
  <si>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</si>
  <si>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</si>
  <si>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</si>
  <si>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</si>
  <si>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</si>
  <si>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</si>
  <si>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</si>
  <si>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</si>
  <si>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</si>
  <si>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</si>
  <si>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</si>
  <si>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</si>
  <si>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</si>
  <si>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</si>
  <si>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</si>
  <si>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</si>
  <si>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</si>
  <si>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</si>
  <si>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</si>
  <si>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</si>
  <si>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</si>
  <si>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</si>
  <si>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</si>
  <si>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</si>
  <si>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</si>
  <si>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</si>
  <si>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</si>
  <si>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</si>
  <si>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</si>
  <si>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</si>
  <si>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</si>
  <si>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</si>
  <si>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</si>
  <si>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</si>
  <si>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</si>
  <si>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</si>
  <si>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</si>
  <si>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</si>
  <si>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</si>
  <si>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</si>
  <si>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</si>
  <si>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</si>
  <si>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</si>
  <si>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</si>
  <si>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</si>
  <si>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</si>
  <si>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</si>
  <si>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</si>
  <si>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</si>
  <si>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</si>
  <si>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</si>
  <si>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</si>
  <si>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</si>
  <si>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</si>
  <si>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</si>
  <si>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</si>
  <si>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</si>
  <si>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</si>
  <si>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</si>
  <si>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</si>
  <si>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</si>
  <si>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</si>
  <si>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</si>
  <si>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</si>
  <si>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</si>
  <si>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</si>
  <si>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</si>
  <si>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</si>
  <si>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</si>
  <si>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</si>
  <si>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</si>
  <si>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</si>
  <si>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</si>
  <si>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</si>
  <si>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</si>
  <si>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</si>
  <si>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</si>
  <si>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</si>
  <si>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</si>
  <si>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</si>
  <si>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</si>
  <si>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</si>
  <si>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</si>
  <si>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</si>
  <si>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</si>
  <si>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</si>
  <si>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</si>
  <si>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</si>
  <si>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</si>
  <si>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</si>
  <si>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</si>
  <si>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</si>
  <si>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</si>
  <si>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</si>
  <si>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</si>
  <si>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</si>
  <si>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</si>
  <si>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</si>
  <si>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</si>
  <si>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</si>
  <si>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</si>
  <si>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</si>
  <si>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</si>
  <si>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</si>
  <si>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</si>
  <si>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</si>
  <si>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</si>
  <si>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</si>
  <si>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</si>
  <si>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</si>
  <si>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</si>
  <si>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</si>
  <si>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</si>
  <si>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</si>
  <si>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</si>
  <si>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</si>
  <si>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</si>
  <si>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</si>
  <si>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</si>
  <si>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</si>
  <si>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</si>
  <si>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</si>
  <si>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CODEPE - CORRETORA DE VALORES S.A.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</si>
  <si>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</si>
  <si>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</si>
  <si>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</si>
  <si>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</si>
  <si>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</si>
  <si>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</si>
  <si>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</si>
  <si>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</si>
  <si>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</si>
  <si>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</si>
  <si>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</si>
  <si>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</si>
  <si>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</si>
  <si>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</si>
  <si>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</si>
  <si>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</si>
  <si>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</si>
  <si>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</si>
  <si>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</si>
  <si>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</si>
  <si>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</si>
  <si>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</si>
  <si>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</si>
  <si>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</si>
  <si>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</si>
  <si>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</si>
  <si>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</si>
  <si>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</si>
  <si>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</si>
  <si>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</si>
  <si>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</si>
  <si>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</si>
  <si>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</si>
  <si>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</si>
  <si>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</si>
  <si>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</si>
  <si>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</si>
  <si>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</si>
  <si>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</si>
  <si>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</si>
  <si>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</si>
  <si>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</si>
  <si>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</si>
  <si>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</si>
  <si>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</si>
  <si>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</si>
  <si>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</si>
  <si>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</si>
  <si>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</si>
  <si>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</si>
  <si>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</si>
  <si>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</si>
  <si>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</si>
  <si>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</si>
  <si>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</si>
  <si>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</si>
  <si>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</si>
  <si>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</si>
  <si>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</si>
  <si>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</si>
  <si>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</si>
  <si>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</si>
  <si>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</si>
  <si>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</si>
  <si>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</si>
  <si>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</si>
  <si>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</si>
  <si>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</si>
  <si>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</si>
  <si>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</si>
  <si>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</si>
  <si>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</si>
  <si>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</si>
  <si>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</si>
  <si>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</si>
  <si>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</si>
  <si>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</si>
  <si>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</si>
  <si>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</si>
  <si>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</si>
  <si>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</si>
  <si>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</si>
  <si>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</si>
  <si>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</si>
  <si>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</si>
  <si>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</si>
  <si>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</si>
  <si>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</si>
  <si>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</si>
  <si>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</si>
  <si>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</si>
  <si>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</si>
  <si>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</si>
  <si>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</si>
  <si>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</si>
  <si>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</si>
  <si>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</si>
  <si>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</si>
  <si>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</si>
  <si>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</si>
  <si>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</si>
  <si>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</si>
  <si>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</si>
  <si>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</si>
  <si>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</si>
  <si>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</si>
  <si>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</si>
  <si>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</si>
  <si>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</si>
  <si>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</si>
  <si>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</si>
  <si>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</si>
  <si>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</si>
  <si>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</si>
  <si>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</si>
  <si>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</si>
  <si>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</si>
  <si>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</si>
  <si>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</si>
  <si>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</si>
  <si>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</si>
  <si>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</si>
  <si>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</si>
  <si>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</si>
  <si>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</si>
  <si>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</si>
  <si>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</si>
  <si>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</si>
  <si>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</si>
  <si>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</si>
  <si>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</si>
  <si>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</si>
  <si>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</si>
  <si>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</si>
  <si>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</si>
  <si>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</si>
  <si>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</si>
  <si>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</si>
  <si>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</si>
  <si>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</si>
  <si>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</si>
  <si>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</si>
  <si>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</si>
  <si>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</si>
  <si>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</si>
  <si>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</si>
  <si>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</si>
  <si>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</si>
  <si>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</si>
  <si>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</si>
  <si>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</si>
  <si>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</si>
  <si>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</si>
  <si>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</si>
  <si>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</si>
  <si>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</si>
  <si>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</si>
  <si>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</si>
  <si>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</si>
  <si>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</si>
  <si>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</si>
  <si>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</si>
  <si>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</si>
  <si>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</si>
  <si>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</si>
  <si>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</si>
  <si>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</si>
  <si>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</si>
  <si>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</si>
  <si>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</si>
  <si>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</si>
  <si>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</si>
  <si>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</si>
  <si>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</si>
  <si>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</si>
  <si>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</si>
  <si>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</si>
  <si>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</si>
  <si>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</si>
  <si>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</si>
  <si>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</si>
  <si>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</si>
  <si>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</si>
  <si>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</si>
  <si>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</si>
  <si>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</si>
  <si>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</si>
  <si>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</si>
  <si>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</si>
  <si>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</si>
  <si>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</si>
  <si>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</si>
  <si>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</si>
  <si>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</si>
  <si>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</si>
  <si>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</si>
  <si>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</si>
  <si>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</si>
  <si>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</si>
  <si>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</si>
  <si>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</si>
  <si>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</si>
  <si>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</si>
  <si>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</si>
  <si>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</si>
  <si>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</si>
  <si>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</si>
  <si>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</si>
  <si>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</si>
  <si>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</si>
  <si>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</si>
  <si>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</si>
  <si>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</si>
  <si>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</si>
  <si>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</si>
  <si>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</si>
  <si>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</si>
  <si>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</si>
  <si>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</si>
  <si>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</si>
  <si>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</si>
  <si>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</si>
  <si>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</si>
  <si>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</si>
  <si>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</si>
  <si>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</si>
  <si>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</si>
  <si>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PREVIBANK S.A. DISTRIBUIDORA DE TÍTULOS E VALORES MOBILIÁRIOS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</si>
  <si>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</si>
  <si>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</si>
  <si>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</si>
  <si>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</si>
  <si>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</si>
  <si>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</si>
  <si>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</si>
  <si>
    <t>BCV - BANCO DE CRÉDITO E VAREJO S.A.</t>
  </si>
  <si>
    <t>Registros de câmbio contratado em MAIO / 2016</t>
  </si>
  <si>
    <t>Fonte: Sistema Câmbio; Dados extraídos em: 10.06.2016</t>
  </si>
  <si>
    <t>Registros de Câmbio Contratado - Acumulado Jan-Mai/2016</t>
  </si>
  <si>
    <t>BANCO BPN BRASIL S.A.</t>
  </si>
  <si>
    <t>15.219.389</t>
  </si>
  <si>
    <t>MACRO CORRETORA DE CAMBIO E VALORES MOBILIARIOS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</si>
</sst>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6"/>
  <sheetViews>
    <sheetView showGridLines="0" tabSelected="1"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314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315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361</v>
      </c>
      <c r="M6" s="60"/>
      <c r="N6" s="57" t="s">
        <v>23</v>
      </c>
      <c r="O6" s="58"/>
      <c r="P6" s="57" t="s">
        <v>24</v>
      </c>
      <c r="Q6" s="58"/>
      <c r="R6" s="59" t="s">
        <v>360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359</v>
      </c>
      <c r="E7" s="41" t="s">
        <v>25</v>
      </c>
      <c r="F7" s="41" t="s">
        <v>359</v>
      </c>
      <c r="G7" s="41" t="s">
        <v>25</v>
      </c>
      <c r="H7" s="41" t="s">
        <v>359</v>
      </c>
      <c r="I7" s="41" t="s">
        <v>25</v>
      </c>
      <c r="J7" s="41" t="s">
        <v>359</v>
      </c>
      <c r="K7" s="41" t="s">
        <v>25</v>
      </c>
      <c r="L7" s="41" t="s">
        <v>359</v>
      </c>
      <c r="M7" s="41" t="s">
        <v>25</v>
      </c>
      <c r="N7" s="41" t="s">
        <v>359</v>
      </c>
      <c r="O7" s="41" t="s">
        <v>25</v>
      </c>
      <c r="P7" s="41" t="s">
        <v>359</v>
      </c>
      <c r="Q7" s="41" t="s">
        <v>25</v>
      </c>
      <c r="R7" s="41" t="s">
        <v>359</v>
      </c>
      <c r="S7" s="41" t="s">
        <v>25</v>
      </c>
      <c r="T7" s="41" t="s">
        <v>359</v>
      </c>
      <c r="U7" s="41" t="s">
        <v>25</v>
      </c>
    </row>
    <row r="8" spans="1:22" s="9" customFormat="1" ht="13.5" thickTop="1" x14ac:dyDescent="0.2">
      <c r="A8" s="33">
        <v>1</v>
      </c>
      <c r="B8" s="52" t="s">
        <v>154</v>
      </c>
      <c r="C8" s="34" t="s">
        <v>12</v>
      </c>
      <c r="D8" s="42">
        <v>5089</v>
      </c>
      <c r="E8" s="42">
        <v>2717500852.4499998</v>
      </c>
      <c r="F8" s="42">
        <v>17902</v>
      </c>
      <c r="G8" s="42">
        <v>1610949828</v>
      </c>
      <c r="H8" s="42">
        <v>16652</v>
      </c>
      <c r="I8" s="42">
        <v>3469025427.0799999</v>
      </c>
      <c r="J8" s="42">
        <v>26163</v>
      </c>
      <c r="K8" s="42">
        <v>4405710567.9799995</v>
      </c>
      <c r="L8" s="42">
        <f>J8+H8+F8+D8</f>
        <v>65806</v>
      </c>
      <c r="M8" s="42">
        <f>K8+I8+G8+E8</f>
        <v>12203186675.509998</v>
      </c>
      <c r="N8" s="42">
        <v>621</v>
      </c>
      <c r="O8" s="42">
        <v>7637423098.75</v>
      </c>
      <c r="P8" s="42">
        <v>591</v>
      </c>
      <c r="Q8" s="42">
        <v>6868790545.8699999</v>
      </c>
      <c r="R8" s="42">
        <f>P8+N8</f>
        <v>1212</v>
      </c>
      <c r="S8" s="42">
        <f>Q8+O8</f>
        <v>14506213644.619999</v>
      </c>
      <c r="T8" s="42">
        <f>R8+L8</f>
        <v>67018</v>
      </c>
      <c r="U8" s="42">
        <f>S8+M8</f>
        <v>26709400320.129997</v>
      </c>
      <c r="V8" s="16"/>
    </row>
    <row r="9" spans="1:22" s="9" customFormat="1" x14ac:dyDescent="0.2">
      <c r="A9" s="30">
        <v>2</v>
      </c>
      <c r="B9" s="53" t="s">
        <v>155</v>
      </c>
      <c r="C9" s="32" t="s">
        <v>28</v>
      </c>
      <c r="D9" s="43">
        <v>1590</v>
      </c>
      <c r="E9" s="43">
        <v>1066618894.88</v>
      </c>
      <c r="F9" s="43">
        <v>5919</v>
      </c>
      <c r="G9" s="43">
        <v>1303956180.97</v>
      </c>
      <c r="H9" s="43">
        <v>8995</v>
      </c>
      <c r="I9" s="43">
        <v>5267923891.75</v>
      </c>
      <c r="J9" s="43">
        <v>13409</v>
      </c>
      <c r="K9" s="43">
        <v>6726830305.7200003</v>
      </c>
      <c r="L9" s="43">
        <f t="shared" ref="L9:L174" si="0">J9+H9+F9+D9</f>
        <v>29913</v>
      </c>
      <c r="M9" s="43">
        <f t="shared" ref="M9:M174" si="1">K9+I9+G9+E9</f>
        <v>14365329273.32</v>
      </c>
      <c r="N9" s="43">
        <v>241</v>
      </c>
      <c r="O9" s="43">
        <v>2756593412.4699998</v>
      </c>
      <c r="P9" s="43">
        <v>216</v>
      </c>
      <c r="Q9" s="43">
        <v>1400181408.8199999</v>
      </c>
      <c r="R9" s="43">
        <f t="shared" ref="R9:R174" si="2">P9+N9</f>
        <v>457</v>
      </c>
      <c r="S9" s="43">
        <f t="shared" ref="S9:S174" si="3">Q9+O9</f>
        <v>4156774821.29</v>
      </c>
      <c r="T9" s="43">
        <f t="shared" ref="T9:T174" si="4">R9+L9</f>
        <v>30370</v>
      </c>
      <c r="U9" s="43">
        <f t="shared" ref="U9:U174" si="5">S9+M9</f>
        <v>18522104094.610001</v>
      </c>
      <c r="V9" s="16"/>
    </row>
    <row r="10" spans="1:22" s="9" customFormat="1" x14ac:dyDescent="0.2">
      <c r="A10" s="33">
        <v>3</v>
      </c>
      <c r="B10" s="54" t="s">
        <v>153</v>
      </c>
      <c r="C10" s="1" t="s">
        <v>27</v>
      </c>
      <c r="D10" s="44">
        <v>7906</v>
      </c>
      <c r="E10" s="44">
        <v>1240258183.6800001</v>
      </c>
      <c r="F10" s="44">
        <v>14432</v>
      </c>
      <c r="G10" s="44">
        <v>1093841583.49</v>
      </c>
      <c r="H10" s="44">
        <v>48624</v>
      </c>
      <c r="I10" s="44">
        <v>3537190919.6100001</v>
      </c>
      <c r="J10" s="44">
        <v>28874</v>
      </c>
      <c r="K10" s="44">
        <v>6931876793.3699999</v>
      </c>
      <c r="L10" s="42">
        <f t="shared" si="0"/>
        <v>99836</v>
      </c>
      <c r="M10" s="42">
        <f t="shared" si="1"/>
        <v>12803167480.15</v>
      </c>
      <c r="N10" s="44">
        <v>236</v>
      </c>
      <c r="O10" s="44">
        <v>2009921242.7</v>
      </c>
      <c r="P10" s="44">
        <v>232</v>
      </c>
      <c r="Q10" s="44">
        <v>1170890326.4300001</v>
      </c>
      <c r="R10" s="42">
        <f t="shared" si="2"/>
        <v>468</v>
      </c>
      <c r="S10" s="42">
        <f t="shared" si="3"/>
        <v>3180811569.1300001</v>
      </c>
      <c r="T10" s="42">
        <f t="shared" si="4"/>
        <v>100304</v>
      </c>
      <c r="U10" s="42">
        <f t="shared" si="5"/>
        <v>15983979049.279999</v>
      </c>
      <c r="V10" s="16"/>
    </row>
    <row r="11" spans="1:22" s="9" customFormat="1" x14ac:dyDescent="0.2">
      <c r="A11" s="30">
        <v>4</v>
      </c>
      <c r="B11" s="53" t="s">
        <v>159</v>
      </c>
      <c r="C11" s="32" t="s">
        <v>36</v>
      </c>
      <c r="D11" s="43">
        <v>30</v>
      </c>
      <c r="E11" s="43">
        <v>43291986.18</v>
      </c>
      <c r="F11" s="43">
        <v>252</v>
      </c>
      <c r="G11" s="43">
        <v>30536709.170000002</v>
      </c>
      <c r="H11" s="43">
        <v>108</v>
      </c>
      <c r="I11" s="43">
        <v>467741016.22000003</v>
      </c>
      <c r="J11" s="43">
        <v>273</v>
      </c>
      <c r="K11" s="43">
        <v>596192661.44000006</v>
      </c>
      <c r="L11" s="43">
        <f t="shared" si="0"/>
        <v>663</v>
      </c>
      <c r="M11" s="43">
        <f t="shared" si="1"/>
        <v>1137762373.0100002</v>
      </c>
      <c r="N11" s="43">
        <v>120</v>
      </c>
      <c r="O11" s="43">
        <v>6416229287.5200005</v>
      </c>
      <c r="P11" s="43">
        <v>112</v>
      </c>
      <c r="Q11" s="43">
        <v>6269462028.79</v>
      </c>
      <c r="R11" s="43">
        <f t="shared" si="2"/>
        <v>232</v>
      </c>
      <c r="S11" s="43">
        <f t="shared" si="3"/>
        <v>12685691316.310001</v>
      </c>
      <c r="T11" s="43">
        <f t="shared" si="4"/>
        <v>895</v>
      </c>
      <c r="U11" s="43">
        <f t="shared" si="5"/>
        <v>13823453689.320002</v>
      </c>
      <c r="V11" s="16"/>
    </row>
    <row r="12" spans="1:22" s="9" customFormat="1" x14ac:dyDescent="0.2">
      <c r="A12" s="33">
        <v>5</v>
      </c>
      <c r="B12" s="23" t="s">
        <v>29</v>
      </c>
      <c r="C12" s="1" t="s">
        <v>30</v>
      </c>
      <c r="D12" s="44">
        <v>9832</v>
      </c>
      <c r="E12" s="44">
        <v>4352903212.5299997</v>
      </c>
      <c r="F12" s="44">
        <v>9924</v>
      </c>
      <c r="G12" s="44">
        <v>1473090577.7</v>
      </c>
      <c r="H12" s="44">
        <v>19246</v>
      </c>
      <c r="I12" s="44">
        <v>1642815945.4400001</v>
      </c>
      <c r="J12" s="44">
        <v>38651</v>
      </c>
      <c r="K12" s="44">
        <v>1704551111.2</v>
      </c>
      <c r="L12" s="42">
        <f t="shared" si="0"/>
        <v>77653</v>
      </c>
      <c r="M12" s="42">
        <f t="shared" si="1"/>
        <v>9173360846.8699989</v>
      </c>
      <c r="N12" s="44">
        <v>286</v>
      </c>
      <c r="O12" s="44">
        <v>630879000.10000002</v>
      </c>
      <c r="P12" s="44">
        <v>324</v>
      </c>
      <c r="Q12" s="44">
        <v>3768484176.6599998</v>
      </c>
      <c r="R12" s="42">
        <f t="shared" si="2"/>
        <v>610</v>
      </c>
      <c r="S12" s="42">
        <f t="shared" si="3"/>
        <v>4399363176.7600002</v>
      </c>
      <c r="T12" s="42">
        <f t="shared" si="4"/>
        <v>78263</v>
      </c>
      <c r="U12" s="42">
        <f t="shared" si="5"/>
        <v>13572724023.629999</v>
      </c>
      <c r="V12" s="16"/>
    </row>
    <row r="13" spans="1:22" s="9" customFormat="1" x14ac:dyDescent="0.2">
      <c r="A13" s="30">
        <v>6</v>
      </c>
      <c r="B13" s="31" t="s">
        <v>157</v>
      </c>
      <c r="C13" s="32" t="s">
        <v>31</v>
      </c>
      <c r="D13" s="43">
        <v>5991</v>
      </c>
      <c r="E13" s="43">
        <v>3587243672.6599998</v>
      </c>
      <c r="F13" s="43">
        <v>10582</v>
      </c>
      <c r="G13" s="43">
        <v>1749560552.02</v>
      </c>
      <c r="H13" s="43">
        <v>25260</v>
      </c>
      <c r="I13" s="43">
        <v>1203071980.6300001</v>
      </c>
      <c r="J13" s="43">
        <v>13701</v>
      </c>
      <c r="K13" s="43">
        <v>1875583755.5</v>
      </c>
      <c r="L13" s="43">
        <f t="shared" ref="L13:L28" si="6">J13+H13+F13+D13</f>
        <v>55534</v>
      </c>
      <c r="M13" s="43">
        <f t="shared" ref="M13:M28" si="7">K13+I13+G13+E13</f>
        <v>8415459960.8099995</v>
      </c>
      <c r="N13" s="43">
        <v>623</v>
      </c>
      <c r="O13" s="43">
        <v>1935553277.1099999</v>
      </c>
      <c r="P13" s="43">
        <v>625</v>
      </c>
      <c r="Q13" s="43">
        <v>3148280488.1199999</v>
      </c>
      <c r="R13" s="43">
        <f t="shared" ref="R13:R28" si="8">P13+N13</f>
        <v>1248</v>
      </c>
      <c r="S13" s="43">
        <f t="shared" ref="S13:S28" si="9">Q13+O13</f>
        <v>5083833765.2299995</v>
      </c>
      <c r="T13" s="43">
        <f t="shared" ref="T13:T28" si="10">R13+L13</f>
        <v>56782</v>
      </c>
      <c r="U13" s="43">
        <f t="shared" ref="U13:U28" si="11">S13+M13</f>
        <v>13499293726.039999</v>
      </c>
      <c r="V13" s="16"/>
    </row>
    <row r="14" spans="1:22" s="9" customFormat="1" x14ac:dyDescent="0.2">
      <c r="A14" s="33">
        <v>7</v>
      </c>
      <c r="B14" s="54" t="s">
        <v>156</v>
      </c>
      <c r="C14" s="1" t="s">
        <v>33</v>
      </c>
      <c r="D14" s="44">
        <v>199</v>
      </c>
      <c r="E14" s="44">
        <v>489392077.70999998</v>
      </c>
      <c r="F14" s="44">
        <v>1799</v>
      </c>
      <c r="G14" s="44">
        <v>445392039.41000003</v>
      </c>
      <c r="H14" s="44">
        <v>756</v>
      </c>
      <c r="I14" s="44">
        <v>2614814361.0700002</v>
      </c>
      <c r="J14" s="44">
        <v>1548</v>
      </c>
      <c r="K14" s="44">
        <v>4287060873.9099998</v>
      </c>
      <c r="L14" s="42">
        <f t="shared" si="6"/>
        <v>4302</v>
      </c>
      <c r="M14" s="42">
        <f t="shared" si="7"/>
        <v>7836659352.0999994</v>
      </c>
      <c r="N14" s="44">
        <v>182</v>
      </c>
      <c r="O14" s="44">
        <v>2307871392.9200001</v>
      </c>
      <c r="P14" s="44">
        <v>166</v>
      </c>
      <c r="Q14" s="44">
        <v>1354706912.6600001</v>
      </c>
      <c r="R14" s="42">
        <f t="shared" si="8"/>
        <v>348</v>
      </c>
      <c r="S14" s="42">
        <f t="shared" si="9"/>
        <v>3662578305.5799999</v>
      </c>
      <c r="T14" s="42">
        <f t="shared" si="10"/>
        <v>4650</v>
      </c>
      <c r="U14" s="42">
        <f t="shared" si="11"/>
        <v>11499237657.68</v>
      </c>
      <c r="V14" s="16"/>
    </row>
    <row r="15" spans="1:22" s="9" customFormat="1" x14ac:dyDescent="0.2">
      <c r="A15" s="30">
        <v>8</v>
      </c>
      <c r="B15" s="53" t="s">
        <v>152</v>
      </c>
      <c r="C15" s="32" t="s">
        <v>32</v>
      </c>
      <c r="D15" s="43">
        <v>2487</v>
      </c>
      <c r="E15" s="43">
        <v>686998766.13</v>
      </c>
      <c r="F15" s="43">
        <v>7582</v>
      </c>
      <c r="G15" s="43">
        <v>618773350.01999998</v>
      </c>
      <c r="H15" s="43">
        <v>8223</v>
      </c>
      <c r="I15" s="43">
        <v>1392166320.1700001</v>
      </c>
      <c r="J15" s="43">
        <v>13226</v>
      </c>
      <c r="K15" s="43">
        <v>2634565561.4099998</v>
      </c>
      <c r="L15" s="43">
        <f t="shared" si="6"/>
        <v>31518</v>
      </c>
      <c r="M15" s="43">
        <f t="shared" si="7"/>
        <v>5332503997.7300005</v>
      </c>
      <c r="N15" s="43">
        <v>237</v>
      </c>
      <c r="O15" s="43">
        <v>3342407866.9899998</v>
      </c>
      <c r="P15" s="43">
        <v>219</v>
      </c>
      <c r="Q15" s="43">
        <v>2539116864.9200001</v>
      </c>
      <c r="R15" s="43">
        <f t="shared" si="8"/>
        <v>456</v>
      </c>
      <c r="S15" s="43">
        <f t="shared" si="9"/>
        <v>5881524731.9099998</v>
      </c>
      <c r="T15" s="43">
        <f t="shared" si="10"/>
        <v>31974</v>
      </c>
      <c r="U15" s="43">
        <f t="shared" si="11"/>
        <v>11214028729.639999</v>
      </c>
      <c r="V15" s="16"/>
    </row>
    <row r="16" spans="1:22" s="9" customFormat="1" x14ac:dyDescent="0.2">
      <c r="A16" s="33">
        <v>9</v>
      </c>
      <c r="B16" s="54" t="s">
        <v>67</v>
      </c>
      <c r="C16" s="1" t="s">
        <v>20</v>
      </c>
      <c r="D16" s="44"/>
      <c r="E16" s="44"/>
      <c r="F16" s="44"/>
      <c r="G16" s="44"/>
      <c r="H16" s="44">
        <v>7</v>
      </c>
      <c r="I16" s="44">
        <v>18067092.41</v>
      </c>
      <c r="J16" s="44"/>
      <c r="K16" s="44"/>
      <c r="L16" s="42">
        <f t="shared" si="6"/>
        <v>7</v>
      </c>
      <c r="M16" s="42">
        <f t="shared" si="7"/>
        <v>18067092.41</v>
      </c>
      <c r="N16" s="44">
        <v>7</v>
      </c>
      <c r="O16" s="44">
        <v>3760000000</v>
      </c>
      <c r="P16" s="44">
        <v>7</v>
      </c>
      <c r="Q16" s="44">
        <v>3760000000</v>
      </c>
      <c r="R16" s="42">
        <f t="shared" si="8"/>
        <v>14</v>
      </c>
      <c r="S16" s="42">
        <f t="shared" si="9"/>
        <v>7520000000</v>
      </c>
      <c r="T16" s="42">
        <f t="shared" si="10"/>
        <v>21</v>
      </c>
      <c r="U16" s="42">
        <f t="shared" si="11"/>
        <v>7538067092.4099998</v>
      </c>
      <c r="V16" s="16"/>
    </row>
    <row r="17" spans="1:22" s="9" customFormat="1" x14ac:dyDescent="0.2">
      <c r="A17" s="30">
        <v>10</v>
      </c>
      <c r="B17" s="53" t="s">
        <v>164</v>
      </c>
      <c r="C17" s="32" t="s">
        <v>16</v>
      </c>
      <c r="D17" s="43">
        <v>246</v>
      </c>
      <c r="E17" s="43">
        <v>304663215.54000002</v>
      </c>
      <c r="F17" s="43">
        <v>586</v>
      </c>
      <c r="G17" s="43">
        <v>139194711.86000001</v>
      </c>
      <c r="H17" s="43">
        <v>724</v>
      </c>
      <c r="I17" s="43">
        <v>2290030965.79</v>
      </c>
      <c r="J17" s="43">
        <v>1365</v>
      </c>
      <c r="K17" s="43">
        <v>2793329079.3600001</v>
      </c>
      <c r="L17" s="43">
        <f t="shared" si="6"/>
        <v>2921</v>
      </c>
      <c r="M17" s="43">
        <f t="shared" si="7"/>
        <v>5527217972.5499992</v>
      </c>
      <c r="N17" s="43">
        <v>268</v>
      </c>
      <c r="O17" s="43">
        <v>877569446.61000001</v>
      </c>
      <c r="P17" s="43">
        <v>269</v>
      </c>
      <c r="Q17" s="43">
        <v>460017669.91000003</v>
      </c>
      <c r="R17" s="43">
        <f t="shared" si="8"/>
        <v>537</v>
      </c>
      <c r="S17" s="43">
        <f t="shared" si="9"/>
        <v>1337587116.52</v>
      </c>
      <c r="T17" s="43">
        <f t="shared" si="10"/>
        <v>3458</v>
      </c>
      <c r="U17" s="43">
        <f t="shared" si="11"/>
        <v>6864805089.0699997</v>
      </c>
      <c r="V17" s="16"/>
    </row>
    <row r="18" spans="1:22" s="9" customFormat="1" x14ac:dyDescent="0.2">
      <c r="A18" s="33">
        <v>11</v>
      </c>
      <c r="B18" s="54" t="s">
        <v>158</v>
      </c>
      <c r="C18" s="1" t="s">
        <v>7</v>
      </c>
      <c r="D18" s="44">
        <v>18</v>
      </c>
      <c r="E18" s="44">
        <v>223184276.61000001</v>
      </c>
      <c r="F18" s="44">
        <v>19</v>
      </c>
      <c r="G18" s="44">
        <v>1064117.28</v>
      </c>
      <c r="H18" s="44">
        <v>401</v>
      </c>
      <c r="I18" s="44">
        <v>268417545.72999999</v>
      </c>
      <c r="J18" s="44">
        <v>344</v>
      </c>
      <c r="K18" s="44">
        <v>180780530.06999999</v>
      </c>
      <c r="L18" s="42">
        <f t="shared" si="6"/>
        <v>782</v>
      </c>
      <c r="M18" s="42">
        <f t="shared" si="7"/>
        <v>673446469.68999994</v>
      </c>
      <c r="N18" s="44">
        <v>85</v>
      </c>
      <c r="O18" s="44">
        <v>2947282455.8000002</v>
      </c>
      <c r="P18" s="44">
        <v>84</v>
      </c>
      <c r="Q18" s="44">
        <v>3156425194.3099999</v>
      </c>
      <c r="R18" s="42">
        <f t="shared" si="8"/>
        <v>169</v>
      </c>
      <c r="S18" s="42">
        <f t="shared" si="9"/>
        <v>6103707650.1100006</v>
      </c>
      <c r="T18" s="42">
        <f t="shared" si="10"/>
        <v>951</v>
      </c>
      <c r="U18" s="42">
        <f t="shared" si="11"/>
        <v>6777154119.8000002</v>
      </c>
      <c r="V18" s="16"/>
    </row>
    <row r="19" spans="1:22" s="9" customFormat="1" x14ac:dyDescent="0.2">
      <c r="A19" s="30">
        <v>12</v>
      </c>
      <c r="B19" s="53" t="s">
        <v>160</v>
      </c>
      <c r="C19" s="32" t="s">
        <v>34</v>
      </c>
      <c r="D19" s="43">
        <v>142</v>
      </c>
      <c r="E19" s="43">
        <v>225878850.36000001</v>
      </c>
      <c r="F19" s="43">
        <v>990</v>
      </c>
      <c r="G19" s="43">
        <v>247031811.22999999</v>
      </c>
      <c r="H19" s="43">
        <v>396</v>
      </c>
      <c r="I19" s="43">
        <v>787121985.63</v>
      </c>
      <c r="J19" s="43">
        <v>1072</v>
      </c>
      <c r="K19" s="43">
        <v>525878300.49000001</v>
      </c>
      <c r="L19" s="43">
        <f t="shared" si="6"/>
        <v>2600</v>
      </c>
      <c r="M19" s="43">
        <f t="shared" si="7"/>
        <v>1785910947.71</v>
      </c>
      <c r="N19" s="43">
        <v>48</v>
      </c>
      <c r="O19" s="43">
        <v>1989796923.74</v>
      </c>
      <c r="P19" s="43">
        <v>60</v>
      </c>
      <c r="Q19" s="43">
        <v>2568676414.5300002</v>
      </c>
      <c r="R19" s="43">
        <f t="shared" si="8"/>
        <v>108</v>
      </c>
      <c r="S19" s="43">
        <f t="shared" si="9"/>
        <v>4558473338.2700005</v>
      </c>
      <c r="T19" s="43">
        <f t="shared" si="10"/>
        <v>2708</v>
      </c>
      <c r="U19" s="43">
        <f t="shared" si="11"/>
        <v>6344384285.9800005</v>
      </c>
      <c r="V19" s="16"/>
    </row>
    <row r="20" spans="1:22" s="9" customFormat="1" x14ac:dyDescent="0.2">
      <c r="A20" s="33">
        <v>13</v>
      </c>
      <c r="B20" s="54" t="s">
        <v>162</v>
      </c>
      <c r="C20" s="1" t="s">
        <v>327</v>
      </c>
      <c r="D20" s="44">
        <v>184</v>
      </c>
      <c r="E20" s="44">
        <v>718958420.25</v>
      </c>
      <c r="F20" s="44">
        <v>351</v>
      </c>
      <c r="G20" s="44">
        <v>169277029.88</v>
      </c>
      <c r="H20" s="44">
        <v>408</v>
      </c>
      <c r="I20" s="44">
        <v>1258010674.0799999</v>
      </c>
      <c r="J20" s="44">
        <v>1122</v>
      </c>
      <c r="K20" s="44">
        <v>1601184823.8199999</v>
      </c>
      <c r="L20" s="42">
        <f t="shared" ref="L20:L27" si="12">J20+H20+F20+D20</f>
        <v>2065</v>
      </c>
      <c r="M20" s="42">
        <f t="shared" ref="M20:M27" si="13">K20+I20+G20+E20</f>
        <v>3747430948.0299997</v>
      </c>
      <c r="N20" s="44">
        <v>45</v>
      </c>
      <c r="O20" s="44">
        <v>1028724007.99</v>
      </c>
      <c r="P20" s="44">
        <v>27</v>
      </c>
      <c r="Q20" s="44">
        <v>590267410.41999996</v>
      </c>
      <c r="R20" s="42">
        <f t="shared" ref="R20:R27" si="14">P20+N20</f>
        <v>72</v>
      </c>
      <c r="S20" s="42">
        <f t="shared" ref="S20:S27" si="15">Q20+O20</f>
        <v>1618991418.4099998</v>
      </c>
      <c r="T20" s="42">
        <f t="shared" ref="T20:T27" si="16">R20+L20</f>
        <v>2137</v>
      </c>
      <c r="U20" s="42">
        <f t="shared" ref="U20:U27" si="17">S20+M20</f>
        <v>5366422366.4399996</v>
      </c>
      <c r="V20" s="16"/>
    </row>
    <row r="21" spans="1:22" s="9" customFormat="1" x14ac:dyDescent="0.2">
      <c r="A21" s="30">
        <v>14</v>
      </c>
      <c r="B21" s="31" t="s">
        <v>161</v>
      </c>
      <c r="C21" s="32" t="s">
        <v>35</v>
      </c>
      <c r="D21" s="43">
        <v>1</v>
      </c>
      <c r="E21" s="43">
        <v>3000000</v>
      </c>
      <c r="F21" s="43"/>
      <c r="G21" s="43"/>
      <c r="H21" s="43">
        <v>217</v>
      </c>
      <c r="I21" s="43">
        <v>593868565.54999995</v>
      </c>
      <c r="J21" s="43">
        <v>207</v>
      </c>
      <c r="K21" s="43">
        <v>433785431.38999999</v>
      </c>
      <c r="L21" s="43">
        <f t="shared" si="12"/>
        <v>425</v>
      </c>
      <c r="M21" s="43">
        <f t="shared" si="13"/>
        <v>1030653996.9399999</v>
      </c>
      <c r="N21" s="43">
        <v>151</v>
      </c>
      <c r="O21" s="43">
        <v>1901054518.47</v>
      </c>
      <c r="P21" s="43">
        <v>204</v>
      </c>
      <c r="Q21" s="43">
        <v>2076804247.29</v>
      </c>
      <c r="R21" s="43">
        <f t="shared" si="14"/>
        <v>355</v>
      </c>
      <c r="S21" s="43">
        <f t="shared" si="15"/>
        <v>3977858765.7600002</v>
      </c>
      <c r="T21" s="43">
        <f t="shared" si="16"/>
        <v>780</v>
      </c>
      <c r="U21" s="43">
        <f t="shared" si="17"/>
        <v>5008512762.6999998</v>
      </c>
      <c r="V21" s="16"/>
    </row>
    <row r="22" spans="1:22" s="9" customFormat="1" x14ac:dyDescent="0.2">
      <c r="A22" s="33">
        <v>15</v>
      </c>
      <c r="B22" s="54" t="s">
        <v>166</v>
      </c>
      <c r="C22" s="1" t="s">
        <v>38</v>
      </c>
      <c r="D22" s="44">
        <v>175</v>
      </c>
      <c r="E22" s="44">
        <v>50764847.170000002</v>
      </c>
      <c r="F22" s="44">
        <v>434</v>
      </c>
      <c r="G22" s="44">
        <v>85611446.959999993</v>
      </c>
      <c r="H22" s="44">
        <v>507</v>
      </c>
      <c r="I22" s="44">
        <v>159394075.13999999</v>
      </c>
      <c r="J22" s="44">
        <v>529</v>
      </c>
      <c r="K22" s="44">
        <v>173554517.71000001</v>
      </c>
      <c r="L22" s="42">
        <f t="shared" si="12"/>
        <v>1645</v>
      </c>
      <c r="M22" s="42">
        <f t="shared" si="13"/>
        <v>469324886.98000002</v>
      </c>
      <c r="N22" s="44">
        <v>544</v>
      </c>
      <c r="O22" s="44">
        <v>1683137403.96</v>
      </c>
      <c r="P22" s="44">
        <v>488</v>
      </c>
      <c r="Q22" s="44">
        <v>1741482700.1099999</v>
      </c>
      <c r="R22" s="42">
        <f t="shared" si="14"/>
        <v>1032</v>
      </c>
      <c r="S22" s="42">
        <f t="shared" si="15"/>
        <v>3424620104.0699997</v>
      </c>
      <c r="T22" s="42">
        <f t="shared" si="16"/>
        <v>2677</v>
      </c>
      <c r="U22" s="42">
        <f t="shared" si="17"/>
        <v>3893944991.0499997</v>
      </c>
      <c r="V22" s="16"/>
    </row>
    <row r="23" spans="1:22" s="9" customFormat="1" x14ac:dyDescent="0.2">
      <c r="A23" s="30">
        <v>16</v>
      </c>
      <c r="B23" s="53" t="s">
        <v>171</v>
      </c>
      <c r="C23" s="32" t="s">
        <v>13</v>
      </c>
      <c r="D23" s="43">
        <v>155</v>
      </c>
      <c r="E23" s="43">
        <v>304281313.13999999</v>
      </c>
      <c r="F23" s="43">
        <v>758</v>
      </c>
      <c r="G23" s="43">
        <v>110125150.77</v>
      </c>
      <c r="H23" s="43">
        <v>268</v>
      </c>
      <c r="I23" s="43">
        <v>397365927.56999999</v>
      </c>
      <c r="J23" s="43">
        <v>1036</v>
      </c>
      <c r="K23" s="43">
        <v>628926283.76999998</v>
      </c>
      <c r="L23" s="43">
        <f t="shared" si="12"/>
        <v>2217</v>
      </c>
      <c r="M23" s="43">
        <f t="shared" si="13"/>
        <v>1440698675.25</v>
      </c>
      <c r="N23" s="43">
        <v>332</v>
      </c>
      <c r="O23" s="43">
        <v>995942620.34000003</v>
      </c>
      <c r="P23" s="43">
        <v>603</v>
      </c>
      <c r="Q23" s="43">
        <v>987273292.89999998</v>
      </c>
      <c r="R23" s="43">
        <f t="shared" si="14"/>
        <v>935</v>
      </c>
      <c r="S23" s="43">
        <f t="shared" si="15"/>
        <v>1983215913.24</v>
      </c>
      <c r="T23" s="43">
        <f t="shared" si="16"/>
        <v>3152</v>
      </c>
      <c r="U23" s="43">
        <f t="shared" si="17"/>
        <v>3423914588.4899998</v>
      </c>
      <c r="V23" s="16"/>
    </row>
    <row r="24" spans="1:22" s="9" customFormat="1" x14ac:dyDescent="0.2">
      <c r="A24" s="33">
        <v>17</v>
      </c>
      <c r="B24" s="54" t="s">
        <v>167</v>
      </c>
      <c r="C24" s="1" t="s">
        <v>37</v>
      </c>
      <c r="D24" s="44"/>
      <c r="E24" s="44"/>
      <c r="F24" s="44"/>
      <c r="G24" s="44"/>
      <c r="H24" s="44">
        <v>177</v>
      </c>
      <c r="I24" s="44">
        <v>567192458.21000004</v>
      </c>
      <c r="J24" s="44">
        <v>165</v>
      </c>
      <c r="K24" s="44">
        <v>1096519856.6400001</v>
      </c>
      <c r="L24" s="42">
        <f t="shared" si="12"/>
        <v>342</v>
      </c>
      <c r="M24" s="42">
        <f t="shared" si="13"/>
        <v>1663712314.8500001</v>
      </c>
      <c r="N24" s="44">
        <v>35</v>
      </c>
      <c r="O24" s="44">
        <v>1059892493.3</v>
      </c>
      <c r="P24" s="44">
        <v>10</v>
      </c>
      <c r="Q24" s="44">
        <v>382646438.24000001</v>
      </c>
      <c r="R24" s="42">
        <f t="shared" si="14"/>
        <v>45</v>
      </c>
      <c r="S24" s="42">
        <f t="shared" si="15"/>
        <v>1442538931.54</v>
      </c>
      <c r="T24" s="42">
        <f t="shared" si="16"/>
        <v>387</v>
      </c>
      <c r="U24" s="42">
        <f t="shared" si="17"/>
        <v>3106251246.3900003</v>
      </c>
      <c r="V24" s="16"/>
    </row>
    <row r="25" spans="1:22" s="9" customFormat="1" x14ac:dyDescent="0.2">
      <c r="A25" s="30">
        <v>18</v>
      </c>
      <c r="B25" s="53" t="s">
        <v>168</v>
      </c>
      <c r="C25" s="32" t="s">
        <v>17</v>
      </c>
      <c r="D25" s="43"/>
      <c r="E25" s="43"/>
      <c r="F25" s="43"/>
      <c r="G25" s="43"/>
      <c r="H25" s="43">
        <v>418</v>
      </c>
      <c r="I25" s="43">
        <v>270161099.07999998</v>
      </c>
      <c r="J25" s="43">
        <v>403</v>
      </c>
      <c r="K25" s="43">
        <v>978942822.62</v>
      </c>
      <c r="L25" s="43">
        <f t="shared" si="12"/>
        <v>821</v>
      </c>
      <c r="M25" s="43">
        <f t="shared" si="13"/>
        <v>1249103921.7</v>
      </c>
      <c r="N25" s="43">
        <v>29</v>
      </c>
      <c r="O25" s="43">
        <v>560763928.14999998</v>
      </c>
      <c r="P25" s="43">
        <v>13</v>
      </c>
      <c r="Q25" s="43">
        <v>162265650.16999999</v>
      </c>
      <c r="R25" s="43">
        <f t="shared" si="14"/>
        <v>42</v>
      </c>
      <c r="S25" s="43">
        <f t="shared" si="15"/>
        <v>723029578.31999993</v>
      </c>
      <c r="T25" s="43">
        <f t="shared" si="16"/>
        <v>863</v>
      </c>
      <c r="U25" s="43">
        <f t="shared" si="17"/>
        <v>1972133500.02</v>
      </c>
      <c r="V25" s="16"/>
    </row>
    <row r="26" spans="1:22" s="9" customFormat="1" x14ac:dyDescent="0.2">
      <c r="A26" s="33">
        <v>19</v>
      </c>
      <c r="B26" s="54" t="s">
        <v>175</v>
      </c>
      <c r="C26" s="1" t="s">
        <v>41</v>
      </c>
      <c r="D26" s="44">
        <v>158</v>
      </c>
      <c r="E26" s="44">
        <v>49920950.57</v>
      </c>
      <c r="F26" s="44">
        <v>687</v>
      </c>
      <c r="G26" s="44">
        <v>46144415.189999998</v>
      </c>
      <c r="H26" s="44">
        <v>850</v>
      </c>
      <c r="I26" s="44">
        <v>260425326.47999999</v>
      </c>
      <c r="J26" s="44">
        <v>1894</v>
      </c>
      <c r="K26" s="44">
        <v>175592715.38999999</v>
      </c>
      <c r="L26" s="42">
        <f t="shared" si="12"/>
        <v>3589</v>
      </c>
      <c r="M26" s="42">
        <f t="shared" si="13"/>
        <v>532083407.63</v>
      </c>
      <c r="N26" s="44">
        <v>99</v>
      </c>
      <c r="O26" s="44">
        <v>353744366.5</v>
      </c>
      <c r="P26" s="44">
        <v>97</v>
      </c>
      <c r="Q26" s="44">
        <v>443168230.89999998</v>
      </c>
      <c r="R26" s="42">
        <f t="shared" si="14"/>
        <v>196</v>
      </c>
      <c r="S26" s="42">
        <f t="shared" si="15"/>
        <v>796912597.39999998</v>
      </c>
      <c r="T26" s="42">
        <f t="shared" si="16"/>
        <v>3785</v>
      </c>
      <c r="U26" s="42">
        <f t="shared" si="17"/>
        <v>1328996005.03</v>
      </c>
      <c r="V26" s="16"/>
    </row>
    <row r="27" spans="1:22" s="9" customFormat="1" x14ac:dyDescent="0.2">
      <c r="A27" s="30">
        <v>20</v>
      </c>
      <c r="B27" s="53" t="s">
        <v>193</v>
      </c>
      <c r="C27" s="32" t="s">
        <v>51</v>
      </c>
      <c r="D27" s="43">
        <v>54</v>
      </c>
      <c r="E27" s="43">
        <v>430105985.49000001</v>
      </c>
      <c r="F27" s="43">
        <v>6</v>
      </c>
      <c r="G27" s="43">
        <v>10049343.390000001</v>
      </c>
      <c r="H27" s="43">
        <v>10</v>
      </c>
      <c r="I27" s="43">
        <v>22767201.66</v>
      </c>
      <c r="J27" s="43">
        <v>112</v>
      </c>
      <c r="K27" s="43">
        <v>20779281.719999999</v>
      </c>
      <c r="L27" s="43">
        <f t="shared" si="12"/>
        <v>182</v>
      </c>
      <c r="M27" s="43">
        <f t="shared" si="13"/>
        <v>483701812.25999999</v>
      </c>
      <c r="N27" s="43">
        <v>5</v>
      </c>
      <c r="O27" s="43">
        <v>58838507.899999999</v>
      </c>
      <c r="P27" s="43">
        <v>26</v>
      </c>
      <c r="Q27" s="43">
        <v>773366624.5</v>
      </c>
      <c r="R27" s="43">
        <f t="shared" si="14"/>
        <v>31</v>
      </c>
      <c r="S27" s="43">
        <f t="shared" si="15"/>
        <v>832205132.39999998</v>
      </c>
      <c r="T27" s="43">
        <f t="shared" si="16"/>
        <v>213</v>
      </c>
      <c r="U27" s="43">
        <f t="shared" si="17"/>
        <v>1315906944.6599998</v>
      </c>
      <c r="V27" s="16"/>
    </row>
    <row r="28" spans="1:22" s="9" customFormat="1" x14ac:dyDescent="0.2">
      <c r="A28" s="33">
        <v>21</v>
      </c>
      <c r="B28" s="54" t="s">
        <v>163</v>
      </c>
      <c r="C28" s="1" t="s">
        <v>11</v>
      </c>
      <c r="D28" s="44">
        <v>107</v>
      </c>
      <c r="E28" s="44">
        <v>43504460.68</v>
      </c>
      <c r="F28" s="44">
        <v>307</v>
      </c>
      <c r="G28" s="44">
        <v>21945476.359999999</v>
      </c>
      <c r="H28" s="44">
        <v>680</v>
      </c>
      <c r="I28" s="44">
        <v>85969875.200000003</v>
      </c>
      <c r="J28" s="44">
        <v>995</v>
      </c>
      <c r="K28" s="44">
        <v>74728498.219999999</v>
      </c>
      <c r="L28" s="42">
        <f t="shared" si="6"/>
        <v>2089</v>
      </c>
      <c r="M28" s="42">
        <f t="shared" si="7"/>
        <v>226148310.46000004</v>
      </c>
      <c r="N28" s="44">
        <v>1353</v>
      </c>
      <c r="O28" s="44">
        <v>524852201.58999997</v>
      </c>
      <c r="P28" s="44">
        <v>8882</v>
      </c>
      <c r="Q28" s="44">
        <v>551480445.11000001</v>
      </c>
      <c r="R28" s="42">
        <f t="shared" si="8"/>
        <v>10235</v>
      </c>
      <c r="S28" s="42">
        <f t="shared" si="9"/>
        <v>1076332646.7</v>
      </c>
      <c r="T28" s="42">
        <f t="shared" si="10"/>
        <v>12324</v>
      </c>
      <c r="U28" s="42">
        <f t="shared" si="11"/>
        <v>1302480957.1600001</v>
      </c>
      <c r="V28" s="16"/>
    </row>
    <row r="29" spans="1:22" s="9" customFormat="1" x14ac:dyDescent="0.2">
      <c r="A29" s="30">
        <v>22</v>
      </c>
      <c r="B29" s="31" t="s">
        <v>52</v>
      </c>
      <c r="C29" s="32" t="s">
        <v>18</v>
      </c>
      <c r="D29" s="43">
        <v>286</v>
      </c>
      <c r="E29" s="43">
        <v>379344261.13999999</v>
      </c>
      <c r="F29" s="43">
        <v>196</v>
      </c>
      <c r="G29" s="43">
        <v>3756252.08</v>
      </c>
      <c r="H29" s="43">
        <v>4303</v>
      </c>
      <c r="I29" s="43">
        <v>97031241.420000002</v>
      </c>
      <c r="J29" s="43">
        <v>1256</v>
      </c>
      <c r="K29" s="43">
        <v>113268808.06</v>
      </c>
      <c r="L29" s="43">
        <f t="shared" si="0"/>
        <v>6041</v>
      </c>
      <c r="M29" s="43">
        <f t="shared" si="1"/>
        <v>593400562.70000005</v>
      </c>
      <c r="N29" s="43">
        <v>93</v>
      </c>
      <c r="O29" s="43">
        <v>138195776.78999999</v>
      </c>
      <c r="P29" s="43">
        <v>157</v>
      </c>
      <c r="Q29" s="43">
        <v>507706830.13999999</v>
      </c>
      <c r="R29" s="43">
        <f t="shared" si="2"/>
        <v>250</v>
      </c>
      <c r="S29" s="43">
        <f t="shared" si="3"/>
        <v>645902606.92999995</v>
      </c>
      <c r="T29" s="43">
        <f t="shared" si="4"/>
        <v>6291</v>
      </c>
      <c r="U29" s="43">
        <f t="shared" si="5"/>
        <v>1239303169.6300001</v>
      </c>
      <c r="V29" s="16"/>
    </row>
    <row r="30" spans="1:22" s="9" customFormat="1" x14ac:dyDescent="0.2">
      <c r="A30" s="33">
        <v>23</v>
      </c>
      <c r="B30" s="54" t="s">
        <v>172</v>
      </c>
      <c r="C30" s="1" t="s">
        <v>347</v>
      </c>
      <c r="D30" s="44">
        <v>10</v>
      </c>
      <c r="E30" s="44">
        <v>32875511.710000001</v>
      </c>
      <c r="F30" s="44">
        <v>22</v>
      </c>
      <c r="G30" s="44">
        <v>14177847.470000001</v>
      </c>
      <c r="H30" s="44">
        <v>82</v>
      </c>
      <c r="I30" s="44">
        <v>78236559.400000006</v>
      </c>
      <c r="J30" s="44">
        <v>62</v>
      </c>
      <c r="K30" s="44">
        <v>88899711.239999995</v>
      </c>
      <c r="L30" s="42">
        <f t="shared" si="0"/>
        <v>176</v>
      </c>
      <c r="M30" s="42">
        <f t="shared" si="1"/>
        <v>214189629.81999999</v>
      </c>
      <c r="N30" s="44">
        <v>131</v>
      </c>
      <c r="O30" s="44">
        <v>466957441.13999999</v>
      </c>
      <c r="P30" s="44">
        <v>118</v>
      </c>
      <c r="Q30" s="44">
        <v>518613133.61000001</v>
      </c>
      <c r="R30" s="42">
        <f t="shared" si="2"/>
        <v>249</v>
      </c>
      <c r="S30" s="42">
        <f t="shared" si="3"/>
        <v>985570574.75</v>
      </c>
      <c r="T30" s="42">
        <f t="shared" si="4"/>
        <v>425</v>
      </c>
      <c r="U30" s="42">
        <f t="shared" si="5"/>
        <v>1199760204.5699999</v>
      </c>
      <c r="V30" s="16"/>
    </row>
    <row r="31" spans="1:22" s="9" customFormat="1" x14ac:dyDescent="0.2">
      <c r="A31" s="30">
        <v>24</v>
      </c>
      <c r="B31" s="53" t="s">
        <v>174</v>
      </c>
      <c r="C31" s="32" t="s">
        <v>48</v>
      </c>
      <c r="D31" s="43">
        <v>173</v>
      </c>
      <c r="E31" s="43">
        <v>73505772.260000005</v>
      </c>
      <c r="F31" s="43">
        <v>491</v>
      </c>
      <c r="G31" s="43">
        <v>42942620.490000002</v>
      </c>
      <c r="H31" s="43">
        <v>327</v>
      </c>
      <c r="I31" s="43">
        <v>360464179.5</v>
      </c>
      <c r="J31" s="43">
        <v>495</v>
      </c>
      <c r="K31" s="43">
        <v>154987732.81</v>
      </c>
      <c r="L31" s="43">
        <f t="shared" si="0"/>
        <v>1486</v>
      </c>
      <c r="M31" s="43">
        <f t="shared" si="1"/>
        <v>631900305.05999994</v>
      </c>
      <c r="N31" s="43">
        <v>47</v>
      </c>
      <c r="O31" s="43">
        <v>150606017.02000001</v>
      </c>
      <c r="P31" s="43">
        <v>91</v>
      </c>
      <c r="Q31" s="43">
        <v>387456374.74000001</v>
      </c>
      <c r="R31" s="43">
        <f t="shared" si="2"/>
        <v>138</v>
      </c>
      <c r="S31" s="43">
        <f t="shared" si="3"/>
        <v>538062391.75999999</v>
      </c>
      <c r="T31" s="43">
        <f t="shared" si="4"/>
        <v>1624</v>
      </c>
      <c r="U31" s="43">
        <f t="shared" si="5"/>
        <v>1169962696.8199999</v>
      </c>
      <c r="V31" s="16"/>
    </row>
    <row r="32" spans="1:22" s="9" customFormat="1" x14ac:dyDescent="0.2">
      <c r="A32" s="33">
        <v>25</v>
      </c>
      <c r="B32" s="54" t="s">
        <v>191</v>
      </c>
      <c r="C32" s="1" t="s">
        <v>352</v>
      </c>
      <c r="D32" s="44">
        <v>82</v>
      </c>
      <c r="E32" s="44">
        <v>40735878.950000003</v>
      </c>
      <c r="F32" s="44">
        <v>41</v>
      </c>
      <c r="G32" s="44">
        <v>4978184.08</v>
      </c>
      <c r="H32" s="44">
        <v>43</v>
      </c>
      <c r="I32" s="44">
        <v>308069213.62</v>
      </c>
      <c r="J32" s="44">
        <v>158</v>
      </c>
      <c r="K32" s="44">
        <v>119539751.40000001</v>
      </c>
      <c r="L32" s="42">
        <f t="shared" si="0"/>
        <v>324</v>
      </c>
      <c r="M32" s="42">
        <f t="shared" si="1"/>
        <v>473323028.04999995</v>
      </c>
      <c r="N32" s="44">
        <v>30</v>
      </c>
      <c r="O32" s="44">
        <v>217578625.83000001</v>
      </c>
      <c r="P32" s="44">
        <v>51</v>
      </c>
      <c r="Q32" s="44">
        <v>439920392.69999999</v>
      </c>
      <c r="R32" s="42">
        <f t="shared" si="2"/>
        <v>81</v>
      </c>
      <c r="S32" s="42">
        <f t="shared" si="3"/>
        <v>657499018.52999997</v>
      </c>
      <c r="T32" s="42">
        <f t="shared" si="4"/>
        <v>405</v>
      </c>
      <c r="U32" s="42">
        <f t="shared" si="5"/>
        <v>1130822046.5799999</v>
      </c>
      <c r="V32" s="16"/>
    </row>
    <row r="33" spans="1:22" s="9" customFormat="1" x14ac:dyDescent="0.2">
      <c r="A33" s="30">
        <v>26</v>
      </c>
      <c r="B33" s="53" t="s">
        <v>169</v>
      </c>
      <c r="C33" s="32" t="s">
        <v>43</v>
      </c>
      <c r="D33" s="43">
        <v>73</v>
      </c>
      <c r="E33" s="43">
        <v>287844219.58999997</v>
      </c>
      <c r="F33" s="43">
        <v>14</v>
      </c>
      <c r="G33" s="43">
        <v>2316208.96</v>
      </c>
      <c r="H33" s="43">
        <v>72</v>
      </c>
      <c r="I33" s="43">
        <v>203676041.19999999</v>
      </c>
      <c r="J33" s="43">
        <v>258</v>
      </c>
      <c r="K33" s="43">
        <v>139922802.68000001</v>
      </c>
      <c r="L33" s="43">
        <f t="shared" si="0"/>
        <v>417</v>
      </c>
      <c r="M33" s="43">
        <f t="shared" si="1"/>
        <v>633759272.42999995</v>
      </c>
      <c r="N33" s="43">
        <v>13</v>
      </c>
      <c r="O33" s="43">
        <v>102822388.90000001</v>
      </c>
      <c r="P33" s="43">
        <v>22</v>
      </c>
      <c r="Q33" s="43">
        <v>347816777.30000001</v>
      </c>
      <c r="R33" s="43">
        <f t="shared" si="2"/>
        <v>35</v>
      </c>
      <c r="S33" s="43">
        <f t="shared" si="3"/>
        <v>450639166.20000005</v>
      </c>
      <c r="T33" s="43">
        <f t="shared" si="4"/>
        <v>452</v>
      </c>
      <c r="U33" s="43">
        <f t="shared" si="5"/>
        <v>1084398438.6300001</v>
      </c>
      <c r="V33" s="16"/>
    </row>
    <row r="34" spans="1:22" s="9" customFormat="1" x14ac:dyDescent="0.2">
      <c r="A34" s="33">
        <v>27</v>
      </c>
      <c r="B34" s="54" t="s">
        <v>170</v>
      </c>
      <c r="C34" s="1" t="s">
        <v>149</v>
      </c>
      <c r="D34" s="44"/>
      <c r="E34" s="44"/>
      <c r="F34" s="44"/>
      <c r="G34" s="44"/>
      <c r="H34" s="44"/>
      <c r="I34" s="44"/>
      <c r="J34" s="44">
        <v>20</v>
      </c>
      <c r="K34" s="44">
        <v>529500000</v>
      </c>
      <c r="L34" s="42">
        <f t="shared" si="0"/>
        <v>20</v>
      </c>
      <c r="M34" s="42">
        <f t="shared" si="1"/>
        <v>529500000</v>
      </c>
      <c r="N34" s="44">
        <v>20</v>
      </c>
      <c r="O34" s="44">
        <v>529500000</v>
      </c>
      <c r="P34" s="44"/>
      <c r="Q34" s="44"/>
      <c r="R34" s="42">
        <f t="shared" si="2"/>
        <v>20</v>
      </c>
      <c r="S34" s="42">
        <f t="shared" si="3"/>
        <v>529500000</v>
      </c>
      <c r="T34" s="42">
        <f t="shared" si="4"/>
        <v>40</v>
      </c>
      <c r="U34" s="42">
        <f t="shared" si="5"/>
        <v>1059000000</v>
      </c>
      <c r="V34" s="16"/>
    </row>
    <row r="35" spans="1:22" s="9" customFormat="1" x14ac:dyDescent="0.2">
      <c r="A35" s="30">
        <v>28</v>
      </c>
      <c r="B35" s="53" t="s">
        <v>200</v>
      </c>
      <c r="C35" s="32" t="s">
        <v>68</v>
      </c>
      <c r="D35" s="43">
        <v>7</v>
      </c>
      <c r="E35" s="43">
        <v>90500000</v>
      </c>
      <c r="F35" s="43">
        <v>1</v>
      </c>
      <c r="G35" s="43">
        <v>5117062.5</v>
      </c>
      <c r="H35" s="43">
        <v>23</v>
      </c>
      <c r="I35" s="43">
        <v>21053527.620000001</v>
      </c>
      <c r="J35" s="43">
        <v>41</v>
      </c>
      <c r="K35" s="43">
        <v>4102211.41</v>
      </c>
      <c r="L35" s="43">
        <f t="shared" si="0"/>
        <v>72</v>
      </c>
      <c r="M35" s="43">
        <f t="shared" si="1"/>
        <v>120772801.53</v>
      </c>
      <c r="N35" s="43">
        <v>64</v>
      </c>
      <c r="O35" s="43">
        <v>363902066.02999997</v>
      </c>
      <c r="P35" s="43">
        <v>69</v>
      </c>
      <c r="Q35" s="43">
        <v>464091559.57999998</v>
      </c>
      <c r="R35" s="43">
        <f t="shared" si="2"/>
        <v>133</v>
      </c>
      <c r="S35" s="43">
        <f t="shared" si="3"/>
        <v>827993625.6099999</v>
      </c>
      <c r="T35" s="43">
        <f t="shared" si="4"/>
        <v>205</v>
      </c>
      <c r="U35" s="43">
        <f t="shared" si="5"/>
        <v>948766427.13999987</v>
      </c>
      <c r="V35" s="16"/>
    </row>
    <row r="36" spans="1:22" s="9" customFormat="1" x14ac:dyDescent="0.2">
      <c r="A36" s="33">
        <v>29</v>
      </c>
      <c r="B36" s="54" t="s">
        <v>248</v>
      </c>
      <c r="C36" s="1" t="s">
        <v>131</v>
      </c>
      <c r="D36" s="44">
        <v>3</v>
      </c>
      <c r="E36" s="44">
        <v>122127.16</v>
      </c>
      <c r="F36" s="44">
        <v>1</v>
      </c>
      <c r="G36" s="44">
        <v>1950</v>
      </c>
      <c r="H36" s="44">
        <v>33</v>
      </c>
      <c r="I36" s="44">
        <v>3652123.11</v>
      </c>
      <c r="J36" s="44">
        <v>161</v>
      </c>
      <c r="K36" s="44">
        <v>7181619.2300000004</v>
      </c>
      <c r="L36" s="42">
        <f t="shared" ref="L36:L43" si="18">J36+H36+F36+D36</f>
        <v>198</v>
      </c>
      <c r="M36" s="42">
        <f t="shared" ref="M36:M43" si="19">K36+I36+G36+E36</f>
        <v>10957819.5</v>
      </c>
      <c r="N36" s="44">
        <v>259</v>
      </c>
      <c r="O36" s="44">
        <v>455598993.88999999</v>
      </c>
      <c r="P36" s="44">
        <v>506</v>
      </c>
      <c r="Q36" s="44">
        <v>448266487.11000001</v>
      </c>
      <c r="R36" s="42">
        <f t="shared" ref="R36:R43" si="20">P36+N36</f>
        <v>765</v>
      </c>
      <c r="S36" s="42">
        <f t="shared" ref="S36:S43" si="21">Q36+O36</f>
        <v>903865481</v>
      </c>
      <c r="T36" s="42">
        <f t="shared" ref="T36:T43" si="22">R36+L36</f>
        <v>963</v>
      </c>
      <c r="U36" s="42">
        <f t="shared" ref="U36:U43" si="23">S36+M36</f>
        <v>914823300.5</v>
      </c>
      <c r="V36" s="16"/>
    </row>
    <row r="37" spans="1:22" s="9" customFormat="1" x14ac:dyDescent="0.2">
      <c r="A37" s="30">
        <v>30</v>
      </c>
      <c r="B37" s="31" t="s">
        <v>184</v>
      </c>
      <c r="C37" s="32" t="s">
        <v>306</v>
      </c>
      <c r="D37" s="43">
        <v>34</v>
      </c>
      <c r="E37" s="43">
        <v>208474752.49000001</v>
      </c>
      <c r="F37" s="43">
        <v>60</v>
      </c>
      <c r="G37" s="43">
        <v>2273813.2999999998</v>
      </c>
      <c r="H37" s="43">
        <v>184</v>
      </c>
      <c r="I37" s="43">
        <v>50965022.990000002</v>
      </c>
      <c r="J37" s="43">
        <v>394</v>
      </c>
      <c r="K37" s="43">
        <v>82912020.129999995</v>
      </c>
      <c r="L37" s="43">
        <f t="shared" si="18"/>
        <v>672</v>
      </c>
      <c r="M37" s="43">
        <f t="shared" si="19"/>
        <v>344625608.91000003</v>
      </c>
      <c r="N37" s="43">
        <v>149</v>
      </c>
      <c r="O37" s="43">
        <v>60658774.479999997</v>
      </c>
      <c r="P37" s="43">
        <v>245</v>
      </c>
      <c r="Q37" s="43">
        <v>235240139.68000001</v>
      </c>
      <c r="R37" s="43">
        <f t="shared" si="20"/>
        <v>394</v>
      </c>
      <c r="S37" s="43">
        <f t="shared" si="21"/>
        <v>295898914.16000003</v>
      </c>
      <c r="T37" s="43">
        <f t="shared" si="22"/>
        <v>1066</v>
      </c>
      <c r="U37" s="43">
        <f t="shared" si="23"/>
        <v>640524523.07000005</v>
      </c>
      <c r="V37" s="16"/>
    </row>
    <row r="38" spans="1:22" s="9" customFormat="1" x14ac:dyDescent="0.2">
      <c r="A38" s="33">
        <v>31</v>
      </c>
      <c r="B38" s="54" t="s">
        <v>176</v>
      </c>
      <c r="C38" s="1" t="s">
        <v>45</v>
      </c>
      <c r="D38" s="44">
        <v>73</v>
      </c>
      <c r="E38" s="44">
        <v>3177172.51</v>
      </c>
      <c r="F38" s="44">
        <v>730</v>
      </c>
      <c r="G38" s="44">
        <v>34951840.310000002</v>
      </c>
      <c r="H38" s="44">
        <v>491</v>
      </c>
      <c r="I38" s="44">
        <v>33500762.140000001</v>
      </c>
      <c r="J38" s="44">
        <v>1454</v>
      </c>
      <c r="K38" s="44">
        <v>44979175.990000002</v>
      </c>
      <c r="L38" s="42">
        <f t="shared" si="18"/>
        <v>2748</v>
      </c>
      <c r="M38" s="42">
        <f t="shared" si="19"/>
        <v>116608950.95</v>
      </c>
      <c r="N38" s="44">
        <v>1222</v>
      </c>
      <c r="O38" s="44">
        <v>270645833.57999998</v>
      </c>
      <c r="P38" s="44">
        <v>7827</v>
      </c>
      <c r="Q38" s="44">
        <v>223906209.40000001</v>
      </c>
      <c r="R38" s="42">
        <f t="shared" si="20"/>
        <v>9049</v>
      </c>
      <c r="S38" s="42">
        <f t="shared" si="21"/>
        <v>494552042.98000002</v>
      </c>
      <c r="T38" s="42">
        <f t="shared" si="22"/>
        <v>11797</v>
      </c>
      <c r="U38" s="42">
        <f t="shared" si="23"/>
        <v>611160993.93000007</v>
      </c>
      <c r="V38" s="16"/>
    </row>
    <row r="39" spans="1:22" s="9" customFormat="1" x14ac:dyDescent="0.2">
      <c r="A39" s="30">
        <v>32</v>
      </c>
      <c r="B39" s="53" t="s">
        <v>177</v>
      </c>
      <c r="C39" s="32" t="s">
        <v>42</v>
      </c>
      <c r="D39" s="43">
        <v>10</v>
      </c>
      <c r="E39" s="43">
        <v>939242.62</v>
      </c>
      <c r="F39" s="43">
        <v>52</v>
      </c>
      <c r="G39" s="43">
        <v>4954026.5999999996</v>
      </c>
      <c r="H39" s="43">
        <v>19396</v>
      </c>
      <c r="I39" s="43">
        <v>86685433.560000002</v>
      </c>
      <c r="J39" s="43">
        <v>1301</v>
      </c>
      <c r="K39" s="43">
        <v>65015233.229999997</v>
      </c>
      <c r="L39" s="43">
        <f t="shared" si="18"/>
        <v>20759</v>
      </c>
      <c r="M39" s="43">
        <f t="shared" si="19"/>
        <v>157593936.00999999</v>
      </c>
      <c r="N39" s="43">
        <v>422</v>
      </c>
      <c r="O39" s="43">
        <v>174216501.66</v>
      </c>
      <c r="P39" s="43">
        <v>7716</v>
      </c>
      <c r="Q39" s="43">
        <v>189078152.16</v>
      </c>
      <c r="R39" s="43">
        <f t="shared" si="20"/>
        <v>8138</v>
      </c>
      <c r="S39" s="43">
        <f t="shared" si="21"/>
        <v>363294653.81999999</v>
      </c>
      <c r="T39" s="43">
        <f t="shared" si="22"/>
        <v>28897</v>
      </c>
      <c r="U39" s="43">
        <f t="shared" si="23"/>
        <v>520888589.82999998</v>
      </c>
      <c r="V39" s="16"/>
    </row>
    <row r="40" spans="1:22" s="9" customFormat="1" x14ac:dyDescent="0.2">
      <c r="A40" s="33">
        <v>33</v>
      </c>
      <c r="B40" s="54" t="s">
        <v>194</v>
      </c>
      <c r="C40" s="1" t="s">
        <v>44</v>
      </c>
      <c r="D40" s="44">
        <v>54</v>
      </c>
      <c r="E40" s="44">
        <v>75860334.950000003</v>
      </c>
      <c r="F40" s="44"/>
      <c r="G40" s="44"/>
      <c r="H40" s="44">
        <v>98</v>
      </c>
      <c r="I40" s="44">
        <v>42096733.270000003</v>
      </c>
      <c r="J40" s="44">
        <v>65</v>
      </c>
      <c r="K40" s="44">
        <v>49526031.549999997</v>
      </c>
      <c r="L40" s="42">
        <f t="shared" si="18"/>
        <v>217</v>
      </c>
      <c r="M40" s="42">
        <f t="shared" si="19"/>
        <v>167483099.76999998</v>
      </c>
      <c r="N40" s="44">
        <v>10</v>
      </c>
      <c r="O40" s="44">
        <v>212393263.72</v>
      </c>
      <c r="P40" s="44">
        <v>4</v>
      </c>
      <c r="Q40" s="44">
        <v>115572000</v>
      </c>
      <c r="R40" s="42">
        <f t="shared" si="20"/>
        <v>14</v>
      </c>
      <c r="S40" s="42">
        <f t="shared" si="21"/>
        <v>327965263.72000003</v>
      </c>
      <c r="T40" s="42">
        <f t="shared" si="22"/>
        <v>231</v>
      </c>
      <c r="U40" s="42">
        <f t="shared" si="23"/>
        <v>495448363.49000001</v>
      </c>
      <c r="V40" s="16"/>
    </row>
    <row r="41" spans="1:22" s="9" customFormat="1" x14ac:dyDescent="0.2">
      <c r="A41" s="30">
        <v>34</v>
      </c>
      <c r="B41" s="53" t="s">
        <v>165</v>
      </c>
      <c r="C41" s="32" t="s">
        <v>40</v>
      </c>
      <c r="D41" s="43"/>
      <c r="E41" s="43"/>
      <c r="F41" s="43"/>
      <c r="G41" s="43"/>
      <c r="H41" s="43">
        <v>14</v>
      </c>
      <c r="I41" s="43">
        <v>32685285.899999999</v>
      </c>
      <c r="J41" s="43">
        <v>29</v>
      </c>
      <c r="K41" s="43">
        <v>196703652.56999999</v>
      </c>
      <c r="L41" s="43">
        <f t="shared" si="18"/>
        <v>43</v>
      </c>
      <c r="M41" s="43">
        <f t="shared" si="19"/>
        <v>229388938.47</v>
      </c>
      <c r="N41" s="43">
        <v>15</v>
      </c>
      <c r="O41" s="43">
        <v>182065921.28999999</v>
      </c>
      <c r="P41" s="43">
        <v>11</v>
      </c>
      <c r="Q41" s="43">
        <v>22065062.309999999</v>
      </c>
      <c r="R41" s="43">
        <f t="shared" si="20"/>
        <v>26</v>
      </c>
      <c r="S41" s="43">
        <f t="shared" si="21"/>
        <v>204130983.59999999</v>
      </c>
      <c r="T41" s="43">
        <f t="shared" si="22"/>
        <v>69</v>
      </c>
      <c r="U41" s="43">
        <f t="shared" si="23"/>
        <v>433519922.06999999</v>
      </c>
      <c r="V41" s="16"/>
    </row>
    <row r="42" spans="1:22" s="9" customFormat="1" x14ac:dyDescent="0.2">
      <c r="A42" s="33">
        <v>35</v>
      </c>
      <c r="B42" s="54" t="s">
        <v>182</v>
      </c>
      <c r="C42" s="1" t="s">
        <v>46</v>
      </c>
      <c r="D42" s="44">
        <v>274</v>
      </c>
      <c r="E42" s="44">
        <v>29035332.850000001</v>
      </c>
      <c r="F42" s="44">
        <v>309</v>
      </c>
      <c r="G42" s="44">
        <v>14713187.09</v>
      </c>
      <c r="H42" s="44">
        <v>446</v>
      </c>
      <c r="I42" s="44">
        <v>20178791.789999999</v>
      </c>
      <c r="J42" s="44">
        <v>1545</v>
      </c>
      <c r="K42" s="44">
        <v>58918423.969999999</v>
      </c>
      <c r="L42" s="42">
        <f t="shared" si="18"/>
        <v>2574</v>
      </c>
      <c r="M42" s="42">
        <f t="shared" si="19"/>
        <v>122845735.69999999</v>
      </c>
      <c r="N42" s="44">
        <v>411</v>
      </c>
      <c r="O42" s="44">
        <v>155556886.84999999</v>
      </c>
      <c r="P42" s="44">
        <v>1223</v>
      </c>
      <c r="Q42" s="44">
        <v>135580925.31</v>
      </c>
      <c r="R42" s="42">
        <f t="shared" si="20"/>
        <v>1634</v>
      </c>
      <c r="S42" s="42">
        <f t="shared" si="21"/>
        <v>291137812.15999997</v>
      </c>
      <c r="T42" s="42">
        <f t="shared" si="22"/>
        <v>4208</v>
      </c>
      <c r="U42" s="42">
        <f t="shared" si="23"/>
        <v>413983547.85999995</v>
      </c>
      <c r="V42" s="16"/>
    </row>
    <row r="43" spans="1:22" s="9" customFormat="1" x14ac:dyDescent="0.2">
      <c r="A43" s="30">
        <v>36</v>
      </c>
      <c r="B43" s="53" t="s">
        <v>243</v>
      </c>
      <c r="C43" s="32" t="s">
        <v>106</v>
      </c>
      <c r="D43" s="43">
        <v>63</v>
      </c>
      <c r="E43" s="43">
        <v>18214524.23</v>
      </c>
      <c r="F43" s="43">
        <v>375</v>
      </c>
      <c r="G43" s="43">
        <v>13302348.92</v>
      </c>
      <c r="H43" s="43">
        <v>344</v>
      </c>
      <c r="I43" s="43">
        <v>38068970.880000003</v>
      </c>
      <c r="J43" s="43">
        <v>851</v>
      </c>
      <c r="K43" s="43">
        <v>61661096.229999997</v>
      </c>
      <c r="L43" s="43">
        <f t="shared" si="18"/>
        <v>1633</v>
      </c>
      <c r="M43" s="43">
        <f t="shared" si="19"/>
        <v>131246940.26000001</v>
      </c>
      <c r="N43" s="43">
        <v>269</v>
      </c>
      <c r="O43" s="43">
        <v>138451929.15000001</v>
      </c>
      <c r="P43" s="43">
        <v>6844</v>
      </c>
      <c r="Q43" s="43">
        <v>143586085.72999999</v>
      </c>
      <c r="R43" s="43">
        <f t="shared" si="20"/>
        <v>7113</v>
      </c>
      <c r="S43" s="43">
        <f t="shared" si="21"/>
        <v>282038014.88</v>
      </c>
      <c r="T43" s="43">
        <f t="shared" si="22"/>
        <v>8746</v>
      </c>
      <c r="U43" s="43">
        <f t="shared" si="23"/>
        <v>413284955.13999999</v>
      </c>
      <c r="V43" s="16"/>
    </row>
    <row r="44" spans="1:22" s="9" customFormat="1" x14ac:dyDescent="0.2">
      <c r="A44" s="33">
        <v>37</v>
      </c>
      <c r="B44" s="54" t="s">
        <v>186</v>
      </c>
      <c r="C44" s="1" t="s">
        <v>122</v>
      </c>
      <c r="D44" s="44">
        <v>40</v>
      </c>
      <c r="E44" s="44">
        <v>59547077.240000002</v>
      </c>
      <c r="F44" s="44">
        <v>10</v>
      </c>
      <c r="G44" s="44">
        <v>11588241.470000001</v>
      </c>
      <c r="H44" s="44">
        <v>10</v>
      </c>
      <c r="I44" s="44">
        <v>103445580.93000001</v>
      </c>
      <c r="J44" s="44">
        <v>94</v>
      </c>
      <c r="K44" s="44">
        <v>42108789.630000003</v>
      </c>
      <c r="L44" s="42">
        <f t="shared" si="0"/>
        <v>154</v>
      </c>
      <c r="M44" s="42">
        <f t="shared" si="1"/>
        <v>216689689.27000001</v>
      </c>
      <c r="N44" s="44">
        <v>4</v>
      </c>
      <c r="O44" s="44">
        <v>15829560.15</v>
      </c>
      <c r="P44" s="44">
        <v>8</v>
      </c>
      <c r="Q44" s="44">
        <v>80833175.780000001</v>
      </c>
      <c r="R44" s="42">
        <f t="shared" si="2"/>
        <v>12</v>
      </c>
      <c r="S44" s="42">
        <f t="shared" si="3"/>
        <v>96662735.930000007</v>
      </c>
      <c r="T44" s="42">
        <f t="shared" si="4"/>
        <v>166</v>
      </c>
      <c r="U44" s="42">
        <f t="shared" si="5"/>
        <v>313352425.20000005</v>
      </c>
      <c r="V44" s="16"/>
    </row>
    <row r="45" spans="1:22" s="9" customFormat="1" x14ac:dyDescent="0.2">
      <c r="A45" s="30">
        <v>38</v>
      </c>
      <c r="B45" s="31" t="s">
        <v>178</v>
      </c>
      <c r="C45" s="32" t="s">
        <v>55</v>
      </c>
      <c r="D45" s="43">
        <v>66</v>
      </c>
      <c r="E45" s="43">
        <v>19335640.440000001</v>
      </c>
      <c r="F45" s="43">
        <v>116</v>
      </c>
      <c r="G45" s="43">
        <v>7121762.8300000001</v>
      </c>
      <c r="H45" s="43">
        <v>24</v>
      </c>
      <c r="I45" s="43">
        <v>28584026.93</v>
      </c>
      <c r="J45" s="43">
        <v>247</v>
      </c>
      <c r="K45" s="43">
        <v>57664068.299999997</v>
      </c>
      <c r="L45" s="43">
        <f t="shared" ref="L45:L52" si="24">J45+H45+F45+D45</f>
        <v>453</v>
      </c>
      <c r="M45" s="43">
        <f t="shared" ref="M45:M52" si="25">K45+I45+G45+E45</f>
        <v>112705498.49999999</v>
      </c>
      <c r="N45" s="43">
        <v>40</v>
      </c>
      <c r="O45" s="43">
        <v>55847412.740000002</v>
      </c>
      <c r="P45" s="43">
        <v>58</v>
      </c>
      <c r="Q45" s="43">
        <v>81792906.159999996</v>
      </c>
      <c r="R45" s="43">
        <f t="shared" ref="R45:R52" si="26">P45+N45</f>
        <v>98</v>
      </c>
      <c r="S45" s="43">
        <f t="shared" ref="S45:S52" si="27">Q45+O45</f>
        <v>137640318.90000001</v>
      </c>
      <c r="T45" s="43">
        <f t="shared" ref="T45:T52" si="28">R45+L45</f>
        <v>551</v>
      </c>
      <c r="U45" s="43">
        <f t="shared" ref="U45:U52" si="29">S45+M45</f>
        <v>250345817.39999998</v>
      </c>
      <c r="V45" s="16"/>
    </row>
    <row r="46" spans="1:22" s="9" customFormat="1" x14ac:dyDescent="0.2">
      <c r="A46" s="33">
        <v>39</v>
      </c>
      <c r="B46" s="54" t="s">
        <v>185</v>
      </c>
      <c r="C46" s="1" t="s">
        <v>53</v>
      </c>
      <c r="D46" s="44">
        <v>894</v>
      </c>
      <c r="E46" s="44">
        <v>99501430.489999995</v>
      </c>
      <c r="F46" s="44">
        <v>1026</v>
      </c>
      <c r="G46" s="44">
        <v>38865007.740000002</v>
      </c>
      <c r="H46" s="44">
        <v>356</v>
      </c>
      <c r="I46" s="44">
        <v>10284604.67</v>
      </c>
      <c r="J46" s="44">
        <v>1136</v>
      </c>
      <c r="K46" s="44">
        <v>25453630.329999998</v>
      </c>
      <c r="L46" s="42">
        <f t="shared" si="24"/>
        <v>3412</v>
      </c>
      <c r="M46" s="42">
        <f t="shared" si="25"/>
        <v>174104673.23000002</v>
      </c>
      <c r="N46" s="44">
        <v>20</v>
      </c>
      <c r="O46" s="44">
        <v>13519182.52</v>
      </c>
      <c r="P46" s="44">
        <v>44</v>
      </c>
      <c r="Q46" s="44">
        <v>59274004.450000003</v>
      </c>
      <c r="R46" s="42">
        <f t="shared" si="26"/>
        <v>64</v>
      </c>
      <c r="S46" s="42">
        <f t="shared" si="27"/>
        <v>72793186.969999999</v>
      </c>
      <c r="T46" s="42">
        <f t="shared" si="28"/>
        <v>3476</v>
      </c>
      <c r="U46" s="42">
        <f t="shared" si="29"/>
        <v>246897860.20000002</v>
      </c>
      <c r="V46" s="16"/>
    </row>
    <row r="47" spans="1:22" s="9" customFormat="1" x14ac:dyDescent="0.2">
      <c r="A47" s="30">
        <v>40</v>
      </c>
      <c r="B47" s="53" t="s">
        <v>197</v>
      </c>
      <c r="C47" s="32" t="s">
        <v>308</v>
      </c>
      <c r="D47" s="43">
        <v>60</v>
      </c>
      <c r="E47" s="43">
        <v>64155592.560000002</v>
      </c>
      <c r="F47" s="43">
        <v>82</v>
      </c>
      <c r="G47" s="43">
        <v>8603670.0099999998</v>
      </c>
      <c r="H47" s="43">
        <v>66</v>
      </c>
      <c r="I47" s="43">
        <v>9031775.3300000001</v>
      </c>
      <c r="J47" s="43">
        <v>60</v>
      </c>
      <c r="K47" s="43">
        <v>19037378.57</v>
      </c>
      <c r="L47" s="43">
        <f t="shared" si="24"/>
        <v>268</v>
      </c>
      <c r="M47" s="43">
        <f t="shared" si="25"/>
        <v>100828416.47</v>
      </c>
      <c r="N47" s="43">
        <v>70</v>
      </c>
      <c r="O47" s="43">
        <v>45660709.270000003</v>
      </c>
      <c r="P47" s="43">
        <v>77</v>
      </c>
      <c r="Q47" s="43">
        <v>84624522.359999999</v>
      </c>
      <c r="R47" s="43">
        <f t="shared" si="26"/>
        <v>147</v>
      </c>
      <c r="S47" s="43">
        <f t="shared" si="27"/>
        <v>130285231.63</v>
      </c>
      <c r="T47" s="43">
        <f t="shared" si="28"/>
        <v>415</v>
      </c>
      <c r="U47" s="43">
        <f t="shared" si="29"/>
        <v>231113648.09999999</v>
      </c>
      <c r="V47" s="16"/>
    </row>
    <row r="48" spans="1:22" s="9" customFormat="1" x14ac:dyDescent="0.2">
      <c r="A48" s="33">
        <v>41</v>
      </c>
      <c r="B48" s="54" t="s">
        <v>303</v>
      </c>
      <c r="C48" s="1" t="s">
        <v>305</v>
      </c>
      <c r="D48" s="44">
        <v>13</v>
      </c>
      <c r="E48" s="44">
        <v>54258785.060000002</v>
      </c>
      <c r="F48" s="44"/>
      <c r="G48" s="44"/>
      <c r="H48" s="44">
        <v>12</v>
      </c>
      <c r="I48" s="44">
        <v>48743396.43</v>
      </c>
      <c r="J48" s="44">
        <v>10</v>
      </c>
      <c r="K48" s="44">
        <v>44097.36</v>
      </c>
      <c r="L48" s="42">
        <f t="shared" si="24"/>
        <v>35</v>
      </c>
      <c r="M48" s="42">
        <f t="shared" si="25"/>
        <v>103046278.84999999</v>
      </c>
      <c r="N48" s="44"/>
      <c r="O48" s="44"/>
      <c r="P48" s="44">
        <v>20</v>
      </c>
      <c r="Q48" s="44">
        <v>102740000</v>
      </c>
      <c r="R48" s="42">
        <f t="shared" si="26"/>
        <v>20</v>
      </c>
      <c r="S48" s="42">
        <f t="shared" si="27"/>
        <v>102740000</v>
      </c>
      <c r="T48" s="42">
        <f t="shared" si="28"/>
        <v>55</v>
      </c>
      <c r="U48" s="42">
        <f t="shared" si="29"/>
        <v>205786278.84999999</v>
      </c>
      <c r="V48" s="16"/>
    </row>
    <row r="49" spans="1:22" s="9" customFormat="1" x14ac:dyDescent="0.2">
      <c r="A49" s="30">
        <v>42</v>
      </c>
      <c r="B49" s="53" t="s">
        <v>202</v>
      </c>
      <c r="C49" s="32" t="s">
        <v>19</v>
      </c>
      <c r="D49" s="43"/>
      <c r="E49" s="43"/>
      <c r="F49" s="43">
        <v>1</v>
      </c>
      <c r="G49" s="43">
        <v>334848</v>
      </c>
      <c r="H49" s="43">
        <v>90</v>
      </c>
      <c r="I49" s="43">
        <v>55161136.439999998</v>
      </c>
      <c r="J49" s="43">
        <v>206</v>
      </c>
      <c r="K49" s="43">
        <v>22733226.899999999</v>
      </c>
      <c r="L49" s="43">
        <f t="shared" si="24"/>
        <v>297</v>
      </c>
      <c r="M49" s="43">
        <f t="shared" si="25"/>
        <v>78229211.340000004</v>
      </c>
      <c r="N49" s="43">
        <v>22</v>
      </c>
      <c r="O49" s="43">
        <v>47500000</v>
      </c>
      <c r="P49" s="43">
        <v>28</v>
      </c>
      <c r="Q49" s="43">
        <v>79500000</v>
      </c>
      <c r="R49" s="43">
        <f t="shared" si="26"/>
        <v>50</v>
      </c>
      <c r="S49" s="43">
        <f t="shared" si="27"/>
        <v>127000000</v>
      </c>
      <c r="T49" s="43">
        <f t="shared" si="28"/>
        <v>347</v>
      </c>
      <c r="U49" s="43">
        <f t="shared" si="29"/>
        <v>205229211.34</v>
      </c>
      <c r="V49" s="16"/>
    </row>
    <row r="50" spans="1:22" s="9" customFormat="1" x14ac:dyDescent="0.2">
      <c r="A50" s="33">
        <v>43</v>
      </c>
      <c r="B50" s="54" t="s">
        <v>188</v>
      </c>
      <c r="C50" s="1" t="s">
        <v>62</v>
      </c>
      <c r="D50" s="44">
        <v>73</v>
      </c>
      <c r="E50" s="44">
        <v>1182458.22</v>
      </c>
      <c r="F50" s="44">
        <v>441</v>
      </c>
      <c r="G50" s="44">
        <v>10222740.77</v>
      </c>
      <c r="H50" s="44">
        <v>1071</v>
      </c>
      <c r="I50" s="44">
        <v>12254033.460000001</v>
      </c>
      <c r="J50" s="44">
        <v>1990</v>
      </c>
      <c r="K50" s="44">
        <v>39083678.240000002</v>
      </c>
      <c r="L50" s="42">
        <f t="shared" si="24"/>
        <v>3575</v>
      </c>
      <c r="M50" s="42">
        <f t="shared" si="25"/>
        <v>62742910.689999998</v>
      </c>
      <c r="N50" s="44">
        <v>2511</v>
      </c>
      <c r="O50" s="44">
        <v>74377452.290000007</v>
      </c>
      <c r="P50" s="44">
        <v>243</v>
      </c>
      <c r="Q50" s="44">
        <v>38443272.640000001</v>
      </c>
      <c r="R50" s="42">
        <f t="shared" si="26"/>
        <v>2754</v>
      </c>
      <c r="S50" s="42">
        <f t="shared" si="27"/>
        <v>112820724.93000001</v>
      </c>
      <c r="T50" s="42">
        <f t="shared" si="28"/>
        <v>6329</v>
      </c>
      <c r="U50" s="42">
        <f t="shared" si="29"/>
        <v>175563635.62</v>
      </c>
      <c r="V50" s="16"/>
    </row>
    <row r="51" spans="1:22" s="9" customFormat="1" x14ac:dyDescent="0.2">
      <c r="A51" s="30">
        <v>44</v>
      </c>
      <c r="B51" s="53" t="s">
        <v>207</v>
      </c>
      <c r="C51" s="32" t="s">
        <v>69</v>
      </c>
      <c r="D51" s="43">
        <v>9</v>
      </c>
      <c r="E51" s="43">
        <v>25620781.420000002</v>
      </c>
      <c r="F51" s="43">
        <v>7</v>
      </c>
      <c r="G51" s="43">
        <v>554399.25</v>
      </c>
      <c r="H51" s="43">
        <v>15</v>
      </c>
      <c r="I51" s="43">
        <v>36713677.600000001</v>
      </c>
      <c r="J51" s="43">
        <v>30</v>
      </c>
      <c r="K51" s="43">
        <v>1358009.44</v>
      </c>
      <c r="L51" s="43">
        <f t="shared" si="24"/>
        <v>61</v>
      </c>
      <c r="M51" s="43">
        <f t="shared" si="25"/>
        <v>64246867.710000001</v>
      </c>
      <c r="N51" s="43">
        <v>13</v>
      </c>
      <c r="O51" s="43">
        <v>26805010</v>
      </c>
      <c r="P51" s="43">
        <v>14</v>
      </c>
      <c r="Q51" s="43">
        <v>79228940</v>
      </c>
      <c r="R51" s="43">
        <f t="shared" si="26"/>
        <v>27</v>
      </c>
      <c r="S51" s="43">
        <f t="shared" si="27"/>
        <v>106033950</v>
      </c>
      <c r="T51" s="43">
        <f t="shared" si="28"/>
        <v>88</v>
      </c>
      <c r="U51" s="43">
        <f t="shared" si="29"/>
        <v>170280817.71000001</v>
      </c>
      <c r="V51" s="16"/>
    </row>
    <row r="52" spans="1:22" s="9" customFormat="1" x14ac:dyDescent="0.2">
      <c r="A52" s="33">
        <v>45</v>
      </c>
      <c r="B52" s="54" t="s">
        <v>212</v>
      </c>
      <c r="C52" s="1" t="s">
        <v>129</v>
      </c>
      <c r="D52" s="44">
        <v>24</v>
      </c>
      <c r="E52" s="44">
        <v>359458.19</v>
      </c>
      <c r="F52" s="44">
        <v>89</v>
      </c>
      <c r="G52" s="44">
        <v>1755265.9</v>
      </c>
      <c r="H52" s="44">
        <v>36</v>
      </c>
      <c r="I52" s="44">
        <v>1420934.45</v>
      </c>
      <c r="J52" s="44">
        <v>68</v>
      </c>
      <c r="K52" s="44">
        <v>646607.31000000006</v>
      </c>
      <c r="L52" s="42">
        <f t="shared" si="24"/>
        <v>217</v>
      </c>
      <c r="M52" s="42">
        <f t="shared" si="25"/>
        <v>4182265.85</v>
      </c>
      <c r="N52" s="44">
        <v>40</v>
      </c>
      <c r="O52" s="44">
        <v>80470593.290000007</v>
      </c>
      <c r="P52" s="44">
        <v>168</v>
      </c>
      <c r="Q52" s="44">
        <v>81936707.959999993</v>
      </c>
      <c r="R52" s="42">
        <f t="shared" si="26"/>
        <v>208</v>
      </c>
      <c r="S52" s="42">
        <f t="shared" si="27"/>
        <v>162407301.25</v>
      </c>
      <c r="T52" s="42">
        <f t="shared" si="28"/>
        <v>425</v>
      </c>
      <c r="U52" s="42">
        <f t="shared" si="29"/>
        <v>166589567.09999999</v>
      </c>
      <c r="V52" s="16"/>
    </row>
    <row r="53" spans="1:22" s="9" customFormat="1" x14ac:dyDescent="0.2">
      <c r="A53" s="30">
        <v>46</v>
      </c>
      <c r="B53" s="31" t="s">
        <v>210</v>
      </c>
      <c r="C53" s="32" t="s">
        <v>137</v>
      </c>
      <c r="D53" s="43"/>
      <c r="E53" s="43"/>
      <c r="F53" s="43">
        <v>51</v>
      </c>
      <c r="G53" s="43">
        <v>30103628.02</v>
      </c>
      <c r="H53" s="43">
        <v>41</v>
      </c>
      <c r="I53" s="43">
        <v>41806259.780000001</v>
      </c>
      <c r="J53" s="43">
        <v>216</v>
      </c>
      <c r="K53" s="43">
        <v>8661312.1899999995</v>
      </c>
      <c r="L53" s="43">
        <f t="shared" si="0"/>
        <v>308</v>
      </c>
      <c r="M53" s="43">
        <f t="shared" si="1"/>
        <v>80571199.989999995</v>
      </c>
      <c r="N53" s="43">
        <v>45</v>
      </c>
      <c r="O53" s="43">
        <v>32726242.800000001</v>
      </c>
      <c r="P53" s="43">
        <v>16</v>
      </c>
      <c r="Q53" s="43">
        <v>35773000</v>
      </c>
      <c r="R53" s="43">
        <f t="shared" si="2"/>
        <v>61</v>
      </c>
      <c r="S53" s="43">
        <f t="shared" si="3"/>
        <v>68499242.799999997</v>
      </c>
      <c r="T53" s="43">
        <f t="shared" si="4"/>
        <v>369</v>
      </c>
      <c r="U53" s="43">
        <f t="shared" si="5"/>
        <v>149070442.78999999</v>
      </c>
      <c r="V53" s="16"/>
    </row>
    <row r="54" spans="1:22" s="9" customFormat="1" x14ac:dyDescent="0.2">
      <c r="A54" s="33">
        <v>47</v>
      </c>
      <c r="B54" s="54" t="s">
        <v>204</v>
      </c>
      <c r="C54" s="1" t="s">
        <v>61</v>
      </c>
      <c r="D54" s="44">
        <v>787</v>
      </c>
      <c r="E54" s="44">
        <v>24270227.579999998</v>
      </c>
      <c r="F54" s="44">
        <v>213</v>
      </c>
      <c r="G54" s="44">
        <v>6650327.6100000003</v>
      </c>
      <c r="H54" s="44">
        <v>67</v>
      </c>
      <c r="I54" s="44">
        <v>1210111.69</v>
      </c>
      <c r="J54" s="44">
        <v>211</v>
      </c>
      <c r="K54" s="44">
        <v>1809492.69</v>
      </c>
      <c r="L54" s="42">
        <f t="shared" si="0"/>
        <v>1278</v>
      </c>
      <c r="M54" s="42">
        <f t="shared" si="1"/>
        <v>33940159.57</v>
      </c>
      <c r="N54" s="44">
        <v>37</v>
      </c>
      <c r="O54" s="44">
        <v>44290246.25</v>
      </c>
      <c r="P54" s="44">
        <v>82</v>
      </c>
      <c r="Q54" s="44">
        <v>61058421.43</v>
      </c>
      <c r="R54" s="42">
        <f t="shared" si="2"/>
        <v>119</v>
      </c>
      <c r="S54" s="42">
        <f t="shared" si="3"/>
        <v>105348667.68000001</v>
      </c>
      <c r="T54" s="42">
        <f t="shared" si="4"/>
        <v>1397</v>
      </c>
      <c r="U54" s="42">
        <f t="shared" si="5"/>
        <v>139288827.25</v>
      </c>
      <c r="V54" s="16"/>
    </row>
    <row r="55" spans="1:22" s="9" customFormat="1" x14ac:dyDescent="0.2">
      <c r="A55" s="30">
        <v>48</v>
      </c>
      <c r="B55" s="53" t="s">
        <v>183</v>
      </c>
      <c r="C55" s="32" t="s">
        <v>65</v>
      </c>
      <c r="D55" s="43">
        <v>27</v>
      </c>
      <c r="E55" s="43">
        <v>4551342.96</v>
      </c>
      <c r="F55" s="43"/>
      <c r="G55" s="43"/>
      <c r="H55" s="43">
        <v>3</v>
      </c>
      <c r="I55" s="43">
        <v>8946.67</v>
      </c>
      <c r="J55" s="43">
        <v>5</v>
      </c>
      <c r="K55" s="43">
        <v>32531.69</v>
      </c>
      <c r="L55" s="43">
        <f t="shared" si="0"/>
        <v>35</v>
      </c>
      <c r="M55" s="43">
        <f t="shared" si="1"/>
        <v>4592821.32</v>
      </c>
      <c r="N55" s="43">
        <v>38</v>
      </c>
      <c r="O55" s="43">
        <v>56300000</v>
      </c>
      <c r="P55" s="43">
        <v>43</v>
      </c>
      <c r="Q55" s="43">
        <v>57135000</v>
      </c>
      <c r="R55" s="43">
        <f t="shared" si="2"/>
        <v>81</v>
      </c>
      <c r="S55" s="43">
        <f t="shared" si="3"/>
        <v>113435000</v>
      </c>
      <c r="T55" s="43">
        <f t="shared" si="4"/>
        <v>116</v>
      </c>
      <c r="U55" s="43">
        <f t="shared" si="5"/>
        <v>118027821.31999999</v>
      </c>
      <c r="V55" s="16"/>
    </row>
    <row r="56" spans="1:22" s="9" customFormat="1" x14ac:dyDescent="0.2">
      <c r="A56" s="33">
        <v>49</v>
      </c>
      <c r="B56" s="54" t="s">
        <v>88</v>
      </c>
      <c r="C56" s="1" t="s">
        <v>89</v>
      </c>
      <c r="D56" s="44"/>
      <c r="E56" s="44"/>
      <c r="F56" s="44"/>
      <c r="G56" s="44"/>
      <c r="H56" s="44">
        <v>70</v>
      </c>
      <c r="I56" s="44">
        <v>316369.01</v>
      </c>
      <c r="J56" s="44">
        <v>141</v>
      </c>
      <c r="K56" s="44">
        <v>1207528.72</v>
      </c>
      <c r="L56" s="42">
        <f t="shared" si="0"/>
        <v>211</v>
      </c>
      <c r="M56" s="42">
        <f t="shared" si="1"/>
        <v>1523897.73</v>
      </c>
      <c r="N56" s="44">
        <v>256</v>
      </c>
      <c r="O56" s="44">
        <v>58485452.329999998</v>
      </c>
      <c r="P56" s="44">
        <v>141</v>
      </c>
      <c r="Q56" s="44">
        <v>57603343.899999999</v>
      </c>
      <c r="R56" s="42">
        <f t="shared" si="2"/>
        <v>397</v>
      </c>
      <c r="S56" s="42">
        <f t="shared" si="3"/>
        <v>116088796.22999999</v>
      </c>
      <c r="T56" s="42">
        <f t="shared" si="4"/>
        <v>608</v>
      </c>
      <c r="U56" s="42">
        <f t="shared" si="5"/>
        <v>117612693.95999999</v>
      </c>
      <c r="V56" s="16"/>
    </row>
    <row r="57" spans="1:22" s="9" customFormat="1" x14ac:dyDescent="0.2">
      <c r="A57" s="30">
        <v>50</v>
      </c>
      <c r="B57" s="53" t="s">
        <v>205</v>
      </c>
      <c r="C57" s="32" t="s">
        <v>73</v>
      </c>
      <c r="D57" s="43">
        <v>169</v>
      </c>
      <c r="E57" s="43">
        <v>4220410.3600000003</v>
      </c>
      <c r="F57" s="43">
        <v>1258</v>
      </c>
      <c r="G57" s="43">
        <v>25357298.800000001</v>
      </c>
      <c r="H57" s="43">
        <v>1209</v>
      </c>
      <c r="I57" s="43">
        <v>15804962.220000001</v>
      </c>
      <c r="J57" s="43">
        <v>2671</v>
      </c>
      <c r="K57" s="43">
        <v>19442816.879999999</v>
      </c>
      <c r="L57" s="43">
        <f t="shared" si="0"/>
        <v>5307</v>
      </c>
      <c r="M57" s="43">
        <f t="shared" si="1"/>
        <v>64825488.260000005</v>
      </c>
      <c r="N57" s="43">
        <v>573</v>
      </c>
      <c r="O57" s="43">
        <v>35915731.689999998</v>
      </c>
      <c r="P57" s="43">
        <v>210</v>
      </c>
      <c r="Q57" s="43">
        <v>11225855.25</v>
      </c>
      <c r="R57" s="43">
        <f t="shared" si="2"/>
        <v>783</v>
      </c>
      <c r="S57" s="43">
        <f t="shared" si="3"/>
        <v>47141586.939999998</v>
      </c>
      <c r="T57" s="43">
        <f t="shared" si="4"/>
        <v>6090</v>
      </c>
      <c r="U57" s="43">
        <f t="shared" si="5"/>
        <v>111967075.2</v>
      </c>
      <c r="V57" s="16"/>
    </row>
    <row r="58" spans="1:22" s="9" customFormat="1" x14ac:dyDescent="0.2">
      <c r="A58" s="33">
        <v>51</v>
      </c>
      <c r="B58" s="54" t="s">
        <v>80</v>
      </c>
      <c r="C58" s="1" t="s">
        <v>310</v>
      </c>
      <c r="D58" s="44"/>
      <c r="E58" s="44"/>
      <c r="F58" s="44"/>
      <c r="G58" s="44"/>
      <c r="H58" s="44">
        <v>101</v>
      </c>
      <c r="I58" s="44">
        <v>34060998.649999999</v>
      </c>
      <c r="J58" s="44">
        <v>95</v>
      </c>
      <c r="K58" s="44">
        <v>36678992.479999997</v>
      </c>
      <c r="L58" s="42">
        <f t="shared" si="0"/>
        <v>196</v>
      </c>
      <c r="M58" s="42">
        <f t="shared" si="1"/>
        <v>70739991.129999995</v>
      </c>
      <c r="N58" s="44">
        <v>24</v>
      </c>
      <c r="O58" s="44">
        <v>20973000</v>
      </c>
      <c r="P58" s="44">
        <v>22</v>
      </c>
      <c r="Q58" s="44">
        <v>18420690</v>
      </c>
      <c r="R58" s="42">
        <f t="shared" si="2"/>
        <v>46</v>
      </c>
      <c r="S58" s="42">
        <f t="shared" si="3"/>
        <v>39393690</v>
      </c>
      <c r="T58" s="42">
        <f t="shared" si="4"/>
        <v>242</v>
      </c>
      <c r="U58" s="42">
        <f t="shared" si="5"/>
        <v>110133681.13</v>
      </c>
      <c r="V58" s="16"/>
    </row>
    <row r="59" spans="1:22" s="9" customFormat="1" x14ac:dyDescent="0.2">
      <c r="A59" s="30">
        <v>52</v>
      </c>
      <c r="B59" s="53" t="s">
        <v>187</v>
      </c>
      <c r="C59" s="32" t="s">
        <v>49</v>
      </c>
      <c r="D59" s="43">
        <v>85</v>
      </c>
      <c r="E59" s="43">
        <v>12065886.300000001</v>
      </c>
      <c r="F59" s="43">
        <v>312</v>
      </c>
      <c r="G59" s="43">
        <v>16561163.609999999</v>
      </c>
      <c r="H59" s="43">
        <v>25</v>
      </c>
      <c r="I59" s="43">
        <v>32726317.379999999</v>
      </c>
      <c r="J59" s="43">
        <v>150</v>
      </c>
      <c r="K59" s="43">
        <v>22783037.370000001</v>
      </c>
      <c r="L59" s="43">
        <f t="shared" si="0"/>
        <v>572</v>
      </c>
      <c r="M59" s="43">
        <f t="shared" si="1"/>
        <v>84136404.659999996</v>
      </c>
      <c r="N59" s="43">
        <v>2</v>
      </c>
      <c r="O59" s="43">
        <v>25000000</v>
      </c>
      <c r="P59" s="43"/>
      <c r="Q59" s="43"/>
      <c r="R59" s="43">
        <f t="shared" si="2"/>
        <v>2</v>
      </c>
      <c r="S59" s="43">
        <f t="shared" si="3"/>
        <v>25000000</v>
      </c>
      <c r="T59" s="43">
        <f t="shared" si="4"/>
        <v>574</v>
      </c>
      <c r="U59" s="43">
        <f t="shared" si="5"/>
        <v>109136404.66</v>
      </c>
      <c r="V59" s="16"/>
    </row>
    <row r="60" spans="1:22" s="9" customFormat="1" x14ac:dyDescent="0.2">
      <c r="A60" s="33">
        <v>53</v>
      </c>
      <c r="B60" s="54" t="s">
        <v>220</v>
      </c>
      <c r="C60" s="1" t="s">
        <v>57</v>
      </c>
      <c r="D60" s="44">
        <v>13</v>
      </c>
      <c r="E60" s="44">
        <v>40793428.390000001</v>
      </c>
      <c r="F60" s="44">
        <v>1</v>
      </c>
      <c r="G60" s="44">
        <v>4538490</v>
      </c>
      <c r="H60" s="44">
        <v>3</v>
      </c>
      <c r="I60" s="44">
        <v>820386.43</v>
      </c>
      <c r="J60" s="44">
        <v>21</v>
      </c>
      <c r="K60" s="44">
        <v>16223669.439999999</v>
      </c>
      <c r="L60" s="42">
        <f t="shared" si="0"/>
        <v>38</v>
      </c>
      <c r="M60" s="42">
        <f t="shared" si="1"/>
        <v>62375974.260000005</v>
      </c>
      <c r="N60" s="44">
        <v>2</v>
      </c>
      <c r="O60" s="44">
        <v>7250000</v>
      </c>
      <c r="P60" s="44">
        <v>3</v>
      </c>
      <c r="Q60" s="44">
        <v>39000000</v>
      </c>
      <c r="R60" s="42">
        <f t="shared" si="2"/>
        <v>5</v>
      </c>
      <c r="S60" s="42">
        <f t="shared" si="3"/>
        <v>46250000</v>
      </c>
      <c r="T60" s="42">
        <f t="shared" si="4"/>
        <v>43</v>
      </c>
      <c r="U60" s="42">
        <f t="shared" si="5"/>
        <v>108625974.26000001</v>
      </c>
      <c r="V60" s="16"/>
    </row>
    <row r="61" spans="1:22" s="9" customFormat="1" x14ac:dyDescent="0.2">
      <c r="A61" s="30">
        <v>54</v>
      </c>
      <c r="B61" s="31" t="s">
        <v>192</v>
      </c>
      <c r="C61" s="32" t="s">
        <v>353</v>
      </c>
      <c r="D61" s="43"/>
      <c r="E61" s="43"/>
      <c r="F61" s="43"/>
      <c r="G61" s="43"/>
      <c r="H61" s="43">
        <v>67</v>
      </c>
      <c r="I61" s="43">
        <v>5052317.4400000004</v>
      </c>
      <c r="J61" s="43">
        <v>54</v>
      </c>
      <c r="K61" s="43">
        <v>13649184.699999999</v>
      </c>
      <c r="L61" s="43">
        <f t="shared" ref="L61:L80" si="30">J61+H61+F61+D61</f>
        <v>121</v>
      </c>
      <c r="M61" s="43">
        <f t="shared" ref="M61:M80" si="31">K61+I61+G61+E61</f>
        <v>18701502.140000001</v>
      </c>
      <c r="N61" s="43">
        <v>12</v>
      </c>
      <c r="O61" s="43">
        <v>50472050.549999997</v>
      </c>
      <c r="P61" s="43">
        <v>11</v>
      </c>
      <c r="Q61" s="43">
        <v>38498495.189999998</v>
      </c>
      <c r="R61" s="43">
        <f t="shared" ref="R61:R80" si="32">P61+N61</f>
        <v>23</v>
      </c>
      <c r="S61" s="43">
        <f t="shared" ref="S61:S80" si="33">Q61+O61</f>
        <v>88970545.739999995</v>
      </c>
      <c r="T61" s="43">
        <f t="shared" ref="T61:T80" si="34">R61+L61</f>
        <v>144</v>
      </c>
      <c r="U61" s="43">
        <f t="shared" ref="U61:U80" si="35">S61+M61</f>
        <v>107672047.88</v>
      </c>
      <c r="V61" s="16"/>
    </row>
    <row r="62" spans="1:22" s="9" customFormat="1" x14ac:dyDescent="0.2">
      <c r="A62" s="33">
        <v>55</v>
      </c>
      <c r="B62" s="54" t="s">
        <v>201</v>
      </c>
      <c r="C62" s="1" t="s">
        <v>63</v>
      </c>
      <c r="D62" s="44">
        <v>13</v>
      </c>
      <c r="E62" s="44">
        <v>123641.04</v>
      </c>
      <c r="F62" s="44">
        <v>127</v>
      </c>
      <c r="G62" s="44">
        <v>1439277.85</v>
      </c>
      <c r="H62" s="44">
        <v>360</v>
      </c>
      <c r="I62" s="44">
        <v>3496763.76</v>
      </c>
      <c r="J62" s="44">
        <v>1104</v>
      </c>
      <c r="K62" s="44">
        <v>13372079.51</v>
      </c>
      <c r="L62" s="42">
        <f t="shared" si="30"/>
        <v>1604</v>
      </c>
      <c r="M62" s="42">
        <f t="shared" si="31"/>
        <v>18431762.16</v>
      </c>
      <c r="N62" s="44">
        <v>1750</v>
      </c>
      <c r="O62" s="44">
        <v>49364587.259999998</v>
      </c>
      <c r="P62" s="44">
        <v>294</v>
      </c>
      <c r="Q62" s="44">
        <v>38271399.960000001</v>
      </c>
      <c r="R62" s="42">
        <f t="shared" si="32"/>
        <v>2044</v>
      </c>
      <c r="S62" s="42">
        <f t="shared" si="33"/>
        <v>87635987.219999999</v>
      </c>
      <c r="T62" s="42">
        <f t="shared" si="34"/>
        <v>3648</v>
      </c>
      <c r="U62" s="42">
        <f t="shared" si="35"/>
        <v>106067749.38</v>
      </c>
      <c r="V62" s="16"/>
    </row>
    <row r="63" spans="1:22" s="9" customFormat="1" x14ac:dyDescent="0.2">
      <c r="A63" s="30">
        <v>56</v>
      </c>
      <c r="B63" s="53" t="s">
        <v>199</v>
      </c>
      <c r="C63" s="32" t="s">
        <v>59</v>
      </c>
      <c r="D63" s="43">
        <v>44</v>
      </c>
      <c r="E63" s="43">
        <v>814668.3</v>
      </c>
      <c r="F63" s="43">
        <v>147</v>
      </c>
      <c r="G63" s="43">
        <v>1652975.9</v>
      </c>
      <c r="H63" s="43">
        <v>1328</v>
      </c>
      <c r="I63" s="43">
        <v>8530940.5199999996</v>
      </c>
      <c r="J63" s="43">
        <v>4704</v>
      </c>
      <c r="K63" s="43">
        <v>50200154.810000002</v>
      </c>
      <c r="L63" s="43">
        <f t="shared" si="30"/>
        <v>6223</v>
      </c>
      <c r="M63" s="43">
        <f t="shared" si="31"/>
        <v>61198739.529999994</v>
      </c>
      <c r="N63" s="43">
        <v>700</v>
      </c>
      <c r="O63" s="43">
        <v>42792595.939999998</v>
      </c>
      <c r="P63" s="43">
        <v>4</v>
      </c>
      <c r="Q63" s="43">
        <v>101999.34</v>
      </c>
      <c r="R63" s="43">
        <f t="shared" si="32"/>
        <v>704</v>
      </c>
      <c r="S63" s="43">
        <f t="shared" si="33"/>
        <v>42894595.280000001</v>
      </c>
      <c r="T63" s="43">
        <f t="shared" si="34"/>
        <v>6927</v>
      </c>
      <c r="U63" s="43">
        <f t="shared" si="35"/>
        <v>104093334.81</v>
      </c>
      <c r="V63" s="16"/>
    </row>
    <row r="64" spans="1:22" s="9" customFormat="1" x14ac:dyDescent="0.2">
      <c r="A64" s="33">
        <v>57</v>
      </c>
      <c r="B64" s="54" t="s">
        <v>213</v>
      </c>
      <c r="C64" s="1" t="s">
        <v>60</v>
      </c>
      <c r="D64" s="44">
        <v>38</v>
      </c>
      <c r="E64" s="44">
        <v>48799891.469999999</v>
      </c>
      <c r="F64" s="44">
        <v>45</v>
      </c>
      <c r="G64" s="44">
        <v>5920956.5099999998</v>
      </c>
      <c r="H64" s="44">
        <v>21</v>
      </c>
      <c r="I64" s="44">
        <v>1005494.05</v>
      </c>
      <c r="J64" s="44">
        <v>42</v>
      </c>
      <c r="K64" s="44">
        <v>758639.62</v>
      </c>
      <c r="L64" s="42">
        <f t="shared" si="30"/>
        <v>146</v>
      </c>
      <c r="M64" s="42">
        <f t="shared" si="31"/>
        <v>56484981.649999999</v>
      </c>
      <c r="N64" s="44">
        <v>25</v>
      </c>
      <c r="O64" s="44">
        <v>12510590</v>
      </c>
      <c r="P64" s="44">
        <v>28</v>
      </c>
      <c r="Q64" s="44">
        <v>34132749</v>
      </c>
      <c r="R64" s="42">
        <f t="shared" si="32"/>
        <v>53</v>
      </c>
      <c r="S64" s="42">
        <f t="shared" si="33"/>
        <v>46643339</v>
      </c>
      <c r="T64" s="42">
        <f t="shared" si="34"/>
        <v>199</v>
      </c>
      <c r="U64" s="42">
        <f t="shared" si="35"/>
        <v>103128320.65000001</v>
      </c>
      <c r="V64" s="16"/>
    </row>
    <row r="65" spans="1:22" s="9" customFormat="1" x14ac:dyDescent="0.2">
      <c r="A65" s="30">
        <v>58</v>
      </c>
      <c r="B65" s="53" t="s">
        <v>302</v>
      </c>
      <c r="C65" s="32" t="s">
        <v>304</v>
      </c>
      <c r="D65" s="43">
        <v>73</v>
      </c>
      <c r="E65" s="43">
        <v>17297938.91</v>
      </c>
      <c r="F65" s="43">
        <v>116</v>
      </c>
      <c r="G65" s="43">
        <v>11777438.99</v>
      </c>
      <c r="H65" s="43">
        <v>18</v>
      </c>
      <c r="I65" s="43">
        <v>12636401.75</v>
      </c>
      <c r="J65" s="43">
        <v>274</v>
      </c>
      <c r="K65" s="43">
        <v>7981769.4000000004</v>
      </c>
      <c r="L65" s="43">
        <f t="shared" si="30"/>
        <v>481</v>
      </c>
      <c r="M65" s="43">
        <f t="shared" si="31"/>
        <v>49693549.049999997</v>
      </c>
      <c r="N65" s="43">
        <v>186</v>
      </c>
      <c r="O65" s="43">
        <v>20203599.18</v>
      </c>
      <c r="P65" s="43">
        <v>83</v>
      </c>
      <c r="Q65" s="43">
        <v>30382873.66</v>
      </c>
      <c r="R65" s="43">
        <f t="shared" si="32"/>
        <v>269</v>
      </c>
      <c r="S65" s="43">
        <f t="shared" si="33"/>
        <v>50586472.840000004</v>
      </c>
      <c r="T65" s="43">
        <f t="shared" si="34"/>
        <v>750</v>
      </c>
      <c r="U65" s="43">
        <f t="shared" si="35"/>
        <v>100280021.89</v>
      </c>
      <c r="V65" s="16"/>
    </row>
    <row r="66" spans="1:22" s="9" customFormat="1" x14ac:dyDescent="0.2">
      <c r="A66" s="33">
        <v>59</v>
      </c>
      <c r="B66" s="54" t="s">
        <v>235</v>
      </c>
      <c r="C66" s="1" t="s">
        <v>120</v>
      </c>
      <c r="D66" s="44">
        <v>7</v>
      </c>
      <c r="E66" s="44">
        <v>87816.61</v>
      </c>
      <c r="F66" s="44">
        <v>36</v>
      </c>
      <c r="G66" s="44">
        <v>248584</v>
      </c>
      <c r="H66" s="44">
        <v>539</v>
      </c>
      <c r="I66" s="44">
        <v>20934543.550000001</v>
      </c>
      <c r="J66" s="44">
        <v>919</v>
      </c>
      <c r="K66" s="44">
        <v>44262923.609999999</v>
      </c>
      <c r="L66" s="42">
        <f t="shared" si="30"/>
        <v>1501</v>
      </c>
      <c r="M66" s="42">
        <f t="shared" si="31"/>
        <v>65533867.769999996</v>
      </c>
      <c r="N66" s="44">
        <v>580</v>
      </c>
      <c r="O66" s="44">
        <v>24817099.789999999</v>
      </c>
      <c r="P66" s="44">
        <v>257</v>
      </c>
      <c r="Q66" s="44">
        <v>2391295.11</v>
      </c>
      <c r="R66" s="42">
        <f t="shared" si="32"/>
        <v>837</v>
      </c>
      <c r="S66" s="42">
        <f t="shared" si="33"/>
        <v>27208394.899999999</v>
      </c>
      <c r="T66" s="42">
        <f t="shared" si="34"/>
        <v>2338</v>
      </c>
      <c r="U66" s="42">
        <f t="shared" si="35"/>
        <v>92742262.669999987</v>
      </c>
      <c r="V66" s="16"/>
    </row>
    <row r="67" spans="1:22" s="9" customFormat="1" x14ac:dyDescent="0.2">
      <c r="A67" s="30">
        <v>60</v>
      </c>
      <c r="B67" s="53" t="s">
        <v>189</v>
      </c>
      <c r="C67" s="32" t="s">
        <v>56</v>
      </c>
      <c r="D67" s="43"/>
      <c r="E67" s="43"/>
      <c r="F67" s="43">
        <v>3</v>
      </c>
      <c r="G67" s="43">
        <v>21202.080000000002</v>
      </c>
      <c r="H67" s="43">
        <v>816</v>
      </c>
      <c r="I67" s="43">
        <v>8215795.4100000001</v>
      </c>
      <c r="J67" s="43">
        <v>2230</v>
      </c>
      <c r="K67" s="43">
        <v>45744627.170000002</v>
      </c>
      <c r="L67" s="43">
        <f t="shared" si="30"/>
        <v>3049</v>
      </c>
      <c r="M67" s="43">
        <f t="shared" si="31"/>
        <v>53981624.659999996</v>
      </c>
      <c r="N67" s="43">
        <v>2321</v>
      </c>
      <c r="O67" s="43">
        <v>35871923.229999997</v>
      </c>
      <c r="P67" s="43">
        <v>26</v>
      </c>
      <c r="Q67" s="43">
        <v>115067.5</v>
      </c>
      <c r="R67" s="43">
        <f t="shared" si="32"/>
        <v>2347</v>
      </c>
      <c r="S67" s="43">
        <f t="shared" si="33"/>
        <v>35986990.729999997</v>
      </c>
      <c r="T67" s="43">
        <f t="shared" si="34"/>
        <v>5396</v>
      </c>
      <c r="U67" s="43">
        <f t="shared" si="35"/>
        <v>89968615.389999986</v>
      </c>
      <c r="V67" s="16"/>
    </row>
    <row r="68" spans="1:22" s="9" customFormat="1" x14ac:dyDescent="0.2">
      <c r="A68" s="33">
        <v>61</v>
      </c>
      <c r="B68" s="54" t="s">
        <v>195</v>
      </c>
      <c r="C68" s="1" t="s">
        <v>307</v>
      </c>
      <c r="D68" s="44"/>
      <c r="E68" s="44"/>
      <c r="F68" s="44"/>
      <c r="G68" s="44"/>
      <c r="H68" s="44">
        <v>100</v>
      </c>
      <c r="I68" s="44">
        <v>94563.81</v>
      </c>
      <c r="J68" s="44">
        <v>733</v>
      </c>
      <c r="K68" s="44">
        <v>2795949.09</v>
      </c>
      <c r="L68" s="42">
        <f t="shared" si="30"/>
        <v>833</v>
      </c>
      <c r="M68" s="42">
        <f t="shared" si="31"/>
        <v>2890512.9</v>
      </c>
      <c r="N68" s="44">
        <v>374</v>
      </c>
      <c r="O68" s="44">
        <v>43427974.829999998</v>
      </c>
      <c r="P68" s="44">
        <v>85</v>
      </c>
      <c r="Q68" s="44">
        <v>40739622.200000003</v>
      </c>
      <c r="R68" s="42">
        <f t="shared" si="32"/>
        <v>459</v>
      </c>
      <c r="S68" s="42">
        <f t="shared" si="33"/>
        <v>84167597.030000001</v>
      </c>
      <c r="T68" s="42">
        <f t="shared" si="34"/>
        <v>1292</v>
      </c>
      <c r="U68" s="42">
        <f t="shared" si="35"/>
        <v>87058109.930000007</v>
      </c>
      <c r="V68" s="16"/>
    </row>
    <row r="69" spans="1:22" s="9" customFormat="1" x14ac:dyDescent="0.2">
      <c r="A69" s="30">
        <v>62</v>
      </c>
      <c r="B69" s="31" t="s">
        <v>318</v>
      </c>
      <c r="C69" s="32" t="s">
        <v>351</v>
      </c>
      <c r="D69" s="43">
        <v>13</v>
      </c>
      <c r="E69" s="43">
        <v>303984.09000000003</v>
      </c>
      <c r="F69" s="43">
        <v>135</v>
      </c>
      <c r="G69" s="43">
        <v>4210649.91</v>
      </c>
      <c r="H69" s="43">
        <v>58</v>
      </c>
      <c r="I69" s="43">
        <v>22302108.23</v>
      </c>
      <c r="J69" s="43">
        <v>370</v>
      </c>
      <c r="K69" s="43">
        <v>13686592.710000001</v>
      </c>
      <c r="L69" s="43">
        <f t="shared" si="30"/>
        <v>576</v>
      </c>
      <c r="M69" s="43">
        <f t="shared" si="31"/>
        <v>40503334.939999998</v>
      </c>
      <c r="N69" s="43">
        <v>164</v>
      </c>
      <c r="O69" s="43">
        <v>20026758.469999999</v>
      </c>
      <c r="P69" s="43">
        <v>258</v>
      </c>
      <c r="Q69" s="43">
        <v>18973147.199999999</v>
      </c>
      <c r="R69" s="43">
        <f t="shared" si="32"/>
        <v>422</v>
      </c>
      <c r="S69" s="43">
        <f t="shared" si="33"/>
        <v>38999905.670000002</v>
      </c>
      <c r="T69" s="43">
        <f t="shared" si="34"/>
        <v>998</v>
      </c>
      <c r="U69" s="43">
        <f t="shared" si="35"/>
        <v>79503240.609999999</v>
      </c>
      <c r="V69" s="16"/>
    </row>
    <row r="70" spans="1:22" s="9" customFormat="1" x14ac:dyDescent="0.2">
      <c r="A70" s="33">
        <v>63</v>
      </c>
      <c r="B70" s="54" t="s">
        <v>208</v>
      </c>
      <c r="C70" s="1" t="s">
        <v>72</v>
      </c>
      <c r="D70" s="44">
        <v>17</v>
      </c>
      <c r="E70" s="44">
        <v>665726.27</v>
      </c>
      <c r="F70" s="44">
        <v>294</v>
      </c>
      <c r="G70" s="44">
        <v>4890243</v>
      </c>
      <c r="H70" s="44">
        <v>815</v>
      </c>
      <c r="I70" s="44">
        <v>5147871.87</v>
      </c>
      <c r="J70" s="44">
        <v>2786</v>
      </c>
      <c r="K70" s="44">
        <v>12849076.92</v>
      </c>
      <c r="L70" s="42">
        <f t="shared" si="30"/>
        <v>3912</v>
      </c>
      <c r="M70" s="42">
        <f t="shared" si="31"/>
        <v>23552918.059999999</v>
      </c>
      <c r="N70" s="44">
        <v>1867</v>
      </c>
      <c r="O70" s="44">
        <v>32236283.719999999</v>
      </c>
      <c r="P70" s="44">
        <v>453</v>
      </c>
      <c r="Q70" s="44">
        <v>20304454.789999999</v>
      </c>
      <c r="R70" s="42">
        <f t="shared" si="32"/>
        <v>2320</v>
      </c>
      <c r="S70" s="42">
        <f t="shared" si="33"/>
        <v>52540738.509999998</v>
      </c>
      <c r="T70" s="42">
        <f t="shared" si="34"/>
        <v>6232</v>
      </c>
      <c r="U70" s="42">
        <f t="shared" si="35"/>
        <v>76093656.569999993</v>
      </c>
      <c r="V70" s="16"/>
    </row>
    <row r="71" spans="1:22" s="9" customFormat="1" x14ac:dyDescent="0.2">
      <c r="A71" s="30">
        <v>64</v>
      </c>
      <c r="B71" s="53" t="s">
        <v>77</v>
      </c>
      <c r="C71" s="32" t="s">
        <v>78</v>
      </c>
      <c r="D71" s="43">
        <v>126</v>
      </c>
      <c r="E71" s="43">
        <v>3816035.53</v>
      </c>
      <c r="F71" s="43">
        <v>687</v>
      </c>
      <c r="G71" s="43">
        <v>21777415.940000001</v>
      </c>
      <c r="H71" s="43">
        <v>313</v>
      </c>
      <c r="I71" s="43">
        <v>9491679.4299999997</v>
      </c>
      <c r="J71" s="43">
        <v>683</v>
      </c>
      <c r="K71" s="43">
        <v>7238910.2300000004</v>
      </c>
      <c r="L71" s="43">
        <f t="shared" si="30"/>
        <v>1809</v>
      </c>
      <c r="M71" s="43">
        <f t="shared" si="31"/>
        <v>42324041.130000003</v>
      </c>
      <c r="N71" s="43">
        <v>302</v>
      </c>
      <c r="O71" s="43">
        <v>24481956.09</v>
      </c>
      <c r="P71" s="43">
        <v>45</v>
      </c>
      <c r="Q71" s="43">
        <v>8830892.5</v>
      </c>
      <c r="R71" s="43">
        <f t="shared" si="32"/>
        <v>347</v>
      </c>
      <c r="S71" s="43">
        <f t="shared" si="33"/>
        <v>33312848.59</v>
      </c>
      <c r="T71" s="43">
        <f t="shared" si="34"/>
        <v>2156</v>
      </c>
      <c r="U71" s="43">
        <f t="shared" si="35"/>
        <v>75636889.719999999</v>
      </c>
      <c r="V71" s="16"/>
    </row>
    <row r="72" spans="1:22" s="9" customFormat="1" x14ac:dyDescent="0.2">
      <c r="A72" s="33">
        <v>65</v>
      </c>
      <c r="B72" s="54" t="s">
        <v>211</v>
      </c>
      <c r="C72" s="1" t="s">
        <v>74</v>
      </c>
      <c r="D72" s="44">
        <v>77</v>
      </c>
      <c r="E72" s="44">
        <v>1671896.67</v>
      </c>
      <c r="F72" s="44">
        <v>813</v>
      </c>
      <c r="G72" s="44">
        <v>16729425.550000001</v>
      </c>
      <c r="H72" s="44">
        <v>831</v>
      </c>
      <c r="I72" s="44">
        <v>9138300.6099999994</v>
      </c>
      <c r="J72" s="44">
        <v>3010</v>
      </c>
      <c r="K72" s="44">
        <v>17643810.879999999</v>
      </c>
      <c r="L72" s="42">
        <f t="shared" si="30"/>
        <v>4731</v>
      </c>
      <c r="M72" s="42">
        <f t="shared" si="31"/>
        <v>45183433.710000001</v>
      </c>
      <c r="N72" s="44">
        <v>782</v>
      </c>
      <c r="O72" s="44">
        <v>26496801.93</v>
      </c>
      <c r="P72" s="44">
        <v>23</v>
      </c>
      <c r="Q72" s="44">
        <v>3241870.8</v>
      </c>
      <c r="R72" s="42">
        <f t="shared" si="32"/>
        <v>805</v>
      </c>
      <c r="S72" s="42">
        <f t="shared" si="33"/>
        <v>29738672.73</v>
      </c>
      <c r="T72" s="42">
        <f t="shared" si="34"/>
        <v>5536</v>
      </c>
      <c r="U72" s="42">
        <f t="shared" si="35"/>
        <v>74922106.439999998</v>
      </c>
      <c r="V72" s="16"/>
    </row>
    <row r="73" spans="1:22" s="9" customFormat="1" x14ac:dyDescent="0.2">
      <c r="A73" s="30">
        <v>66</v>
      </c>
      <c r="B73" s="53" t="s">
        <v>343</v>
      </c>
      <c r="C73" s="32" t="s">
        <v>344</v>
      </c>
      <c r="D73" s="43">
        <v>3</v>
      </c>
      <c r="E73" s="43">
        <v>77695.7</v>
      </c>
      <c r="F73" s="43">
        <v>161</v>
      </c>
      <c r="G73" s="43">
        <v>3407432.08</v>
      </c>
      <c r="H73" s="43">
        <v>81</v>
      </c>
      <c r="I73" s="43">
        <v>841128.03</v>
      </c>
      <c r="J73" s="43">
        <v>1009</v>
      </c>
      <c r="K73" s="43">
        <v>13399418.85</v>
      </c>
      <c r="L73" s="43">
        <f t="shared" si="30"/>
        <v>1254</v>
      </c>
      <c r="M73" s="43">
        <f t="shared" si="31"/>
        <v>17725674.66</v>
      </c>
      <c r="N73" s="43">
        <v>1253</v>
      </c>
      <c r="O73" s="43">
        <v>36247231.210000001</v>
      </c>
      <c r="P73" s="43">
        <v>83</v>
      </c>
      <c r="Q73" s="43">
        <v>20387604.190000001</v>
      </c>
      <c r="R73" s="43">
        <f t="shared" si="32"/>
        <v>1336</v>
      </c>
      <c r="S73" s="43">
        <f t="shared" si="33"/>
        <v>56634835.400000006</v>
      </c>
      <c r="T73" s="43">
        <f t="shared" si="34"/>
        <v>2590</v>
      </c>
      <c r="U73" s="43">
        <f t="shared" si="35"/>
        <v>74360510.060000002</v>
      </c>
      <c r="V73" s="16"/>
    </row>
    <row r="74" spans="1:22" s="9" customFormat="1" x14ac:dyDescent="0.2">
      <c r="A74" s="33">
        <v>67</v>
      </c>
      <c r="B74" s="54" t="s">
        <v>219</v>
      </c>
      <c r="C74" s="1" t="s">
        <v>113</v>
      </c>
      <c r="D74" s="44">
        <v>11</v>
      </c>
      <c r="E74" s="44">
        <v>21708869.350000001</v>
      </c>
      <c r="F74" s="44"/>
      <c r="G74" s="44"/>
      <c r="H74" s="44"/>
      <c r="I74" s="44"/>
      <c r="J74" s="44">
        <v>11</v>
      </c>
      <c r="K74" s="44">
        <v>12928442.039999999</v>
      </c>
      <c r="L74" s="42">
        <f t="shared" ref="L74:L79" si="36">J74+H74+F74+D74</f>
        <v>22</v>
      </c>
      <c r="M74" s="42">
        <f t="shared" ref="M74:M79" si="37">K74+I74+G74+E74</f>
        <v>34637311.390000001</v>
      </c>
      <c r="N74" s="44">
        <v>4</v>
      </c>
      <c r="O74" s="44">
        <v>8918753.7100000009</v>
      </c>
      <c r="P74" s="44">
        <v>7</v>
      </c>
      <c r="Q74" s="44">
        <v>30475428.27</v>
      </c>
      <c r="R74" s="42">
        <f t="shared" ref="R74:R79" si="38">P74+N74</f>
        <v>11</v>
      </c>
      <c r="S74" s="42">
        <f t="shared" ref="S74:S79" si="39">Q74+O74</f>
        <v>39394181.980000004</v>
      </c>
      <c r="T74" s="42">
        <f t="shared" ref="T74:T79" si="40">R74+L74</f>
        <v>33</v>
      </c>
      <c r="U74" s="42">
        <f t="shared" ref="U74:U79" si="41">S74+M74</f>
        <v>74031493.370000005</v>
      </c>
      <c r="V74" s="16"/>
    </row>
    <row r="75" spans="1:22" s="9" customFormat="1" x14ac:dyDescent="0.2">
      <c r="A75" s="30">
        <v>68</v>
      </c>
      <c r="B75" s="31" t="s">
        <v>299</v>
      </c>
      <c r="C75" s="32" t="s">
        <v>300</v>
      </c>
      <c r="D75" s="43">
        <v>1</v>
      </c>
      <c r="E75" s="43">
        <v>3000000</v>
      </c>
      <c r="F75" s="43">
        <v>293</v>
      </c>
      <c r="G75" s="43">
        <v>26334997.02</v>
      </c>
      <c r="H75" s="43">
        <v>10</v>
      </c>
      <c r="I75" s="43">
        <v>2964091.69</v>
      </c>
      <c r="J75" s="43">
        <v>7</v>
      </c>
      <c r="K75" s="43">
        <v>500427.19</v>
      </c>
      <c r="L75" s="43">
        <f t="shared" si="36"/>
        <v>311</v>
      </c>
      <c r="M75" s="43">
        <f t="shared" si="37"/>
        <v>32799515.899999999</v>
      </c>
      <c r="N75" s="43">
        <v>65</v>
      </c>
      <c r="O75" s="43">
        <v>25845000</v>
      </c>
      <c r="P75" s="43">
        <v>10</v>
      </c>
      <c r="Q75" s="43">
        <v>14807000</v>
      </c>
      <c r="R75" s="43">
        <f t="shared" si="38"/>
        <v>75</v>
      </c>
      <c r="S75" s="43">
        <f t="shared" si="39"/>
        <v>40652000</v>
      </c>
      <c r="T75" s="43">
        <f t="shared" si="40"/>
        <v>386</v>
      </c>
      <c r="U75" s="43">
        <f t="shared" si="41"/>
        <v>73451515.900000006</v>
      </c>
      <c r="V75" s="16"/>
    </row>
    <row r="76" spans="1:22" s="9" customFormat="1" x14ac:dyDescent="0.2">
      <c r="A76" s="33">
        <v>69</v>
      </c>
      <c r="B76" s="54" t="s">
        <v>214</v>
      </c>
      <c r="C76" s="1" t="s">
        <v>143</v>
      </c>
      <c r="D76" s="44">
        <v>10</v>
      </c>
      <c r="E76" s="44">
        <v>4021569.79</v>
      </c>
      <c r="F76" s="44">
        <v>23</v>
      </c>
      <c r="G76" s="44">
        <v>7675444.1799999997</v>
      </c>
      <c r="H76" s="44">
        <v>59</v>
      </c>
      <c r="I76" s="44">
        <v>21230466.41</v>
      </c>
      <c r="J76" s="44">
        <v>62</v>
      </c>
      <c r="K76" s="44">
        <v>4884204.95</v>
      </c>
      <c r="L76" s="42">
        <f t="shared" si="36"/>
        <v>154</v>
      </c>
      <c r="M76" s="42">
        <f t="shared" si="37"/>
        <v>37811685.329999998</v>
      </c>
      <c r="N76" s="44">
        <v>33</v>
      </c>
      <c r="O76" s="44">
        <v>10952114.6</v>
      </c>
      <c r="P76" s="44">
        <v>26</v>
      </c>
      <c r="Q76" s="44">
        <v>23731135.5</v>
      </c>
      <c r="R76" s="42">
        <f t="shared" si="38"/>
        <v>59</v>
      </c>
      <c r="S76" s="42">
        <f t="shared" si="39"/>
        <v>34683250.100000001</v>
      </c>
      <c r="T76" s="42">
        <f t="shared" si="40"/>
        <v>213</v>
      </c>
      <c r="U76" s="42">
        <f t="shared" si="41"/>
        <v>72494935.430000007</v>
      </c>
      <c r="V76" s="16"/>
    </row>
    <row r="77" spans="1:22" s="9" customFormat="1" x14ac:dyDescent="0.2">
      <c r="A77" s="30">
        <v>70</v>
      </c>
      <c r="B77" s="53" t="s">
        <v>218</v>
      </c>
      <c r="C77" s="32" t="s">
        <v>139</v>
      </c>
      <c r="D77" s="43">
        <v>24</v>
      </c>
      <c r="E77" s="43">
        <v>375828.44</v>
      </c>
      <c r="F77" s="43">
        <v>788</v>
      </c>
      <c r="G77" s="43">
        <v>18673982.32</v>
      </c>
      <c r="H77" s="43">
        <v>318</v>
      </c>
      <c r="I77" s="43">
        <v>2622604.64</v>
      </c>
      <c r="J77" s="43">
        <v>1082</v>
      </c>
      <c r="K77" s="43">
        <v>9673040.4299999997</v>
      </c>
      <c r="L77" s="43">
        <f t="shared" si="36"/>
        <v>2212</v>
      </c>
      <c r="M77" s="43">
        <f t="shared" si="37"/>
        <v>31345455.830000002</v>
      </c>
      <c r="N77" s="43">
        <v>1256</v>
      </c>
      <c r="O77" s="43">
        <v>32930839.699999999</v>
      </c>
      <c r="P77" s="43">
        <v>167</v>
      </c>
      <c r="Q77" s="43">
        <v>7597254.3899999997</v>
      </c>
      <c r="R77" s="43">
        <f t="shared" si="38"/>
        <v>1423</v>
      </c>
      <c r="S77" s="43">
        <f t="shared" si="39"/>
        <v>40528094.089999996</v>
      </c>
      <c r="T77" s="43">
        <f t="shared" si="40"/>
        <v>3635</v>
      </c>
      <c r="U77" s="43">
        <f t="shared" si="41"/>
        <v>71873549.920000002</v>
      </c>
      <c r="V77" s="16"/>
    </row>
    <row r="78" spans="1:22" s="9" customFormat="1" x14ac:dyDescent="0.2">
      <c r="A78" s="33">
        <v>71</v>
      </c>
      <c r="B78" s="54" t="s">
        <v>209</v>
      </c>
      <c r="C78" s="1" t="s">
        <v>50</v>
      </c>
      <c r="D78" s="44">
        <v>112</v>
      </c>
      <c r="E78" s="44">
        <v>29761343.789999999</v>
      </c>
      <c r="F78" s="44">
        <v>82</v>
      </c>
      <c r="G78" s="44">
        <v>2970157.89</v>
      </c>
      <c r="H78" s="44">
        <v>8</v>
      </c>
      <c r="I78" s="44">
        <v>1758894.46</v>
      </c>
      <c r="J78" s="44">
        <v>97</v>
      </c>
      <c r="K78" s="44">
        <v>1716005.88</v>
      </c>
      <c r="L78" s="42">
        <f t="shared" si="36"/>
        <v>299</v>
      </c>
      <c r="M78" s="42">
        <f t="shared" si="37"/>
        <v>36206402.019999996</v>
      </c>
      <c r="N78" s="44">
        <v>5</v>
      </c>
      <c r="O78" s="44">
        <v>10013216.35</v>
      </c>
      <c r="P78" s="44">
        <v>6</v>
      </c>
      <c r="Q78" s="44">
        <v>24500000</v>
      </c>
      <c r="R78" s="42">
        <f t="shared" si="38"/>
        <v>11</v>
      </c>
      <c r="S78" s="42">
        <f t="shared" si="39"/>
        <v>34513216.350000001</v>
      </c>
      <c r="T78" s="42">
        <f t="shared" si="40"/>
        <v>310</v>
      </c>
      <c r="U78" s="42">
        <f t="shared" si="41"/>
        <v>70719618.370000005</v>
      </c>
      <c r="V78" s="16"/>
    </row>
    <row r="79" spans="1:22" s="9" customFormat="1" x14ac:dyDescent="0.2">
      <c r="A79" s="30">
        <v>72</v>
      </c>
      <c r="B79" s="53" t="s">
        <v>301</v>
      </c>
      <c r="C79" s="32" t="s">
        <v>312</v>
      </c>
      <c r="D79" s="43">
        <v>14</v>
      </c>
      <c r="E79" s="43">
        <v>35053739.039999999</v>
      </c>
      <c r="F79" s="43">
        <v>98</v>
      </c>
      <c r="G79" s="43">
        <v>19174514.539999999</v>
      </c>
      <c r="H79" s="43">
        <v>30</v>
      </c>
      <c r="I79" s="43">
        <v>726187.02</v>
      </c>
      <c r="J79" s="43">
        <v>149</v>
      </c>
      <c r="K79" s="43">
        <v>2146549.13</v>
      </c>
      <c r="L79" s="43">
        <f t="shared" si="36"/>
        <v>291</v>
      </c>
      <c r="M79" s="43">
        <f t="shared" si="37"/>
        <v>57100989.729999997</v>
      </c>
      <c r="N79" s="43">
        <v>9</v>
      </c>
      <c r="O79" s="43">
        <v>9114438</v>
      </c>
      <c r="P79" s="43">
        <v>2</v>
      </c>
      <c r="Q79" s="43">
        <v>226.12</v>
      </c>
      <c r="R79" s="43">
        <f t="shared" si="38"/>
        <v>11</v>
      </c>
      <c r="S79" s="43">
        <f t="shared" si="39"/>
        <v>9114664.1199999992</v>
      </c>
      <c r="T79" s="43">
        <f t="shared" si="40"/>
        <v>302</v>
      </c>
      <c r="U79" s="43">
        <f t="shared" si="41"/>
        <v>66215653.849999994</v>
      </c>
      <c r="V79" s="16"/>
    </row>
    <row r="80" spans="1:22" s="9" customFormat="1" x14ac:dyDescent="0.2">
      <c r="A80" s="33">
        <v>73</v>
      </c>
      <c r="B80" s="54" t="s">
        <v>222</v>
      </c>
      <c r="C80" s="1" t="s">
        <v>15</v>
      </c>
      <c r="D80" s="44">
        <v>472</v>
      </c>
      <c r="E80" s="44">
        <v>27460622.98</v>
      </c>
      <c r="F80" s="44">
        <v>347</v>
      </c>
      <c r="G80" s="44">
        <v>9710421.8800000008</v>
      </c>
      <c r="H80" s="44">
        <v>162</v>
      </c>
      <c r="I80" s="44">
        <v>2990640.23</v>
      </c>
      <c r="J80" s="44">
        <v>229</v>
      </c>
      <c r="K80" s="44">
        <v>10497521.17</v>
      </c>
      <c r="L80" s="42">
        <f t="shared" si="30"/>
        <v>1210</v>
      </c>
      <c r="M80" s="42">
        <f t="shared" si="31"/>
        <v>50659206.260000005</v>
      </c>
      <c r="N80" s="44">
        <v>16</v>
      </c>
      <c r="O80" s="44">
        <v>2252021</v>
      </c>
      <c r="P80" s="44">
        <v>17</v>
      </c>
      <c r="Q80" s="44">
        <v>12914314.99</v>
      </c>
      <c r="R80" s="42">
        <f t="shared" si="32"/>
        <v>33</v>
      </c>
      <c r="S80" s="42">
        <f t="shared" si="33"/>
        <v>15166335.99</v>
      </c>
      <c r="T80" s="42">
        <f t="shared" si="34"/>
        <v>1243</v>
      </c>
      <c r="U80" s="42">
        <f t="shared" si="35"/>
        <v>65825542.250000007</v>
      </c>
      <c r="V80" s="16"/>
    </row>
    <row r="81" spans="1:22" s="9" customFormat="1" x14ac:dyDescent="0.2">
      <c r="A81" s="30">
        <v>74</v>
      </c>
      <c r="B81" s="31" t="s">
        <v>223</v>
      </c>
      <c r="C81" s="32" t="s">
        <v>354</v>
      </c>
      <c r="D81" s="43"/>
      <c r="E81" s="43"/>
      <c r="F81" s="43">
        <v>7</v>
      </c>
      <c r="G81" s="43">
        <v>473307.98</v>
      </c>
      <c r="H81" s="43">
        <v>40</v>
      </c>
      <c r="I81" s="43">
        <v>25593368.469999999</v>
      </c>
      <c r="J81" s="43">
        <v>133</v>
      </c>
      <c r="K81" s="43">
        <v>6880317.0199999996</v>
      </c>
      <c r="L81" s="43">
        <f t="shared" si="0"/>
        <v>180</v>
      </c>
      <c r="M81" s="43">
        <f t="shared" si="1"/>
        <v>32946993.469999999</v>
      </c>
      <c r="N81" s="43">
        <v>6</v>
      </c>
      <c r="O81" s="43">
        <v>6204694.3399999999</v>
      </c>
      <c r="P81" s="43">
        <v>7</v>
      </c>
      <c r="Q81" s="43">
        <v>24380000</v>
      </c>
      <c r="R81" s="43">
        <f t="shared" si="2"/>
        <v>13</v>
      </c>
      <c r="S81" s="43">
        <f t="shared" si="3"/>
        <v>30584694.34</v>
      </c>
      <c r="T81" s="43">
        <f t="shared" si="4"/>
        <v>193</v>
      </c>
      <c r="U81" s="43">
        <f t="shared" si="5"/>
        <v>63531687.810000002</v>
      </c>
      <c r="V81" s="16"/>
    </row>
    <row r="82" spans="1:22" s="9" customFormat="1" x14ac:dyDescent="0.2">
      <c r="A82" s="33">
        <v>75</v>
      </c>
      <c r="B82" s="54" t="s">
        <v>215</v>
      </c>
      <c r="C82" s="1" t="s">
        <v>81</v>
      </c>
      <c r="D82" s="44">
        <v>1</v>
      </c>
      <c r="E82" s="44">
        <v>9779.25</v>
      </c>
      <c r="F82" s="44">
        <v>18</v>
      </c>
      <c r="G82" s="44">
        <v>201104.99</v>
      </c>
      <c r="H82" s="44">
        <v>996</v>
      </c>
      <c r="I82" s="44">
        <v>3627709.17</v>
      </c>
      <c r="J82" s="44">
        <v>1678</v>
      </c>
      <c r="K82" s="44">
        <v>11000792.640000001</v>
      </c>
      <c r="L82" s="42">
        <f t="shared" si="0"/>
        <v>2693</v>
      </c>
      <c r="M82" s="42">
        <f t="shared" si="1"/>
        <v>14839386.050000001</v>
      </c>
      <c r="N82" s="44">
        <v>1304</v>
      </c>
      <c r="O82" s="44">
        <v>26769277.359999999</v>
      </c>
      <c r="P82" s="44">
        <v>73</v>
      </c>
      <c r="Q82" s="44">
        <v>19169585.879999999</v>
      </c>
      <c r="R82" s="42">
        <f t="shared" si="2"/>
        <v>1377</v>
      </c>
      <c r="S82" s="42">
        <f t="shared" si="3"/>
        <v>45938863.239999995</v>
      </c>
      <c r="T82" s="42">
        <f t="shared" si="4"/>
        <v>4070</v>
      </c>
      <c r="U82" s="42">
        <f t="shared" si="5"/>
        <v>60778249.289999992</v>
      </c>
      <c r="V82" s="16"/>
    </row>
    <row r="83" spans="1:22" s="9" customFormat="1" x14ac:dyDescent="0.2">
      <c r="A83" s="30">
        <v>76</v>
      </c>
      <c r="B83" s="53" t="s">
        <v>181</v>
      </c>
      <c r="C83" s="32" t="s">
        <v>54</v>
      </c>
      <c r="D83" s="43">
        <v>2</v>
      </c>
      <c r="E83" s="43">
        <v>1995763.72</v>
      </c>
      <c r="F83" s="43">
        <v>6</v>
      </c>
      <c r="G83" s="43">
        <v>1273350.46</v>
      </c>
      <c r="H83" s="43">
        <v>15</v>
      </c>
      <c r="I83" s="43">
        <v>628760.4</v>
      </c>
      <c r="J83" s="43">
        <v>76</v>
      </c>
      <c r="K83" s="43">
        <v>3714047.43</v>
      </c>
      <c r="L83" s="43">
        <f t="shared" si="0"/>
        <v>99</v>
      </c>
      <c r="M83" s="43">
        <f t="shared" si="1"/>
        <v>7611922.0099999998</v>
      </c>
      <c r="N83" s="43">
        <v>8</v>
      </c>
      <c r="O83" s="43">
        <v>4774805</v>
      </c>
      <c r="P83" s="43">
        <v>13</v>
      </c>
      <c r="Q83" s="43">
        <v>44778420</v>
      </c>
      <c r="R83" s="43">
        <f t="shared" si="2"/>
        <v>21</v>
      </c>
      <c r="S83" s="43">
        <f t="shared" si="3"/>
        <v>49553225</v>
      </c>
      <c r="T83" s="43">
        <f t="shared" si="4"/>
        <v>120</v>
      </c>
      <c r="U83" s="43">
        <f t="shared" si="5"/>
        <v>57165147.009999998</v>
      </c>
      <c r="V83" s="16"/>
    </row>
    <row r="84" spans="1:22" s="9" customFormat="1" x14ac:dyDescent="0.2">
      <c r="A84" s="33">
        <v>77</v>
      </c>
      <c r="B84" s="54" t="s">
        <v>203</v>
      </c>
      <c r="C84" s="1" t="s">
        <v>64</v>
      </c>
      <c r="D84" s="44">
        <v>95</v>
      </c>
      <c r="E84" s="44">
        <v>17197278.73</v>
      </c>
      <c r="F84" s="44">
        <v>126</v>
      </c>
      <c r="G84" s="44">
        <v>8111250.0700000003</v>
      </c>
      <c r="H84" s="44">
        <v>56</v>
      </c>
      <c r="I84" s="44">
        <v>104052.49</v>
      </c>
      <c r="J84" s="44">
        <v>49</v>
      </c>
      <c r="K84" s="44">
        <v>625653.35</v>
      </c>
      <c r="L84" s="42">
        <f t="shared" si="0"/>
        <v>326</v>
      </c>
      <c r="M84" s="42">
        <f t="shared" si="1"/>
        <v>26038234.640000001</v>
      </c>
      <c r="N84" s="44">
        <v>57</v>
      </c>
      <c r="O84" s="44">
        <v>8063996.5599999996</v>
      </c>
      <c r="P84" s="44">
        <v>39</v>
      </c>
      <c r="Q84" s="44">
        <v>16954435.23</v>
      </c>
      <c r="R84" s="42">
        <f t="shared" si="2"/>
        <v>96</v>
      </c>
      <c r="S84" s="42">
        <f t="shared" si="3"/>
        <v>25018431.789999999</v>
      </c>
      <c r="T84" s="42">
        <f t="shared" si="4"/>
        <v>422</v>
      </c>
      <c r="U84" s="42">
        <f t="shared" si="5"/>
        <v>51056666.43</v>
      </c>
      <c r="V84" s="16"/>
    </row>
    <row r="85" spans="1:22" s="9" customFormat="1" x14ac:dyDescent="0.2">
      <c r="A85" s="30">
        <v>78</v>
      </c>
      <c r="B85" s="53" t="s">
        <v>225</v>
      </c>
      <c r="C85" s="32" t="s">
        <v>79</v>
      </c>
      <c r="D85" s="43">
        <v>4</v>
      </c>
      <c r="E85" s="43">
        <v>59783.58</v>
      </c>
      <c r="F85" s="43">
        <v>36</v>
      </c>
      <c r="G85" s="43">
        <v>1156421.6299999999</v>
      </c>
      <c r="H85" s="43">
        <v>126</v>
      </c>
      <c r="I85" s="43">
        <v>594127.43000000005</v>
      </c>
      <c r="J85" s="43">
        <v>319</v>
      </c>
      <c r="K85" s="43">
        <v>1745085.03</v>
      </c>
      <c r="L85" s="43">
        <f t="shared" si="0"/>
        <v>485</v>
      </c>
      <c r="M85" s="43">
        <f t="shared" si="1"/>
        <v>3555417.67</v>
      </c>
      <c r="N85" s="43">
        <v>333</v>
      </c>
      <c r="O85" s="43">
        <v>24138955.82</v>
      </c>
      <c r="P85" s="43">
        <v>79</v>
      </c>
      <c r="Q85" s="43">
        <v>21571582.359999999</v>
      </c>
      <c r="R85" s="43">
        <f t="shared" si="2"/>
        <v>412</v>
      </c>
      <c r="S85" s="43">
        <f t="shared" si="3"/>
        <v>45710538.18</v>
      </c>
      <c r="T85" s="43">
        <f t="shared" si="4"/>
        <v>897</v>
      </c>
      <c r="U85" s="43">
        <f t="shared" si="5"/>
        <v>49265955.850000001</v>
      </c>
      <c r="V85" s="16"/>
    </row>
    <row r="86" spans="1:22" s="9" customFormat="1" x14ac:dyDescent="0.2">
      <c r="A86" s="33">
        <v>79</v>
      </c>
      <c r="B86" s="54" t="s">
        <v>348</v>
      </c>
      <c r="C86" s="1" t="s">
        <v>349</v>
      </c>
      <c r="D86" s="44">
        <v>11</v>
      </c>
      <c r="E86" s="44">
        <v>7734502</v>
      </c>
      <c r="F86" s="44">
        <v>11</v>
      </c>
      <c r="G86" s="44">
        <v>471142.5</v>
      </c>
      <c r="H86" s="44">
        <v>13</v>
      </c>
      <c r="I86" s="44">
        <v>4439283.9000000004</v>
      </c>
      <c r="J86" s="44">
        <v>12</v>
      </c>
      <c r="K86" s="44">
        <v>9393203.6099999994</v>
      </c>
      <c r="L86" s="42">
        <f t="shared" si="0"/>
        <v>47</v>
      </c>
      <c r="M86" s="42">
        <f t="shared" si="1"/>
        <v>22038132.009999998</v>
      </c>
      <c r="N86" s="44">
        <v>6</v>
      </c>
      <c r="O86" s="44">
        <v>9785097.9800000004</v>
      </c>
      <c r="P86" s="44">
        <v>17</v>
      </c>
      <c r="Q86" s="44">
        <v>12163203.34</v>
      </c>
      <c r="R86" s="42">
        <f t="shared" si="2"/>
        <v>23</v>
      </c>
      <c r="S86" s="42">
        <f t="shared" si="3"/>
        <v>21948301.32</v>
      </c>
      <c r="T86" s="42">
        <f t="shared" si="4"/>
        <v>70</v>
      </c>
      <c r="U86" s="42">
        <f t="shared" si="5"/>
        <v>43986433.329999998</v>
      </c>
      <c r="V86" s="16"/>
    </row>
    <row r="87" spans="1:22" s="9" customFormat="1" x14ac:dyDescent="0.2">
      <c r="A87" s="30">
        <v>80</v>
      </c>
      <c r="B87" s="53" t="s">
        <v>180</v>
      </c>
      <c r="C87" s="32" t="s">
        <v>9</v>
      </c>
      <c r="D87" s="43">
        <v>33</v>
      </c>
      <c r="E87" s="43">
        <v>32213851.59</v>
      </c>
      <c r="F87" s="43"/>
      <c r="G87" s="43"/>
      <c r="H87" s="43">
        <v>8</v>
      </c>
      <c r="I87" s="43">
        <v>118148.71</v>
      </c>
      <c r="J87" s="43">
        <v>25</v>
      </c>
      <c r="K87" s="43">
        <v>522666.54</v>
      </c>
      <c r="L87" s="43">
        <f t="shared" si="0"/>
        <v>66</v>
      </c>
      <c r="M87" s="43">
        <f t="shared" si="1"/>
        <v>32854666.84</v>
      </c>
      <c r="N87" s="43">
        <v>8</v>
      </c>
      <c r="O87" s="43">
        <v>456277.14</v>
      </c>
      <c r="P87" s="43">
        <v>10</v>
      </c>
      <c r="Q87" s="43">
        <v>7456597.4400000004</v>
      </c>
      <c r="R87" s="43">
        <f t="shared" si="2"/>
        <v>18</v>
      </c>
      <c r="S87" s="43">
        <f t="shared" si="3"/>
        <v>7912874.5800000001</v>
      </c>
      <c r="T87" s="43">
        <f t="shared" si="4"/>
        <v>84</v>
      </c>
      <c r="U87" s="43">
        <f t="shared" si="5"/>
        <v>40767541.420000002</v>
      </c>
      <c r="V87" s="16"/>
    </row>
    <row r="88" spans="1:22" s="9" customFormat="1" x14ac:dyDescent="0.2">
      <c r="A88" s="33">
        <v>81</v>
      </c>
      <c r="B88" s="54" t="s">
        <v>221</v>
      </c>
      <c r="C88" s="1" t="s">
        <v>76</v>
      </c>
      <c r="D88" s="44">
        <v>31</v>
      </c>
      <c r="E88" s="44">
        <v>1244737.5</v>
      </c>
      <c r="F88" s="44">
        <v>463</v>
      </c>
      <c r="G88" s="44">
        <v>12264343.01</v>
      </c>
      <c r="H88" s="44">
        <v>312</v>
      </c>
      <c r="I88" s="44">
        <v>2262841.2799999998</v>
      </c>
      <c r="J88" s="44">
        <v>825</v>
      </c>
      <c r="K88" s="44">
        <v>7129382.29</v>
      </c>
      <c r="L88" s="42">
        <f t="shared" si="0"/>
        <v>1631</v>
      </c>
      <c r="M88" s="42">
        <f t="shared" si="1"/>
        <v>22901304.079999998</v>
      </c>
      <c r="N88" s="44">
        <v>616</v>
      </c>
      <c r="O88" s="44">
        <v>16859314.48</v>
      </c>
      <c r="P88" s="44">
        <v>47</v>
      </c>
      <c r="Q88" s="44">
        <v>975834.11</v>
      </c>
      <c r="R88" s="42">
        <f t="shared" si="2"/>
        <v>663</v>
      </c>
      <c r="S88" s="42">
        <f t="shared" si="3"/>
        <v>17835148.59</v>
      </c>
      <c r="T88" s="42">
        <f t="shared" si="4"/>
        <v>2294</v>
      </c>
      <c r="U88" s="42">
        <f t="shared" si="5"/>
        <v>40736452.670000002</v>
      </c>
      <c r="V88" s="16"/>
    </row>
    <row r="89" spans="1:22" s="9" customFormat="1" x14ac:dyDescent="0.2">
      <c r="A89" s="30">
        <v>82</v>
      </c>
      <c r="B89" s="31" t="s">
        <v>206</v>
      </c>
      <c r="C89" s="32" t="s">
        <v>14</v>
      </c>
      <c r="D89" s="43">
        <v>5</v>
      </c>
      <c r="E89" s="43">
        <v>8992409.7699999996</v>
      </c>
      <c r="F89" s="43">
        <v>53</v>
      </c>
      <c r="G89" s="43">
        <v>3103693.46</v>
      </c>
      <c r="H89" s="43">
        <v>28</v>
      </c>
      <c r="I89" s="43">
        <v>9083310.1899999995</v>
      </c>
      <c r="J89" s="43">
        <v>78</v>
      </c>
      <c r="K89" s="43">
        <v>3653829.71</v>
      </c>
      <c r="L89" s="43">
        <f t="shared" ref="L89:L96" si="42">J89+H89+F89+D89</f>
        <v>164</v>
      </c>
      <c r="M89" s="43">
        <f t="shared" ref="M89:M96" si="43">K89+I89+G89+E89</f>
        <v>24833243.129999999</v>
      </c>
      <c r="N89" s="43">
        <v>3</v>
      </c>
      <c r="O89" s="43">
        <v>3041942.91</v>
      </c>
      <c r="P89" s="43">
        <v>6</v>
      </c>
      <c r="Q89" s="43">
        <v>12537915.33</v>
      </c>
      <c r="R89" s="43">
        <f t="shared" ref="R89:R96" si="44">P89+N89</f>
        <v>9</v>
      </c>
      <c r="S89" s="43">
        <f t="shared" ref="S89:S96" si="45">Q89+O89</f>
        <v>15579858.24</v>
      </c>
      <c r="T89" s="43">
        <f t="shared" ref="T89:T96" si="46">R89+L89</f>
        <v>173</v>
      </c>
      <c r="U89" s="43">
        <f t="shared" ref="U89:U96" si="47">S89+M89</f>
        <v>40413101.369999997</v>
      </c>
      <c r="V89" s="16"/>
    </row>
    <row r="90" spans="1:22" s="9" customFormat="1" x14ac:dyDescent="0.2">
      <c r="A90" s="33">
        <v>83</v>
      </c>
      <c r="B90" s="54" t="s">
        <v>217</v>
      </c>
      <c r="C90" s="1" t="s">
        <v>86</v>
      </c>
      <c r="D90" s="44">
        <v>8</v>
      </c>
      <c r="E90" s="44">
        <v>268075.07</v>
      </c>
      <c r="F90" s="44">
        <v>305</v>
      </c>
      <c r="G90" s="44">
        <v>13245820.710000001</v>
      </c>
      <c r="H90" s="44">
        <v>78</v>
      </c>
      <c r="I90" s="44">
        <v>489465.9</v>
      </c>
      <c r="J90" s="44">
        <v>590</v>
      </c>
      <c r="K90" s="44">
        <v>5405029.2999999998</v>
      </c>
      <c r="L90" s="42">
        <f t="shared" si="42"/>
        <v>981</v>
      </c>
      <c r="M90" s="42">
        <f t="shared" si="43"/>
        <v>19408390.98</v>
      </c>
      <c r="N90" s="44">
        <v>596</v>
      </c>
      <c r="O90" s="44">
        <v>18975853.030000001</v>
      </c>
      <c r="P90" s="44">
        <v>17</v>
      </c>
      <c r="Q90" s="44">
        <v>1097955.6200000001</v>
      </c>
      <c r="R90" s="42">
        <f t="shared" si="44"/>
        <v>613</v>
      </c>
      <c r="S90" s="42">
        <f t="shared" si="45"/>
        <v>20073808.650000002</v>
      </c>
      <c r="T90" s="42">
        <f t="shared" si="46"/>
        <v>1594</v>
      </c>
      <c r="U90" s="42">
        <f t="shared" si="47"/>
        <v>39482199.630000003</v>
      </c>
      <c r="V90" s="16"/>
    </row>
    <row r="91" spans="1:22" s="9" customFormat="1" x14ac:dyDescent="0.2">
      <c r="A91" s="30">
        <v>84</v>
      </c>
      <c r="B91" s="53" t="s">
        <v>179</v>
      </c>
      <c r="C91" s="32" t="s">
        <v>47</v>
      </c>
      <c r="D91" s="43">
        <v>12</v>
      </c>
      <c r="E91" s="43">
        <v>9160138.3100000005</v>
      </c>
      <c r="F91" s="43">
        <v>7</v>
      </c>
      <c r="G91" s="43">
        <v>9850884.4499999993</v>
      </c>
      <c r="H91" s="43">
        <v>6</v>
      </c>
      <c r="I91" s="43">
        <v>5423547.4400000004</v>
      </c>
      <c r="J91" s="43">
        <v>26</v>
      </c>
      <c r="K91" s="43">
        <v>3725253.72</v>
      </c>
      <c r="L91" s="43">
        <f t="shared" si="42"/>
        <v>51</v>
      </c>
      <c r="M91" s="43">
        <f t="shared" si="43"/>
        <v>28159823.920000002</v>
      </c>
      <c r="N91" s="43">
        <v>1</v>
      </c>
      <c r="O91" s="43">
        <v>10000000</v>
      </c>
      <c r="P91" s="43"/>
      <c r="Q91" s="43"/>
      <c r="R91" s="43">
        <f t="shared" si="44"/>
        <v>1</v>
      </c>
      <c r="S91" s="43">
        <f t="shared" si="45"/>
        <v>10000000</v>
      </c>
      <c r="T91" s="43">
        <f t="shared" si="46"/>
        <v>52</v>
      </c>
      <c r="U91" s="43">
        <f t="shared" si="47"/>
        <v>38159823.920000002</v>
      </c>
      <c r="V91" s="16"/>
    </row>
    <row r="92" spans="1:22" s="9" customFormat="1" x14ac:dyDescent="0.2">
      <c r="A92" s="33">
        <v>85</v>
      </c>
      <c r="B92" s="54" t="s">
        <v>198</v>
      </c>
      <c r="C92" s="1" t="s">
        <v>58</v>
      </c>
      <c r="D92" s="44">
        <v>58</v>
      </c>
      <c r="E92" s="44">
        <v>9533439.3399999999</v>
      </c>
      <c r="F92" s="44">
        <v>13</v>
      </c>
      <c r="G92" s="44">
        <v>1204781.03</v>
      </c>
      <c r="H92" s="44">
        <v>27</v>
      </c>
      <c r="I92" s="44">
        <v>1134883.46</v>
      </c>
      <c r="J92" s="44">
        <v>60</v>
      </c>
      <c r="K92" s="44">
        <v>6043462.21</v>
      </c>
      <c r="L92" s="42">
        <f t="shared" si="42"/>
        <v>158</v>
      </c>
      <c r="M92" s="42">
        <f t="shared" si="43"/>
        <v>17916566.039999999</v>
      </c>
      <c r="N92" s="44">
        <v>20</v>
      </c>
      <c r="O92" s="44">
        <v>6800953.2000000002</v>
      </c>
      <c r="P92" s="44">
        <v>28</v>
      </c>
      <c r="Q92" s="44">
        <v>12051063.59</v>
      </c>
      <c r="R92" s="42">
        <f t="shared" si="44"/>
        <v>48</v>
      </c>
      <c r="S92" s="42">
        <f t="shared" si="45"/>
        <v>18852016.789999999</v>
      </c>
      <c r="T92" s="42">
        <f t="shared" si="46"/>
        <v>206</v>
      </c>
      <c r="U92" s="42">
        <f t="shared" si="47"/>
        <v>36768582.829999998</v>
      </c>
      <c r="V92" s="16"/>
    </row>
    <row r="93" spans="1:22" s="9" customFormat="1" x14ac:dyDescent="0.2">
      <c r="A93" s="30">
        <v>86</v>
      </c>
      <c r="B93" s="53" t="s">
        <v>227</v>
      </c>
      <c r="C93" s="32" t="s">
        <v>75</v>
      </c>
      <c r="D93" s="43">
        <v>1</v>
      </c>
      <c r="E93" s="43">
        <v>4503.9799999999996</v>
      </c>
      <c r="F93" s="43">
        <v>38</v>
      </c>
      <c r="G93" s="43">
        <v>504026.82</v>
      </c>
      <c r="H93" s="43">
        <v>337</v>
      </c>
      <c r="I93" s="43">
        <v>2235580.31</v>
      </c>
      <c r="J93" s="43">
        <v>1497</v>
      </c>
      <c r="K93" s="43">
        <v>11973344.939999999</v>
      </c>
      <c r="L93" s="43">
        <f t="shared" si="42"/>
        <v>1873</v>
      </c>
      <c r="M93" s="43">
        <f t="shared" si="43"/>
        <v>14717456.050000001</v>
      </c>
      <c r="N93" s="43">
        <v>803</v>
      </c>
      <c r="O93" s="43">
        <v>14701514.119999999</v>
      </c>
      <c r="P93" s="43">
        <v>63</v>
      </c>
      <c r="Q93" s="43">
        <v>4506613.49</v>
      </c>
      <c r="R93" s="43">
        <f t="shared" si="44"/>
        <v>866</v>
      </c>
      <c r="S93" s="43">
        <f t="shared" si="45"/>
        <v>19208127.609999999</v>
      </c>
      <c r="T93" s="43">
        <f t="shared" si="46"/>
        <v>2739</v>
      </c>
      <c r="U93" s="43">
        <f t="shared" si="47"/>
        <v>33925583.659999996</v>
      </c>
      <c r="V93" s="16"/>
    </row>
    <row r="94" spans="1:22" s="9" customFormat="1" x14ac:dyDescent="0.2">
      <c r="A94" s="33">
        <v>87</v>
      </c>
      <c r="B94" s="54" t="s">
        <v>337</v>
      </c>
      <c r="C94" s="1" t="s">
        <v>336</v>
      </c>
      <c r="D94" s="44"/>
      <c r="E94" s="44"/>
      <c r="F94" s="44">
        <v>2</v>
      </c>
      <c r="G94" s="44">
        <v>37818.15</v>
      </c>
      <c r="H94" s="44">
        <v>49</v>
      </c>
      <c r="I94" s="44">
        <v>297161.06</v>
      </c>
      <c r="J94" s="44">
        <v>158</v>
      </c>
      <c r="K94" s="44">
        <v>16600404.300000001</v>
      </c>
      <c r="L94" s="42">
        <f t="shared" si="42"/>
        <v>209</v>
      </c>
      <c r="M94" s="42">
        <f t="shared" si="43"/>
        <v>16935383.509999998</v>
      </c>
      <c r="N94" s="44">
        <v>919</v>
      </c>
      <c r="O94" s="44">
        <v>16472146.560000001</v>
      </c>
      <c r="P94" s="44">
        <v>1</v>
      </c>
      <c r="Q94" s="44">
        <v>3000</v>
      </c>
      <c r="R94" s="42">
        <f t="shared" si="44"/>
        <v>920</v>
      </c>
      <c r="S94" s="42">
        <f t="shared" si="45"/>
        <v>16475146.560000001</v>
      </c>
      <c r="T94" s="42">
        <f t="shared" si="46"/>
        <v>1129</v>
      </c>
      <c r="U94" s="42">
        <f t="shared" si="47"/>
        <v>33410530.07</v>
      </c>
      <c r="V94" s="16"/>
    </row>
    <row r="95" spans="1:22" s="9" customFormat="1" x14ac:dyDescent="0.2">
      <c r="A95" s="30">
        <v>88</v>
      </c>
      <c r="B95" s="53" t="s">
        <v>228</v>
      </c>
      <c r="C95" s="32" t="s">
        <v>83</v>
      </c>
      <c r="D95" s="43">
        <v>50</v>
      </c>
      <c r="E95" s="43">
        <v>1150847.69</v>
      </c>
      <c r="F95" s="43">
        <v>606</v>
      </c>
      <c r="G95" s="43">
        <v>10555182.560000001</v>
      </c>
      <c r="H95" s="43">
        <v>202</v>
      </c>
      <c r="I95" s="43">
        <v>3745232.79</v>
      </c>
      <c r="J95" s="43">
        <v>549</v>
      </c>
      <c r="K95" s="43">
        <v>3544611.57</v>
      </c>
      <c r="L95" s="43">
        <f t="shared" si="42"/>
        <v>1407</v>
      </c>
      <c r="M95" s="43">
        <f t="shared" si="43"/>
        <v>18995874.610000003</v>
      </c>
      <c r="N95" s="43">
        <v>365</v>
      </c>
      <c r="O95" s="43">
        <v>11432892.640000001</v>
      </c>
      <c r="P95" s="43">
        <v>31</v>
      </c>
      <c r="Q95" s="43">
        <v>2216199.23</v>
      </c>
      <c r="R95" s="43">
        <f t="shared" si="44"/>
        <v>396</v>
      </c>
      <c r="S95" s="43">
        <f t="shared" si="45"/>
        <v>13649091.870000001</v>
      </c>
      <c r="T95" s="43">
        <f t="shared" si="46"/>
        <v>1803</v>
      </c>
      <c r="U95" s="43">
        <f t="shared" si="47"/>
        <v>32644966.480000004</v>
      </c>
      <c r="V95" s="16"/>
    </row>
    <row r="96" spans="1:22" s="9" customFormat="1" x14ac:dyDescent="0.2">
      <c r="A96" s="33">
        <v>89</v>
      </c>
      <c r="B96" s="54" t="s">
        <v>292</v>
      </c>
      <c r="C96" s="1" t="s">
        <v>142</v>
      </c>
      <c r="D96" s="44">
        <v>17</v>
      </c>
      <c r="E96" s="44">
        <v>16003921.23</v>
      </c>
      <c r="F96" s="44">
        <v>1</v>
      </c>
      <c r="G96" s="44">
        <v>1379.39</v>
      </c>
      <c r="H96" s="44">
        <v>2</v>
      </c>
      <c r="I96" s="44">
        <v>345000</v>
      </c>
      <c r="J96" s="44">
        <v>29</v>
      </c>
      <c r="K96" s="44">
        <v>425678.28</v>
      </c>
      <c r="L96" s="42">
        <f t="shared" si="42"/>
        <v>49</v>
      </c>
      <c r="M96" s="42">
        <f t="shared" si="43"/>
        <v>16775978.9</v>
      </c>
      <c r="N96" s="44">
        <v>2</v>
      </c>
      <c r="O96" s="44">
        <v>336712.5</v>
      </c>
      <c r="P96" s="44">
        <v>6</v>
      </c>
      <c r="Q96" s="44">
        <v>12922241.050000001</v>
      </c>
      <c r="R96" s="42">
        <f t="shared" si="44"/>
        <v>8</v>
      </c>
      <c r="S96" s="42">
        <f t="shared" si="45"/>
        <v>13258953.550000001</v>
      </c>
      <c r="T96" s="42">
        <f t="shared" si="46"/>
        <v>57</v>
      </c>
      <c r="U96" s="42">
        <f t="shared" si="47"/>
        <v>30034932.450000003</v>
      </c>
      <c r="V96" s="16"/>
    </row>
    <row r="97" spans="1:22" s="9" customFormat="1" x14ac:dyDescent="0.2">
      <c r="A97" s="30">
        <v>90</v>
      </c>
      <c r="B97" s="53" t="s">
        <v>250</v>
      </c>
      <c r="C97" s="32" t="s">
        <v>150</v>
      </c>
      <c r="D97" s="43"/>
      <c r="E97" s="43"/>
      <c r="F97" s="43">
        <v>1</v>
      </c>
      <c r="G97" s="43">
        <v>5392</v>
      </c>
      <c r="H97" s="43">
        <v>130</v>
      </c>
      <c r="I97" s="43">
        <v>1148414.8899999999</v>
      </c>
      <c r="J97" s="43">
        <v>360</v>
      </c>
      <c r="K97" s="43">
        <v>8373247.9800000004</v>
      </c>
      <c r="L97" s="43">
        <f t="shared" si="0"/>
        <v>491</v>
      </c>
      <c r="M97" s="43">
        <f t="shared" si="1"/>
        <v>9527054.870000001</v>
      </c>
      <c r="N97" s="43">
        <v>865</v>
      </c>
      <c r="O97" s="43">
        <v>13240450.970000001</v>
      </c>
      <c r="P97" s="43">
        <v>58</v>
      </c>
      <c r="Q97" s="43">
        <v>5995805.2400000002</v>
      </c>
      <c r="R97" s="43">
        <f t="shared" si="2"/>
        <v>923</v>
      </c>
      <c r="S97" s="43">
        <f t="shared" si="3"/>
        <v>19236256.210000001</v>
      </c>
      <c r="T97" s="43">
        <f t="shared" si="4"/>
        <v>1414</v>
      </c>
      <c r="U97" s="43">
        <f t="shared" si="5"/>
        <v>28763311.080000002</v>
      </c>
      <c r="V97" s="16"/>
    </row>
    <row r="98" spans="1:22" s="9" customFormat="1" x14ac:dyDescent="0.2">
      <c r="A98" s="33">
        <v>91</v>
      </c>
      <c r="B98" s="54" t="s">
        <v>251</v>
      </c>
      <c r="C98" s="1" t="s">
        <v>145</v>
      </c>
      <c r="D98" s="44">
        <v>1</v>
      </c>
      <c r="E98" s="44">
        <v>21258.400000000001</v>
      </c>
      <c r="F98" s="44">
        <v>144</v>
      </c>
      <c r="G98" s="44">
        <v>3485578.87</v>
      </c>
      <c r="H98" s="44">
        <v>8</v>
      </c>
      <c r="I98" s="44">
        <v>13575.46</v>
      </c>
      <c r="J98" s="44">
        <v>485</v>
      </c>
      <c r="K98" s="44">
        <v>7677265.29</v>
      </c>
      <c r="L98" s="42">
        <f t="shared" si="0"/>
        <v>638</v>
      </c>
      <c r="M98" s="42">
        <f t="shared" si="1"/>
        <v>11197678.020000001</v>
      </c>
      <c r="N98" s="44">
        <v>467</v>
      </c>
      <c r="O98" s="44">
        <v>12593151.33</v>
      </c>
      <c r="P98" s="44">
        <v>17</v>
      </c>
      <c r="Q98" s="44">
        <v>1454110.52</v>
      </c>
      <c r="R98" s="42">
        <f t="shared" si="2"/>
        <v>484</v>
      </c>
      <c r="S98" s="42">
        <f t="shared" si="3"/>
        <v>14047261.85</v>
      </c>
      <c r="T98" s="42">
        <f t="shared" si="4"/>
        <v>1122</v>
      </c>
      <c r="U98" s="42">
        <f t="shared" si="5"/>
        <v>25244939.870000001</v>
      </c>
      <c r="V98" s="16"/>
    </row>
    <row r="99" spans="1:22" s="9" customFormat="1" x14ac:dyDescent="0.2">
      <c r="A99" s="30">
        <v>92</v>
      </c>
      <c r="B99" s="53" t="s">
        <v>224</v>
      </c>
      <c r="C99" s="32" t="s">
        <v>136</v>
      </c>
      <c r="D99" s="43"/>
      <c r="E99" s="43"/>
      <c r="F99" s="43"/>
      <c r="G99" s="43"/>
      <c r="H99" s="43">
        <v>132</v>
      </c>
      <c r="I99" s="43">
        <v>650715.5</v>
      </c>
      <c r="J99" s="43">
        <v>436</v>
      </c>
      <c r="K99" s="43">
        <v>12000219.48</v>
      </c>
      <c r="L99" s="43">
        <f t="shared" si="0"/>
        <v>568</v>
      </c>
      <c r="M99" s="43">
        <f t="shared" si="1"/>
        <v>12650934.98</v>
      </c>
      <c r="N99" s="43">
        <v>577</v>
      </c>
      <c r="O99" s="43">
        <v>11607898.16</v>
      </c>
      <c r="P99" s="43">
        <v>1</v>
      </c>
      <c r="Q99" s="43">
        <v>11.39</v>
      </c>
      <c r="R99" s="43">
        <f t="shared" si="2"/>
        <v>578</v>
      </c>
      <c r="S99" s="43">
        <f t="shared" si="3"/>
        <v>11607909.550000001</v>
      </c>
      <c r="T99" s="43">
        <f t="shared" si="4"/>
        <v>1146</v>
      </c>
      <c r="U99" s="43">
        <f t="shared" si="5"/>
        <v>24258844.530000001</v>
      </c>
      <c r="V99" s="16"/>
    </row>
    <row r="100" spans="1:22" s="9" customFormat="1" x14ac:dyDescent="0.2">
      <c r="A100" s="33">
        <v>93</v>
      </c>
      <c r="B100" s="54" t="s">
        <v>244</v>
      </c>
      <c r="C100" s="1" t="s">
        <v>123</v>
      </c>
      <c r="D100" s="44">
        <v>29</v>
      </c>
      <c r="E100" s="44">
        <v>756763.69</v>
      </c>
      <c r="F100" s="44">
        <v>248</v>
      </c>
      <c r="G100" s="44">
        <v>5279557.17</v>
      </c>
      <c r="H100" s="44">
        <v>198</v>
      </c>
      <c r="I100" s="44">
        <v>1664492.71</v>
      </c>
      <c r="J100" s="44">
        <v>875</v>
      </c>
      <c r="K100" s="44">
        <v>6705575.3600000003</v>
      </c>
      <c r="L100" s="42">
        <f t="shared" si="0"/>
        <v>1350</v>
      </c>
      <c r="M100" s="42">
        <f t="shared" si="1"/>
        <v>14406388.93</v>
      </c>
      <c r="N100" s="44">
        <v>832</v>
      </c>
      <c r="O100" s="44">
        <v>9488326.8699999992</v>
      </c>
      <c r="P100" s="44">
        <v>11</v>
      </c>
      <c r="Q100" s="44">
        <v>306461.64</v>
      </c>
      <c r="R100" s="42">
        <f t="shared" si="2"/>
        <v>843</v>
      </c>
      <c r="S100" s="42">
        <f t="shared" si="3"/>
        <v>9794788.5099999998</v>
      </c>
      <c r="T100" s="42">
        <f t="shared" si="4"/>
        <v>2193</v>
      </c>
      <c r="U100" s="42">
        <f t="shared" si="5"/>
        <v>24201177.439999998</v>
      </c>
      <c r="V100" s="16"/>
    </row>
    <row r="101" spans="1:22" s="9" customFormat="1" x14ac:dyDescent="0.2">
      <c r="A101" s="30">
        <v>94</v>
      </c>
      <c r="B101" s="53" t="s">
        <v>233</v>
      </c>
      <c r="C101" s="32" t="s">
        <v>85</v>
      </c>
      <c r="D101" s="43">
        <v>29</v>
      </c>
      <c r="E101" s="43">
        <v>363734.79</v>
      </c>
      <c r="F101" s="43">
        <v>296</v>
      </c>
      <c r="G101" s="43">
        <v>5571947.0599999996</v>
      </c>
      <c r="H101" s="43">
        <v>96</v>
      </c>
      <c r="I101" s="43">
        <v>1018950.98</v>
      </c>
      <c r="J101" s="43">
        <v>508</v>
      </c>
      <c r="K101" s="43">
        <v>4917436.3600000003</v>
      </c>
      <c r="L101" s="43">
        <f t="shared" si="0"/>
        <v>929</v>
      </c>
      <c r="M101" s="43">
        <f t="shared" si="1"/>
        <v>11872069.189999998</v>
      </c>
      <c r="N101" s="43">
        <v>1148</v>
      </c>
      <c r="O101" s="43">
        <v>9847847.2400000002</v>
      </c>
      <c r="P101" s="43">
        <v>41</v>
      </c>
      <c r="Q101" s="43">
        <v>741071.72</v>
      </c>
      <c r="R101" s="43">
        <f t="shared" si="2"/>
        <v>1189</v>
      </c>
      <c r="S101" s="43">
        <f t="shared" si="3"/>
        <v>10588918.960000001</v>
      </c>
      <c r="T101" s="43">
        <f t="shared" si="4"/>
        <v>2118</v>
      </c>
      <c r="U101" s="43">
        <f t="shared" si="5"/>
        <v>22460988.149999999</v>
      </c>
      <c r="V101" s="16"/>
    </row>
    <row r="102" spans="1:22" s="9" customFormat="1" x14ac:dyDescent="0.2">
      <c r="A102" s="33">
        <v>95</v>
      </c>
      <c r="B102" s="54" t="s">
        <v>232</v>
      </c>
      <c r="C102" s="1" t="s">
        <v>339</v>
      </c>
      <c r="D102" s="44"/>
      <c r="E102" s="44"/>
      <c r="F102" s="44">
        <v>16</v>
      </c>
      <c r="G102" s="44">
        <v>469981.87</v>
      </c>
      <c r="H102" s="44">
        <v>390</v>
      </c>
      <c r="I102" s="44">
        <v>1671761.14</v>
      </c>
      <c r="J102" s="44">
        <v>769</v>
      </c>
      <c r="K102" s="44">
        <v>10700093.140000001</v>
      </c>
      <c r="L102" s="42">
        <f t="shared" si="0"/>
        <v>1175</v>
      </c>
      <c r="M102" s="42">
        <f t="shared" si="1"/>
        <v>12841836.15</v>
      </c>
      <c r="N102" s="44">
        <v>578</v>
      </c>
      <c r="O102" s="44">
        <v>9523890.7200000007</v>
      </c>
      <c r="P102" s="44">
        <v>3</v>
      </c>
      <c r="Q102" s="44">
        <v>17803</v>
      </c>
      <c r="R102" s="42">
        <f t="shared" si="2"/>
        <v>581</v>
      </c>
      <c r="S102" s="42">
        <f t="shared" si="3"/>
        <v>9541693.7200000007</v>
      </c>
      <c r="T102" s="42">
        <f t="shared" si="4"/>
        <v>1756</v>
      </c>
      <c r="U102" s="42">
        <f t="shared" si="5"/>
        <v>22383529.870000001</v>
      </c>
      <c r="V102" s="16"/>
    </row>
    <row r="103" spans="1:22" s="9" customFormat="1" x14ac:dyDescent="0.2">
      <c r="A103" s="30">
        <v>96</v>
      </c>
      <c r="B103" s="53" t="s">
        <v>257</v>
      </c>
      <c r="C103" s="32" t="s">
        <v>109</v>
      </c>
      <c r="D103" s="43">
        <v>30</v>
      </c>
      <c r="E103" s="43">
        <v>928395.29</v>
      </c>
      <c r="F103" s="43">
        <v>156</v>
      </c>
      <c r="G103" s="43">
        <v>3863230.38</v>
      </c>
      <c r="H103" s="43">
        <v>120</v>
      </c>
      <c r="I103" s="43">
        <v>1195972.53</v>
      </c>
      <c r="J103" s="43">
        <v>429</v>
      </c>
      <c r="K103" s="43">
        <v>2819923.37</v>
      </c>
      <c r="L103" s="43">
        <f t="shared" si="0"/>
        <v>735</v>
      </c>
      <c r="M103" s="43">
        <f t="shared" si="1"/>
        <v>8807521.5700000003</v>
      </c>
      <c r="N103" s="43">
        <v>376</v>
      </c>
      <c r="O103" s="43">
        <v>5942576.4900000002</v>
      </c>
      <c r="P103" s="43">
        <v>45</v>
      </c>
      <c r="Q103" s="43">
        <v>1299347.18</v>
      </c>
      <c r="R103" s="43">
        <f t="shared" si="2"/>
        <v>421</v>
      </c>
      <c r="S103" s="43">
        <f t="shared" si="3"/>
        <v>7241923.6699999999</v>
      </c>
      <c r="T103" s="43">
        <f t="shared" si="4"/>
        <v>1156</v>
      </c>
      <c r="U103" s="43">
        <f t="shared" si="5"/>
        <v>16049445.24</v>
      </c>
      <c r="V103" s="16"/>
    </row>
    <row r="104" spans="1:22" s="9" customFormat="1" x14ac:dyDescent="0.2">
      <c r="A104" s="33">
        <v>97</v>
      </c>
      <c r="B104" s="54" t="s">
        <v>236</v>
      </c>
      <c r="C104" s="1" t="s">
        <v>84</v>
      </c>
      <c r="D104" s="44">
        <v>1</v>
      </c>
      <c r="E104" s="44">
        <v>820</v>
      </c>
      <c r="F104" s="44">
        <v>137</v>
      </c>
      <c r="G104" s="44">
        <v>3520501.5</v>
      </c>
      <c r="H104" s="44">
        <v>110</v>
      </c>
      <c r="I104" s="44">
        <v>1781371.56</v>
      </c>
      <c r="J104" s="44">
        <v>1012</v>
      </c>
      <c r="K104" s="44">
        <v>2656021.08</v>
      </c>
      <c r="L104" s="42">
        <f t="shared" ref="L104:L111" si="48">J104+H104+F104+D104</f>
        <v>1260</v>
      </c>
      <c r="M104" s="42">
        <f t="shared" ref="M104:M111" si="49">K104+I104+G104+E104</f>
        <v>7958714.1400000006</v>
      </c>
      <c r="N104" s="44">
        <v>396</v>
      </c>
      <c r="O104" s="44">
        <v>6189266.7999999998</v>
      </c>
      <c r="P104" s="44">
        <v>64</v>
      </c>
      <c r="Q104" s="44">
        <v>1770401.97</v>
      </c>
      <c r="R104" s="42">
        <f t="shared" ref="R104:R111" si="50">P104+N104</f>
        <v>460</v>
      </c>
      <c r="S104" s="42">
        <f t="shared" ref="S104:S111" si="51">Q104+O104</f>
        <v>7959668.7699999996</v>
      </c>
      <c r="T104" s="42">
        <f t="shared" ref="T104:T111" si="52">R104+L104</f>
        <v>1720</v>
      </c>
      <c r="U104" s="42">
        <f t="shared" ref="U104:U111" si="53">S104+M104</f>
        <v>15918382.91</v>
      </c>
      <c r="V104" s="16"/>
    </row>
    <row r="105" spans="1:22" s="9" customFormat="1" x14ac:dyDescent="0.2">
      <c r="A105" s="30">
        <v>98</v>
      </c>
      <c r="B105" s="53" t="s">
        <v>237</v>
      </c>
      <c r="C105" s="32" t="s">
        <v>94</v>
      </c>
      <c r="D105" s="43">
        <v>1</v>
      </c>
      <c r="E105" s="43">
        <v>3200</v>
      </c>
      <c r="F105" s="43">
        <v>33</v>
      </c>
      <c r="G105" s="43">
        <v>410867.58</v>
      </c>
      <c r="H105" s="43">
        <v>539</v>
      </c>
      <c r="I105" s="43">
        <v>984222.05</v>
      </c>
      <c r="J105" s="43">
        <v>992</v>
      </c>
      <c r="K105" s="43">
        <v>5063513.9800000004</v>
      </c>
      <c r="L105" s="43">
        <f t="shared" si="48"/>
        <v>1565</v>
      </c>
      <c r="M105" s="43">
        <f t="shared" si="49"/>
        <v>6461803.6100000003</v>
      </c>
      <c r="N105" s="43">
        <v>461</v>
      </c>
      <c r="O105" s="43">
        <v>6942075.0499999998</v>
      </c>
      <c r="P105" s="43">
        <v>20</v>
      </c>
      <c r="Q105" s="43">
        <v>2394126</v>
      </c>
      <c r="R105" s="43">
        <f t="shared" si="50"/>
        <v>481</v>
      </c>
      <c r="S105" s="43">
        <f t="shared" si="51"/>
        <v>9336201.0500000007</v>
      </c>
      <c r="T105" s="43">
        <f t="shared" si="52"/>
        <v>2046</v>
      </c>
      <c r="U105" s="43">
        <f t="shared" si="53"/>
        <v>15798004.66</v>
      </c>
      <c r="V105" s="16"/>
    </row>
    <row r="106" spans="1:22" s="9" customFormat="1" x14ac:dyDescent="0.2">
      <c r="A106" s="33">
        <v>99</v>
      </c>
      <c r="B106" s="54" t="s">
        <v>297</v>
      </c>
      <c r="C106" s="1" t="s">
        <v>298</v>
      </c>
      <c r="D106" s="44"/>
      <c r="E106" s="44"/>
      <c r="F106" s="44">
        <v>10</v>
      </c>
      <c r="G106" s="44">
        <v>301178.09000000003</v>
      </c>
      <c r="H106" s="44">
        <v>132</v>
      </c>
      <c r="I106" s="44">
        <v>1089143.07</v>
      </c>
      <c r="J106" s="44">
        <v>333</v>
      </c>
      <c r="K106" s="44">
        <v>3261899.84</v>
      </c>
      <c r="L106" s="42">
        <f t="shared" si="48"/>
        <v>475</v>
      </c>
      <c r="M106" s="42">
        <f t="shared" si="49"/>
        <v>4652221</v>
      </c>
      <c r="N106" s="44">
        <v>210</v>
      </c>
      <c r="O106" s="44">
        <v>6683020.5700000003</v>
      </c>
      <c r="P106" s="44">
        <v>50</v>
      </c>
      <c r="Q106" s="44">
        <v>4210219.78</v>
      </c>
      <c r="R106" s="42">
        <f t="shared" si="50"/>
        <v>260</v>
      </c>
      <c r="S106" s="42">
        <f t="shared" si="51"/>
        <v>10893240.350000001</v>
      </c>
      <c r="T106" s="42">
        <f t="shared" si="52"/>
        <v>735</v>
      </c>
      <c r="U106" s="42">
        <f t="shared" si="53"/>
        <v>15545461.350000001</v>
      </c>
      <c r="V106" s="16"/>
    </row>
    <row r="107" spans="1:22" s="9" customFormat="1" x14ac:dyDescent="0.2">
      <c r="A107" s="30">
        <v>100</v>
      </c>
      <c r="B107" s="53" t="s">
        <v>226</v>
      </c>
      <c r="C107" s="32" t="s">
        <v>90</v>
      </c>
      <c r="D107" s="43">
        <v>26</v>
      </c>
      <c r="E107" s="43">
        <v>392118.74</v>
      </c>
      <c r="F107" s="43">
        <v>114</v>
      </c>
      <c r="G107" s="43">
        <v>1604278.19</v>
      </c>
      <c r="H107" s="43">
        <v>145</v>
      </c>
      <c r="I107" s="43">
        <v>1833928.05</v>
      </c>
      <c r="J107" s="43">
        <v>403</v>
      </c>
      <c r="K107" s="43">
        <v>4570622.5199999996</v>
      </c>
      <c r="L107" s="43">
        <f t="shared" si="48"/>
        <v>688</v>
      </c>
      <c r="M107" s="43">
        <f t="shared" si="49"/>
        <v>8400947.5</v>
      </c>
      <c r="N107" s="43">
        <v>324</v>
      </c>
      <c r="O107" s="43">
        <v>5205965.71</v>
      </c>
      <c r="P107" s="43">
        <v>15</v>
      </c>
      <c r="Q107" s="43">
        <v>1275287.0900000001</v>
      </c>
      <c r="R107" s="43">
        <f t="shared" si="50"/>
        <v>339</v>
      </c>
      <c r="S107" s="43">
        <f t="shared" si="51"/>
        <v>6481252.7999999998</v>
      </c>
      <c r="T107" s="43">
        <f t="shared" si="52"/>
        <v>1027</v>
      </c>
      <c r="U107" s="43">
        <f t="shared" si="53"/>
        <v>14882200.300000001</v>
      </c>
      <c r="V107" s="16"/>
    </row>
    <row r="108" spans="1:22" s="9" customFormat="1" x14ac:dyDescent="0.2">
      <c r="A108" s="33">
        <v>101</v>
      </c>
      <c r="B108" s="54" t="s">
        <v>283</v>
      </c>
      <c r="C108" s="1" t="s">
        <v>147</v>
      </c>
      <c r="D108" s="44">
        <v>6</v>
      </c>
      <c r="E108" s="44">
        <v>48599.54</v>
      </c>
      <c r="F108" s="44">
        <v>105</v>
      </c>
      <c r="G108" s="44">
        <v>2408373.13</v>
      </c>
      <c r="H108" s="44">
        <v>31</v>
      </c>
      <c r="I108" s="44">
        <v>697820.93</v>
      </c>
      <c r="J108" s="44">
        <v>648</v>
      </c>
      <c r="K108" s="44">
        <v>4000303.09</v>
      </c>
      <c r="L108" s="42">
        <f t="shared" si="48"/>
        <v>790</v>
      </c>
      <c r="M108" s="42">
        <f t="shared" si="49"/>
        <v>7155096.6899999995</v>
      </c>
      <c r="N108" s="44">
        <v>476</v>
      </c>
      <c r="O108" s="44">
        <v>6140500.4400000004</v>
      </c>
      <c r="P108" s="44">
        <v>28</v>
      </c>
      <c r="Q108" s="44">
        <v>482307.47</v>
      </c>
      <c r="R108" s="42">
        <f t="shared" si="50"/>
        <v>504</v>
      </c>
      <c r="S108" s="42">
        <f t="shared" si="51"/>
        <v>6622807.9100000001</v>
      </c>
      <c r="T108" s="42">
        <f t="shared" si="52"/>
        <v>1294</v>
      </c>
      <c r="U108" s="42">
        <f t="shared" si="53"/>
        <v>13777904.6</v>
      </c>
      <c r="V108" s="16"/>
    </row>
    <row r="109" spans="1:22" s="9" customFormat="1" x14ac:dyDescent="0.2">
      <c r="A109" s="30">
        <v>102</v>
      </c>
      <c r="B109" s="53" t="s">
        <v>231</v>
      </c>
      <c r="C109" s="32" t="s">
        <v>8</v>
      </c>
      <c r="D109" s="43">
        <v>7</v>
      </c>
      <c r="E109" s="43">
        <v>2722471.33</v>
      </c>
      <c r="F109" s="43">
        <v>10</v>
      </c>
      <c r="G109" s="43">
        <v>3642459.61</v>
      </c>
      <c r="H109" s="43">
        <v>343</v>
      </c>
      <c r="I109" s="43">
        <v>346546.46</v>
      </c>
      <c r="J109" s="43">
        <v>91</v>
      </c>
      <c r="K109" s="43">
        <v>163180.20000000001</v>
      </c>
      <c r="L109" s="43">
        <f t="shared" si="48"/>
        <v>451</v>
      </c>
      <c r="M109" s="43">
        <f t="shared" si="49"/>
        <v>6874657.5999999996</v>
      </c>
      <c r="N109" s="43">
        <v>6</v>
      </c>
      <c r="O109" s="43">
        <v>3651350.59</v>
      </c>
      <c r="P109" s="43">
        <v>4</v>
      </c>
      <c r="Q109" s="43">
        <v>2716627.84</v>
      </c>
      <c r="R109" s="43">
        <f t="shared" si="50"/>
        <v>10</v>
      </c>
      <c r="S109" s="43">
        <f t="shared" si="51"/>
        <v>6367978.4299999997</v>
      </c>
      <c r="T109" s="43">
        <f t="shared" si="52"/>
        <v>461</v>
      </c>
      <c r="U109" s="43">
        <f t="shared" si="53"/>
        <v>13242636.029999999</v>
      </c>
      <c r="V109" s="16"/>
    </row>
    <row r="110" spans="1:22" s="9" customFormat="1" x14ac:dyDescent="0.2">
      <c r="A110" s="33">
        <v>103</v>
      </c>
      <c r="B110" s="54" t="s">
        <v>249</v>
      </c>
      <c r="C110" s="1" t="s">
        <v>130</v>
      </c>
      <c r="D110" s="44">
        <v>5</v>
      </c>
      <c r="E110" s="44">
        <v>66434.789999999994</v>
      </c>
      <c r="F110" s="44">
        <v>54</v>
      </c>
      <c r="G110" s="44">
        <v>1479615.29</v>
      </c>
      <c r="H110" s="44">
        <v>200</v>
      </c>
      <c r="I110" s="44">
        <v>1570444.52</v>
      </c>
      <c r="J110" s="44">
        <v>377</v>
      </c>
      <c r="K110" s="44">
        <v>3707257.21</v>
      </c>
      <c r="L110" s="44">
        <f t="shared" si="48"/>
        <v>636</v>
      </c>
      <c r="M110" s="44">
        <f t="shared" si="49"/>
        <v>6823751.8100000005</v>
      </c>
      <c r="N110" s="44">
        <v>406</v>
      </c>
      <c r="O110" s="44">
        <v>4802995.2699999996</v>
      </c>
      <c r="P110" s="44">
        <v>66</v>
      </c>
      <c r="Q110" s="44">
        <v>1239453.1200000001</v>
      </c>
      <c r="R110" s="44">
        <f t="shared" si="50"/>
        <v>472</v>
      </c>
      <c r="S110" s="44">
        <f t="shared" si="51"/>
        <v>6042448.3899999997</v>
      </c>
      <c r="T110" s="44">
        <f t="shared" si="52"/>
        <v>1108</v>
      </c>
      <c r="U110" s="44">
        <f t="shared" si="53"/>
        <v>12866200.199999999</v>
      </c>
      <c r="V110" s="16"/>
    </row>
    <row r="111" spans="1:22" s="9" customFormat="1" x14ac:dyDescent="0.2">
      <c r="A111" s="30">
        <v>104</v>
      </c>
      <c r="B111" s="53" t="s">
        <v>331</v>
      </c>
      <c r="C111" s="32" t="s">
        <v>332</v>
      </c>
      <c r="D111" s="43">
        <v>1</v>
      </c>
      <c r="E111" s="43">
        <v>81265.960000000006</v>
      </c>
      <c r="F111" s="43"/>
      <c r="G111" s="43"/>
      <c r="H111" s="43">
        <v>324</v>
      </c>
      <c r="I111" s="43">
        <v>6195260.0099999998</v>
      </c>
      <c r="J111" s="43">
        <v>6</v>
      </c>
      <c r="K111" s="43">
        <v>104513.97</v>
      </c>
      <c r="L111" s="43">
        <f t="shared" si="48"/>
        <v>331</v>
      </c>
      <c r="M111" s="43">
        <f t="shared" si="49"/>
        <v>6381039.9399999995</v>
      </c>
      <c r="N111" s="43">
        <v>5</v>
      </c>
      <c r="O111" s="43">
        <v>121016</v>
      </c>
      <c r="P111" s="43">
        <v>40</v>
      </c>
      <c r="Q111" s="43">
        <v>6292188</v>
      </c>
      <c r="R111" s="43">
        <f t="shared" si="50"/>
        <v>45</v>
      </c>
      <c r="S111" s="43">
        <f t="shared" si="51"/>
        <v>6413204</v>
      </c>
      <c r="T111" s="43">
        <f t="shared" si="52"/>
        <v>376</v>
      </c>
      <c r="U111" s="43">
        <f t="shared" si="53"/>
        <v>12794243.939999999</v>
      </c>
      <c r="V111" s="16"/>
    </row>
    <row r="112" spans="1:22" s="9" customFormat="1" x14ac:dyDescent="0.2">
      <c r="A112" s="33">
        <v>105</v>
      </c>
      <c r="B112" s="54" t="s">
        <v>240</v>
      </c>
      <c r="C112" s="1" t="s">
        <v>375</v>
      </c>
      <c r="D112" s="44">
        <v>2</v>
      </c>
      <c r="E112" s="44">
        <v>52620</v>
      </c>
      <c r="F112" s="44"/>
      <c r="G112" s="44"/>
      <c r="H112" s="44">
        <v>33</v>
      </c>
      <c r="I112" s="44">
        <v>3578087.43</v>
      </c>
      <c r="J112" s="44">
        <v>15</v>
      </c>
      <c r="K112" s="44">
        <v>5552517.6200000001</v>
      </c>
      <c r="L112" s="42">
        <f t="shared" si="0"/>
        <v>50</v>
      </c>
      <c r="M112" s="42">
        <f t="shared" si="1"/>
        <v>9183225.0500000007</v>
      </c>
      <c r="N112" s="44">
        <v>10</v>
      </c>
      <c r="O112" s="44">
        <v>1336931</v>
      </c>
      <c r="P112" s="44">
        <v>13</v>
      </c>
      <c r="Q112" s="44">
        <v>1866249.95</v>
      </c>
      <c r="R112" s="42">
        <f t="shared" si="2"/>
        <v>23</v>
      </c>
      <c r="S112" s="42">
        <f t="shared" si="3"/>
        <v>3203180.95</v>
      </c>
      <c r="T112" s="42">
        <f t="shared" si="4"/>
        <v>73</v>
      </c>
      <c r="U112" s="42">
        <f t="shared" si="5"/>
        <v>12386406</v>
      </c>
      <c r="V112" s="16"/>
    </row>
    <row r="113" spans="1:22" s="9" customFormat="1" x14ac:dyDescent="0.2">
      <c r="A113" s="30">
        <v>106</v>
      </c>
      <c r="B113" s="31" t="s">
        <v>281</v>
      </c>
      <c r="C113" s="32" t="s">
        <v>115</v>
      </c>
      <c r="D113" s="43"/>
      <c r="E113" s="43"/>
      <c r="F113" s="43">
        <v>7</v>
      </c>
      <c r="G113" s="43">
        <v>288395.68</v>
      </c>
      <c r="H113" s="43">
        <v>23</v>
      </c>
      <c r="I113" s="43">
        <v>160178.13</v>
      </c>
      <c r="J113" s="43">
        <v>76</v>
      </c>
      <c r="K113" s="43">
        <v>5815832.9500000002</v>
      </c>
      <c r="L113" s="43">
        <f t="shared" si="0"/>
        <v>106</v>
      </c>
      <c r="M113" s="43">
        <f t="shared" si="1"/>
        <v>6264406.7599999998</v>
      </c>
      <c r="N113" s="43">
        <v>299</v>
      </c>
      <c r="O113" s="43">
        <v>6013853.5499999998</v>
      </c>
      <c r="P113" s="43">
        <v>1</v>
      </c>
      <c r="Q113" s="43">
        <v>100000</v>
      </c>
      <c r="R113" s="43">
        <f t="shared" si="2"/>
        <v>300</v>
      </c>
      <c r="S113" s="43">
        <f t="shared" si="3"/>
        <v>6113853.5499999998</v>
      </c>
      <c r="T113" s="43">
        <f t="shared" si="4"/>
        <v>406</v>
      </c>
      <c r="U113" s="43">
        <f t="shared" si="5"/>
        <v>12378260.309999999</v>
      </c>
      <c r="V113" s="16"/>
    </row>
    <row r="114" spans="1:22" s="9" customFormat="1" x14ac:dyDescent="0.2">
      <c r="A114" s="33">
        <v>107</v>
      </c>
      <c r="B114" s="54" t="s">
        <v>230</v>
      </c>
      <c r="C114" s="1" t="s">
        <v>96</v>
      </c>
      <c r="D114" s="44">
        <v>12</v>
      </c>
      <c r="E114" s="44">
        <v>51625.43</v>
      </c>
      <c r="F114" s="44">
        <v>31</v>
      </c>
      <c r="G114" s="44">
        <v>565000.52</v>
      </c>
      <c r="H114" s="44">
        <v>419</v>
      </c>
      <c r="I114" s="44">
        <v>848001.72</v>
      </c>
      <c r="J114" s="44">
        <v>1861</v>
      </c>
      <c r="K114" s="44">
        <v>4098335.43</v>
      </c>
      <c r="L114" s="42">
        <f t="shared" si="0"/>
        <v>2323</v>
      </c>
      <c r="M114" s="42">
        <f t="shared" si="1"/>
        <v>5562963.0999999996</v>
      </c>
      <c r="N114" s="44">
        <v>286</v>
      </c>
      <c r="O114" s="44">
        <v>5060830.9800000004</v>
      </c>
      <c r="P114" s="44">
        <v>24</v>
      </c>
      <c r="Q114" s="44">
        <v>1322755.1399999999</v>
      </c>
      <c r="R114" s="42">
        <f t="shared" si="2"/>
        <v>310</v>
      </c>
      <c r="S114" s="42">
        <f t="shared" si="3"/>
        <v>6383586.1200000001</v>
      </c>
      <c r="T114" s="42">
        <f t="shared" si="4"/>
        <v>2633</v>
      </c>
      <c r="U114" s="42">
        <f t="shared" si="5"/>
        <v>11946549.219999999</v>
      </c>
      <c r="V114" s="16"/>
    </row>
    <row r="115" spans="1:22" s="9" customFormat="1" x14ac:dyDescent="0.2">
      <c r="A115" s="30">
        <v>108</v>
      </c>
      <c r="B115" s="53" t="s">
        <v>216</v>
      </c>
      <c r="C115" s="32" t="s">
        <v>66</v>
      </c>
      <c r="D115" s="43">
        <v>5</v>
      </c>
      <c r="E115" s="43">
        <v>1056533.46</v>
      </c>
      <c r="F115" s="43">
        <v>5</v>
      </c>
      <c r="G115" s="43">
        <v>397271.76</v>
      </c>
      <c r="H115" s="43">
        <v>12</v>
      </c>
      <c r="I115" s="43">
        <v>506912.6</v>
      </c>
      <c r="J115" s="43">
        <v>35</v>
      </c>
      <c r="K115" s="43">
        <v>4938664.3600000003</v>
      </c>
      <c r="L115" s="43">
        <f t="shared" si="0"/>
        <v>57</v>
      </c>
      <c r="M115" s="43">
        <f t="shared" si="1"/>
        <v>6899382.1799999997</v>
      </c>
      <c r="N115" s="43">
        <v>3</v>
      </c>
      <c r="O115" s="43">
        <v>4729700</v>
      </c>
      <c r="P115" s="43">
        <v>1</v>
      </c>
      <c r="Q115" s="43">
        <v>228716</v>
      </c>
      <c r="R115" s="43">
        <f t="shared" si="2"/>
        <v>4</v>
      </c>
      <c r="S115" s="43">
        <f t="shared" si="3"/>
        <v>4958416</v>
      </c>
      <c r="T115" s="43">
        <f t="shared" si="4"/>
        <v>61</v>
      </c>
      <c r="U115" s="43">
        <f t="shared" si="5"/>
        <v>11857798.18</v>
      </c>
      <c r="V115" s="16"/>
    </row>
    <row r="116" spans="1:22" s="9" customFormat="1" x14ac:dyDescent="0.2">
      <c r="A116" s="33">
        <v>109</v>
      </c>
      <c r="B116" s="54" t="s">
        <v>253</v>
      </c>
      <c r="C116" s="1" t="s">
        <v>99</v>
      </c>
      <c r="D116" s="44"/>
      <c r="E116" s="44"/>
      <c r="F116" s="44"/>
      <c r="G116" s="44"/>
      <c r="H116" s="44">
        <v>139</v>
      </c>
      <c r="I116" s="44">
        <v>314634.28999999998</v>
      </c>
      <c r="J116" s="44">
        <v>311</v>
      </c>
      <c r="K116" s="44">
        <v>5595728.4800000004</v>
      </c>
      <c r="L116" s="42">
        <f t="shared" si="0"/>
        <v>450</v>
      </c>
      <c r="M116" s="42">
        <f t="shared" si="1"/>
        <v>5910362.7700000005</v>
      </c>
      <c r="N116" s="44">
        <v>304</v>
      </c>
      <c r="O116" s="44">
        <v>5296854.9800000004</v>
      </c>
      <c r="P116" s="44">
        <v>2</v>
      </c>
      <c r="Q116" s="44">
        <v>7482.24</v>
      </c>
      <c r="R116" s="42">
        <f t="shared" si="2"/>
        <v>306</v>
      </c>
      <c r="S116" s="42">
        <f t="shared" si="3"/>
        <v>5304337.2200000007</v>
      </c>
      <c r="T116" s="42">
        <f t="shared" si="4"/>
        <v>756</v>
      </c>
      <c r="U116" s="42">
        <f t="shared" si="5"/>
        <v>11214699.990000002</v>
      </c>
      <c r="V116" s="16"/>
    </row>
    <row r="117" spans="1:22" s="9" customFormat="1" x14ac:dyDescent="0.2">
      <c r="A117" s="30">
        <v>110</v>
      </c>
      <c r="B117" s="53" t="s">
        <v>91</v>
      </c>
      <c r="C117" s="32" t="s">
        <v>92</v>
      </c>
      <c r="D117" s="43"/>
      <c r="E117" s="43"/>
      <c r="F117" s="43">
        <v>9</v>
      </c>
      <c r="G117" s="43">
        <v>507854.96</v>
      </c>
      <c r="H117" s="43">
        <v>80</v>
      </c>
      <c r="I117" s="43">
        <v>3089687.7</v>
      </c>
      <c r="J117" s="43">
        <v>435</v>
      </c>
      <c r="K117" s="43">
        <v>3097451.51</v>
      </c>
      <c r="L117" s="43">
        <f t="shared" ref="L117:L124" si="54">J117+H117+F117+D117</f>
        <v>524</v>
      </c>
      <c r="M117" s="43">
        <f t="shared" ref="M117:M124" si="55">K117+I117+G117+E117</f>
        <v>6694994.1699999999</v>
      </c>
      <c r="N117" s="43">
        <v>8</v>
      </c>
      <c r="O117" s="43">
        <v>1818047.52</v>
      </c>
      <c r="P117" s="43">
        <v>6</v>
      </c>
      <c r="Q117" s="43">
        <v>2405133.21</v>
      </c>
      <c r="R117" s="43">
        <f t="shared" ref="R117:R124" si="56">P117+N117</f>
        <v>14</v>
      </c>
      <c r="S117" s="43">
        <f t="shared" ref="S117:S124" si="57">Q117+O117</f>
        <v>4223180.7300000004</v>
      </c>
      <c r="T117" s="43">
        <f t="shared" ref="T117:T124" si="58">R117+L117</f>
        <v>538</v>
      </c>
      <c r="U117" s="43">
        <f t="shared" ref="U117:U124" si="59">S117+M117</f>
        <v>10918174.9</v>
      </c>
      <c r="V117" s="16"/>
    </row>
    <row r="118" spans="1:22" s="9" customFormat="1" x14ac:dyDescent="0.2">
      <c r="A118" s="33">
        <v>111</v>
      </c>
      <c r="B118" s="54" t="s">
        <v>242</v>
      </c>
      <c r="C118" s="1" t="s">
        <v>100</v>
      </c>
      <c r="D118" s="44"/>
      <c r="E118" s="44"/>
      <c r="F118" s="44">
        <v>46</v>
      </c>
      <c r="G118" s="44">
        <v>684187.21</v>
      </c>
      <c r="H118" s="44">
        <v>42</v>
      </c>
      <c r="I118" s="44">
        <v>1512695.22</v>
      </c>
      <c r="J118" s="44">
        <v>220</v>
      </c>
      <c r="K118" s="44">
        <v>2805528.47</v>
      </c>
      <c r="L118" s="44">
        <f t="shared" si="54"/>
        <v>308</v>
      </c>
      <c r="M118" s="44">
        <f t="shared" si="55"/>
        <v>5002410.9000000004</v>
      </c>
      <c r="N118" s="44">
        <v>103</v>
      </c>
      <c r="O118" s="44">
        <v>3449685.57</v>
      </c>
      <c r="P118" s="44">
        <v>16</v>
      </c>
      <c r="Q118" s="44">
        <v>1482241.03</v>
      </c>
      <c r="R118" s="44">
        <f t="shared" si="56"/>
        <v>119</v>
      </c>
      <c r="S118" s="44">
        <f t="shared" si="57"/>
        <v>4931926.5999999996</v>
      </c>
      <c r="T118" s="44">
        <f t="shared" si="58"/>
        <v>427</v>
      </c>
      <c r="U118" s="44">
        <f t="shared" si="59"/>
        <v>9934337.5</v>
      </c>
      <c r="V118" s="16"/>
    </row>
    <row r="119" spans="1:22" s="9" customFormat="1" x14ac:dyDescent="0.2">
      <c r="A119" s="30">
        <v>112</v>
      </c>
      <c r="B119" s="53" t="s">
        <v>254</v>
      </c>
      <c r="C119" s="32" t="s">
        <v>124</v>
      </c>
      <c r="D119" s="43">
        <v>14</v>
      </c>
      <c r="E119" s="43">
        <v>714856.45</v>
      </c>
      <c r="F119" s="43">
        <v>89</v>
      </c>
      <c r="G119" s="43">
        <v>3688754.43</v>
      </c>
      <c r="H119" s="43">
        <v>15</v>
      </c>
      <c r="I119" s="43">
        <v>297656.02</v>
      </c>
      <c r="J119" s="43">
        <v>141</v>
      </c>
      <c r="K119" s="43">
        <v>271581.96000000002</v>
      </c>
      <c r="L119" s="43">
        <f t="shared" si="54"/>
        <v>259</v>
      </c>
      <c r="M119" s="43">
        <f t="shared" si="55"/>
        <v>4972848.8600000003</v>
      </c>
      <c r="N119" s="43">
        <v>165</v>
      </c>
      <c r="O119" s="43">
        <v>3935724.2</v>
      </c>
      <c r="P119" s="43">
        <v>24</v>
      </c>
      <c r="Q119" s="43">
        <v>987831.85</v>
      </c>
      <c r="R119" s="43">
        <f t="shared" si="56"/>
        <v>189</v>
      </c>
      <c r="S119" s="43">
        <f t="shared" si="57"/>
        <v>4923556.05</v>
      </c>
      <c r="T119" s="43">
        <f t="shared" si="58"/>
        <v>448</v>
      </c>
      <c r="U119" s="43">
        <f t="shared" si="59"/>
        <v>9896404.9100000001</v>
      </c>
      <c r="V119" s="16"/>
    </row>
    <row r="120" spans="1:22" s="9" customFormat="1" x14ac:dyDescent="0.2">
      <c r="A120" s="33">
        <v>113</v>
      </c>
      <c r="B120" s="54" t="s">
        <v>229</v>
      </c>
      <c r="C120" s="1" t="s">
        <v>328</v>
      </c>
      <c r="D120" s="44">
        <v>5</v>
      </c>
      <c r="E120" s="44">
        <v>927141.57</v>
      </c>
      <c r="F120" s="44"/>
      <c r="G120" s="44"/>
      <c r="H120" s="44">
        <v>12</v>
      </c>
      <c r="I120" s="44">
        <v>1398769.9</v>
      </c>
      <c r="J120" s="44">
        <v>36</v>
      </c>
      <c r="K120" s="44">
        <v>556812.9</v>
      </c>
      <c r="L120" s="44">
        <f t="shared" si="54"/>
        <v>53</v>
      </c>
      <c r="M120" s="44">
        <f t="shared" si="55"/>
        <v>2882724.3699999996</v>
      </c>
      <c r="N120" s="44">
        <v>1</v>
      </c>
      <c r="O120" s="44">
        <v>28.46</v>
      </c>
      <c r="P120" s="44">
        <v>6</v>
      </c>
      <c r="Q120" s="44">
        <v>6000028.9299999997</v>
      </c>
      <c r="R120" s="44">
        <f t="shared" si="56"/>
        <v>7</v>
      </c>
      <c r="S120" s="44">
        <f t="shared" si="57"/>
        <v>6000057.3899999997</v>
      </c>
      <c r="T120" s="44">
        <f t="shared" si="58"/>
        <v>60</v>
      </c>
      <c r="U120" s="44">
        <f t="shared" si="59"/>
        <v>8882781.7599999998</v>
      </c>
      <c r="V120" s="16"/>
    </row>
    <row r="121" spans="1:22" s="9" customFormat="1" x14ac:dyDescent="0.2">
      <c r="A121" s="30">
        <v>114</v>
      </c>
      <c r="B121" s="53" t="s">
        <v>245</v>
      </c>
      <c r="C121" s="32" t="s">
        <v>121</v>
      </c>
      <c r="D121" s="43">
        <v>7</v>
      </c>
      <c r="E121" s="43">
        <v>139021.23000000001</v>
      </c>
      <c r="F121" s="43">
        <v>4</v>
      </c>
      <c r="G121" s="43">
        <v>47294.87</v>
      </c>
      <c r="H121" s="43">
        <v>212</v>
      </c>
      <c r="I121" s="43">
        <v>518395.84</v>
      </c>
      <c r="J121" s="43">
        <v>593</v>
      </c>
      <c r="K121" s="43">
        <v>4174875.23</v>
      </c>
      <c r="L121" s="43">
        <f t="shared" si="54"/>
        <v>816</v>
      </c>
      <c r="M121" s="43">
        <f t="shared" si="55"/>
        <v>4879587.1700000009</v>
      </c>
      <c r="N121" s="43">
        <v>412</v>
      </c>
      <c r="O121" s="43">
        <v>3737313.53</v>
      </c>
      <c r="P121" s="43">
        <v>6</v>
      </c>
      <c r="Q121" s="43">
        <v>133011.72</v>
      </c>
      <c r="R121" s="43">
        <f t="shared" si="56"/>
        <v>418</v>
      </c>
      <c r="S121" s="43">
        <f t="shared" si="57"/>
        <v>3870325.25</v>
      </c>
      <c r="T121" s="43">
        <f t="shared" si="58"/>
        <v>1234</v>
      </c>
      <c r="U121" s="43">
        <f t="shared" si="59"/>
        <v>8749912.4200000018</v>
      </c>
      <c r="V121" s="16"/>
    </row>
    <row r="122" spans="1:22" s="9" customFormat="1" x14ac:dyDescent="0.2">
      <c r="A122" s="33">
        <v>115</v>
      </c>
      <c r="B122" s="54" t="s">
        <v>279</v>
      </c>
      <c r="C122" s="1" t="s">
        <v>144</v>
      </c>
      <c r="D122" s="44"/>
      <c r="E122" s="44"/>
      <c r="F122" s="44"/>
      <c r="G122" s="44"/>
      <c r="H122" s="44">
        <v>36</v>
      </c>
      <c r="I122" s="44">
        <v>113563.93</v>
      </c>
      <c r="J122" s="44">
        <v>287</v>
      </c>
      <c r="K122" s="44">
        <v>4116939.66</v>
      </c>
      <c r="L122" s="44">
        <f t="shared" si="54"/>
        <v>323</v>
      </c>
      <c r="M122" s="44">
        <f t="shared" si="55"/>
        <v>4230503.59</v>
      </c>
      <c r="N122" s="44">
        <v>543</v>
      </c>
      <c r="O122" s="44">
        <v>4048848.33</v>
      </c>
      <c r="P122" s="44">
        <v>4</v>
      </c>
      <c r="Q122" s="44">
        <v>55667.85</v>
      </c>
      <c r="R122" s="44">
        <f t="shared" si="56"/>
        <v>547</v>
      </c>
      <c r="S122" s="44">
        <f t="shared" si="57"/>
        <v>4104516.18</v>
      </c>
      <c r="T122" s="44">
        <f t="shared" si="58"/>
        <v>870</v>
      </c>
      <c r="U122" s="44">
        <f t="shared" si="59"/>
        <v>8335019.7699999996</v>
      </c>
      <c r="V122" s="16"/>
    </row>
    <row r="123" spans="1:22" s="9" customFormat="1" x14ac:dyDescent="0.2">
      <c r="A123" s="30">
        <v>116</v>
      </c>
      <c r="B123" s="53" t="s">
        <v>277</v>
      </c>
      <c r="C123" s="32" t="s">
        <v>111</v>
      </c>
      <c r="D123" s="43"/>
      <c r="E123" s="43"/>
      <c r="F123" s="43">
        <v>25</v>
      </c>
      <c r="G123" s="43">
        <v>316897.63</v>
      </c>
      <c r="H123" s="43">
        <v>16</v>
      </c>
      <c r="I123" s="43">
        <v>499592.02</v>
      </c>
      <c r="J123" s="43">
        <v>97</v>
      </c>
      <c r="K123" s="43">
        <v>3180671.37</v>
      </c>
      <c r="L123" s="43">
        <f t="shared" si="54"/>
        <v>138</v>
      </c>
      <c r="M123" s="43">
        <f t="shared" si="55"/>
        <v>3997161.02</v>
      </c>
      <c r="N123" s="43">
        <v>240</v>
      </c>
      <c r="O123" s="43">
        <v>3399870.87</v>
      </c>
      <c r="P123" s="43">
        <v>8</v>
      </c>
      <c r="Q123" s="43">
        <v>495998.04</v>
      </c>
      <c r="R123" s="43">
        <f t="shared" si="56"/>
        <v>248</v>
      </c>
      <c r="S123" s="43">
        <f t="shared" si="57"/>
        <v>3895868.91</v>
      </c>
      <c r="T123" s="43">
        <f t="shared" si="58"/>
        <v>386</v>
      </c>
      <c r="U123" s="43">
        <f t="shared" si="59"/>
        <v>7893029.9299999997</v>
      </c>
      <c r="V123" s="16"/>
    </row>
    <row r="124" spans="1:22" s="9" customFormat="1" x14ac:dyDescent="0.2">
      <c r="A124" s="33">
        <v>117</v>
      </c>
      <c r="B124" s="54" t="s">
        <v>252</v>
      </c>
      <c r="C124" s="1" t="s">
        <v>82</v>
      </c>
      <c r="D124" s="44">
        <v>32</v>
      </c>
      <c r="E124" s="44">
        <v>2443687.9700000002</v>
      </c>
      <c r="F124" s="44">
        <v>29</v>
      </c>
      <c r="G124" s="44">
        <v>1564294</v>
      </c>
      <c r="H124" s="44">
        <v>15</v>
      </c>
      <c r="I124" s="44">
        <v>131693.03</v>
      </c>
      <c r="J124" s="44">
        <v>59</v>
      </c>
      <c r="K124" s="44">
        <v>327940.53999999998</v>
      </c>
      <c r="L124" s="44">
        <f t="shared" si="54"/>
        <v>135</v>
      </c>
      <c r="M124" s="44">
        <f t="shared" si="55"/>
        <v>4467615.54</v>
      </c>
      <c r="N124" s="44">
        <v>7</v>
      </c>
      <c r="O124" s="44">
        <v>1223629.17</v>
      </c>
      <c r="P124" s="44">
        <v>15</v>
      </c>
      <c r="Q124" s="44">
        <v>1977972.5</v>
      </c>
      <c r="R124" s="44">
        <f t="shared" si="56"/>
        <v>22</v>
      </c>
      <c r="S124" s="44">
        <f t="shared" si="57"/>
        <v>3201601.67</v>
      </c>
      <c r="T124" s="44">
        <f t="shared" si="58"/>
        <v>157</v>
      </c>
      <c r="U124" s="44">
        <f t="shared" si="59"/>
        <v>7669217.21</v>
      </c>
      <c r="V124" s="16"/>
    </row>
    <row r="125" spans="1:22" s="9" customFormat="1" x14ac:dyDescent="0.2">
      <c r="A125" s="30">
        <v>118</v>
      </c>
      <c r="B125" s="53" t="s">
        <v>316</v>
      </c>
      <c r="C125" s="32" t="s">
        <v>317</v>
      </c>
      <c r="D125" s="43">
        <v>4</v>
      </c>
      <c r="E125" s="43">
        <v>27844</v>
      </c>
      <c r="F125" s="43">
        <v>35</v>
      </c>
      <c r="G125" s="43">
        <v>1205062</v>
      </c>
      <c r="H125" s="43">
        <v>114</v>
      </c>
      <c r="I125" s="43">
        <v>765108.84</v>
      </c>
      <c r="J125" s="43">
        <v>338</v>
      </c>
      <c r="K125" s="43">
        <v>1983053.89</v>
      </c>
      <c r="L125" s="43">
        <f t="shared" si="0"/>
        <v>491</v>
      </c>
      <c r="M125" s="43">
        <f t="shared" si="1"/>
        <v>3981068.73</v>
      </c>
      <c r="N125" s="43">
        <v>280</v>
      </c>
      <c r="O125" s="43">
        <v>3051658.75</v>
      </c>
      <c r="P125" s="43">
        <v>36</v>
      </c>
      <c r="Q125" s="43">
        <v>609221.76</v>
      </c>
      <c r="R125" s="43">
        <f t="shared" si="2"/>
        <v>316</v>
      </c>
      <c r="S125" s="43">
        <f t="shared" si="3"/>
        <v>3660880.51</v>
      </c>
      <c r="T125" s="43">
        <f t="shared" si="4"/>
        <v>807</v>
      </c>
      <c r="U125" s="43">
        <f t="shared" si="5"/>
        <v>7641949.2400000002</v>
      </c>
      <c r="V125" s="16"/>
    </row>
    <row r="126" spans="1:22" s="9" customFormat="1" x14ac:dyDescent="0.2">
      <c r="A126" s="33">
        <v>119</v>
      </c>
      <c r="B126" s="54" t="s">
        <v>239</v>
      </c>
      <c r="C126" s="1" t="s">
        <v>87</v>
      </c>
      <c r="D126" s="44"/>
      <c r="E126" s="44"/>
      <c r="F126" s="44">
        <v>1</v>
      </c>
      <c r="G126" s="44">
        <v>2280.12</v>
      </c>
      <c r="H126" s="44">
        <v>140</v>
      </c>
      <c r="I126" s="44">
        <v>404085.53</v>
      </c>
      <c r="J126" s="44">
        <v>420</v>
      </c>
      <c r="K126" s="44">
        <v>3703122.99</v>
      </c>
      <c r="L126" s="44">
        <f t="shared" si="0"/>
        <v>561</v>
      </c>
      <c r="M126" s="44">
        <f t="shared" si="1"/>
        <v>4109488.6400000006</v>
      </c>
      <c r="N126" s="44">
        <v>253</v>
      </c>
      <c r="O126" s="44">
        <v>3438678.27</v>
      </c>
      <c r="P126" s="44">
        <v>7</v>
      </c>
      <c r="Q126" s="44">
        <v>7983</v>
      </c>
      <c r="R126" s="44">
        <f t="shared" si="2"/>
        <v>260</v>
      </c>
      <c r="S126" s="44">
        <f t="shared" si="3"/>
        <v>3446661.27</v>
      </c>
      <c r="T126" s="44">
        <f t="shared" si="4"/>
        <v>821</v>
      </c>
      <c r="U126" s="44">
        <f t="shared" si="5"/>
        <v>7556149.9100000001</v>
      </c>
      <c r="V126" s="16"/>
    </row>
    <row r="127" spans="1:22" s="9" customFormat="1" x14ac:dyDescent="0.2">
      <c r="A127" s="30">
        <v>120</v>
      </c>
      <c r="B127" s="53" t="s">
        <v>241</v>
      </c>
      <c r="C127" s="32" t="s">
        <v>98</v>
      </c>
      <c r="D127" s="43"/>
      <c r="E127" s="43"/>
      <c r="F127" s="43">
        <v>33</v>
      </c>
      <c r="G127" s="43">
        <v>454765.92</v>
      </c>
      <c r="H127" s="43">
        <v>46</v>
      </c>
      <c r="I127" s="43">
        <v>1007047.69</v>
      </c>
      <c r="J127" s="43">
        <v>461</v>
      </c>
      <c r="K127" s="43">
        <v>2037902.42</v>
      </c>
      <c r="L127" s="43">
        <f t="shared" si="0"/>
        <v>540</v>
      </c>
      <c r="M127" s="43">
        <f t="shared" si="1"/>
        <v>3499716.03</v>
      </c>
      <c r="N127" s="43">
        <v>138</v>
      </c>
      <c r="O127" s="43">
        <v>2201389.87</v>
      </c>
      <c r="P127" s="43">
        <v>19</v>
      </c>
      <c r="Q127" s="43">
        <v>694515.88</v>
      </c>
      <c r="R127" s="43">
        <f t="shared" si="2"/>
        <v>157</v>
      </c>
      <c r="S127" s="43">
        <f t="shared" si="3"/>
        <v>2895905.75</v>
      </c>
      <c r="T127" s="43">
        <f t="shared" si="4"/>
        <v>697</v>
      </c>
      <c r="U127" s="43">
        <f t="shared" si="5"/>
        <v>6395621.7799999993</v>
      </c>
      <c r="V127" s="16"/>
    </row>
    <row r="128" spans="1:22" s="9" customFormat="1" x14ac:dyDescent="0.2">
      <c r="A128" s="33">
        <v>121</v>
      </c>
      <c r="B128" s="54" t="s">
        <v>274</v>
      </c>
      <c r="C128" s="1" t="s">
        <v>114</v>
      </c>
      <c r="D128" s="44"/>
      <c r="E128" s="44"/>
      <c r="F128" s="44">
        <v>5</v>
      </c>
      <c r="G128" s="44">
        <v>242237.35</v>
      </c>
      <c r="H128" s="44">
        <v>39</v>
      </c>
      <c r="I128" s="44">
        <v>371224.55</v>
      </c>
      <c r="J128" s="44">
        <v>121</v>
      </c>
      <c r="K128" s="44">
        <v>2226511.31</v>
      </c>
      <c r="L128" s="44">
        <f t="shared" si="0"/>
        <v>165</v>
      </c>
      <c r="M128" s="44">
        <f t="shared" si="1"/>
        <v>2839973.21</v>
      </c>
      <c r="N128" s="44">
        <v>79</v>
      </c>
      <c r="O128" s="44">
        <v>2387476.75</v>
      </c>
      <c r="P128" s="44">
        <v>13</v>
      </c>
      <c r="Q128" s="44">
        <v>287473.55</v>
      </c>
      <c r="R128" s="44">
        <f t="shared" si="2"/>
        <v>92</v>
      </c>
      <c r="S128" s="44">
        <f t="shared" si="3"/>
        <v>2674950.2999999998</v>
      </c>
      <c r="T128" s="44">
        <f t="shared" si="4"/>
        <v>257</v>
      </c>
      <c r="U128" s="44">
        <f t="shared" si="5"/>
        <v>5514923.5099999998</v>
      </c>
      <c r="V128" s="16"/>
    </row>
    <row r="129" spans="1:22" s="9" customFormat="1" x14ac:dyDescent="0.2">
      <c r="A129" s="30">
        <v>122</v>
      </c>
      <c r="B129" s="53" t="s">
        <v>262</v>
      </c>
      <c r="C129" s="32" t="s">
        <v>101</v>
      </c>
      <c r="D129" s="43"/>
      <c r="E129" s="43"/>
      <c r="F129" s="43"/>
      <c r="G129" s="43"/>
      <c r="H129" s="43">
        <v>291</v>
      </c>
      <c r="I129" s="43">
        <v>419390.16</v>
      </c>
      <c r="J129" s="43">
        <v>1344</v>
      </c>
      <c r="K129" s="43">
        <v>2501827.85</v>
      </c>
      <c r="L129" s="43">
        <f t="shared" si="0"/>
        <v>1635</v>
      </c>
      <c r="M129" s="43">
        <f t="shared" si="1"/>
        <v>2921218.0100000002</v>
      </c>
      <c r="N129" s="43">
        <v>57</v>
      </c>
      <c r="O129" s="43">
        <v>2282977.04</v>
      </c>
      <c r="P129" s="43"/>
      <c r="Q129" s="43"/>
      <c r="R129" s="43">
        <f t="shared" si="2"/>
        <v>57</v>
      </c>
      <c r="S129" s="43">
        <f t="shared" si="3"/>
        <v>2282977.04</v>
      </c>
      <c r="T129" s="43">
        <f t="shared" si="4"/>
        <v>1692</v>
      </c>
      <c r="U129" s="43">
        <f t="shared" si="5"/>
        <v>5204195.0500000007</v>
      </c>
      <c r="V129" s="16"/>
    </row>
    <row r="130" spans="1:22" s="9" customFormat="1" x14ac:dyDescent="0.2">
      <c r="A130" s="33">
        <v>123</v>
      </c>
      <c r="B130" s="54" t="s">
        <v>255</v>
      </c>
      <c r="C130" s="1" t="s">
        <v>313</v>
      </c>
      <c r="D130" s="44">
        <v>6</v>
      </c>
      <c r="E130" s="44">
        <v>1820329.28</v>
      </c>
      <c r="F130" s="44">
        <v>6</v>
      </c>
      <c r="G130" s="44">
        <v>150602.29</v>
      </c>
      <c r="H130" s="44">
        <v>1</v>
      </c>
      <c r="I130" s="44">
        <v>10300</v>
      </c>
      <c r="J130" s="44">
        <v>10</v>
      </c>
      <c r="K130" s="44">
        <v>1840622.53</v>
      </c>
      <c r="L130" s="44">
        <f t="shared" si="0"/>
        <v>23</v>
      </c>
      <c r="M130" s="44">
        <f t="shared" si="1"/>
        <v>3821854.1</v>
      </c>
      <c r="N130" s="44"/>
      <c r="O130" s="44"/>
      <c r="P130" s="44">
        <v>3</v>
      </c>
      <c r="Q130" s="44">
        <v>1220000</v>
      </c>
      <c r="R130" s="44">
        <f t="shared" si="2"/>
        <v>3</v>
      </c>
      <c r="S130" s="44">
        <f t="shared" si="3"/>
        <v>1220000</v>
      </c>
      <c r="T130" s="44">
        <f t="shared" si="4"/>
        <v>26</v>
      </c>
      <c r="U130" s="44">
        <f t="shared" si="5"/>
        <v>5041854.0999999996</v>
      </c>
      <c r="V130" s="16"/>
    </row>
    <row r="131" spans="1:22" s="9" customFormat="1" x14ac:dyDescent="0.2">
      <c r="A131" s="30">
        <v>124</v>
      </c>
      <c r="B131" s="53" t="s">
        <v>264</v>
      </c>
      <c r="C131" s="32" t="s">
        <v>107</v>
      </c>
      <c r="D131" s="43">
        <v>1</v>
      </c>
      <c r="E131" s="43">
        <v>4092</v>
      </c>
      <c r="F131" s="43">
        <v>22</v>
      </c>
      <c r="G131" s="43">
        <v>256980.35</v>
      </c>
      <c r="H131" s="43">
        <v>31</v>
      </c>
      <c r="I131" s="43">
        <v>413975.26</v>
      </c>
      <c r="J131" s="43">
        <v>264</v>
      </c>
      <c r="K131" s="43">
        <v>2202387.75</v>
      </c>
      <c r="L131" s="43">
        <f t="shared" si="0"/>
        <v>318</v>
      </c>
      <c r="M131" s="43">
        <f t="shared" si="1"/>
        <v>2877435.36</v>
      </c>
      <c r="N131" s="43">
        <v>99</v>
      </c>
      <c r="O131" s="43">
        <v>2051746.85</v>
      </c>
      <c r="P131" s="43">
        <v>6</v>
      </c>
      <c r="Q131" s="43">
        <v>11805.71</v>
      </c>
      <c r="R131" s="43">
        <f t="shared" si="2"/>
        <v>105</v>
      </c>
      <c r="S131" s="43">
        <f t="shared" si="3"/>
        <v>2063552.56</v>
      </c>
      <c r="T131" s="43">
        <f t="shared" si="4"/>
        <v>423</v>
      </c>
      <c r="U131" s="43">
        <f t="shared" si="5"/>
        <v>4940987.92</v>
      </c>
      <c r="V131" s="16"/>
    </row>
    <row r="132" spans="1:22" s="9" customFormat="1" x14ac:dyDescent="0.2">
      <c r="A132" s="33">
        <v>125</v>
      </c>
      <c r="B132" s="54" t="s">
        <v>259</v>
      </c>
      <c r="C132" s="1" t="s">
        <v>102</v>
      </c>
      <c r="D132" s="44"/>
      <c r="E132" s="44"/>
      <c r="F132" s="44"/>
      <c r="G132" s="44"/>
      <c r="H132" s="44">
        <v>1548</v>
      </c>
      <c r="I132" s="44">
        <v>526044.68000000005</v>
      </c>
      <c r="J132" s="44">
        <v>3125</v>
      </c>
      <c r="K132" s="44">
        <v>2483008.81</v>
      </c>
      <c r="L132" s="44">
        <f t="shared" si="0"/>
        <v>4673</v>
      </c>
      <c r="M132" s="44">
        <f t="shared" si="1"/>
        <v>3009053.49</v>
      </c>
      <c r="N132" s="44">
        <v>81</v>
      </c>
      <c r="O132" s="44">
        <v>1879443.17</v>
      </c>
      <c r="P132" s="44"/>
      <c r="Q132" s="44"/>
      <c r="R132" s="44">
        <f t="shared" si="2"/>
        <v>81</v>
      </c>
      <c r="S132" s="44">
        <f t="shared" si="3"/>
        <v>1879443.17</v>
      </c>
      <c r="T132" s="44">
        <f t="shared" si="4"/>
        <v>4754</v>
      </c>
      <c r="U132" s="44">
        <f t="shared" si="5"/>
        <v>4888496.66</v>
      </c>
      <c r="V132" s="16"/>
    </row>
    <row r="133" spans="1:22" s="9" customFormat="1" x14ac:dyDescent="0.2">
      <c r="A133" s="30">
        <v>126</v>
      </c>
      <c r="B133" s="53" t="s">
        <v>196</v>
      </c>
      <c r="C133" s="32" t="s">
        <v>71</v>
      </c>
      <c r="D133" s="43">
        <v>4</v>
      </c>
      <c r="E133" s="43">
        <v>106887.39</v>
      </c>
      <c r="F133" s="43">
        <v>3</v>
      </c>
      <c r="G133" s="43">
        <v>349375.62</v>
      </c>
      <c r="H133" s="43">
        <v>58</v>
      </c>
      <c r="I133" s="43">
        <v>168472.79</v>
      </c>
      <c r="J133" s="43">
        <v>81</v>
      </c>
      <c r="K133" s="43">
        <v>1597108.56</v>
      </c>
      <c r="L133" s="43">
        <f t="shared" ref="L133:L140" si="60">J133+H133+F133+D133</f>
        <v>146</v>
      </c>
      <c r="M133" s="43">
        <f t="shared" ref="M133:M140" si="61">K133+I133+G133+E133</f>
        <v>2221844.3600000003</v>
      </c>
      <c r="N133" s="43">
        <v>21</v>
      </c>
      <c r="O133" s="43">
        <v>1937817.63</v>
      </c>
      <c r="P133" s="43">
        <v>7</v>
      </c>
      <c r="Q133" s="43">
        <v>644410.69999999995</v>
      </c>
      <c r="R133" s="43">
        <f t="shared" ref="R133:R142" si="62">P133+N133</f>
        <v>28</v>
      </c>
      <c r="S133" s="43">
        <f t="shared" ref="S133:S142" si="63">Q133+O133</f>
        <v>2582228.33</v>
      </c>
      <c r="T133" s="43">
        <f t="shared" ref="T133:T142" si="64">R133+L133</f>
        <v>174</v>
      </c>
      <c r="U133" s="43">
        <f t="shared" ref="U133:U142" si="65">S133+M133</f>
        <v>4804072.6900000004</v>
      </c>
      <c r="V133" s="16"/>
    </row>
    <row r="134" spans="1:22" s="9" customFormat="1" ht="11.25" customHeight="1" x14ac:dyDescent="0.2">
      <c r="A134" s="33">
        <v>127</v>
      </c>
      <c r="B134" s="54" t="s">
        <v>355</v>
      </c>
      <c r="C134" s="1" t="s">
        <v>356</v>
      </c>
      <c r="D134" s="44"/>
      <c r="E134" s="44"/>
      <c r="F134" s="44"/>
      <c r="G134" s="44"/>
      <c r="H134" s="44">
        <v>5</v>
      </c>
      <c r="I134" s="44">
        <v>230379.18</v>
      </c>
      <c r="J134" s="44">
        <v>64</v>
      </c>
      <c r="K134" s="44">
        <v>2119119.48</v>
      </c>
      <c r="L134" s="44">
        <f t="shared" si="60"/>
        <v>69</v>
      </c>
      <c r="M134" s="44">
        <f t="shared" si="61"/>
        <v>2349498.66</v>
      </c>
      <c r="N134" s="44">
        <v>61</v>
      </c>
      <c r="O134" s="44">
        <v>2070629.48</v>
      </c>
      <c r="P134" s="44">
        <v>3</v>
      </c>
      <c r="Q134" s="44">
        <v>191789.18</v>
      </c>
      <c r="R134" s="44">
        <f t="shared" si="62"/>
        <v>64</v>
      </c>
      <c r="S134" s="44">
        <f t="shared" si="63"/>
        <v>2262418.66</v>
      </c>
      <c r="T134" s="44">
        <f t="shared" si="64"/>
        <v>133</v>
      </c>
      <c r="U134" s="44">
        <f t="shared" si="65"/>
        <v>4611917.32</v>
      </c>
      <c r="V134" s="16"/>
    </row>
    <row r="135" spans="1:22" s="9" customFormat="1" x14ac:dyDescent="0.2">
      <c r="A135" s="30">
        <v>128</v>
      </c>
      <c r="B135" s="53" t="s">
        <v>322</v>
      </c>
      <c r="C135" s="32" t="s">
        <v>371</v>
      </c>
      <c r="D135" s="43"/>
      <c r="E135" s="43"/>
      <c r="F135" s="43"/>
      <c r="G135" s="43"/>
      <c r="H135" s="43"/>
      <c r="I135" s="43"/>
      <c r="J135" s="43">
        <v>2</v>
      </c>
      <c r="K135" s="43">
        <v>2173962.7000000002</v>
      </c>
      <c r="L135" s="43">
        <f t="shared" si="60"/>
        <v>2</v>
      </c>
      <c r="M135" s="43">
        <f t="shared" si="61"/>
        <v>2173962.7000000002</v>
      </c>
      <c r="N135" s="43">
        <v>1</v>
      </c>
      <c r="O135" s="43">
        <v>2170000</v>
      </c>
      <c r="P135" s="43"/>
      <c r="Q135" s="43"/>
      <c r="R135" s="43">
        <f t="shared" si="62"/>
        <v>1</v>
      </c>
      <c r="S135" s="43">
        <f t="shared" si="63"/>
        <v>2170000</v>
      </c>
      <c r="T135" s="43">
        <f t="shared" si="64"/>
        <v>3</v>
      </c>
      <c r="U135" s="43">
        <f t="shared" si="65"/>
        <v>4343962.7</v>
      </c>
      <c r="V135" s="16"/>
    </row>
    <row r="136" spans="1:22" s="9" customFormat="1" x14ac:dyDescent="0.2">
      <c r="A136" s="33">
        <v>129</v>
      </c>
      <c r="B136" s="54" t="s">
        <v>268</v>
      </c>
      <c r="C136" s="1" t="s">
        <v>146</v>
      </c>
      <c r="D136" s="44"/>
      <c r="E136" s="44"/>
      <c r="F136" s="44"/>
      <c r="G136" s="44"/>
      <c r="H136" s="44">
        <v>173</v>
      </c>
      <c r="I136" s="44">
        <v>1192181.24</v>
      </c>
      <c r="J136" s="44">
        <v>248</v>
      </c>
      <c r="K136" s="44">
        <v>2080122.49</v>
      </c>
      <c r="L136" s="44">
        <f t="shared" si="60"/>
        <v>421</v>
      </c>
      <c r="M136" s="44">
        <f t="shared" si="61"/>
        <v>3272303.73</v>
      </c>
      <c r="N136" s="44">
        <v>293</v>
      </c>
      <c r="O136" s="44">
        <v>903920.66</v>
      </c>
      <c r="P136" s="44"/>
      <c r="Q136" s="44"/>
      <c r="R136" s="44">
        <f t="shared" si="62"/>
        <v>293</v>
      </c>
      <c r="S136" s="44">
        <f t="shared" si="63"/>
        <v>903920.66</v>
      </c>
      <c r="T136" s="44">
        <f t="shared" si="64"/>
        <v>714</v>
      </c>
      <c r="U136" s="44">
        <f t="shared" si="65"/>
        <v>4176224.39</v>
      </c>
      <c r="V136" s="16"/>
    </row>
    <row r="137" spans="1:22" s="9" customFormat="1" x14ac:dyDescent="0.2">
      <c r="A137" s="30">
        <v>130</v>
      </c>
      <c r="B137" s="53" t="s">
        <v>246</v>
      </c>
      <c r="C137" s="32" t="s">
        <v>93</v>
      </c>
      <c r="D137" s="43"/>
      <c r="E137" s="43"/>
      <c r="F137" s="43">
        <v>1</v>
      </c>
      <c r="G137" s="43">
        <v>3085</v>
      </c>
      <c r="H137" s="43">
        <v>162</v>
      </c>
      <c r="I137" s="43">
        <v>1069788.8600000001</v>
      </c>
      <c r="J137" s="43">
        <v>221</v>
      </c>
      <c r="K137" s="43">
        <v>2036084.23</v>
      </c>
      <c r="L137" s="43">
        <f t="shared" si="60"/>
        <v>384</v>
      </c>
      <c r="M137" s="43">
        <f t="shared" si="61"/>
        <v>3108958.09</v>
      </c>
      <c r="N137" s="43">
        <v>100</v>
      </c>
      <c r="O137" s="43">
        <v>990003.68</v>
      </c>
      <c r="P137" s="43">
        <v>2</v>
      </c>
      <c r="Q137" s="43">
        <v>9483.56</v>
      </c>
      <c r="R137" s="43">
        <f t="shared" si="62"/>
        <v>102</v>
      </c>
      <c r="S137" s="43">
        <f t="shared" si="63"/>
        <v>999487.24000000011</v>
      </c>
      <c r="T137" s="43">
        <f t="shared" si="64"/>
        <v>486</v>
      </c>
      <c r="U137" s="43">
        <f t="shared" si="65"/>
        <v>4108445.33</v>
      </c>
      <c r="V137" s="16"/>
    </row>
    <row r="138" spans="1:22" s="9" customFormat="1" x14ac:dyDescent="0.2">
      <c r="A138" s="33">
        <v>131</v>
      </c>
      <c r="B138" s="54" t="s">
        <v>263</v>
      </c>
      <c r="C138" s="1" t="s">
        <v>132</v>
      </c>
      <c r="D138" s="44"/>
      <c r="E138" s="44"/>
      <c r="F138" s="44">
        <v>1</v>
      </c>
      <c r="G138" s="44">
        <v>1886.88</v>
      </c>
      <c r="H138" s="44">
        <v>62</v>
      </c>
      <c r="I138" s="44">
        <v>899536.24</v>
      </c>
      <c r="J138" s="44">
        <v>53</v>
      </c>
      <c r="K138" s="44">
        <v>1166463.1200000001</v>
      </c>
      <c r="L138" s="44">
        <f t="shared" si="60"/>
        <v>116</v>
      </c>
      <c r="M138" s="44">
        <f t="shared" si="61"/>
        <v>2067886.24</v>
      </c>
      <c r="N138" s="44">
        <v>4</v>
      </c>
      <c r="O138" s="44">
        <v>878327.6</v>
      </c>
      <c r="P138" s="44">
        <v>4</v>
      </c>
      <c r="Q138" s="44">
        <v>546020</v>
      </c>
      <c r="R138" s="44">
        <f t="shared" si="62"/>
        <v>8</v>
      </c>
      <c r="S138" s="44">
        <f t="shared" si="63"/>
        <v>1424347.6</v>
      </c>
      <c r="T138" s="44">
        <f t="shared" si="64"/>
        <v>124</v>
      </c>
      <c r="U138" s="44">
        <f t="shared" si="65"/>
        <v>3492233.84</v>
      </c>
      <c r="V138" s="16"/>
    </row>
    <row r="139" spans="1:22" s="9" customFormat="1" x14ac:dyDescent="0.2">
      <c r="A139" s="30">
        <v>132</v>
      </c>
      <c r="B139" s="53" t="s">
        <v>258</v>
      </c>
      <c r="C139" s="32" t="s">
        <v>141</v>
      </c>
      <c r="D139" s="43"/>
      <c r="E139" s="43"/>
      <c r="F139" s="43">
        <v>3</v>
      </c>
      <c r="G139" s="43">
        <v>11980.02</v>
      </c>
      <c r="H139" s="43">
        <v>89</v>
      </c>
      <c r="I139" s="43">
        <v>216439.06</v>
      </c>
      <c r="J139" s="43">
        <v>168</v>
      </c>
      <c r="K139" s="43">
        <v>1629197.87</v>
      </c>
      <c r="L139" s="43">
        <f t="shared" si="60"/>
        <v>260</v>
      </c>
      <c r="M139" s="43">
        <f t="shared" si="61"/>
        <v>1857616.9500000002</v>
      </c>
      <c r="N139" s="43">
        <v>147</v>
      </c>
      <c r="O139" s="43">
        <v>1474678.95</v>
      </c>
      <c r="P139" s="43">
        <v>4</v>
      </c>
      <c r="Q139" s="43">
        <v>21347.19</v>
      </c>
      <c r="R139" s="43">
        <f t="shared" si="62"/>
        <v>151</v>
      </c>
      <c r="S139" s="43">
        <f t="shared" si="63"/>
        <v>1496026.14</v>
      </c>
      <c r="T139" s="43">
        <f t="shared" si="64"/>
        <v>411</v>
      </c>
      <c r="U139" s="43">
        <f t="shared" si="65"/>
        <v>3353643.09</v>
      </c>
      <c r="V139" s="16"/>
    </row>
    <row r="140" spans="1:22" s="9" customFormat="1" x14ac:dyDescent="0.2">
      <c r="A140" s="33">
        <v>133</v>
      </c>
      <c r="B140" s="54" t="s">
        <v>256</v>
      </c>
      <c r="C140" s="1" t="s">
        <v>95</v>
      </c>
      <c r="D140" s="44"/>
      <c r="E140" s="44"/>
      <c r="F140" s="44">
        <v>1</v>
      </c>
      <c r="G140" s="44">
        <v>3430</v>
      </c>
      <c r="H140" s="44">
        <v>366</v>
      </c>
      <c r="I140" s="44">
        <v>222680.07</v>
      </c>
      <c r="J140" s="44">
        <v>1698</v>
      </c>
      <c r="K140" s="44">
        <v>1585427.82</v>
      </c>
      <c r="L140" s="44">
        <f t="shared" si="60"/>
        <v>2065</v>
      </c>
      <c r="M140" s="44">
        <f t="shared" si="61"/>
        <v>1811537.8900000001</v>
      </c>
      <c r="N140" s="44">
        <v>65</v>
      </c>
      <c r="O140" s="44">
        <v>1446507.68</v>
      </c>
      <c r="P140" s="44">
        <v>2</v>
      </c>
      <c r="Q140" s="44">
        <v>31988.35</v>
      </c>
      <c r="R140" s="44">
        <f t="shared" si="62"/>
        <v>67</v>
      </c>
      <c r="S140" s="44">
        <f t="shared" si="63"/>
        <v>1478496.03</v>
      </c>
      <c r="T140" s="44">
        <f t="shared" si="64"/>
        <v>2132</v>
      </c>
      <c r="U140" s="44">
        <f t="shared" si="65"/>
        <v>3290033.92</v>
      </c>
      <c r="V140" s="16"/>
    </row>
    <row r="141" spans="1:22" s="9" customFormat="1" x14ac:dyDescent="0.2">
      <c r="A141" s="30">
        <v>134</v>
      </c>
      <c r="B141" s="53" t="s">
        <v>238</v>
      </c>
      <c r="C141" s="32" t="s">
        <v>311</v>
      </c>
      <c r="D141" s="43">
        <v>1</v>
      </c>
      <c r="E141" s="43">
        <v>12377.07</v>
      </c>
      <c r="F141" s="43">
        <v>3</v>
      </c>
      <c r="G141" s="43">
        <v>18186.830000000002</v>
      </c>
      <c r="H141" s="43">
        <v>94</v>
      </c>
      <c r="I141" s="43">
        <v>64146.1</v>
      </c>
      <c r="J141" s="43">
        <v>907</v>
      </c>
      <c r="K141" s="43">
        <v>1439916.79</v>
      </c>
      <c r="L141" s="43">
        <f t="shared" si="0"/>
        <v>1005</v>
      </c>
      <c r="M141" s="43">
        <f t="shared" si="1"/>
        <v>1534626.7900000003</v>
      </c>
      <c r="N141" s="43">
        <v>227</v>
      </c>
      <c r="O141" s="43">
        <v>1439433.84</v>
      </c>
      <c r="P141" s="43"/>
      <c r="Q141" s="43"/>
      <c r="R141" s="43">
        <f t="shared" si="62"/>
        <v>227</v>
      </c>
      <c r="S141" s="43">
        <f t="shared" si="63"/>
        <v>1439433.84</v>
      </c>
      <c r="T141" s="43">
        <f t="shared" si="64"/>
        <v>1232</v>
      </c>
      <c r="U141" s="43">
        <f t="shared" si="65"/>
        <v>2974060.6300000004</v>
      </c>
      <c r="V141" s="16"/>
    </row>
    <row r="142" spans="1:22" s="9" customFormat="1" x14ac:dyDescent="0.2">
      <c r="A142" s="33">
        <v>135</v>
      </c>
      <c r="B142" s="54" t="s">
        <v>260</v>
      </c>
      <c r="C142" s="1" t="s">
        <v>105</v>
      </c>
      <c r="D142" s="44">
        <v>14</v>
      </c>
      <c r="E142" s="44">
        <v>54470.71</v>
      </c>
      <c r="F142" s="44">
        <v>8</v>
      </c>
      <c r="G142" s="44">
        <v>60892.17</v>
      </c>
      <c r="H142" s="44">
        <v>76</v>
      </c>
      <c r="I142" s="44">
        <v>546236.74</v>
      </c>
      <c r="J142" s="44">
        <v>396</v>
      </c>
      <c r="K142" s="44">
        <v>1011474.59</v>
      </c>
      <c r="L142" s="44">
        <f t="shared" si="0"/>
        <v>494</v>
      </c>
      <c r="M142" s="44">
        <f t="shared" si="1"/>
        <v>1673074.21</v>
      </c>
      <c r="N142" s="44">
        <v>84</v>
      </c>
      <c r="O142" s="44">
        <v>815968.22</v>
      </c>
      <c r="P142" s="44">
        <v>11</v>
      </c>
      <c r="Q142" s="44">
        <v>327204.96999999997</v>
      </c>
      <c r="R142" s="44">
        <f t="shared" si="62"/>
        <v>95</v>
      </c>
      <c r="S142" s="44">
        <f t="shared" si="63"/>
        <v>1143173.19</v>
      </c>
      <c r="T142" s="44">
        <f t="shared" si="64"/>
        <v>589</v>
      </c>
      <c r="U142" s="44">
        <f t="shared" si="65"/>
        <v>2816247.4</v>
      </c>
      <c r="V142" s="16"/>
    </row>
    <row r="143" spans="1:22" s="9" customFormat="1" x14ac:dyDescent="0.2">
      <c r="A143" s="30">
        <v>136</v>
      </c>
      <c r="B143" s="53" t="s">
        <v>286</v>
      </c>
      <c r="C143" s="32" t="s">
        <v>118</v>
      </c>
      <c r="D143" s="43">
        <v>17</v>
      </c>
      <c r="E143" s="43">
        <v>755588.06</v>
      </c>
      <c r="F143" s="43">
        <v>8</v>
      </c>
      <c r="G143" s="43">
        <v>400311</v>
      </c>
      <c r="H143" s="43">
        <v>18</v>
      </c>
      <c r="I143" s="43">
        <v>14793.35</v>
      </c>
      <c r="J143" s="43">
        <v>94</v>
      </c>
      <c r="K143" s="43">
        <v>207505.72</v>
      </c>
      <c r="L143" s="43">
        <f t="shared" si="0"/>
        <v>137</v>
      </c>
      <c r="M143" s="43">
        <f t="shared" si="1"/>
        <v>1378198.1300000001</v>
      </c>
      <c r="N143" s="43">
        <v>21</v>
      </c>
      <c r="O143" s="43">
        <v>548065.32999999996</v>
      </c>
      <c r="P143" s="43">
        <v>18</v>
      </c>
      <c r="Q143" s="43">
        <v>741874.16</v>
      </c>
      <c r="R143" s="43">
        <f t="shared" si="2"/>
        <v>39</v>
      </c>
      <c r="S143" s="43">
        <f t="shared" si="3"/>
        <v>1289939.49</v>
      </c>
      <c r="T143" s="43">
        <f t="shared" si="4"/>
        <v>176</v>
      </c>
      <c r="U143" s="43">
        <f t="shared" si="5"/>
        <v>2668137.62</v>
      </c>
      <c r="V143" s="16"/>
    </row>
    <row r="144" spans="1:22" s="9" customFormat="1" x14ac:dyDescent="0.2">
      <c r="A144" s="33">
        <v>137</v>
      </c>
      <c r="B144" s="54" t="s">
        <v>265</v>
      </c>
      <c r="C144" s="1" t="s">
        <v>266</v>
      </c>
      <c r="D144" s="44"/>
      <c r="E144" s="44"/>
      <c r="F144" s="44"/>
      <c r="G144" s="44"/>
      <c r="H144" s="44">
        <v>106</v>
      </c>
      <c r="I144" s="44">
        <v>380770.22</v>
      </c>
      <c r="J144" s="44">
        <v>233</v>
      </c>
      <c r="K144" s="44">
        <v>1235993.42</v>
      </c>
      <c r="L144" s="44">
        <f t="shared" si="0"/>
        <v>339</v>
      </c>
      <c r="M144" s="44">
        <f t="shared" si="1"/>
        <v>1616763.64</v>
      </c>
      <c r="N144" s="44">
        <v>88</v>
      </c>
      <c r="O144" s="44">
        <v>834029.71</v>
      </c>
      <c r="P144" s="44"/>
      <c r="Q144" s="44"/>
      <c r="R144" s="44">
        <f t="shared" si="2"/>
        <v>88</v>
      </c>
      <c r="S144" s="44">
        <f t="shared" si="3"/>
        <v>834029.71</v>
      </c>
      <c r="T144" s="44">
        <f t="shared" si="4"/>
        <v>427</v>
      </c>
      <c r="U144" s="44">
        <f t="shared" si="5"/>
        <v>2450793.3499999996</v>
      </c>
      <c r="V144" s="16"/>
    </row>
    <row r="145" spans="1:22" s="9" customFormat="1" x14ac:dyDescent="0.2">
      <c r="A145" s="30">
        <v>138</v>
      </c>
      <c r="B145" s="31" t="s">
        <v>276</v>
      </c>
      <c r="C145" s="32" t="s">
        <v>134</v>
      </c>
      <c r="D145" s="43"/>
      <c r="E145" s="43"/>
      <c r="F145" s="43">
        <v>2</v>
      </c>
      <c r="G145" s="43">
        <v>102510.39999999999</v>
      </c>
      <c r="H145" s="43">
        <v>8</v>
      </c>
      <c r="I145" s="43">
        <v>42707.71</v>
      </c>
      <c r="J145" s="43">
        <v>173</v>
      </c>
      <c r="K145" s="43">
        <v>1118911.8799999999</v>
      </c>
      <c r="L145" s="43">
        <f t="shared" si="0"/>
        <v>183</v>
      </c>
      <c r="M145" s="43">
        <f t="shared" si="1"/>
        <v>1264129.9899999998</v>
      </c>
      <c r="N145" s="43">
        <v>281</v>
      </c>
      <c r="O145" s="43">
        <v>1179571.28</v>
      </c>
      <c r="P145" s="43">
        <v>2</v>
      </c>
      <c r="Q145" s="43">
        <v>2967.11</v>
      </c>
      <c r="R145" s="43">
        <f t="shared" si="2"/>
        <v>283</v>
      </c>
      <c r="S145" s="43">
        <f t="shared" si="3"/>
        <v>1182538.3900000001</v>
      </c>
      <c r="T145" s="43">
        <f t="shared" si="4"/>
        <v>466</v>
      </c>
      <c r="U145" s="43">
        <f t="shared" si="5"/>
        <v>2446668.38</v>
      </c>
      <c r="V145" s="16"/>
    </row>
    <row r="146" spans="1:22" s="9" customFormat="1" x14ac:dyDescent="0.2">
      <c r="A146" s="33">
        <v>139</v>
      </c>
      <c r="B146" s="54" t="s">
        <v>333</v>
      </c>
      <c r="C146" s="1" t="s">
        <v>334</v>
      </c>
      <c r="D146" s="44"/>
      <c r="E146" s="44"/>
      <c r="F146" s="44"/>
      <c r="G146" s="44"/>
      <c r="H146" s="44">
        <v>981</v>
      </c>
      <c r="I146" s="44">
        <v>368022.97</v>
      </c>
      <c r="J146" s="44">
        <v>1451</v>
      </c>
      <c r="K146" s="44">
        <v>1114805.8999999999</v>
      </c>
      <c r="L146" s="44">
        <f t="shared" si="0"/>
        <v>2432</v>
      </c>
      <c r="M146" s="44">
        <f t="shared" si="1"/>
        <v>1482828.8699999999</v>
      </c>
      <c r="N146" s="44">
        <v>86</v>
      </c>
      <c r="O146" s="44">
        <v>748173.98</v>
      </c>
      <c r="P146" s="44"/>
      <c r="Q146" s="44"/>
      <c r="R146" s="44">
        <f t="shared" si="2"/>
        <v>86</v>
      </c>
      <c r="S146" s="44">
        <f t="shared" si="3"/>
        <v>748173.98</v>
      </c>
      <c r="T146" s="44">
        <f t="shared" si="4"/>
        <v>2518</v>
      </c>
      <c r="U146" s="44">
        <f t="shared" si="5"/>
        <v>2231002.8499999996</v>
      </c>
      <c r="V146" s="16"/>
    </row>
    <row r="147" spans="1:22" s="9" customFormat="1" x14ac:dyDescent="0.2">
      <c r="A147" s="30">
        <v>140</v>
      </c>
      <c r="B147" s="53" t="s">
        <v>357</v>
      </c>
      <c r="C147" s="32" t="s">
        <v>358</v>
      </c>
      <c r="D147" s="43"/>
      <c r="E147" s="43"/>
      <c r="F147" s="43"/>
      <c r="G147" s="43"/>
      <c r="H147" s="43">
        <v>103</v>
      </c>
      <c r="I147" s="43">
        <v>317634.78999999998</v>
      </c>
      <c r="J147" s="43">
        <v>185</v>
      </c>
      <c r="K147" s="43">
        <v>1069633.29</v>
      </c>
      <c r="L147" s="43">
        <f t="shared" si="0"/>
        <v>288</v>
      </c>
      <c r="M147" s="43">
        <f t="shared" si="1"/>
        <v>1387268.08</v>
      </c>
      <c r="N147" s="43">
        <v>60</v>
      </c>
      <c r="O147" s="43">
        <v>736911.06</v>
      </c>
      <c r="P147" s="43"/>
      <c r="Q147" s="43"/>
      <c r="R147" s="43">
        <f t="shared" si="2"/>
        <v>60</v>
      </c>
      <c r="S147" s="43">
        <f t="shared" si="3"/>
        <v>736911.06</v>
      </c>
      <c r="T147" s="43">
        <f t="shared" si="4"/>
        <v>348</v>
      </c>
      <c r="U147" s="43">
        <f t="shared" si="5"/>
        <v>2124179.14</v>
      </c>
      <c r="V147" s="16"/>
    </row>
    <row r="148" spans="1:22" s="9" customFormat="1" x14ac:dyDescent="0.2">
      <c r="A148" s="33">
        <v>141</v>
      </c>
      <c r="B148" s="54" t="s">
        <v>295</v>
      </c>
      <c r="C148" s="1" t="s">
        <v>296</v>
      </c>
      <c r="D148" s="44"/>
      <c r="E148" s="44"/>
      <c r="F148" s="44"/>
      <c r="G148" s="44"/>
      <c r="H148" s="44">
        <v>85</v>
      </c>
      <c r="I148" s="44">
        <v>319897.71000000002</v>
      </c>
      <c r="J148" s="44">
        <v>161</v>
      </c>
      <c r="K148" s="44">
        <v>1013414.97</v>
      </c>
      <c r="L148" s="44">
        <f t="shared" si="0"/>
        <v>246</v>
      </c>
      <c r="M148" s="44">
        <f t="shared" si="1"/>
        <v>1333312.68</v>
      </c>
      <c r="N148" s="44">
        <v>77</v>
      </c>
      <c r="O148" s="44">
        <v>734162.18</v>
      </c>
      <c r="P148" s="44"/>
      <c r="Q148" s="44"/>
      <c r="R148" s="44">
        <f t="shared" si="2"/>
        <v>77</v>
      </c>
      <c r="S148" s="44">
        <f t="shared" si="3"/>
        <v>734162.18</v>
      </c>
      <c r="T148" s="44">
        <f t="shared" si="4"/>
        <v>323</v>
      </c>
      <c r="U148" s="44">
        <f t="shared" si="5"/>
        <v>2067474.8599999999</v>
      </c>
      <c r="V148" s="16"/>
    </row>
    <row r="149" spans="1:22" s="9" customFormat="1" x14ac:dyDescent="0.2">
      <c r="A149" s="30">
        <v>142</v>
      </c>
      <c r="B149" s="53" t="s">
        <v>323</v>
      </c>
      <c r="C149" s="32" t="s">
        <v>324</v>
      </c>
      <c r="D149" s="43">
        <v>7</v>
      </c>
      <c r="E149" s="43">
        <v>426331.58</v>
      </c>
      <c r="F149" s="43">
        <v>13</v>
      </c>
      <c r="G149" s="43">
        <v>221380.34</v>
      </c>
      <c r="H149" s="43"/>
      <c r="I149" s="43"/>
      <c r="J149" s="43">
        <v>31</v>
      </c>
      <c r="K149" s="43">
        <v>298664.34999999998</v>
      </c>
      <c r="L149" s="43">
        <f>J149+H149+F149+D149</f>
        <v>51</v>
      </c>
      <c r="M149" s="43">
        <f>K149+I149+G149+E149</f>
        <v>946376.27</v>
      </c>
      <c r="N149" s="43">
        <v>15</v>
      </c>
      <c r="O149" s="43">
        <v>546461.86</v>
      </c>
      <c r="P149" s="43">
        <v>5</v>
      </c>
      <c r="Q149" s="43">
        <v>426116.78</v>
      </c>
      <c r="R149" s="43">
        <f>P149+N149</f>
        <v>20</v>
      </c>
      <c r="S149" s="43">
        <f>Q149+O149</f>
        <v>972578.64</v>
      </c>
      <c r="T149" s="43">
        <f>R149+L149</f>
        <v>71</v>
      </c>
      <c r="U149" s="43">
        <f>S149+M149</f>
        <v>1918954.9100000001</v>
      </c>
      <c r="V149" s="16"/>
    </row>
    <row r="150" spans="1:22" s="9" customFormat="1" x14ac:dyDescent="0.2">
      <c r="A150" s="33">
        <v>143</v>
      </c>
      <c r="B150" s="54" t="s">
        <v>335</v>
      </c>
      <c r="C150" s="1" t="s">
        <v>342</v>
      </c>
      <c r="D150" s="44"/>
      <c r="E150" s="44"/>
      <c r="F150" s="44"/>
      <c r="G150" s="44"/>
      <c r="H150" s="44">
        <v>1140</v>
      </c>
      <c r="I150" s="44">
        <v>775099.27</v>
      </c>
      <c r="J150" s="44">
        <v>747</v>
      </c>
      <c r="K150" s="44">
        <v>838791.9</v>
      </c>
      <c r="L150" s="44">
        <f t="shared" si="0"/>
        <v>1887</v>
      </c>
      <c r="M150" s="44">
        <f t="shared" si="1"/>
        <v>1613891.17</v>
      </c>
      <c r="N150" s="44">
        <v>49</v>
      </c>
      <c r="O150" s="44">
        <v>248150.05</v>
      </c>
      <c r="P150" s="44">
        <v>2</v>
      </c>
      <c r="Q150" s="44">
        <v>56708.5</v>
      </c>
      <c r="R150" s="44">
        <f t="shared" si="2"/>
        <v>51</v>
      </c>
      <c r="S150" s="44">
        <f t="shared" si="3"/>
        <v>304858.55</v>
      </c>
      <c r="T150" s="44">
        <f t="shared" si="4"/>
        <v>1938</v>
      </c>
      <c r="U150" s="44">
        <f t="shared" si="5"/>
        <v>1918749.72</v>
      </c>
      <c r="V150" s="16"/>
    </row>
    <row r="151" spans="1:22" s="9" customFormat="1" x14ac:dyDescent="0.2">
      <c r="A151" s="30">
        <v>144</v>
      </c>
      <c r="B151" s="53" t="s">
        <v>329</v>
      </c>
      <c r="C151" s="32" t="s">
        <v>330</v>
      </c>
      <c r="D151" s="43"/>
      <c r="E151" s="43"/>
      <c r="F151" s="43"/>
      <c r="G151" s="43"/>
      <c r="H151" s="43">
        <v>87</v>
      </c>
      <c r="I151" s="43">
        <v>469447.19</v>
      </c>
      <c r="J151" s="43">
        <v>119</v>
      </c>
      <c r="K151" s="43">
        <v>854854.13</v>
      </c>
      <c r="L151" s="43">
        <f t="shared" si="0"/>
        <v>206</v>
      </c>
      <c r="M151" s="43">
        <f t="shared" si="1"/>
        <v>1324301.32</v>
      </c>
      <c r="N151" s="43">
        <v>56</v>
      </c>
      <c r="O151" s="43">
        <v>416915.17</v>
      </c>
      <c r="P151" s="43">
        <v>7</v>
      </c>
      <c r="Q151" s="43">
        <v>20423.810000000001</v>
      </c>
      <c r="R151" s="43">
        <f t="shared" si="2"/>
        <v>63</v>
      </c>
      <c r="S151" s="43">
        <f t="shared" si="3"/>
        <v>437338.98</v>
      </c>
      <c r="T151" s="43">
        <f t="shared" si="4"/>
        <v>269</v>
      </c>
      <c r="U151" s="43">
        <f t="shared" si="5"/>
        <v>1761640.3</v>
      </c>
      <c r="V151" s="16"/>
    </row>
    <row r="152" spans="1:22" s="9" customFormat="1" x14ac:dyDescent="0.2">
      <c r="A152" s="33">
        <v>145</v>
      </c>
      <c r="B152" s="54" t="s">
        <v>261</v>
      </c>
      <c r="C152" s="1" t="s">
        <v>133</v>
      </c>
      <c r="D152" s="44"/>
      <c r="E152" s="44"/>
      <c r="F152" s="44"/>
      <c r="G152" s="44"/>
      <c r="H152" s="44">
        <v>13</v>
      </c>
      <c r="I152" s="44">
        <v>5755.12</v>
      </c>
      <c r="J152" s="44">
        <v>139</v>
      </c>
      <c r="K152" s="44">
        <v>882597.32</v>
      </c>
      <c r="L152" s="44">
        <f t="shared" si="0"/>
        <v>152</v>
      </c>
      <c r="M152" s="44">
        <f t="shared" si="1"/>
        <v>888352.44</v>
      </c>
      <c r="N152" s="44">
        <v>173</v>
      </c>
      <c r="O152" s="44">
        <v>859204.44</v>
      </c>
      <c r="P152" s="44">
        <v>10</v>
      </c>
      <c r="Q152" s="44">
        <v>5201.5200000000004</v>
      </c>
      <c r="R152" s="44">
        <f t="shared" si="2"/>
        <v>183</v>
      </c>
      <c r="S152" s="44">
        <f t="shared" si="3"/>
        <v>864405.96</v>
      </c>
      <c r="T152" s="44">
        <f t="shared" si="4"/>
        <v>335</v>
      </c>
      <c r="U152" s="44">
        <f t="shared" si="5"/>
        <v>1752758.4</v>
      </c>
      <c r="V152" s="16"/>
    </row>
    <row r="153" spans="1:22" s="9" customFormat="1" x14ac:dyDescent="0.2">
      <c r="A153" s="30">
        <v>146</v>
      </c>
      <c r="B153" s="53" t="s">
        <v>247</v>
      </c>
      <c r="C153" s="32" t="s">
        <v>97</v>
      </c>
      <c r="D153" s="43"/>
      <c r="E153" s="43"/>
      <c r="F153" s="43"/>
      <c r="G153" s="43"/>
      <c r="H153" s="43">
        <v>73</v>
      </c>
      <c r="I153" s="43">
        <v>252087.51</v>
      </c>
      <c r="J153" s="43">
        <v>143</v>
      </c>
      <c r="K153" s="43">
        <v>576671.43999999994</v>
      </c>
      <c r="L153" s="43">
        <f t="shared" si="0"/>
        <v>216</v>
      </c>
      <c r="M153" s="43">
        <f t="shared" si="1"/>
        <v>828758.95</v>
      </c>
      <c r="N153" s="43">
        <v>153</v>
      </c>
      <c r="O153" s="43">
        <v>541093.26</v>
      </c>
      <c r="P153" s="43">
        <v>5</v>
      </c>
      <c r="Q153" s="43">
        <v>226848.84</v>
      </c>
      <c r="R153" s="43">
        <f t="shared" si="2"/>
        <v>158</v>
      </c>
      <c r="S153" s="43">
        <f t="shared" si="3"/>
        <v>767942.1</v>
      </c>
      <c r="T153" s="43">
        <f t="shared" si="4"/>
        <v>374</v>
      </c>
      <c r="U153" s="43">
        <f t="shared" si="5"/>
        <v>1596701.0499999998</v>
      </c>
      <c r="V153" s="16"/>
    </row>
    <row r="154" spans="1:22" s="9" customFormat="1" x14ac:dyDescent="0.2">
      <c r="A154" s="33">
        <v>147</v>
      </c>
      <c r="B154" s="54" t="s">
        <v>291</v>
      </c>
      <c r="C154" s="1" t="s">
        <v>350</v>
      </c>
      <c r="D154" s="44"/>
      <c r="E154" s="44"/>
      <c r="F154" s="44">
        <v>7</v>
      </c>
      <c r="G154" s="44">
        <v>265747.53000000003</v>
      </c>
      <c r="H154" s="44">
        <v>10</v>
      </c>
      <c r="I154" s="44">
        <v>227799.27</v>
      </c>
      <c r="J154" s="44">
        <v>54</v>
      </c>
      <c r="K154" s="44">
        <v>256826.42</v>
      </c>
      <c r="L154" s="44">
        <f t="shared" si="0"/>
        <v>71</v>
      </c>
      <c r="M154" s="44">
        <f t="shared" si="1"/>
        <v>750373.22</v>
      </c>
      <c r="N154" s="44">
        <v>59</v>
      </c>
      <c r="O154" s="44">
        <v>533959.85</v>
      </c>
      <c r="P154" s="44">
        <v>9</v>
      </c>
      <c r="Q154" s="44">
        <v>227798.81</v>
      </c>
      <c r="R154" s="44">
        <f t="shared" si="2"/>
        <v>68</v>
      </c>
      <c r="S154" s="44">
        <f t="shared" si="3"/>
        <v>761758.65999999992</v>
      </c>
      <c r="T154" s="44">
        <f t="shared" si="4"/>
        <v>139</v>
      </c>
      <c r="U154" s="44">
        <f t="shared" si="5"/>
        <v>1512131.88</v>
      </c>
      <c r="V154" s="16"/>
    </row>
    <row r="155" spans="1:22" s="9" customFormat="1" x14ac:dyDescent="0.2">
      <c r="A155" s="30">
        <v>148</v>
      </c>
      <c r="B155" s="53" t="s">
        <v>290</v>
      </c>
      <c r="C155" s="32" t="s">
        <v>117</v>
      </c>
      <c r="D155" s="43"/>
      <c r="E155" s="43"/>
      <c r="F155" s="43"/>
      <c r="G155" s="43"/>
      <c r="H155" s="43">
        <v>20</v>
      </c>
      <c r="I155" s="43">
        <v>600680.78</v>
      </c>
      <c r="J155" s="43">
        <v>115</v>
      </c>
      <c r="K155" s="43">
        <v>210643.64</v>
      </c>
      <c r="L155" s="43">
        <f t="shared" si="0"/>
        <v>135</v>
      </c>
      <c r="M155" s="43">
        <f t="shared" si="1"/>
        <v>811324.42</v>
      </c>
      <c r="N155" s="43">
        <v>31</v>
      </c>
      <c r="O155" s="43">
        <v>125592.47</v>
      </c>
      <c r="P155" s="43">
        <v>15</v>
      </c>
      <c r="Q155" s="43">
        <v>542688.18000000005</v>
      </c>
      <c r="R155" s="43">
        <f t="shared" si="2"/>
        <v>46</v>
      </c>
      <c r="S155" s="43">
        <f t="shared" si="3"/>
        <v>668280.65</v>
      </c>
      <c r="T155" s="43">
        <f t="shared" si="4"/>
        <v>181</v>
      </c>
      <c r="U155" s="43">
        <f t="shared" si="5"/>
        <v>1479605.07</v>
      </c>
      <c r="V155" s="16"/>
    </row>
    <row r="156" spans="1:22" s="9" customFormat="1" x14ac:dyDescent="0.2">
      <c r="A156" s="33">
        <v>149</v>
      </c>
      <c r="B156" s="54" t="s">
        <v>273</v>
      </c>
      <c r="C156" s="1" t="s">
        <v>127</v>
      </c>
      <c r="D156" s="44"/>
      <c r="E156" s="44"/>
      <c r="F156" s="44"/>
      <c r="G156" s="44"/>
      <c r="H156" s="44">
        <v>328</v>
      </c>
      <c r="I156" s="44">
        <v>148917.03</v>
      </c>
      <c r="J156" s="44">
        <v>846</v>
      </c>
      <c r="K156" s="44">
        <v>673019.49</v>
      </c>
      <c r="L156" s="44">
        <f t="shared" si="0"/>
        <v>1174</v>
      </c>
      <c r="M156" s="44">
        <f t="shared" si="1"/>
        <v>821936.52</v>
      </c>
      <c r="N156" s="44">
        <v>50</v>
      </c>
      <c r="O156" s="44">
        <v>528792.37</v>
      </c>
      <c r="P156" s="44"/>
      <c r="Q156" s="44"/>
      <c r="R156" s="44">
        <f t="shared" si="2"/>
        <v>50</v>
      </c>
      <c r="S156" s="44">
        <f t="shared" si="3"/>
        <v>528792.37</v>
      </c>
      <c r="T156" s="44">
        <f t="shared" si="4"/>
        <v>1224</v>
      </c>
      <c r="U156" s="44">
        <f t="shared" si="5"/>
        <v>1350728.8900000001</v>
      </c>
      <c r="V156" s="16"/>
    </row>
    <row r="157" spans="1:22" s="9" customFormat="1" x14ac:dyDescent="0.2">
      <c r="A157" s="30">
        <v>150</v>
      </c>
      <c r="B157" s="53" t="s">
        <v>267</v>
      </c>
      <c r="C157" s="32" t="s">
        <v>108</v>
      </c>
      <c r="D157" s="43"/>
      <c r="E157" s="43"/>
      <c r="F157" s="43"/>
      <c r="G157" s="43"/>
      <c r="H157" s="43">
        <v>58</v>
      </c>
      <c r="I157" s="43">
        <v>38010.449999999997</v>
      </c>
      <c r="J157" s="43">
        <v>375</v>
      </c>
      <c r="K157" s="43">
        <v>651244.59</v>
      </c>
      <c r="L157" s="43">
        <f t="shared" si="0"/>
        <v>433</v>
      </c>
      <c r="M157" s="43">
        <f t="shared" si="1"/>
        <v>689255.03999999992</v>
      </c>
      <c r="N157" s="43">
        <v>67</v>
      </c>
      <c r="O157" s="43">
        <v>616743.26</v>
      </c>
      <c r="P157" s="43"/>
      <c r="Q157" s="43"/>
      <c r="R157" s="43">
        <f t="shared" si="2"/>
        <v>67</v>
      </c>
      <c r="S157" s="43">
        <f t="shared" si="3"/>
        <v>616743.26</v>
      </c>
      <c r="T157" s="43">
        <f t="shared" si="4"/>
        <v>500</v>
      </c>
      <c r="U157" s="43">
        <f t="shared" si="5"/>
        <v>1305998.2999999998</v>
      </c>
      <c r="V157" s="16"/>
    </row>
    <row r="158" spans="1:22" s="9" customFormat="1" x14ac:dyDescent="0.2">
      <c r="A158" s="33">
        <v>151</v>
      </c>
      <c r="B158" s="54" t="s">
        <v>269</v>
      </c>
      <c r="C158" s="1" t="s">
        <v>140</v>
      </c>
      <c r="D158" s="44"/>
      <c r="E158" s="44"/>
      <c r="F158" s="44">
        <v>4</v>
      </c>
      <c r="G158" s="44">
        <v>18606.150000000001</v>
      </c>
      <c r="H158" s="44">
        <v>17</v>
      </c>
      <c r="I158" s="44">
        <v>22412.95</v>
      </c>
      <c r="J158" s="44">
        <v>431</v>
      </c>
      <c r="K158" s="44">
        <v>579373.38</v>
      </c>
      <c r="L158" s="44">
        <f t="shared" si="0"/>
        <v>452</v>
      </c>
      <c r="M158" s="44">
        <f t="shared" si="1"/>
        <v>620392.48</v>
      </c>
      <c r="N158" s="44">
        <v>80</v>
      </c>
      <c r="O158" s="44">
        <v>583782.49</v>
      </c>
      <c r="P158" s="44">
        <v>2</v>
      </c>
      <c r="Q158" s="44">
        <v>23000</v>
      </c>
      <c r="R158" s="44">
        <f t="shared" si="2"/>
        <v>82</v>
      </c>
      <c r="S158" s="44">
        <f t="shared" si="3"/>
        <v>606782.49</v>
      </c>
      <c r="T158" s="44">
        <f t="shared" si="4"/>
        <v>534</v>
      </c>
      <c r="U158" s="44">
        <f t="shared" si="5"/>
        <v>1227174.97</v>
      </c>
      <c r="V158" s="16"/>
    </row>
    <row r="159" spans="1:22" s="9" customFormat="1" x14ac:dyDescent="0.2">
      <c r="A159" s="30">
        <v>152</v>
      </c>
      <c r="B159" s="53" t="s">
        <v>272</v>
      </c>
      <c r="C159" s="32" t="s">
        <v>151</v>
      </c>
      <c r="D159" s="43"/>
      <c r="E159" s="43"/>
      <c r="F159" s="43"/>
      <c r="G159" s="43"/>
      <c r="H159" s="43">
        <v>75</v>
      </c>
      <c r="I159" s="43">
        <v>42799.61</v>
      </c>
      <c r="J159" s="43">
        <v>281</v>
      </c>
      <c r="K159" s="43">
        <v>587424.53</v>
      </c>
      <c r="L159" s="43">
        <f t="shared" si="0"/>
        <v>356</v>
      </c>
      <c r="M159" s="43">
        <f t="shared" si="1"/>
        <v>630224.14</v>
      </c>
      <c r="N159" s="43">
        <v>44</v>
      </c>
      <c r="O159" s="43">
        <v>557761.62</v>
      </c>
      <c r="P159" s="43"/>
      <c r="Q159" s="43"/>
      <c r="R159" s="43">
        <f t="shared" si="2"/>
        <v>44</v>
      </c>
      <c r="S159" s="43">
        <f t="shared" si="3"/>
        <v>557761.62</v>
      </c>
      <c r="T159" s="43">
        <f t="shared" si="4"/>
        <v>400</v>
      </c>
      <c r="U159" s="43">
        <f t="shared" si="5"/>
        <v>1187985.76</v>
      </c>
      <c r="V159" s="16"/>
    </row>
    <row r="160" spans="1:22" s="9" customFormat="1" x14ac:dyDescent="0.2">
      <c r="A160" s="33">
        <v>153</v>
      </c>
      <c r="B160" s="54" t="s">
        <v>325</v>
      </c>
      <c r="C160" s="1" t="s">
        <v>326</v>
      </c>
      <c r="D160" s="44"/>
      <c r="E160" s="44"/>
      <c r="F160" s="44"/>
      <c r="G160" s="44"/>
      <c r="H160" s="44">
        <v>176</v>
      </c>
      <c r="I160" s="44">
        <v>77773.149999999994</v>
      </c>
      <c r="J160" s="44">
        <v>178</v>
      </c>
      <c r="K160" s="44">
        <v>151156.57999999999</v>
      </c>
      <c r="L160" s="44">
        <f t="shared" si="0"/>
        <v>354</v>
      </c>
      <c r="M160" s="44">
        <f t="shared" si="1"/>
        <v>228929.72999999998</v>
      </c>
      <c r="N160" s="44">
        <v>32</v>
      </c>
      <c r="O160" s="44">
        <v>372558.79</v>
      </c>
      <c r="P160" s="44">
        <v>17</v>
      </c>
      <c r="Q160" s="44">
        <v>297000</v>
      </c>
      <c r="R160" s="44">
        <f t="shared" si="2"/>
        <v>49</v>
      </c>
      <c r="S160" s="44">
        <f t="shared" si="3"/>
        <v>669558.79</v>
      </c>
      <c r="T160" s="44">
        <f t="shared" si="4"/>
        <v>403</v>
      </c>
      <c r="U160" s="44">
        <f t="shared" si="5"/>
        <v>898488.52</v>
      </c>
      <c r="V160" s="16"/>
    </row>
    <row r="161" spans="1:22" s="9" customFormat="1" x14ac:dyDescent="0.2">
      <c r="A161" s="30">
        <v>154</v>
      </c>
      <c r="B161" s="31" t="s">
        <v>270</v>
      </c>
      <c r="C161" s="32" t="s">
        <v>103</v>
      </c>
      <c r="D161" s="43"/>
      <c r="E161" s="43"/>
      <c r="F161" s="43"/>
      <c r="G161" s="43"/>
      <c r="H161" s="43">
        <v>85</v>
      </c>
      <c r="I161" s="43">
        <v>38827.47</v>
      </c>
      <c r="J161" s="43">
        <v>400</v>
      </c>
      <c r="K161" s="43">
        <v>443962.76</v>
      </c>
      <c r="L161" s="43">
        <f t="shared" si="0"/>
        <v>485</v>
      </c>
      <c r="M161" s="43">
        <f t="shared" si="1"/>
        <v>482790.23</v>
      </c>
      <c r="N161" s="43">
        <v>180</v>
      </c>
      <c r="O161" s="43">
        <v>402669.56</v>
      </c>
      <c r="P161" s="43"/>
      <c r="Q161" s="43"/>
      <c r="R161" s="43">
        <f t="shared" si="2"/>
        <v>180</v>
      </c>
      <c r="S161" s="43">
        <f t="shared" si="3"/>
        <v>402669.56</v>
      </c>
      <c r="T161" s="43">
        <f t="shared" si="4"/>
        <v>665</v>
      </c>
      <c r="U161" s="43">
        <f t="shared" si="5"/>
        <v>885459.79</v>
      </c>
      <c r="V161" s="16"/>
    </row>
    <row r="162" spans="1:22" s="9" customFormat="1" x14ac:dyDescent="0.2">
      <c r="A162" s="33">
        <v>155</v>
      </c>
      <c r="B162" s="54" t="s">
        <v>271</v>
      </c>
      <c r="C162" s="1" t="s">
        <v>138</v>
      </c>
      <c r="D162" s="44"/>
      <c r="E162" s="44"/>
      <c r="F162" s="44"/>
      <c r="G162" s="44"/>
      <c r="H162" s="44">
        <v>128</v>
      </c>
      <c r="I162" s="44">
        <v>190504.34</v>
      </c>
      <c r="J162" s="44">
        <v>207</v>
      </c>
      <c r="K162" s="44">
        <v>415973.59</v>
      </c>
      <c r="L162" s="44">
        <f t="shared" si="0"/>
        <v>335</v>
      </c>
      <c r="M162" s="44">
        <f t="shared" si="1"/>
        <v>606477.93000000005</v>
      </c>
      <c r="N162" s="44">
        <v>75</v>
      </c>
      <c r="O162" s="44">
        <v>245174.89</v>
      </c>
      <c r="P162" s="44">
        <v>2</v>
      </c>
      <c r="Q162" s="44">
        <v>31767.29</v>
      </c>
      <c r="R162" s="44">
        <f t="shared" si="2"/>
        <v>77</v>
      </c>
      <c r="S162" s="44">
        <f t="shared" si="3"/>
        <v>276942.18</v>
      </c>
      <c r="T162" s="44">
        <f t="shared" si="4"/>
        <v>412</v>
      </c>
      <c r="U162" s="44">
        <f t="shared" si="5"/>
        <v>883420.1100000001</v>
      </c>
      <c r="V162" s="16"/>
    </row>
    <row r="163" spans="1:22" s="9" customFormat="1" x14ac:dyDescent="0.2">
      <c r="A163" s="30">
        <v>156</v>
      </c>
      <c r="B163" s="53" t="s">
        <v>288</v>
      </c>
      <c r="C163" s="32" t="s">
        <v>110</v>
      </c>
      <c r="D163" s="43"/>
      <c r="E163" s="43"/>
      <c r="F163" s="43"/>
      <c r="G163" s="43"/>
      <c r="H163" s="43">
        <v>3</v>
      </c>
      <c r="I163" s="43">
        <v>621710.31000000006</v>
      </c>
      <c r="J163" s="43">
        <v>5</v>
      </c>
      <c r="K163" s="43">
        <v>56983.13</v>
      </c>
      <c r="L163" s="43">
        <f t="shared" si="0"/>
        <v>8</v>
      </c>
      <c r="M163" s="43">
        <f t="shared" si="1"/>
        <v>678693.44000000006</v>
      </c>
      <c r="N163" s="43"/>
      <c r="O163" s="43"/>
      <c r="P163" s="43"/>
      <c r="Q163" s="43"/>
      <c r="R163" s="43">
        <f t="shared" si="2"/>
        <v>0</v>
      </c>
      <c r="S163" s="43">
        <f t="shared" si="3"/>
        <v>0</v>
      </c>
      <c r="T163" s="43">
        <f t="shared" si="4"/>
        <v>8</v>
      </c>
      <c r="U163" s="43">
        <f t="shared" si="5"/>
        <v>678693.44000000006</v>
      </c>
      <c r="V163" s="16"/>
    </row>
    <row r="164" spans="1:22" s="9" customFormat="1" x14ac:dyDescent="0.2">
      <c r="A164" s="33">
        <v>157</v>
      </c>
      <c r="B164" s="54" t="s">
        <v>173</v>
      </c>
      <c r="C164" s="1" t="s">
        <v>39</v>
      </c>
      <c r="D164" s="44">
        <v>1</v>
      </c>
      <c r="E164" s="44">
        <v>5625</v>
      </c>
      <c r="F164" s="44">
        <v>3</v>
      </c>
      <c r="G164" s="44">
        <v>66511.33</v>
      </c>
      <c r="H164" s="44">
        <v>8</v>
      </c>
      <c r="I164" s="44">
        <v>230783.29</v>
      </c>
      <c r="J164" s="44">
        <v>18</v>
      </c>
      <c r="K164" s="44">
        <v>332979.06</v>
      </c>
      <c r="L164" s="44">
        <f t="shared" si="0"/>
        <v>30</v>
      </c>
      <c r="M164" s="44">
        <f t="shared" si="1"/>
        <v>635898.67999999993</v>
      </c>
      <c r="N164" s="44"/>
      <c r="O164" s="44"/>
      <c r="P164" s="44"/>
      <c r="Q164" s="44"/>
      <c r="R164" s="44">
        <f t="shared" si="2"/>
        <v>0</v>
      </c>
      <c r="S164" s="44">
        <f t="shared" si="3"/>
        <v>0</v>
      </c>
      <c r="T164" s="44">
        <f t="shared" si="4"/>
        <v>30</v>
      </c>
      <c r="U164" s="44">
        <f t="shared" si="5"/>
        <v>635898.67999999993</v>
      </c>
      <c r="V164" s="16"/>
    </row>
    <row r="165" spans="1:22" s="9" customFormat="1" x14ac:dyDescent="0.2">
      <c r="A165" s="30">
        <v>158</v>
      </c>
      <c r="B165" s="53" t="s">
        <v>285</v>
      </c>
      <c r="C165" s="32" t="s">
        <v>104</v>
      </c>
      <c r="D165" s="43"/>
      <c r="E165" s="43"/>
      <c r="F165" s="43"/>
      <c r="G165" s="43"/>
      <c r="H165" s="43">
        <v>32</v>
      </c>
      <c r="I165" s="43">
        <v>11189.49</v>
      </c>
      <c r="J165" s="43">
        <v>4</v>
      </c>
      <c r="K165" s="43">
        <v>594301.37</v>
      </c>
      <c r="L165" s="43">
        <f t="shared" si="0"/>
        <v>36</v>
      </c>
      <c r="M165" s="43">
        <f t="shared" si="1"/>
        <v>605490.86</v>
      </c>
      <c r="N165" s="43"/>
      <c r="O165" s="43"/>
      <c r="P165" s="43"/>
      <c r="Q165" s="43"/>
      <c r="R165" s="43">
        <f t="shared" si="2"/>
        <v>0</v>
      </c>
      <c r="S165" s="43">
        <f t="shared" si="3"/>
        <v>0</v>
      </c>
      <c r="T165" s="43">
        <f t="shared" si="4"/>
        <v>36</v>
      </c>
      <c r="U165" s="43">
        <f t="shared" si="5"/>
        <v>605490.86</v>
      </c>
      <c r="V165" s="16"/>
    </row>
    <row r="166" spans="1:22" s="9" customFormat="1" x14ac:dyDescent="0.2">
      <c r="A166" s="33">
        <v>159</v>
      </c>
      <c r="B166" s="54" t="s">
        <v>275</v>
      </c>
      <c r="C166" s="1" t="s">
        <v>112</v>
      </c>
      <c r="D166" s="44">
        <v>1</v>
      </c>
      <c r="E166" s="44">
        <v>19031.62</v>
      </c>
      <c r="F166" s="44">
        <v>1</v>
      </c>
      <c r="G166" s="44">
        <v>10086</v>
      </c>
      <c r="H166" s="44">
        <v>7</v>
      </c>
      <c r="I166" s="44">
        <v>64864.45</v>
      </c>
      <c r="J166" s="44">
        <v>39</v>
      </c>
      <c r="K166" s="44">
        <v>180456.18</v>
      </c>
      <c r="L166" s="44">
        <f t="shared" si="0"/>
        <v>48</v>
      </c>
      <c r="M166" s="44">
        <f t="shared" si="1"/>
        <v>274438.25</v>
      </c>
      <c r="N166" s="44">
        <v>28</v>
      </c>
      <c r="O166" s="44">
        <v>195748.55</v>
      </c>
      <c r="P166" s="44">
        <v>7</v>
      </c>
      <c r="Q166" s="44">
        <v>82391.570000000007</v>
      </c>
      <c r="R166" s="44">
        <f t="shared" si="2"/>
        <v>35</v>
      </c>
      <c r="S166" s="44">
        <f t="shared" si="3"/>
        <v>278140.12</v>
      </c>
      <c r="T166" s="44">
        <f t="shared" si="4"/>
        <v>83</v>
      </c>
      <c r="U166" s="44">
        <f t="shared" si="5"/>
        <v>552578.37</v>
      </c>
      <c r="V166" s="16"/>
    </row>
    <row r="167" spans="1:22" s="9" customFormat="1" x14ac:dyDescent="0.2">
      <c r="A167" s="30">
        <v>160</v>
      </c>
      <c r="B167" s="53" t="s">
        <v>294</v>
      </c>
      <c r="C167" s="32" t="s">
        <v>126</v>
      </c>
      <c r="D167" s="43"/>
      <c r="E167" s="43"/>
      <c r="F167" s="43"/>
      <c r="G167" s="43"/>
      <c r="H167" s="43">
        <v>1</v>
      </c>
      <c r="I167" s="43">
        <v>198212.05</v>
      </c>
      <c r="J167" s="43">
        <v>11</v>
      </c>
      <c r="K167" s="43">
        <v>287773.90999999997</v>
      </c>
      <c r="L167" s="43">
        <f t="shared" si="0"/>
        <v>12</v>
      </c>
      <c r="M167" s="43">
        <f t="shared" si="1"/>
        <v>485985.95999999996</v>
      </c>
      <c r="N167" s="43"/>
      <c r="O167" s="43"/>
      <c r="P167" s="43"/>
      <c r="Q167" s="43"/>
      <c r="R167" s="43">
        <f t="shared" si="2"/>
        <v>0</v>
      </c>
      <c r="S167" s="43">
        <f t="shared" si="3"/>
        <v>0</v>
      </c>
      <c r="T167" s="43">
        <f t="shared" si="4"/>
        <v>12</v>
      </c>
      <c r="U167" s="43">
        <f t="shared" si="5"/>
        <v>485985.95999999996</v>
      </c>
      <c r="V167" s="16"/>
    </row>
    <row r="168" spans="1:22" s="9" customFormat="1" x14ac:dyDescent="0.2">
      <c r="A168" s="33">
        <v>161</v>
      </c>
      <c r="B168" s="23" t="s">
        <v>282</v>
      </c>
      <c r="C168" s="1" t="s">
        <v>116</v>
      </c>
      <c r="D168" s="44"/>
      <c r="E168" s="44"/>
      <c r="F168" s="44"/>
      <c r="G168" s="44"/>
      <c r="H168" s="44">
        <v>13</v>
      </c>
      <c r="I168" s="44">
        <v>17988.57</v>
      </c>
      <c r="J168" s="44">
        <v>119</v>
      </c>
      <c r="K168" s="44">
        <v>220909.2</v>
      </c>
      <c r="L168" s="44">
        <f t="shared" si="0"/>
        <v>132</v>
      </c>
      <c r="M168" s="44">
        <f t="shared" si="1"/>
        <v>238897.77000000002</v>
      </c>
      <c r="N168" s="44">
        <v>41</v>
      </c>
      <c r="O168" s="44">
        <v>199563.2</v>
      </c>
      <c r="P168" s="44"/>
      <c r="Q168" s="44"/>
      <c r="R168" s="44">
        <f t="shared" si="2"/>
        <v>41</v>
      </c>
      <c r="S168" s="44">
        <f t="shared" si="3"/>
        <v>199563.2</v>
      </c>
      <c r="T168" s="44">
        <f t="shared" si="4"/>
        <v>173</v>
      </c>
      <c r="U168" s="44">
        <f t="shared" si="5"/>
        <v>438460.97000000003</v>
      </c>
      <c r="V168" s="16"/>
    </row>
    <row r="169" spans="1:22" s="9" customFormat="1" ht="12" x14ac:dyDescent="0.2">
      <c r="A169" s="30">
        <v>162</v>
      </c>
      <c r="B169" s="53" t="s">
        <v>280</v>
      </c>
      <c r="C169" s="32" t="s">
        <v>125</v>
      </c>
      <c r="D169" s="43"/>
      <c r="E169" s="43"/>
      <c r="F169" s="43"/>
      <c r="G169" s="43"/>
      <c r="H169" s="43">
        <v>37</v>
      </c>
      <c r="I169" s="43">
        <v>44734.59</v>
      </c>
      <c r="J169" s="43">
        <v>78</v>
      </c>
      <c r="K169" s="43">
        <v>221843.77</v>
      </c>
      <c r="L169" s="43">
        <f t="shared" si="0"/>
        <v>115</v>
      </c>
      <c r="M169" s="43">
        <f t="shared" si="1"/>
        <v>266578.36</v>
      </c>
      <c r="N169" s="43">
        <v>28</v>
      </c>
      <c r="O169" s="43">
        <v>163187.01999999999</v>
      </c>
      <c r="P169" s="43"/>
      <c r="Q169" s="43"/>
      <c r="R169" s="43">
        <f t="shared" si="2"/>
        <v>28</v>
      </c>
      <c r="S169" s="43">
        <f t="shared" si="3"/>
        <v>163187.01999999999</v>
      </c>
      <c r="T169" s="43">
        <f t="shared" si="4"/>
        <v>143</v>
      </c>
      <c r="U169" s="43">
        <f t="shared" si="5"/>
        <v>429765.38</v>
      </c>
    </row>
    <row r="170" spans="1:22" s="9" customFormat="1" ht="12" x14ac:dyDescent="0.2">
      <c r="A170" s="33">
        <v>163</v>
      </c>
      <c r="B170" s="54" t="s">
        <v>278</v>
      </c>
      <c r="C170" s="1" t="s">
        <v>338</v>
      </c>
      <c r="D170" s="44"/>
      <c r="E170" s="44"/>
      <c r="F170" s="44">
        <v>1</v>
      </c>
      <c r="G170" s="44">
        <v>21294.3</v>
      </c>
      <c r="H170" s="44">
        <v>2</v>
      </c>
      <c r="I170" s="44">
        <v>14679.74</v>
      </c>
      <c r="J170" s="44">
        <v>16</v>
      </c>
      <c r="K170" s="44">
        <v>55535.48</v>
      </c>
      <c r="L170" s="44">
        <f t="shared" si="0"/>
        <v>19</v>
      </c>
      <c r="M170" s="44">
        <f t="shared" si="1"/>
        <v>91509.52</v>
      </c>
      <c r="N170" s="44">
        <v>16</v>
      </c>
      <c r="O170" s="44">
        <v>76829.539999999994</v>
      </c>
      <c r="P170" s="44">
        <v>2</v>
      </c>
      <c r="Q170" s="44">
        <v>14679.74</v>
      </c>
      <c r="R170" s="44">
        <f t="shared" si="2"/>
        <v>18</v>
      </c>
      <c r="S170" s="44">
        <f t="shared" si="3"/>
        <v>91509.28</v>
      </c>
      <c r="T170" s="44">
        <f t="shared" si="4"/>
        <v>37</v>
      </c>
      <c r="U170" s="44">
        <f t="shared" si="5"/>
        <v>183018.8</v>
      </c>
    </row>
    <row r="171" spans="1:22" s="9" customFormat="1" ht="12" x14ac:dyDescent="0.2">
      <c r="A171" s="30">
        <v>164</v>
      </c>
      <c r="B171" s="53" t="s">
        <v>366</v>
      </c>
      <c r="C171" s="32" t="s">
        <v>367</v>
      </c>
      <c r="D171" s="43"/>
      <c r="E171" s="43"/>
      <c r="F171" s="43"/>
      <c r="G171" s="43"/>
      <c r="H171" s="43"/>
      <c r="I171" s="43"/>
      <c r="J171" s="43">
        <v>4</v>
      </c>
      <c r="K171" s="43">
        <v>85000</v>
      </c>
      <c r="L171" s="43">
        <f t="shared" si="0"/>
        <v>4</v>
      </c>
      <c r="M171" s="43">
        <f t="shared" si="1"/>
        <v>85000</v>
      </c>
      <c r="N171" s="43">
        <v>1</v>
      </c>
      <c r="O171" s="43">
        <v>85000</v>
      </c>
      <c r="P171" s="43"/>
      <c r="Q171" s="43"/>
      <c r="R171" s="43">
        <f t="shared" si="2"/>
        <v>1</v>
      </c>
      <c r="S171" s="43">
        <f t="shared" si="3"/>
        <v>85000</v>
      </c>
      <c r="T171" s="43">
        <f t="shared" si="4"/>
        <v>5</v>
      </c>
      <c r="U171" s="43">
        <f t="shared" si="5"/>
        <v>170000</v>
      </c>
    </row>
    <row r="172" spans="1:22" s="9" customFormat="1" ht="12" x14ac:dyDescent="0.2">
      <c r="A172" s="33">
        <v>165</v>
      </c>
      <c r="B172" s="54" t="s">
        <v>345</v>
      </c>
      <c r="C172" s="1" t="s">
        <v>346</v>
      </c>
      <c r="D172" s="44"/>
      <c r="E172" s="44"/>
      <c r="F172" s="44"/>
      <c r="G172" s="44"/>
      <c r="H172" s="44"/>
      <c r="I172" s="44"/>
      <c r="J172" s="44">
        <v>3</v>
      </c>
      <c r="K172" s="44">
        <v>83522.39</v>
      </c>
      <c r="L172" s="44">
        <f t="shared" si="0"/>
        <v>3</v>
      </c>
      <c r="M172" s="44">
        <f t="shared" si="1"/>
        <v>83522.39</v>
      </c>
      <c r="N172" s="44">
        <v>2</v>
      </c>
      <c r="O172" s="44">
        <v>83491.41</v>
      </c>
      <c r="P172" s="44"/>
      <c r="Q172" s="44"/>
      <c r="R172" s="44">
        <f t="shared" si="2"/>
        <v>2</v>
      </c>
      <c r="S172" s="44">
        <f t="shared" si="3"/>
        <v>83491.41</v>
      </c>
      <c r="T172" s="44">
        <f t="shared" si="4"/>
        <v>5</v>
      </c>
      <c r="U172" s="44">
        <f t="shared" si="5"/>
        <v>167013.79999999999</v>
      </c>
    </row>
    <row r="173" spans="1:22" s="9" customFormat="1" ht="12" x14ac:dyDescent="0.2">
      <c r="A173" s="30">
        <v>166</v>
      </c>
      <c r="B173" s="53" t="s">
        <v>340</v>
      </c>
      <c r="C173" s="32" t="s">
        <v>341</v>
      </c>
      <c r="D173" s="43"/>
      <c r="E173" s="43"/>
      <c r="F173" s="43"/>
      <c r="G173" s="43"/>
      <c r="H173" s="43">
        <v>6</v>
      </c>
      <c r="I173" s="43">
        <v>2495</v>
      </c>
      <c r="J173" s="43">
        <v>124</v>
      </c>
      <c r="K173" s="43">
        <v>75030.759999999995</v>
      </c>
      <c r="L173" s="43">
        <f t="shared" si="0"/>
        <v>130</v>
      </c>
      <c r="M173" s="43">
        <f t="shared" si="1"/>
        <v>77525.759999999995</v>
      </c>
      <c r="N173" s="43">
        <v>4</v>
      </c>
      <c r="O173" s="43">
        <v>58775</v>
      </c>
      <c r="P173" s="43"/>
      <c r="Q173" s="43"/>
      <c r="R173" s="43">
        <f t="shared" si="2"/>
        <v>4</v>
      </c>
      <c r="S173" s="43">
        <f t="shared" si="3"/>
        <v>58775</v>
      </c>
      <c r="T173" s="43">
        <f t="shared" si="4"/>
        <v>134</v>
      </c>
      <c r="U173" s="43">
        <f t="shared" si="5"/>
        <v>136300.76</v>
      </c>
    </row>
    <row r="174" spans="1:22" s="9" customFormat="1" ht="12" x14ac:dyDescent="0.2">
      <c r="A174" s="33">
        <v>167</v>
      </c>
      <c r="B174" s="54" t="s">
        <v>284</v>
      </c>
      <c r="C174" s="1" t="s">
        <v>128</v>
      </c>
      <c r="D174" s="44"/>
      <c r="E174" s="44"/>
      <c r="F174" s="44"/>
      <c r="G174" s="44"/>
      <c r="H174" s="44">
        <v>100</v>
      </c>
      <c r="I174" s="44">
        <v>63254.97</v>
      </c>
      <c r="J174" s="44">
        <v>63</v>
      </c>
      <c r="K174" s="44">
        <v>57771.85</v>
      </c>
      <c r="L174" s="44">
        <f t="shared" si="0"/>
        <v>163</v>
      </c>
      <c r="M174" s="44">
        <f t="shared" si="1"/>
        <v>121026.82</v>
      </c>
      <c r="N174" s="44"/>
      <c r="O174" s="44"/>
      <c r="P174" s="44"/>
      <c r="Q174" s="44"/>
      <c r="R174" s="44">
        <f t="shared" si="2"/>
        <v>0</v>
      </c>
      <c r="S174" s="44">
        <f t="shared" si="3"/>
        <v>0</v>
      </c>
      <c r="T174" s="44">
        <f t="shared" si="4"/>
        <v>163</v>
      </c>
      <c r="U174" s="44">
        <f t="shared" si="5"/>
        <v>121026.82</v>
      </c>
    </row>
    <row r="175" spans="1:22" s="9" customFormat="1" ht="12" x14ac:dyDescent="0.2">
      <c r="A175" s="30">
        <v>168</v>
      </c>
      <c r="B175" s="53" t="s">
        <v>319</v>
      </c>
      <c r="C175" s="32" t="s">
        <v>320</v>
      </c>
      <c r="D175" s="43"/>
      <c r="E175" s="43"/>
      <c r="F175" s="43">
        <v>1</v>
      </c>
      <c r="G175" s="43">
        <v>85800</v>
      </c>
      <c r="H175" s="43"/>
      <c r="I175" s="43"/>
      <c r="J175" s="43">
        <v>3</v>
      </c>
      <c r="K175" s="43">
        <v>1861.59</v>
      </c>
      <c r="L175" s="43">
        <f t="shared" ref="L175:L180" si="66">J175+H175+F175+D175</f>
        <v>4</v>
      </c>
      <c r="M175" s="43">
        <f t="shared" ref="M175:M180" si="67">K175+I175+G175+E175</f>
        <v>87661.59</v>
      </c>
      <c r="N175" s="43"/>
      <c r="O175" s="43"/>
      <c r="P175" s="43"/>
      <c r="Q175" s="43"/>
      <c r="R175" s="43">
        <f t="shared" ref="R175:R180" si="68">P175+N175</f>
        <v>0</v>
      </c>
      <c r="S175" s="43">
        <f t="shared" ref="S175:S180" si="69">Q175+O175</f>
        <v>0</v>
      </c>
      <c r="T175" s="43">
        <f t="shared" ref="T175:T180" si="70">R175+L175</f>
        <v>4</v>
      </c>
      <c r="U175" s="43">
        <f t="shared" ref="U175:U180" si="71">S175+M175</f>
        <v>87661.59</v>
      </c>
    </row>
    <row r="176" spans="1:22" s="9" customFormat="1" ht="12" x14ac:dyDescent="0.2">
      <c r="A176" s="33">
        <v>169</v>
      </c>
      <c r="B176" s="54" t="s">
        <v>376</v>
      </c>
      <c r="C176" s="1" t="s">
        <v>377</v>
      </c>
      <c r="D176" s="44"/>
      <c r="E176" s="44"/>
      <c r="F176" s="44"/>
      <c r="G176" s="44"/>
      <c r="H176" s="44"/>
      <c r="I176" s="44"/>
      <c r="J176" s="44">
        <v>6</v>
      </c>
      <c r="K176" s="44">
        <v>60417.91</v>
      </c>
      <c r="L176" s="44">
        <f t="shared" ref="L176:L179" si="72">J176+H176+F176+D176</f>
        <v>6</v>
      </c>
      <c r="M176" s="44">
        <f t="shared" ref="M176:M179" si="73">K176+I176+G176+E176</f>
        <v>60417.91</v>
      </c>
      <c r="N176" s="44"/>
      <c r="O176" s="44"/>
      <c r="P176" s="44"/>
      <c r="Q176" s="44"/>
      <c r="R176" s="44">
        <f t="shared" ref="R176:R179" si="74">P176+N176</f>
        <v>0</v>
      </c>
      <c r="S176" s="44">
        <f t="shared" ref="S176:S179" si="75">Q176+O176</f>
        <v>0</v>
      </c>
      <c r="T176" s="44">
        <f t="shared" ref="T176:T179" si="76">R176+L176</f>
        <v>6</v>
      </c>
      <c r="U176" s="44">
        <f t="shared" ref="U176:U179" si="77">S176+M176</f>
        <v>60417.91</v>
      </c>
    </row>
    <row r="177" spans="1:25" s="9" customFormat="1" ht="12" x14ac:dyDescent="0.2">
      <c r="A177" s="30">
        <v>170</v>
      </c>
      <c r="B177" s="53" t="s">
        <v>293</v>
      </c>
      <c r="C177" s="32" t="s">
        <v>119</v>
      </c>
      <c r="D177" s="43"/>
      <c r="E177" s="43"/>
      <c r="F177" s="43"/>
      <c r="G177" s="43"/>
      <c r="H177" s="43">
        <v>1</v>
      </c>
      <c r="I177" s="43">
        <v>1633.63</v>
      </c>
      <c r="J177" s="43">
        <v>2</v>
      </c>
      <c r="K177" s="43">
        <v>1003.84</v>
      </c>
      <c r="L177" s="43">
        <f t="shared" si="72"/>
        <v>3</v>
      </c>
      <c r="M177" s="43">
        <f t="shared" si="73"/>
        <v>2637.4700000000003</v>
      </c>
      <c r="N177" s="43"/>
      <c r="O177" s="43"/>
      <c r="P177" s="43"/>
      <c r="Q177" s="43"/>
      <c r="R177" s="43">
        <f t="shared" si="74"/>
        <v>0</v>
      </c>
      <c r="S177" s="43">
        <f t="shared" si="75"/>
        <v>0</v>
      </c>
      <c r="T177" s="43">
        <f t="shared" si="76"/>
        <v>3</v>
      </c>
      <c r="U177" s="43">
        <f t="shared" si="77"/>
        <v>2637.4700000000003</v>
      </c>
    </row>
    <row r="178" spans="1:25" s="9" customFormat="1" ht="12" x14ac:dyDescent="0.2">
      <c r="A178" s="33">
        <v>171</v>
      </c>
      <c r="B178" s="54" t="s">
        <v>287</v>
      </c>
      <c r="C178" s="1" t="s">
        <v>370</v>
      </c>
      <c r="D178" s="44"/>
      <c r="E178" s="44"/>
      <c r="F178" s="44"/>
      <c r="G178" s="44"/>
      <c r="H178" s="44"/>
      <c r="I178" s="44"/>
      <c r="J178" s="44">
        <v>4</v>
      </c>
      <c r="K178" s="44">
        <v>2118.19</v>
      </c>
      <c r="L178" s="44">
        <f t="shared" si="72"/>
        <v>4</v>
      </c>
      <c r="M178" s="44">
        <f t="shared" si="73"/>
        <v>2118.19</v>
      </c>
      <c r="N178" s="44"/>
      <c r="O178" s="44"/>
      <c r="P178" s="44"/>
      <c r="Q178" s="44"/>
      <c r="R178" s="44">
        <f t="shared" si="74"/>
        <v>0</v>
      </c>
      <c r="S178" s="44">
        <f t="shared" si="75"/>
        <v>0</v>
      </c>
      <c r="T178" s="44">
        <f t="shared" si="76"/>
        <v>4</v>
      </c>
      <c r="U178" s="44">
        <f t="shared" si="77"/>
        <v>2118.19</v>
      </c>
    </row>
    <row r="179" spans="1:25" s="9" customFormat="1" ht="12" x14ac:dyDescent="0.2">
      <c r="A179" s="30">
        <v>172</v>
      </c>
      <c r="B179" s="53" t="s">
        <v>234</v>
      </c>
      <c r="C179" s="32" t="s">
        <v>309</v>
      </c>
      <c r="D179" s="43"/>
      <c r="E179" s="43"/>
      <c r="F179" s="43"/>
      <c r="G179" s="43"/>
      <c r="H179" s="43"/>
      <c r="I179" s="43"/>
      <c r="J179" s="43">
        <v>2</v>
      </c>
      <c r="K179" s="43">
        <v>253.52</v>
      </c>
      <c r="L179" s="43">
        <f t="shared" si="72"/>
        <v>2</v>
      </c>
      <c r="M179" s="43">
        <f t="shared" si="73"/>
        <v>253.52</v>
      </c>
      <c r="N179" s="43">
        <v>2</v>
      </c>
      <c r="O179" s="43">
        <v>226.12</v>
      </c>
      <c r="P179" s="43"/>
      <c r="Q179" s="43"/>
      <c r="R179" s="43">
        <f t="shared" si="74"/>
        <v>2</v>
      </c>
      <c r="S179" s="43">
        <f t="shared" si="75"/>
        <v>226.12</v>
      </c>
      <c r="T179" s="43">
        <f t="shared" si="76"/>
        <v>4</v>
      </c>
      <c r="U179" s="43">
        <f t="shared" si="77"/>
        <v>479.64</v>
      </c>
    </row>
    <row r="180" spans="1:25" s="9" customFormat="1" thickBot="1" x14ac:dyDescent="0.25">
      <c r="A180" s="30"/>
      <c r="B180" s="53"/>
      <c r="C180" s="32"/>
      <c r="D180" s="43"/>
      <c r="E180" s="43"/>
      <c r="F180" s="43"/>
      <c r="G180" s="43"/>
      <c r="H180" s="43"/>
      <c r="I180" s="43"/>
      <c r="J180" s="43"/>
      <c r="K180" s="43"/>
      <c r="L180" s="43">
        <f t="shared" si="66"/>
        <v>0</v>
      </c>
      <c r="M180" s="43">
        <f t="shared" si="67"/>
        <v>0</v>
      </c>
      <c r="N180" s="43"/>
      <c r="O180" s="43"/>
      <c r="P180" s="43"/>
      <c r="Q180" s="43"/>
      <c r="R180" s="43">
        <f t="shared" si="68"/>
        <v>0</v>
      </c>
      <c r="S180" s="43">
        <f t="shared" si="69"/>
        <v>0</v>
      </c>
      <c r="T180" s="43">
        <f t="shared" si="70"/>
        <v>0</v>
      </c>
      <c r="U180" s="43">
        <f t="shared" si="71"/>
        <v>0</v>
      </c>
    </row>
    <row r="181" spans="1:25" s="9" customFormat="1" ht="14.25" thickTop="1" thickBot="1" x14ac:dyDescent="0.25">
      <c r="A181" s="55" t="s">
        <v>0</v>
      </c>
      <c r="B181" s="55"/>
      <c r="C181" s="56"/>
      <c r="D181" s="50">
        <f t="shared" ref="D181:U181" si="78">SUM(D8:D180)</f>
        <v>39418</v>
      </c>
      <c r="E181" s="50">
        <f t="shared" si="78"/>
        <v>18503575040.790009</v>
      </c>
      <c r="F181" s="50">
        <f t="shared" si="78"/>
        <v>86047</v>
      </c>
      <c r="G181" s="50">
        <f t="shared" si="78"/>
        <v>9725412059.7599945</v>
      </c>
      <c r="H181" s="50">
        <f t="shared" si="78"/>
        <v>181179</v>
      </c>
      <c r="I181" s="50">
        <f t="shared" si="78"/>
        <v>28630568336.540005</v>
      </c>
      <c r="J181" s="50">
        <f t="shared" si="78"/>
        <v>214864</v>
      </c>
      <c r="K181" s="50">
        <f t="shared" si="78"/>
        <v>40429343500.000008</v>
      </c>
      <c r="L181" s="50">
        <f t="shared" si="78"/>
        <v>521508</v>
      </c>
      <c r="M181" s="50">
        <f t="shared" si="78"/>
        <v>97288898937.090012</v>
      </c>
      <c r="N181" s="50">
        <f t="shared" si="78"/>
        <v>42447</v>
      </c>
      <c r="O181" s="50">
        <f t="shared" si="78"/>
        <v>49936043639.040031</v>
      </c>
      <c r="P181" s="50">
        <f t="shared" si="78"/>
        <v>42447</v>
      </c>
      <c r="Q181" s="50">
        <f t="shared" si="78"/>
        <v>49939019538.319977</v>
      </c>
      <c r="R181" s="50">
        <f t="shared" si="78"/>
        <v>84894</v>
      </c>
      <c r="S181" s="50">
        <f t="shared" si="78"/>
        <v>99875063177.35994</v>
      </c>
      <c r="T181" s="50">
        <f t="shared" si="78"/>
        <v>606402</v>
      </c>
      <c r="U181" s="50">
        <f t="shared" si="78"/>
        <v>197163962114.45013</v>
      </c>
    </row>
    <row r="182" spans="1:25" s="9" customFormat="1" ht="13.5" thickTop="1" x14ac:dyDescent="0.2">
      <c r="A182" s="11" t="s">
        <v>373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 x14ac:dyDescent="0.2">
      <c r="A183" s="11" t="s">
        <v>321</v>
      </c>
    </row>
    <row r="184" spans="1:25" x14ac:dyDescent="0.2">
      <c r="E184" s="12"/>
      <c r="F184" s="12"/>
      <c r="G184" s="12"/>
      <c r="H184" s="12"/>
    </row>
    <row r="185" spans="1:25" x14ac:dyDescent="0.2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 x14ac:dyDescent="0.2">
      <c r="A186" s="17"/>
      <c r="B186" s="18"/>
      <c r="C186" s="19" t="s">
        <v>148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"/>
  <sheetViews>
    <sheetView workbookViewId="0"/>
  </sheetViews>
  <sheetFormatPr defaultRowHeight="12.75" x14ac:dyDescent="0.2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9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8.28515625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314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315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374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359</v>
      </c>
      <c r="E7" s="41" t="s">
        <v>25</v>
      </c>
      <c r="F7" s="41" t="s">
        <v>359</v>
      </c>
      <c r="G7" s="41" t="s">
        <v>25</v>
      </c>
      <c r="H7" s="41" t="s">
        <v>359</v>
      </c>
      <c r="I7" s="41" t="s">
        <v>25</v>
      </c>
      <c r="J7" s="41" t="s">
        <v>359</v>
      </c>
      <c r="K7" s="41" t="s">
        <v>25</v>
      </c>
      <c r="L7" s="41" t="s">
        <v>359</v>
      </c>
      <c r="M7" s="41" t="s">
        <v>25</v>
      </c>
      <c r="N7" s="41" t="s">
        <v>359</v>
      </c>
      <c r="O7" s="41" t="s">
        <v>25</v>
      </c>
      <c r="P7" s="41" t="s">
        <v>359</v>
      </c>
      <c r="Q7" s="41" t="s">
        <v>25</v>
      </c>
      <c r="R7" s="41" t="s">
        <v>359</v>
      </c>
      <c r="S7" s="41" t="s">
        <v>25</v>
      </c>
      <c r="T7" s="41" t="s">
        <v>359</v>
      </c>
      <c r="U7" s="41" t="s">
        <v>25</v>
      </c>
    </row>
    <row r="8" spans="1:22" s="9" customFormat="1" ht="13.5" thickTop="1" x14ac:dyDescent="0.2">
      <c r="A8" s="33">
        <v>1</v>
      </c>
      <c r="B8" s="52" t="s">
        <v>154</v>
      </c>
      <c r="C8" s="34" t="s">
        <v>12</v>
      </c>
      <c r="D8" s="42">
        <v>21151</v>
      </c>
      <c r="E8" s="42">
        <v>8616404106.8400002</v>
      </c>
      <c r="F8" s="42">
        <v>86148</v>
      </c>
      <c r="G8" s="42">
        <v>7585048487.5200005</v>
      </c>
      <c r="H8" s="42">
        <v>83365</v>
      </c>
      <c r="I8" s="42">
        <v>18276204701.650002</v>
      </c>
      <c r="J8" s="42">
        <v>135124</v>
      </c>
      <c r="K8" s="42">
        <v>19698879686.900002</v>
      </c>
      <c r="L8" s="42">
        <f>J8+H8+F8+D8</f>
        <v>325788</v>
      </c>
      <c r="M8" s="42">
        <f>K8+I8+G8+E8</f>
        <v>54176536982.910004</v>
      </c>
      <c r="N8" s="42">
        <v>3397</v>
      </c>
      <c r="O8" s="42">
        <v>39331931675.449997</v>
      </c>
      <c r="P8" s="42">
        <v>3152</v>
      </c>
      <c r="Q8" s="42">
        <v>38110189914.809998</v>
      </c>
      <c r="R8" s="42">
        <f>P8+N8</f>
        <v>6549</v>
      </c>
      <c r="S8" s="42">
        <f>Q8+O8</f>
        <v>77442121590.259995</v>
      </c>
      <c r="T8" s="42">
        <f>R8+L8</f>
        <v>332337</v>
      </c>
      <c r="U8" s="42">
        <f>S8+M8</f>
        <v>131618658573.17</v>
      </c>
      <c r="V8" s="16"/>
    </row>
    <row r="9" spans="1:22" s="9" customFormat="1" x14ac:dyDescent="0.2">
      <c r="A9" s="30">
        <v>2</v>
      </c>
      <c r="B9" s="53" t="s">
        <v>155</v>
      </c>
      <c r="C9" s="32" t="s">
        <v>28</v>
      </c>
      <c r="D9" s="43">
        <v>8050</v>
      </c>
      <c r="E9" s="43">
        <v>4932107287.0200005</v>
      </c>
      <c r="F9" s="43">
        <v>30939</v>
      </c>
      <c r="G9" s="43">
        <v>6899926612.21</v>
      </c>
      <c r="H9" s="43">
        <v>43990</v>
      </c>
      <c r="I9" s="43">
        <v>28872221721.189999</v>
      </c>
      <c r="J9" s="43">
        <v>67154</v>
      </c>
      <c r="K9" s="43">
        <v>32099143995.380001</v>
      </c>
      <c r="L9" s="43">
        <f t="shared" ref="L9:M181" si="0">J9+H9+F9+D9</f>
        <v>150133</v>
      </c>
      <c r="M9" s="43">
        <f t="shared" si="0"/>
        <v>72803399615.800003</v>
      </c>
      <c r="N9" s="43">
        <v>1461</v>
      </c>
      <c r="O9" s="43">
        <v>14746272492.879999</v>
      </c>
      <c r="P9" s="43">
        <v>1407</v>
      </c>
      <c r="Q9" s="43">
        <v>9608569907.0900002</v>
      </c>
      <c r="R9" s="43">
        <f t="shared" ref="R9:S181" si="1">P9+N9</f>
        <v>2868</v>
      </c>
      <c r="S9" s="43">
        <f t="shared" si="1"/>
        <v>24354842399.970001</v>
      </c>
      <c r="T9" s="43">
        <f t="shared" ref="T9:U181" si="2">R9+L9</f>
        <v>153001</v>
      </c>
      <c r="U9" s="43">
        <f t="shared" si="2"/>
        <v>97158242015.770004</v>
      </c>
      <c r="V9" s="16"/>
    </row>
    <row r="10" spans="1:22" s="9" customFormat="1" x14ac:dyDescent="0.2">
      <c r="A10" s="33">
        <v>3</v>
      </c>
      <c r="B10" s="54" t="s">
        <v>157</v>
      </c>
      <c r="C10" s="1" t="s">
        <v>31</v>
      </c>
      <c r="D10" s="44">
        <v>25575</v>
      </c>
      <c r="E10" s="44">
        <v>12201571990.23</v>
      </c>
      <c r="F10" s="44">
        <v>48363</v>
      </c>
      <c r="G10" s="44">
        <v>6569316472</v>
      </c>
      <c r="H10" s="44">
        <v>124372</v>
      </c>
      <c r="I10" s="44">
        <v>17902850350.720001</v>
      </c>
      <c r="J10" s="44">
        <v>67638</v>
      </c>
      <c r="K10" s="44">
        <v>21475174191.41</v>
      </c>
      <c r="L10" s="42">
        <f t="shared" si="0"/>
        <v>265948</v>
      </c>
      <c r="M10" s="42">
        <f t="shared" si="0"/>
        <v>58148913004.360001</v>
      </c>
      <c r="N10" s="44">
        <v>2973</v>
      </c>
      <c r="O10" s="44">
        <v>12061703016.780001</v>
      </c>
      <c r="P10" s="44">
        <v>3034</v>
      </c>
      <c r="Q10" s="44">
        <v>15121968628.219999</v>
      </c>
      <c r="R10" s="42">
        <f t="shared" si="1"/>
        <v>6007</v>
      </c>
      <c r="S10" s="42">
        <f t="shared" si="1"/>
        <v>27183671645</v>
      </c>
      <c r="T10" s="42">
        <f t="shared" si="2"/>
        <v>271955</v>
      </c>
      <c r="U10" s="42">
        <f t="shared" si="2"/>
        <v>85332584649.360001</v>
      </c>
      <c r="V10" s="16"/>
    </row>
    <row r="11" spans="1:22" s="9" customFormat="1" x14ac:dyDescent="0.2">
      <c r="A11" s="30">
        <v>4</v>
      </c>
      <c r="B11" s="53" t="s">
        <v>159</v>
      </c>
      <c r="C11" s="32" t="s">
        <v>36</v>
      </c>
      <c r="D11" s="43">
        <v>144</v>
      </c>
      <c r="E11" s="43">
        <v>267566652.99000001</v>
      </c>
      <c r="F11" s="43">
        <v>1273</v>
      </c>
      <c r="G11" s="43">
        <v>139481866.65000001</v>
      </c>
      <c r="H11" s="43">
        <v>813</v>
      </c>
      <c r="I11" s="43">
        <v>4074528959.23</v>
      </c>
      <c r="J11" s="43">
        <v>1620</v>
      </c>
      <c r="K11" s="43">
        <v>3860618560.2399998</v>
      </c>
      <c r="L11" s="43">
        <f t="shared" si="0"/>
        <v>3850</v>
      </c>
      <c r="M11" s="43">
        <f t="shared" si="0"/>
        <v>8342196039.1099987</v>
      </c>
      <c r="N11" s="43">
        <v>656</v>
      </c>
      <c r="O11" s="43">
        <v>33559883099.68</v>
      </c>
      <c r="P11" s="43">
        <v>701</v>
      </c>
      <c r="Q11" s="43">
        <v>34875527085.949997</v>
      </c>
      <c r="R11" s="43">
        <f t="shared" si="1"/>
        <v>1357</v>
      </c>
      <c r="S11" s="43">
        <f t="shared" si="1"/>
        <v>68435410185.629997</v>
      </c>
      <c r="T11" s="43">
        <f t="shared" si="2"/>
        <v>5207</v>
      </c>
      <c r="U11" s="43">
        <f t="shared" si="2"/>
        <v>76777606224.73999</v>
      </c>
      <c r="V11" s="16"/>
    </row>
    <row r="12" spans="1:22" s="9" customFormat="1" x14ac:dyDescent="0.2">
      <c r="A12" s="33">
        <v>5</v>
      </c>
      <c r="B12" s="23" t="s">
        <v>152</v>
      </c>
      <c r="C12" s="1" t="s">
        <v>32</v>
      </c>
      <c r="D12" s="44">
        <v>11542</v>
      </c>
      <c r="E12" s="44">
        <v>2750992245.4699998</v>
      </c>
      <c r="F12" s="44">
        <v>39720</v>
      </c>
      <c r="G12" s="44">
        <v>3711226261.1399999</v>
      </c>
      <c r="H12" s="44">
        <v>39452</v>
      </c>
      <c r="I12" s="44">
        <v>10421628503.57</v>
      </c>
      <c r="J12" s="44">
        <v>70328</v>
      </c>
      <c r="K12" s="44">
        <v>12619327063.16</v>
      </c>
      <c r="L12" s="42">
        <f t="shared" si="0"/>
        <v>161042</v>
      </c>
      <c r="M12" s="42">
        <f t="shared" si="0"/>
        <v>29503174073.34</v>
      </c>
      <c r="N12" s="44">
        <v>1373</v>
      </c>
      <c r="O12" s="44">
        <v>22974106867.580002</v>
      </c>
      <c r="P12" s="44">
        <v>1313</v>
      </c>
      <c r="Q12" s="44">
        <v>20396912163.279999</v>
      </c>
      <c r="R12" s="42">
        <f t="shared" si="1"/>
        <v>2686</v>
      </c>
      <c r="S12" s="42">
        <f t="shared" si="1"/>
        <v>43371019030.860001</v>
      </c>
      <c r="T12" s="42">
        <f t="shared" si="2"/>
        <v>163728</v>
      </c>
      <c r="U12" s="42">
        <f t="shared" si="2"/>
        <v>72874193104.199997</v>
      </c>
      <c r="V12" s="16"/>
    </row>
    <row r="13" spans="1:22" s="9" customFormat="1" x14ac:dyDescent="0.2">
      <c r="A13" s="30">
        <v>6</v>
      </c>
      <c r="B13" s="31" t="s">
        <v>153</v>
      </c>
      <c r="C13" s="32" t="s">
        <v>27</v>
      </c>
      <c r="D13" s="43">
        <v>34428</v>
      </c>
      <c r="E13" s="43">
        <v>5445731322.0500002</v>
      </c>
      <c r="F13" s="43">
        <v>74080</v>
      </c>
      <c r="G13" s="43">
        <v>5530787962.3199997</v>
      </c>
      <c r="H13" s="43">
        <v>245049</v>
      </c>
      <c r="I13" s="43">
        <v>16751151303.33</v>
      </c>
      <c r="J13" s="43">
        <v>138260</v>
      </c>
      <c r="K13" s="43">
        <v>23145311058.869999</v>
      </c>
      <c r="L13" s="43">
        <f t="shared" ref="L13:L28" si="3">J13+H13+F13+D13</f>
        <v>491817</v>
      </c>
      <c r="M13" s="43">
        <f t="shared" ref="M13:M28" si="4">K13+I13+G13+E13</f>
        <v>50872981646.57</v>
      </c>
      <c r="N13" s="43">
        <v>1184</v>
      </c>
      <c r="O13" s="43">
        <v>13163812431.6</v>
      </c>
      <c r="P13" s="43">
        <v>1097</v>
      </c>
      <c r="Q13" s="43">
        <v>8352722675.5699997</v>
      </c>
      <c r="R13" s="43">
        <f t="shared" ref="R13:R28" si="5">P13+N13</f>
        <v>2281</v>
      </c>
      <c r="S13" s="43">
        <f t="shared" ref="S13:S28" si="6">Q13+O13</f>
        <v>21516535107.169998</v>
      </c>
      <c r="T13" s="43">
        <f t="shared" ref="T13:T28" si="7">R13+L13</f>
        <v>494098</v>
      </c>
      <c r="U13" s="43">
        <f t="shared" ref="U13:U28" si="8">S13+M13</f>
        <v>72389516753.73999</v>
      </c>
      <c r="V13" s="16"/>
    </row>
    <row r="14" spans="1:22" s="9" customFormat="1" x14ac:dyDescent="0.2">
      <c r="A14" s="33">
        <v>7</v>
      </c>
      <c r="B14" s="54" t="s">
        <v>156</v>
      </c>
      <c r="C14" s="1" t="s">
        <v>33</v>
      </c>
      <c r="D14" s="44">
        <v>969</v>
      </c>
      <c r="E14" s="44">
        <v>3134805660.5</v>
      </c>
      <c r="F14" s="44">
        <v>9118</v>
      </c>
      <c r="G14" s="44">
        <v>2723931563.27</v>
      </c>
      <c r="H14" s="44">
        <v>4023</v>
      </c>
      <c r="I14" s="44">
        <v>19977986750.080002</v>
      </c>
      <c r="J14" s="44">
        <v>7794</v>
      </c>
      <c r="K14" s="44">
        <v>19481445918.869999</v>
      </c>
      <c r="L14" s="42">
        <f t="shared" si="3"/>
        <v>21904</v>
      </c>
      <c r="M14" s="42">
        <f t="shared" si="4"/>
        <v>45318169892.719994</v>
      </c>
      <c r="N14" s="44">
        <v>955</v>
      </c>
      <c r="O14" s="44">
        <v>9770039685.2199993</v>
      </c>
      <c r="P14" s="44">
        <v>1057</v>
      </c>
      <c r="Q14" s="44">
        <v>12017588874.469999</v>
      </c>
      <c r="R14" s="42">
        <f t="shared" si="5"/>
        <v>2012</v>
      </c>
      <c r="S14" s="42">
        <f t="shared" si="6"/>
        <v>21787628559.689999</v>
      </c>
      <c r="T14" s="42">
        <f t="shared" si="7"/>
        <v>23916</v>
      </c>
      <c r="U14" s="42">
        <f t="shared" si="8"/>
        <v>67105798452.409988</v>
      </c>
      <c r="V14" s="16"/>
    </row>
    <row r="15" spans="1:22" s="9" customFormat="1" x14ac:dyDescent="0.2">
      <c r="A15" s="30">
        <v>8</v>
      </c>
      <c r="B15" s="53" t="s">
        <v>29</v>
      </c>
      <c r="C15" s="32" t="s">
        <v>30</v>
      </c>
      <c r="D15" s="43">
        <v>42532</v>
      </c>
      <c r="E15" s="43">
        <v>17419892995.310001</v>
      </c>
      <c r="F15" s="43">
        <v>52658</v>
      </c>
      <c r="G15" s="43">
        <v>8556471989.04</v>
      </c>
      <c r="H15" s="43">
        <v>93489</v>
      </c>
      <c r="I15" s="43">
        <v>8667068524.2600002</v>
      </c>
      <c r="J15" s="43">
        <v>188285</v>
      </c>
      <c r="K15" s="43">
        <v>13205398329.190001</v>
      </c>
      <c r="L15" s="43">
        <f t="shared" si="3"/>
        <v>376964</v>
      </c>
      <c r="M15" s="43">
        <f t="shared" si="4"/>
        <v>47848831837.800003</v>
      </c>
      <c r="N15" s="43">
        <v>1403</v>
      </c>
      <c r="O15" s="43">
        <v>5510905989.7799997</v>
      </c>
      <c r="P15" s="43">
        <v>1455</v>
      </c>
      <c r="Q15" s="43">
        <v>12099322234.700001</v>
      </c>
      <c r="R15" s="43">
        <f t="shared" si="5"/>
        <v>2858</v>
      </c>
      <c r="S15" s="43">
        <f t="shared" si="6"/>
        <v>17610228224.48</v>
      </c>
      <c r="T15" s="43">
        <f t="shared" si="7"/>
        <v>379822</v>
      </c>
      <c r="U15" s="43">
        <f t="shared" si="8"/>
        <v>65459060062.279999</v>
      </c>
      <c r="V15" s="16"/>
    </row>
    <row r="16" spans="1:22" s="9" customFormat="1" x14ac:dyDescent="0.2">
      <c r="A16" s="33">
        <v>9</v>
      </c>
      <c r="B16" s="54" t="s">
        <v>162</v>
      </c>
      <c r="C16" s="1" t="s">
        <v>327</v>
      </c>
      <c r="D16" s="44">
        <v>660</v>
      </c>
      <c r="E16" s="44">
        <v>2912670288.8400002</v>
      </c>
      <c r="F16" s="44">
        <v>1660</v>
      </c>
      <c r="G16" s="44">
        <v>807520012.03999996</v>
      </c>
      <c r="H16" s="44">
        <v>1567</v>
      </c>
      <c r="I16" s="44">
        <v>9779687048.2299995</v>
      </c>
      <c r="J16" s="44">
        <v>4675</v>
      </c>
      <c r="K16" s="44">
        <v>11490381692.280001</v>
      </c>
      <c r="L16" s="42">
        <f t="shared" si="3"/>
        <v>8562</v>
      </c>
      <c r="M16" s="42">
        <f t="shared" si="4"/>
        <v>24990259041.390003</v>
      </c>
      <c r="N16" s="44">
        <v>156</v>
      </c>
      <c r="O16" s="44">
        <v>5336173955.29</v>
      </c>
      <c r="P16" s="44">
        <v>164</v>
      </c>
      <c r="Q16" s="44">
        <v>5675466998.3000002</v>
      </c>
      <c r="R16" s="42">
        <f t="shared" si="5"/>
        <v>320</v>
      </c>
      <c r="S16" s="42">
        <f t="shared" si="6"/>
        <v>11011640953.59</v>
      </c>
      <c r="T16" s="42">
        <f t="shared" si="7"/>
        <v>8882</v>
      </c>
      <c r="U16" s="42">
        <f t="shared" si="8"/>
        <v>36001899994.980003</v>
      </c>
      <c r="V16" s="16"/>
    </row>
    <row r="17" spans="1:22" s="9" customFormat="1" x14ac:dyDescent="0.2">
      <c r="A17" s="30">
        <v>10</v>
      </c>
      <c r="B17" s="53" t="s">
        <v>158</v>
      </c>
      <c r="C17" s="32" t="s">
        <v>7</v>
      </c>
      <c r="D17" s="43">
        <v>121</v>
      </c>
      <c r="E17" s="43">
        <v>641644226.29999995</v>
      </c>
      <c r="F17" s="43">
        <v>119</v>
      </c>
      <c r="G17" s="43">
        <v>16566933.33</v>
      </c>
      <c r="H17" s="43">
        <v>1556</v>
      </c>
      <c r="I17" s="43">
        <v>2240521048.2199998</v>
      </c>
      <c r="J17" s="43">
        <v>2199</v>
      </c>
      <c r="K17" s="43">
        <v>2065034909.97</v>
      </c>
      <c r="L17" s="43">
        <f t="shared" si="3"/>
        <v>3995</v>
      </c>
      <c r="M17" s="43">
        <f t="shared" si="4"/>
        <v>4963767117.8199997</v>
      </c>
      <c r="N17" s="43">
        <v>477</v>
      </c>
      <c r="O17" s="43">
        <v>14522659940.65</v>
      </c>
      <c r="P17" s="43">
        <v>514</v>
      </c>
      <c r="Q17" s="43">
        <v>14869136426.74</v>
      </c>
      <c r="R17" s="43">
        <f t="shared" si="5"/>
        <v>991</v>
      </c>
      <c r="S17" s="43">
        <f t="shared" si="6"/>
        <v>29391796367.389999</v>
      </c>
      <c r="T17" s="43">
        <f t="shared" si="7"/>
        <v>4986</v>
      </c>
      <c r="U17" s="43">
        <f t="shared" si="8"/>
        <v>34355563485.209999</v>
      </c>
      <c r="V17" s="16"/>
    </row>
    <row r="18" spans="1:22" s="9" customFormat="1" x14ac:dyDescent="0.2">
      <c r="A18" s="33">
        <v>11</v>
      </c>
      <c r="B18" s="54" t="s">
        <v>161</v>
      </c>
      <c r="C18" s="1" t="s">
        <v>35</v>
      </c>
      <c r="D18" s="44">
        <v>18</v>
      </c>
      <c r="E18" s="44">
        <v>12304461.48</v>
      </c>
      <c r="F18" s="44"/>
      <c r="G18" s="44"/>
      <c r="H18" s="44">
        <v>1354</v>
      </c>
      <c r="I18" s="44">
        <v>5133049002.9700003</v>
      </c>
      <c r="J18" s="44">
        <v>1566</v>
      </c>
      <c r="K18" s="44">
        <v>3214949463.3600001</v>
      </c>
      <c r="L18" s="42">
        <f t="shared" si="3"/>
        <v>2938</v>
      </c>
      <c r="M18" s="42">
        <f t="shared" si="4"/>
        <v>8360302927.8099995</v>
      </c>
      <c r="N18" s="44">
        <v>689</v>
      </c>
      <c r="O18" s="44">
        <v>10795280622.16</v>
      </c>
      <c r="P18" s="44">
        <v>895</v>
      </c>
      <c r="Q18" s="44">
        <v>12931778319.74</v>
      </c>
      <c r="R18" s="42">
        <f t="shared" si="5"/>
        <v>1584</v>
      </c>
      <c r="S18" s="42">
        <f t="shared" si="6"/>
        <v>23727058941.900002</v>
      </c>
      <c r="T18" s="42">
        <f t="shared" si="7"/>
        <v>4522</v>
      </c>
      <c r="U18" s="42">
        <f t="shared" si="8"/>
        <v>32087361869.709999</v>
      </c>
      <c r="V18" s="16"/>
    </row>
    <row r="19" spans="1:22" s="9" customFormat="1" x14ac:dyDescent="0.2">
      <c r="A19" s="30">
        <v>12</v>
      </c>
      <c r="B19" s="53" t="s">
        <v>164</v>
      </c>
      <c r="C19" s="32" t="s">
        <v>16</v>
      </c>
      <c r="D19" s="43">
        <v>1045</v>
      </c>
      <c r="E19" s="43">
        <v>1428319960.5699999</v>
      </c>
      <c r="F19" s="43">
        <v>3093</v>
      </c>
      <c r="G19" s="43">
        <v>642483841.37</v>
      </c>
      <c r="H19" s="43">
        <v>3186</v>
      </c>
      <c r="I19" s="43">
        <v>7399717314.5799999</v>
      </c>
      <c r="J19" s="43">
        <v>6254</v>
      </c>
      <c r="K19" s="43">
        <v>6928734692.6800003</v>
      </c>
      <c r="L19" s="43">
        <f t="shared" si="3"/>
        <v>13578</v>
      </c>
      <c r="M19" s="43">
        <f t="shared" si="4"/>
        <v>16399255809.200001</v>
      </c>
      <c r="N19" s="43">
        <v>1319</v>
      </c>
      <c r="O19" s="43">
        <v>6563534139.0500002</v>
      </c>
      <c r="P19" s="43">
        <v>1354</v>
      </c>
      <c r="Q19" s="43">
        <v>7816445362.1999998</v>
      </c>
      <c r="R19" s="43">
        <f t="shared" si="5"/>
        <v>2673</v>
      </c>
      <c r="S19" s="43">
        <f t="shared" si="6"/>
        <v>14379979501.25</v>
      </c>
      <c r="T19" s="43">
        <f t="shared" si="7"/>
        <v>16251</v>
      </c>
      <c r="U19" s="43">
        <f t="shared" si="8"/>
        <v>30779235310.450001</v>
      </c>
      <c r="V19" s="16"/>
    </row>
    <row r="20" spans="1:22" s="9" customFormat="1" x14ac:dyDescent="0.2">
      <c r="A20" s="33">
        <v>13</v>
      </c>
      <c r="B20" s="54" t="s">
        <v>67</v>
      </c>
      <c r="C20" s="1" t="s">
        <v>20</v>
      </c>
      <c r="D20" s="44"/>
      <c r="E20" s="44"/>
      <c r="F20" s="44"/>
      <c r="G20" s="44"/>
      <c r="H20" s="44">
        <v>41</v>
      </c>
      <c r="I20" s="44">
        <v>90228065.599999994</v>
      </c>
      <c r="J20" s="44"/>
      <c r="K20" s="44"/>
      <c r="L20" s="42">
        <f t="shared" ref="L20:L27" si="9">J20+H20+F20+D20</f>
        <v>41</v>
      </c>
      <c r="M20" s="42">
        <f t="shared" ref="M20:M27" si="10">K20+I20+G20+E20</f>
        <v>90228065.599999994</v>
      </c>
      <c r="N20" s="44">
        <v>39</v>
      </c>
      <c r="O20" s="44">
        <v>13640000000</v>
      </c>
      <c r="P20" s="44">
        <v>39</v>
      </c>
      <c r="Q20" s="44">
        <v>13640000000</v>
      </c>
      <c r="R20" s="42">
        <f t="shared" ref="R20:R27" si="11">P20+N20</f>
        <v>78</v>
      </c>
      <c r="S20" s="42">
        <f t="shared" ref="S20:S27" si="12">Q20+O20</f>
        <v>27280000000</v>
      </c>
      <c r="T20" s="42">
        <f t="shared" ref="T20:T27" si="13">R20+L20</f>
        <v>119</v>
      </c>
      <c r="U20" s="42">
        <f t="shared" ref="U20:U27" si="14">S20+M20</f>
        <v>27370228065.599998</v>
      </c>
      <c r="V20" s="16"/>
    </row>
    <row r="21" spans="1:22" s="9" customFormat="1" x14ac:dyDescent="0.2">
      <c r="A21" s="30">
        <v>14</v>
      </c>
      <c r="B21" s="31" t="s">
        <v>160</v>
      </c>
      <c r="C21" s="32" t="s">
        <v>34</v>
      </c>
      <c r="D21" s="43">
        <v>880</v>
      </c>
      <c r="E21" s="43">
        <v>1993757110.0999999</v>
      </c>
      <c r="F21" s="43">
        <v>4052</v>
      </c>
      <c r="G21" s="43">
        <v>1176369126.48</v>
      </c>
      <c r="H21" s="43">
        <v>1765</v>
      </c>
      <c r="I21" s="43">
        <v>3162354742.1199999</v>
      </c>
      <c r="J21" s="43">
        <v>5130</v>
      </c>
      <c r="K21" s="43">
        <v>3053756864.8800001</v>
      </c>
      <c r="L21" s="43">
        <f t="shared" si="9"/>
        <v>11827</v>
      </c>
      <c r="M21" s="43">
        <f t="shared" si="10"/>
        <v>9386237843.5799999</v>
      </c>
      <c r="N21" s="43">
        <v>321</v>
      </c>
      <c r="O21" s="43">
        <v>6033000413.2200003</v>
      </c>
      <c r="P21" s="43">
        <v>375</v>
      </c>
      <c r="Q21" s="43">
        <v>6862411372.7600002</v>
      </c>
      <c r="R21" s="43">
        <f t="shared" si="11"/>
        <v>696</v>
      </c>
      <c r="S21" s="43">
        <f t="shared" si="12"/>
        <v>12895411785.98</v>
      </c>
      <c r="T21" s="43">
        <f t="shared" si="13"/>
        <v>12523</v>
      </c>
      <c r="U21" s="43">
        <f t="shared" si="14"/>
        <v>22281649629.559998</v>
      </c>
      <c r="V21" s="16"/>
    </row>
    <row r="22" spans="1:22" s="9" customFormat="1" x14ac:dyDescent="0.2">
      <c r="A22" s="33">
        <v>15</v>
      </c>
      <c r="B22" s="54" t="s">
        <v>168</v>
      </c>
      <c r="C22" s="1" t="s">
        <v>17</v>
      </c>
      <c r="D22" s="44">
        <v>1</v>
      </c>
      <c r="E22" s="44">
        <v>39000000</v>
      </c>
      <c r="F22" s="44"/>
      <c r="G22" s="44"/>
      <c r="H22" s="44">
        <v>2643</v>
      </c>
      <c r="I22" s="44">
        <v>4664932655.2600002</v>
      </c>
      <c r="J22" s="44">
        <v>1806</v>
      </c>
      <c r="K22" s="44">
        <v>6337594284.8400002</v>
      </c>
      <c r="L22" s="42">
        <f t="shared" si="9"/>
        <v>4450</v>
      </c>
      <c r="M22" s="42">
        <f t="shared" si="10"/>
        <v>11041526940.1</v>
      </c>
      <c r="N22" s="44">
        <v>188</v>
      </c>
      <c r="O22" s="44">
        <v>4604193821.4700003</v>
      </c>
      <c r="P22" s="44">
        <v>132</v>
      </c>
      <c r="Q22" s="44">
        <v>3158455037.5900002</v>
      </c>
      <c r="R22" s="42">
        <f t="shared" si="11"/>
        <v>320</v>
      </c>
      <c r="S22" s="42">
        <f t="shared" si="12"/>
        <v>7762648859.0600004</v>
      </c>
      <c r="T22" s="42">
        <f t="shared" si="13"/>
        <v>4770</v>
      </c>
      <c r="U22" s="42">
        <f t="shared" si="14"/>
        <v>18804175799.16</v>
      </c>
      <c r="V22" s="16"/>
    </row>
    <row r="23" spans="1:22" s="9" customFormat="1" x14ac:dyDescent="0.2">
      <c r="A23" s="30">
        <v>16</v>
      </c>
      <c r="B23" s="53" t="s">
        <v>166</v>
      </c>
      <c r="C23" s="32" t="s">
        <v>38</v>
      </c>
      <c r="D23" s="43">
        <v>739</v>
      </c>
      <c r="E23" s="43">
        <v>227127385.27000001</v>
      </c>
      <c r="F23" s="43">
        <v>2162</v>
      </c>
      <c r="G23" s="43">
        <v>379745574.94999999</v>
      </c>
      <c r="H23" s="43">
        <v>2613</v>
      </c>
      <c r="I23" s="43">
        <v>1305728523.3</v>
      </c>
      <c r="J23" s="43">
        <v>2604</v>
      </c>
      <c r="K23" s="43">
        <v>1062660351.7</v>
      </c>
      <c r="L23" s="43">
        <f t="shared" si="9"/>
        <v>8118</v>
      </c>
      <c r="M23" s="43">
        <f t="shared" si="10"/>
        <v>2975261835.2199998</v>
      </c>
      <c r="N23" s="43">
        <v>1948</v>
      </c>
      <c r="O23" s="43">
        <v>7779809390.0900002</v>
      </c>
      <c r="P23" s="43">
        <v>1843</v>
      </c>
      <c r="Q23" s="43">
        <v>7974918527.7700005</v>
      </c>
      <c r="R23" s="43">
        <f t="shared" si="11"/>
        <v>3791</v>
      </c>
      <c r="S23" s="43">
        <f t="shared" si="12"/>
        <v>15754727917.860001</v>
      </c>
      <c r="T23" s="43">
        <f t="shared" si="13"/>
        <v>11909</v>
      </c>
      <c r="U23" s="43">
        <f t="shared" si="14"/>
        <v>18729989753.080002</v>
      </c>
      <c r="V23" s="16"/>
    </row>
    <row r="24" spans="1:22" s="9" customFormat="1" x14ac:dyDescent="0.2">
      <c r="A24" s="33">
        <v>17</v>
      </c>
      <c r="B24" s="54" t="s">
        <v>171</v>
      </c>
      <c r="C24" s="1" t="s">
        <v>13</v>
      </c>
      <c r="D24" s="44">
        <v>666</v>
      </c>
      <c r="E24" s="44">
        <v>1349190712.71</v>
      </c>
      <c r="F24" s="44">
        <v>5449</v>
      </c>
      <c r="G24" s="44">
        <v>851450834.59000003</v>
      </c>
      <c r="H24" s="44">
        <v>1442</v>
      </c>
      <c r="I24" s="44">
        <v>2375102583.9099998</v>
      </c>
      <c r="J24" s="44">
        <v>5082</v>
      </c>
      <c r="K24" s="44">
        <v>3909540895.3099999</v>
      </c>
      <c r="L24" s="42">
        <f t="shared" si="9"/>
        <v>12639</v>
      </c>
      <c r="M24" s="42">
        <f t="shared" si="10"/>
        <v>8485285026.5199995</v>
      </c>
      <c r="N24" s="44">
        <v>1495</v>
      </c>
      <c r="O24" s="44">
        <v>5303680574.4399996</v>
      </c>
      <c r="P24" s="44">
        <v>3098</v>
      </c>
      <c r="Q24" s="44">
        <v>4317352557.0200005</v>
      </c>
      <c r="R24" s="42">
        <f t="shared" si="11"/>
        <v>4593</v>
      </c>
      <c r="S24" s="42">
        <f t="shared" si="12"/>
        <v>9621033131.4599991</v>
      </c>
      <c r="T24" s="42">
        <f t="shared" si="13"/>
        <v>17232</v>
      </c>
      <c r="U24" s="42">
        <f t="shared" si="14"/>
        <v>18106318157.98</v>
      </c>
      <c r="V24" s="16"/>
    </row>
    <row r="25" spans="1:22" s="9" customFormat="1" x14ac:dyDescent="0.2">
      <c r="A25" s="30">
        <v>18</v>
      </c>
      <c r="B25" s="53" t="s">
        <v>167</v>
      </c>
      <c r="C25" s="32" t="s">
        <v>37</v>
      </c>
      <c r="D25" s="43"/>
      <c r="E25" s="43"/>
      <c r="F25" s="43"/>
      <c r="G25" s="43"/>
      <c r="H25" s="43">
        <v>813</v>
      </c>
      <c r="I25" s="43">
        <v>3399260482.4000001</v>
      </c>
      <c r="J25" s="43">
        <v>851</v>
      </c>
      <c r="K25" s="43">
        <v>4646088832.04</v>
      </c>
      <c r="L25" s="43">
        <f t="shared" si="9"/>
        <v>1664</v>
      </c>
      <c r="M25" s="43">
        <f t="shared" si="10"/>
        <v>8045349314.4400005</v>
      </c>
      <c r="N25" s="43">
        <v>125</v>
      </c>
      <c r="O25" s="43">
        <v>4605216615.6899996</v>
      </c>
      <c r="P25" s="43">
        <v>110</v>
      </c>
      <c r="Q25" s="43">
        <v>3107712665.0900002</v>
      </c>
      <c r="R25" s="43">
        <f t="shared" si="11"/>
        <v>235</v>
      </c>
      <c r="S25" s="43">
        <f t="shared" si="12"/>
        <v>7712929280.7799997</v>
      </c>
      <c r="T25" s="43">
        <f t="shared" si="13"/>
        <v>1899</v>
      </c>
      <c r="U25" s="43">
        <f t="shared" si="14"/>
        <v>15758278595.220001</v>
      </c>
      <c r="V25" s="16"/>
    </row>
    <row r="26" spans="1:22" s="9" customFormat="1" x14ac:dyDescent="0.2">
      <c r="A26" s="33">
        <v>19</v>
      </c>
      <c r="B26" s="54" t="s">
        <v>175</v>
      </c>
      <c r="C26" s="1" t="s">
        <v>41</v>
      </c>
      <c r="D26" s="44">
        <v>769</v>
      </c>
      <c r="E26" s="44">
        <v>381446561.66000003</v>
      </c>
      <c r="F26" s="44">
        <v>3238</v>
      </c>
      <c r="G26" s="44">
        <v>347327861.99000001</v>
      </c>
      <c r="H26" s="44">
        <v>3939</v>
      </c>
      <c r="I26" s="44">
        <v>706367026</v>
      </c>
      <c r="J26" s="44">
        <v>9951</v>
      </c>
      <c r="K26" s="44">
        <v>1370457585.78</v>
      </c>
      <c r="L26" s="42">
        <f t="shared" si="9"/>
        <v>17897</v>
      </c>
      <c r="M26" s="42">
        <f t="shared" si="10"/>
        <v>2805599035.4299998</v>
      </c>
      <c r="N26" s="44">
        <v>589</v>
      </c>
      <c r="O26" s="44">
        <v>3351935855.0100002</v>
      </c>
      <c r="P26" s="44">
        <v>549</v>
      </c>
      <c r="Q26" s="44">
        <v>2596102933.1500001</v>
      </c>
      <c r="R26" s="42">
        <f t="shared" si="11"/>
        <v>1138</v>
      </c>
      <c r="S26" s="42">
        <f t="shared" si="12"/>
        <v>5948038788.1599998</v>
      </c>
      <c r="T26" s="42">
        <f t="shared" si="13"/>
        <v>19035</v>
      </c>
      <c r="U26" s="42">
        <f t="shared" si="14"/>
        <v>8753637823.5900002</v>
      </c>
      <c r="V26" s="16"/>
    </row>
    <row r="27" spans="1:22" s="9" customFormat="1" x14ac:dyDescent="0.2">
      <c r="A27" s="30">
        <v>20</v>
      </c>
      <c r="B27" s="53" t="s">
        <v>52</v>
      </c>
      <c r="C27" s="32" t="s">
        <v>18</v>
      </c>
      <c r="D27" s="43">
        <v>1320</v>
      </c>
      <c r="E27" s="43">
        <v>871558684.75</v>
      </c>
      <c r="F27" s="43">
        <v>874</v>
      </c>
      <c r="G27" s="43">
        <v>48273529.210000001</v>
      </c>
      <c r="H27" s="43">
        <v>24199</v>
      </c>
      <c r="I27" s="43">
        <v>409560859.91000003</v>
      </c>
      <c r="J27" s="43">
        <v>6486</v>
      </c>
      <c r="K27" s="43">
        <v>2192014820.4299998</v>
      </c>
      <c r="L27" s="43">
        <f t="shared" si="9"/>
        <v>32879</v>
      </c>
      <c r="M27" s="43">
        <f t="shared" si="10"/>
        <v>3521407894.2999997</v>
      </c>
      <c r="N27" s="43">
        <v>417</v>
      </c>
      <c r="O27" s="43">
        <v>2252751974.8099999</v>
      </c>
      <c r="P27" s="43">
        <v>524</v>
      </c>
      <c r="Q27" s="43">
        <v>1299441524.2</v>
      </c>
      <c r="R27" s="43">
        <f t="shared" si="11"/>
        <v>941</v>
      </c>
      <c r="S27" s="43">
        <f t="shared" si="12"/>
        <v>3552193499.0100002</v>
      </c>
      <c r="T27" s="43">
        <f t="shared" si="13"/>
        <v>33820</v>
      </c>
      <c r="U27" s="43">
        <f t="shared" si="14"/>
        <v>7073601393.3099995</v>
      </c>
      <c r="V27" s="16"/>
    </row>
    <row r="28" spans="1:22" s="9" customFormat="1" x14ac:dyDescent="0.2">
      <c r="A28" s="33">
        <v>21</v>
      </c>
      <c r="B28" s="54" t="s">
        <v>163</v>
      </c>
      <c r="C28" s="1" t="s">
        <v>11</v>
      </c>
      <c r="D28" s="44">
        <v>498</v>
      </c>
      <c r="E28" s="44">
        <v>276724041.11000001</v>
      </c>
      <c r="F28" s="44">
        <v>1644</v>
      </c>
      <c r="G28" s="44">
        <v>118972852.43000001</v>
      </c>
      <c r="H28" s="44">
        <v>3336</v>
      </c>
      <c r="I28" s="44">
        <v>489032370.69</v>
      </c>
      <c r="J28" s="44">
        <v>4489</v>
      </c>
      <c r="K28" s="44">
        <v>485168815.17000002</v>
      </c>
      <c r="L28" s="42">
        <f t="shared" si="3"/>
        <v>9967</v>
      </c>
      <c r="M28" s="42">
        <f t="shared" si="4"/>
        <v>1369898079.4000001</v>
      </c>
      <c r="N28" s="44">
        <v>5728</v>
      </c>
      <c r="O28" s="44">
        <v>2515130023.9299998</v>
      </c>
      <c r="P28" s="44">
        <v>42410</v>
      </c>
      <c r="Q28" s="44">
        <v>2684376335.0999999</v>
      </c>
      <c r="R28" s="42">
        <f t="shared" si="5"/>
        <v>48138</v>
      </c>
      <c r="S28" s="42">
        <f t="shared" si="6"/>
        <v>5199506359.0299997</v>
      </c>
      <c r="T28" s="42">
        <f t="shared" si="7"/>
        <v>58105</v>
      </c>
      <c r="U28" s="42">
        <f t="shared" si="8"/>
        <v>6569404438.4300003</v>
      </c>
      <c r="V28" s="16"/>
    </row>
    <row r="29" spans="1:22" s="9" customFormat="1" x14ac:dyDescent="0.2">
      <c r="A29" s="30">
        <v>22</v>
      </c>
      <c r="B29" s="31" t="s">
        <v>172</v>
      </c>
      <c r="C29" s="32" t="s">
        <v>347</v>
      </c>
      <c r="D29" s="43">
        <v>59</v>
      </c>
      <c r="E29" s="43">
        <v>143992111.71000001</v>
      </c>
      <c r="F29" s="43">
        <v>345</v>
      </c>
      <c r="G29" s="43">
        <v>117345873.67</v>
      </c>
      <c r="H29" s="43">
        <v>240</v>
      </c>
      <c r="I29" s="43">
        <v>371301078.58999997</v>
      </c>
      <c r="J29" s="43">
        <v>326</v>
      </c>
      <c r="K29" s="43">
        <v>439743008.60000002</v>
      </c>
      <c r="L29" s="43">
        <f t="shared" ref="L29:L48" si="15">J29+H29+F29+D29</f>
        <v>970</v>
      </c>
      <c r="M29" s="43">
        <f t="shared" ref="M29:M48" si="16">K29+I29+G29+E29</f>
        <v>1072382072.5700001</v>
      </c>
      <c r="N29" s="43">
        <v>534</v>
      </c>
      <c r="O29" s="43">
        <v>2300538328.3800001</v>
      </c>
      <c r="P29" s="43">
        <v>591</v>
      </c>
      <c r="Q29" s="43">
        <v>2290005437.2199998</v>
      </c>
      <c r="R29" s="43">
        <f t="shared" ref="R29:R48" si="17">P29+N29</f>
        <v>1125</v>
      </c>
      <c r="S29" s="43">
        <f t="shared" ref="S29:S48" si="18">Q29+O29</f>
        <v>4590543765.6000004</v>
      </c>
      <c r="T29" s="43">
        <f t="shared" ref="T29:T48" si="19">R29+L29</f>
        <v>2095</v>
      </c>
      <c r="U29" s="43">
        <f t="shared" ref="U29:U48" si="20">S29+M29</f>
        <v>5662925838.1700001</v>
      </c>
      <c r="V29" s="16"/>
    </row>
    <row r="30" spans="1:22" s="9" customFormat="1" x14ac:dyDescent="0.2">
      <c r="A30" s="33">
        <v>23</v>
      </c>
      <c r="B30" s="54" t="s">
        <v>193</v>
      </c>
      <c r="C30" s="1" t="s">
        <v>51</v>
      </c>
      <c r="D30" s="44">
        <v>162</v>
      </c>
      <c r="E30" s="44">
        <v>807806734.12</v>
      </c>
      <c r="F30" s="44">
        <v>34</v>
      </c>
      <c r="G30" s="44">
        <v>49250313.479999997</v>
      </c>
      <c r="H30" s="44">
        <v>45</v>
      </c>
      <c r="I30" s="44">
        <v>217021021.61000001</v>
      </c>
      <c r="J30" s="44">
        <v>387</v>
      </c>
      <c r="K30" s="44">
        <v>278459788.74000001</v>
      </c>
      <c r="L30" s="42">
        <f t="shared" si="15"/>
        <v>628</v>
      </c>
      <c r="M30" s="42">
        <f t="shared" si="16"/>
        <v>1352537857.95</v>
      </c>
      <c r="N30" s="44">
        <v>78</v>
      </c>
      <c r="O30" s="44">
        <v>1258320568.29</v>
      </c>
      <c r="P30" s="44">
        <v>100</v>
      </c>
      <c r="Q30" s="44">
        <v>2044235894.29</v>
      </c>
      <c r="R30" s="42">
        <f t="shared" si="17"/>
        <v>178</v>
      </c>
      <c r="S30" s="42">
        <f t="shared" si="18"/>
        <v>3302556462.5799999</v>
      </c>
      <c r="T30" s="42">
        <f t="shared" si="19"/>
        <v>806</v>
      </c>
      <c r="U30" s="42">
        <f t="shared" si="20"/>
        <v>4655094320.5299997</v>
      </c>
      <c r="V30" s="16"/>
    </row>
    <row r="31" spans="1:22" s="9" customFormat="1" x14ac:dyDescent="0.2">
      <c r="A31" s="30">
        <v>24</v>
      </c>
      <c r="B31" s="53" t="s">
        <v>174</v>
      </c>
      <c r="C31" s="32" t="s">
        <v>48</v>
      </c>
      <c r="D31" s="43">
        <v>678</v>
      </c>
      <c r="E31" s="43">
        <v>197833911.06999999</v>
      </c>
      <c r="F31" s="43">
        <v>2067</v>
      </c>
      <c r="G31" s="43">
        <v>291156559.68000001</v>
      </c>
      <c r="H31" s="43">
        <v>1711</v>
      </c>
      <c r="I31" s="43">
        <v>1117991631.4000001</v>
      </c>
      <c r="J31" s="43">
        <v>2378</v>
      </c>
      <c r="K31" s="43">
        <v>680891002.77999997</v>
      </c>
      <c r="L31" s="43">
        <f t="shared" si="15"/>
        <v>6834</v>
      </c>
      <c r="M31" s="43">
        <f t="shared" si="16"/>
        <v>2287873104.9300003</v>
      </c>
      <c r="N31" s="43">
        <v>272</v>
      </c>
      <c r="O31" s="43">
        <v>682420895.66999996</v>
      </c>
      <c r="P31" s="43">
        <v>369</v>
      </c>
      <c r="Q31" s="43">
        <v>1025142670.17</v>
      </c>
      <c r="R31" s="43">
        <f t="shared" si="17"/>
        <v>641</v>
      </c>
      <c r="S31" s="43">
        <f t="shared" si="18"/>
        <v>1707563565.8399999</v>
      </c>
      <c r="T31" s="43">
        <f t="shared" si="19"/>
        <v>7475</v>
      </c>
      <c r="U31" s="43">
        <f t="shared" si="20"/>
        <v>3995436670.7700005</v>
      </c>
      <c r="V31" s="16"/>
    </row>
    <row r="32" spans="1:22" s="9" customFormat="1" x14ac:dyDescent="0.2">
      <c r="A32" s="33">
        <v>25</v>
      </c>
      <c r="B32" s="54" t="s">
        <v>248</v>
      </c>
      <c r="C32" s="1" t="s">
        <v>131</v>
      </c>
      <c r="D32" s="44">
        <v>11</v>
      </c>
      <c r="E32" s="44">
        <v>333083.81</v>
      </c>
      <c r="F32" s="44">
        <v>14</v>
      </c>
      <c r="G32" s="44">
        <v>4568719.32</v>
      </c>
      <c r="H32" s="44">
        <v>177</v>
      </c>
      <c r="I32" s="44">
        <v>26082629.27</v>
      </c>
      <c r="J32" s="44">
        <v>731</v>
      </c>
      <c r="K32" s="44">
        <v>28123878.550000001</v>
      </c>
      <c r="L32" s="42">
        <f t="shared" si="15"/>
        <v>933</v>
      </c>
      <c r="M32" s="42">
        <f t="shared" si="16"/>
        <v>59108310.950000003</v>
      </c>
      <c r="N32" s="44">
        <v>1182</v>
      </c>
      <c r="O32" s="44">
        <v>1939858058.6099999</v>
      </c>
      <c r="P32" s="44">
        <v>1979</v>
      </c>
      <c r="Q32" s="44">
        <v>1926405696.5</v>
      </c>
      <c r="R32" s="42">
        <f t="shared" si="17"/>
        <v>3161</v>
      </c>
      <c r="S32" s="42">
        <f t="shared" si="18"/>
        <v>3866263755.1099997</v>
      </c>
      <c r="T32" s="42">
        <f t="shared" si="19"/>
        <v>4094</v>
      </c>
      <c r="U32" s="42">
        <f t="shared" si="20"/>
        <v>3925372066.0599995</v>
      </c>
      <c r="V32" s="16"/>
    </row>
    <row r="33" spans="1:22" s="9" customFormat="1" x14ac:dyDescent="0.2">
      <c r="A33" s="30">
        <v>26</v>
      </c>
      <c r="B33" s="53" t="s">
        <v>170</v>
      </c>
      <c r="C33" s="32" t="s">
        <v>149</v>
      </c>
      <c r="D33" s="43"/>
      <c r="E33" s="43"/>
      <c r="F33" s="43"/>
      <c r="G33" s="43"/>
      <c r="H33" s="43">
        <v>1</v>
      </c>
      <c r="I33" s="43">
        <v>3863000</v>
      </c>
      <c r="J33" s="43">
        <v>93</v>
      </c>
      <c r="K33" s="43">
        <v>1951270000</v>
      </c>
      <c r="L33" s="43">
        <f t="shared" si="15"/>
        <v>94</v>
      </c>
      <c r="M33" s="43">
        <f t="shared" si="16"/>
        <v>1955133000</v>
      </c>
      <c r="N33" s="43">
        <v>93</v>
      </c>
      <c r="O33" s="43">
        <v>1951270000</v>
      </c>
      <c r="P33" s="43">
        <v>1</v>
      </c>
      <c r="Q33" s="43">
        <v>3863000</v>
      </c>
      <c r="R33" s="43">
        <f t="shared" si="17"/>
        <v>94</v>
      </c>
      <c r="S33" s="43">
        <f t="shared" si="18"/>
        <v>1955133000</v>
      </c>
      <c r="T33" s="43">
        <f t="shared" si="19"/>
        <v>188</v>
      </c>
      <c r="U33" s="43">
        <f t="shared" si="20"/>
        <v>3910266000</v>
      </c>
      <c r="V33" s="16"/>
    </row>
    <row r="34" spans="1:22" s="9" customFormat="1" x14ac:dyDescent="0.2">
      <c r="A34" s="33">
        <v>27</v>
      </c>
      <c r="B34" s="54" t="s">
        <v>169</v>
      </c>
      <c r="C34" s="1" t="s">
        <v>43</v>
      </c>
      <c r="D34" s="44">
        <v>305</v>
      </c>
      <c r="E34" s="44">
        <v>940642410.86000001</v>
      </c>
      <c r="F34" s="44">
        <v>65</v>
      </c>
      <c r="G34" s="44">
        <v>53617999.880000003</v>
      </c>
      <c r="H34" s="44">
        <v>358</v>
      </c>
      <c r="I34" s="44">
        <v>579066040.52999997</v>
      </c>
      <c r="J34" s="44">
        <v>843</v>
      </c>
      <c r="K34" s="44">
        <v>704149674.07000005</v>
      </c>
      <c r="L34" s="42">
        <f t="shared" si="15"/>
        <v>1571</v>
      </c>
      <c r="M34" s="42">
        <f t="shared" si="16"/>
        <v>2277476125.3400002</v>
      </c>
      <c r="N34" s="44">
        <v>71</v>
      </c>
      <c r="O34" s="44">
        <v>248765113.59999999</v>
      </c>
      <c r="P34" s="44">
        <v>109</v>
      </c>
      <c r="Q34" s="44">
        <v>1198837937.75</v>
      </c>
      <c r="R34" s="42">
        <f t="shared" si="17"/>
        <v>180</v>
      </c>
      <c r="S34" s="42">
        <f t="shared" si="18"/>
        <v>1447603051.3499999</v>
      </c>
      <c r="T34" s="42">
        <f t="shared" si="19"/>
        <v>1751</v>
      </c>
      <c r="U34" s="42">
        <f t="shared" si="20"/>
        <v>3725079176.6900001</v>
      </c>
      <c r="V34" s="16"/>
    </row>
    <row r="35" spans="1:22" s="9" customFormat="1" x14ac:dyDescent="0.2">
      <c r="A35" s="30">
        <v>28</v>
      </c>
      <c r="B35" s="53" t="s">
        <v>176</v>
      </c>
      <c r="C35" s="32" t="s">
        <v>45</v>
      </c>
      <c r="D35" s="43">
        <v>321</v>
      </c>
      <c r="E35" s="43">
        <v>11095723.52</v>
      </c>
      <c r="F35" s="43">
        <v>3871</v>
      </c>
      <c r="G35" s="43">
        <v>186396201.03</v>
      </c>
      <c r="H35" s="43">
        <v>2103</v>
      </c>
      <c r="I35" s="43">
        <v>198977764.19999999</v>
      </c>
      <c r="J35" s="43">
        <v>6995</v>
      </c>
      <c r="K35" s="43">
        <v>264296462.94999999</v>
      </c>
      <c r="L35" s="43">
        <f t="shared" si="15"/>
        <v>13290</v>
      </c>
      <c r="M35" s="43">
        <f t="shared" si="16"/>
        <v>660766151.69999993</v>
      </c>
      <c r="N35" s="43">
        <v>6340</v>
      </c>
      <c r="O35" s="43">
        <v>1580563115.23</v>
      </c>
      <c r="P35" s="43">
        <v>38512</v>
      </c>
      <c r="Q35" s="43">
        <v>1336889913.5699999</v>
      </c>
      <c r="R35" s="43">
        <f t="shared" si="17"/>
        <v>44852</v>
      </c>
      <c r="S35" s="43">
        <f t="shared" si="18"/>
        <v>2917453028.8000002</v>
      </c>
      <c r="T35" s="43">
        <f t="shared" si="19"/>
        <v>58142</v>
      </c>
      <c r="U35" s="43">
        <f t="shared" si="20"/>
        <v>3578219180.5</v>
      </c>
      <c r="V35" s="16"/>
    </row>
    <row r="36" spans="1:22" s="9" customFormat="1" x14ac:dyDescent="0.2">
      <c r="A36" s="33">
        <v>29</v>
      </c>
      <c r="B36" s="54" t="s">
        <v>200</v>
      </c>
      <c r="C36" s="1" t="s">
        <v>68</v>
      </c>
      <c r="D36" s="44">
        <v>33</v>
      </c>
      <c r="E36" s="44">
        <v>354416362.38</v>
      </c>
      <c r="F36" s="44">
        <v>2</v>
      </c>
      <c r="G36" s="44">
        <v>5470242.4400000004</v>
      </c>
      <c r="H36" s="44">
        <v>102</v>
      </c>
      <c r="I36" s="44">
        <v>186181894.11000001</v>
      </c>
      <c r="J36" s="44">
        <v>248</v>
      </c>
      <c r="K36" s="44">
        <v>39452072.380000003</v>
      </c>
      <c r="L36" s="42">
        <f t="shared" si="15"/>
        <v>385</v>
      </c>
      <c r="M36" s="42">
        <f t="shared" si="16"/>
        <v>585520571.30999994</v>
      </c>
      <c r="N36" s="44">
        <v>300</v>
      </c>
      <c r="O36" s="44">
        <v>1234774465.0899999</v>
      </c>
      <c r="P36" s="44">
        <v>323</v>
      </c>
      <c r="Q36" s="44">
        <v>1734519676.3099999</v>
      </c>
      <c r="R36" s="42">
        <f t="shared" si="17"/>
        <v>623</v>
      </c>
      <c r="S36" s="42">
        <f t="shared" si="18"/>
        <v>2969294141.3999996</v>
      </c>
      <c r="T36" s="42">
        <f t="shared" si="19"/>
        <v>1008</v>
      </c>
      <c r="U36" s="42">
        <f t="shared" si="20"/>
        <v>3554814712.7099996</v>
      </c>
      <c r="V36" s="16"/>
    </row>
    <row r="37" spans="1:22" s="9" customFormat="1" x14ac:dyDescent="0.2">
      <c r="A37" s="30">
        <v>30</v>
      </c>
      <c r="B37" s="31" t="s">
        <v>191</v>
      </c>
      <c r="C37" s="32" t="s">
        <v>352</v>
      </c>
      <c r="D37" s="43">
        <v>435</v>
      </c>
      <c r="E37" s="43">
        <v>187006110.40000001</v>
      </c>
      <c r="F37" s="43">
        <v>313</v>
      </c>
      <c r="G37" s="43">
        <v>50014600.5</v>
      </c>
      <c r="H37" s="43">
        <v>188</v>
      </c>
      <c r="I37" s="43">
        <v>952746886.34000003</v>
      </c>
      <c r="J37" s="43">
        <v>819</v>
      </c>
      <c r="K37" s="43">
        <v>281574053.77999997</v>
      </c>
      <c r="L37" s="43">
        <f t="shared" si="15"/>
        <v>1755</v>
      </c>
      <c r="M37" s="43">
        <f t="shared" si="16"/>
        <v>1471341651.02</v>
      </c>
      <c r="N37" s="43">
        <v>106</v>
      </c>
      <c r="O37" s="43">
        <v>472868776.56999999</v>
      </c>
      <c r="P37" s="43">
        <v>147</v>
      </c>
      <c r="Q37" s="43">
        <v>1271694154.3299999</v>
      </c>
      <c r="R37" s="43">
        <f t="shared" si="17"/>
        <v>253</v>
      </c>
      <c r="S37" s="43">
        <f t="shared" si="18"/>
        <v>1744562930.8999999</v>
      </c>
      <c r="T37" s="43">
        <f t="shared" si="19"/>
        <v>2008</v>
      </c>
      <c r="U37" s="43">
        <f t="shared" si="20"/>
        <v>3215904581.9200001</v>
      </c>
      <c r="V37" s="16"/>
    </row>
    <row r="38" spans="1:22" s="9" customFormat="1" x14ac:dyDescent="0.2">
      <c r="A38" s="33">
        <v>31</v>
      </c>
      <c r="B38" s="54" t="s">
        <v>194</v>
      </c>
      <c r="C38" s="1" t="s">
        <v>44</v>
      </c>
      <c r="D38" s="44">
        <v>281</v>
      </c>
      <c r="E38" s="44">
        <v>554112477.50999999</v>
      </c>
      <c r="F38" s="44"/>
      <c r="G38" s="44"/>
      <c r="H38" s="44">
        <v>415</v>
      </c>
      <c r="I38" s="44">
        <v>217682992.21000001</v>
      </c>
      <c r="J38" s="44">
        <v>338</v>
      </c>
      <c r="K38" s="44">
        <v>386532481.70999998</v>
      </c>
      <c r="L38" s="42">
        <f t="shared" ref="L38:L43" si="21">J38+H38+F38+D38</f>
        <v>1034</v>
      </c>
      <c r="M38" s="42">
        <f t="shared" ref="M38:M43" si="22">K38+I38+G38+E38</f>
        <v>1158327951.4299998</v>
      </c>
      <c r="N38" s="44">
        <v>27</v>
      </c>
      <c r="O38" s="44">
        <v>467480702.44</v>
      </c>
      <c r="P38" s="44">
        <v>28</v>
      </c>
      <c r="Q38" s="44">
        <v>1420918724.79</v>
      </c>
      <c r="R38" s="42">
        <f t="shared" ref="R38:R43" si="23">P38+N38</f>
        <v>55</v>
      </c>
      <c r="S38" s="42">
        <f t="shared" ref="S38:S43" si="24">Q38+O38</f>
        <v>1888399427.23</v>
      </c>
      <c r="T38" s="42">
        <f t="shared" ref="T38:T43" si="25">R38+L38</f>
        <v>1089</v>
      </c>
      <c r="U38" s="42">
        <f t="shared" ref="U38:U43" si="26">S38+M38</f>
        <v>3046727378.6599998</v>
      </c>
      <c r="V38" s="16"/>
    </row>
    <row r="39" spans="1:22" s="9" customFormat="1" x14ac:dyDescent="0.2">
      <c r="A39" s="30">
        <v>32</v>
      </c>
      <c r="B39" s="53" t="s">
        <v>182</v>
      </c>
      <c r="C39" s="32" t="s">
        <v>46</v>
      </c>
      <c r="D39" s="43">
        <v>1299</v>
      </c>
      <c r="E39" s="43">
        <v>142908472.80000001</v>
      </c>
      <c r="F39" s="43">
        <v>1578</v>
      </c>
      <c r="G39" s="43">
        <v>121301659.59</v>
      </c>
      <c r="H39" s="43">
        <v>2282</v>
      </c>
      <c r="I39" s="43">
        <v>92597337.120000005</v>
      </c>
      <c r="J39" s="43">
        <v>7166</v>
      </c>
      <c r="K39" s="43">
        <v>552298766.88999999</v>
      </c>
      <c r="L39" s="43">
        <f t="shared" si="21"/>
        <v>12325</v>
      </c>
      <c r="M39" s="43">
        <f t="shared" si="22"/>
        <v>909106236.4000001</v>
      </c>
      <c r="N39" s="43">
        <v>1896</v>
      </c>
      <c r="O39" s="43">
        <v>1240918213.47</v>
      </c>
      <c r="P39" s="43">
        <v>6226</v>
      </c>
      <c r="Q39" s="43">
        <v>874148989.08000004</v>
      </c>
      <c r="R39" s="43">
        <f t="shared" si="23"/>
        <v>8122</v>
      </c>
      <c r="S39" s="43">
        <f t="shared" si="24"/>
        <v>2115067202.5500002</v>
      </c>
      <c r="T39" s="43">
        <f t="shared" si="25"/>
        <v>20447</v>
      </c>
      <c r="U39" s="43">
        <f t="shared" si="26"/>
        <v>3024173438.9500003</v>
      </c>
      <c r="V39" s="16"/>
    </row>
    <row r="40" spans="1:22" s="9" customFormat="1" x14ac:dyDescent="0.2">
      <c r="A40" s="33">
        <v>33</v>
      </c>
      <c r="B40" s="54" t="s">
        <v>184</v>
      </c>
      <c r="C40" s="1" t="s">
        <v>306</v>
      </c>
      <c r="D40" s="44">
        <v>153</v>
      </c>
      <c r="E40" s="44">
        <v>877065722.47000003</v>
      </c>
      <c r="F40" s="44">
        <v>577</v>
      </c>
      <c r="G40" s="44">
        <v>15400969.6</v>
      </c>
      <c r="H40" s="44">
        <v>821</v>
      </c>
      <c r="I40" s="44">
        <v>174612005.09999999</v>
      </c>
      <c r="J40" s="44">
        <v>2036</v>
      </c>
      <c r="K40" s="44">
        <v>306282677.82999998</v>
      </c>
      <c r="L40" s="42">
        <f t="shared" si="21"/>
        <v>3587</v>
      </c>
      <c r="M40" s="42">
        <f t="shared" si="22"/>
        <v>1373361375</v>
      </c>
      <c r="N40" s="44">
        <v>994</v>
      </c>
      <c r="O40" s="44">
        <v>302400075.81999999</v>
      </c>
      <c r="P40" s="44">
        <v>1274</v>
      </c>
      <c r="Q40" s="44">
        <v>1032740156.15</v>
      </c>
      <c r="R40" s="42">
        <f t="shared" si="23"/>
        <v>2268</v>
      </c>
      <c r="S40" s="42">
        <f t="shared" si="24"/>
        <v>1335140231.97</v>
      </c>
      <c r="T40" s="42">
        <f t="shared" si="25"/>
        <v>5855</v>
      </c>
      <c r="U40" s="42">
        <f t="shared" si="26"/>
        <v>2708501606.9700003</v>
      </c>
      <c r="V40" s="16"/>
    </row>
    <row r="41" spans="1:22" s="9" customFormat="1" x14ac:dyDescent="0.2">
      <c r="A41" s="30">
        <v>34</v>
      </c>
      <c r="B41" s="53" t="s">
        <v>165</v>
      </c>
      <c r="C41" s="32" t="s">
        <v>40</v>
      </c>
      <c r="D41" s="43"/>
      <c r="E41" s="43"/>
      <c r="F41" s="43">
        <v>1</v>
      </c>
      <c r="G41" s="43">
        <v>39012309.93</v>
      </c>
      <c r="H41" s="43">
        <v>198</v>
      </c>
      <c r="I41" s="43">
        <v>400445557.5</v>
      </c>
      <c r="J41" s="43">
        <v>226</v>
      </c>
      <c r="K41" s="43">
        <v>758433937.84000003</v>
      </c>
      <c r="L41" s="43">
        <f t="shared" si="21"/>
        <v>425</v>
      </c>
      <c r="M41" s="43">
        <f t="shared" si="22"/>
        <v>1197891805.2700002</v>
      </c>
      <c r="N41" s="43">
        <v>179</v>
      </c>
      <c r="O41" s="43">
        <v>799419705.59000003</v>
      </c>
      <c r="P41" s="43">
        <v>186</v>
      </c>
      <c r="Q41" s="43">
        <v>500043217.27999997</v>
      </c>
      <c r="R41" s="43">
        <f t="shared" si="23"/>
        <v>365</v>
      </c>
      <c r="S41" s="43">
        <f t="shared" si="24"/>
        <v>1299462922.8699999</v>
      </c>
      <c r="T41" s="43">
        <f t="shared" si="25"/>
        <v>790</v>
      </c>
      <c r="U41" s="43">
        <f t="shared" si="26"/>
        <v>2497354728.1400003</v>
      </c>
      <c r="V41" s="16"/>
    </row>
    <row r="42" spans="1:22" s="9" customFormat="1" x14ac:dyDescent="0.2">
      <c r="A42" s="33">
        <v>35</v>
      </c>
      <c r="B42" s="54" t="s">
        <v>177</v>
      </c>
      <c r="C42" s="1" t="s">
        <v>42</v>
      </c>
      <c r="D42" s="44">
        <v>46</v>
      </c>
      <c r="E42" s="44">
        <v>3623719.47</v>
      </c>
      <c r="F42" s="44">
        <v>237</v>
      </c>
      <c r="G42" s="44">
        <v>25642609.140000001</v>
      </c>
      <c r="H42" s="44">
        <v>67328</v>
      </c>
      <c r="I42" s="44">
        <v>389044489.51999998</v>
      </c>
      <c r="J42" s="44">
        <v>6263</v>
      </c>
      <c r="K42" s="44">
        <v>289408537.63</v>
      </c>
      <c r="L42" s="42">
        <f t="shared" si="21"/>
        <v>73874</v>
      </c>
      <c r="M42" s="42">
        <f t="shared" si="22"/>
        <v>707719355.75999999</v>
      </c>
      <c r="N42" s="44">
        <v>1708</v>
      </c>
      <c r="O42" s="44">
        <v>805021736.53999996</v>
      </c>
      <c r="P42" s="44">
        <v>36900</v>
      </c>
      <c r="Q42" s="44">
        <v>921623427.98000002</v>
      </c>
      <c r="R42" s="42">
        <f t="shared" si="23"/>
        <v>38608</v>
      </c>
      <c r="S42" s="42">
        <f t="shared" si="24"/>
        <v>1726645164.52</v>
      </c>
      <c r="T42" s="42">
        <f t="shared" si="25"/>
        <v>112482</v>
      </c>
      <c r="U42" s="42">
        <f t="shared" si="26"/>
        <v>2434364520.2799997</v>
      </c>
      <c r="V42" s="16"/>
    </row>
    <row r="43" spans="1:22" s="9" customFormat="1" x14ac:dyDescent="0.2">
      <c r="A43" s="30">
        <v>36</v>
      </c>
      <c r="B43" s="31" t="s">
        <v>243</v>
      </c>
      <c r="C43" s="32" t="s">
        <v>106</v>
      </c>
      <c r="D43" s="43">
        <v>170</v>
      </c>
      <c r="E43" s="43">
        <v>71272510.230000004</v>
      </c>
      <c r="F43" s="43">
        <v>1365</v>
      </c>
      <c r="G43" s="43">
        <v>55319931.710000001</v>
      </c>
      <c r="H43" s="43">
        <v>1291</v>
      </c>
      <c r="I43" s="43">
        <v>136010048.83000001</v>
      </c>
      <c r="J43" s="43">
        <v>3203</v>
      </c>
      <c r="K43" s="43">
        <v>167950217.66999999</v>
      </c>
      <c r="L43" s="43">
        <f t="shared" si="21"/>
        <v>6029</v>
      </c>
      <c r="M43" s="43">
        <f t="shared" si="22"/>
        <v>430552708.44</v>
      </c>
      <c r="N43" s="43">
        <v>1552</v>
      </c>
      <c r="O43" s="43">
        <v>935793826.14999998</v>
      </c>
      <c r="P43" s="43">
        <v>27662</v>
      </c>
      <c r="Q43" s="43">
        <v>886777716.83000004</v>
      </c>
      <c r="R43" s="43">
        <f t="shared" si="23"/>
        <v>29214</v>
      </c>
      <c r="S43" s="43">
        <f t="shared" si="24"/>
        <v>1822571542.98</v>
      </c>
      <c r="T43" s="43">
        <f t="shared" si="25"/>
        <v>35243</v>
      </c>
      <c r="U43" s="43">
        <f t="shared" si="26"/>
        <v>2253124251.4200001</v>
      </c>
      <c r="V43" s="16"/>
    </row>
    <row r="44" spans="1:22" s="9" customFormat="1" x14ac:dyDescent="0.2">
      <c r="A44" s="33">
        <v>37</v>
      </c>
      <c r="B44" s="54" t="s">
        <v>197</v>
      </c>
      <c r="C44" s="1" t="s">
        <v>308</v>
      </c>
      <c r="D44" s="44">
        <v>163</v>
      </c>
      <c r="E44" s="44">
        <v>170075951.87</v>
      </c>
      <c r="F44" s="44">
        <v>356</v>
      </c>
      <c r="G44" s="44">
        <v>49292620.049999997</v>
      </c>
      <c r="H44" s="44">
        <v>219</v>
      </c>
      <c r="I44" s="44">
        <v>496567342.75</v>
      </c>
      <c r="J44" s="44">
        <v>266</v>
      </c>
      <c r="K44" s="44">
        <v>125263287.79000001</v>
      </c>
      <c r="L44" s="42">
        <f t="shared" si="15"/>
        <v>1004</v>
      </c>
      <c r="M44" s="42">
        <f t="shared" si="16"/>
        <v>841199202.45999992</v>
      </c>
      <c r="N44" s="44">
        <v>288</v>
      </c>
      <c r="O44" s="44">
        <v>453434314.74000001</v>
      </c>
      <c r="P44" s="44">
        <v>316</v>
      </c>
      <c r="Q44" s="44">
        <v>941400724.71000004</v>
      </c>
      <c r="R44" s="42">
        <f t="shared" si="17"/>
        <v>604</v>
      </c>
      <c r="S44" s="42">
        <f t="shared" si="18"/>
        <v>1394835039.45</v>
      </c>
      <c r="T44" s="42">
        <f t="shared" si="19"/>
        <v>1608</v>
      </c>
      <c r="U44" s="42">
        <f t="shared" si="20"/>
        <v>2236034241.9099998</v>
      </c>
      <c r="V44" s="16"/>
    </row>
    <row r="45" spans="1:22" s="9" customFormat="1" x14ac:dyDescent="0.2">
      <c r="A45" s="30">
        <v>38</v>
      </c>
      <c r="B45" s="53" t="s">
        <v>178</v>
      </c>
      <c r="C45" s="32" t="s">
        <v>55</v>
      </c>
      <c r="D45" s="43">
        <v>266</v>
      </c>
      <c r="E45" s="43">
        <v>70736721.849999994</v>
      </c>
      <c r="F45" s="43">
        <v>600</v>
      </c>
      <c r="G45" s="43">
        <v>57565851.289999999</v>
      </c>
      <c r="H45" s="43">
        <v>105</v>
      </c>
      <c r="I45" s="43">
        <v>231915994.66999999</v>
      </c>
      <c r="J45" s="43">
        <v>1226</v>
      </c>
      <c r="K45" s="43">
        <v>371566732.87</v>
      </c>
      <c r="L45" s="43">
        <f t="shared" si="15"/>
        <v>2197</v>
      </c>
      <c r="M45" s="43">
        <f t="shared" si="16"/>
        <v>731785300.67999995</v>
      </c>
      <c r="N45" s="43">
        <v>201</v>
      </c>
      <c r="O45" s="43">
        <v>857951106.86000001</v>
      </c>
      <c r="P45" s="43">
        <v>235</v>
      </c>
      <c r="Q45" s="43">
        <v>511211946.25999999</v>
      </c>
      <c r="R45" s="43">
        <f t="shared" si="17"/>
        <v>436</v>
      </c>
      <c r="S45" s="43">
        <f t="shared" si="18"/>
        <v>1369163053.1199999</v>
      </c>
      <c r="T45" s="43">
        <f t="shared" si="19"/>
        <v>2633</v>
      </c>
      <c r="U45" s="43">
        <f t="shared" si="20"/>
        <v>2100948353.7999997</v>
      </c>
      <c r="V45" s="16"/>
    </row>
    <row r="46" spans="1:22" s="9" customFormat="1" x14ac:dyDescent="0.2">
      <c r="A46" s="33">
        <v>39</v>
      </c>
      <c r="B46" s="54" t="s">
        <v>186</v>
      </c>
      <c r="C46" s="1" t="s">
        <v>122</v>
      </c>
      <c r="D46" s="44">
        <v>128</v>
      </c>
      <c r="E46" s="44">
        <v>270283371.02999997</v>
      </c>
      <c r="F46" s="44">
        <v>66</v>
      </c>
      <c r="G46" s="44">
        <v>118456041.92</v>
      </c>
      <c r="H46" s="44">
        <v>41</v>
      </c>
      <c r="I46" s="44">
        <v>330855475.38</v>
      </c>
      <c r="J46" s="44">
        <v>394</v>
      </c>
      <c r="K46" s="44">
        <v>144518167.94999999</v>
      </c>
      <c r="L46" s="42">
        <f t="shared" si="15"/>
        <v>629</v>
      </c>
      <c r="M46" s="42">
        <f t="shared" si="16"/>
        <v>864113056.27999997</v>
      </c>
      <c r="N46" s="44">
        <v>15</v>
      </c>
      <c r="O46" s="44">
        <v>98987075.400000006</v>
      </c>
      <c r="P46" s="44">
        <v>33</v>
      </c>
      <c r="Q46" s="44">
        <v>408991842.13999999</v>
      </c>
      <c r="R46" s="42">
        <f t="shared" si="17"/>
        <v>48</v>
      </c>
      <c r="S46" s="42">
        <f t="shared" si="18"/>
        <v>507978917.53999996</v>
      </c>
      <c r="T46" s="42">
        <f t="shared" si="19"/>
        <v>677</v>
      </c>
      <c r="U46" s="42">
        <f t="shared" si="20"/>
        <v>1372091973.8199999</v>
      </c>
      <c r="V46" s="16"/>
    </row>
    <row r="47" spans="1:22" s="9" customFormat="1" x14ac:dyDescent="0.2">
      <c r="A47" s="30">
        <v>40</v>
      </c>
      <c r="B47" s="53" t="s">
        <v>207</v>
      </c>
      <c r="C47" s="32" t="s">
        <v>69</v>
      </c>
      <c r="D47" s="43">
        <v>52</v>
      </c>
      <c r="E47" s="43">
        <v>394326675.11000001</v>
      </c>
      <c r="F47" s="43">
        <v>60</v>
      </c>
      <c r="G47" s="43">
        <v>14911962.48</v>
      </c>
      <c r="H47" s="43">
        <v>54</v>
      </c>
      <c r="I47" s="43">
        <v>135379791.13999999</v>
      </c>
      <c r="J47" s="43">
        <v>230</v>
      </c>
      <c r="K47" s="43">
        <v>12488362.439999999</v>
      </c>
      <c r="L47" s="43">
        <f t="shared" si="15"/>
        <v>396</v>
      </c>
      <c r="M47" s="43">
        <f t="shared" si="16"/>
        <v>557106791.16999996</v>
      </c>
      <c r="N47" s="43">
        <v>116</v>
      </c>
      <c r="O47" s="43">
        <v>129078591.79000001</v>
      </c>
      <c r="P47" s="43">
        <v>124</v>
      </c>
      <c r="Q47" s="43">
        <v>618782536.79999995</v>
      </c>
      <c r="R47" s="43">
        <f t="shared" si="17"/>
        <v>240</v>
      </c>
      <c r="S47" s="43">
        <f t="shared" si="18"/>
        <v>747861128.58999991</v>
      </c>
      <c r="T47" s="43">
        <f t="shared" si="19"/>
        <v>636</v>
      </c>
      <c r="U47" s="43">
        <f t="shared" si="20"/>
        <v>1304967919.7599998</v>
      </c>
      <c r="V47" s="16"/>
    </row>
    <row r="48" spans="1:22" s="9" customFormat="1" x14ac:dyDescent="0.2">
      <c r="A48" s="33">
        <v>41</v>
      </c>
      <c r="B48" s="54" t="s">
        <v>185</v>
      </c>
      <c r="C48" s="1" t="s">
        <v>53</v>
      </c>
      <c r="D48" s="44">
        <v>4091</v>
      </c>
      <c r="E48" s="44">
        <v>378378981.77999997</v>
      </c>
      <c r="F48" s="44">
        <v>4762</v>
      </c>
      <c r="G48" s="44">
        <v>231796643.13</v>
      </c>
      <c r="H48" s="44">
        <v>1764</v>
      </c>
      <c r="I48" s="44">
        <v>96167446.599999994</v>
      </c>
      <c r="J48" s="44">
        <v>5525</v>
      </c>
      <c r="K48" s="44">
        <v>185936687.87</v>
      </c>
      <c r="L48" s="42">
        <f t="shared" si="15"/>
        <v>16142</v>
      </c>
      <c r="M48" s="42">
        <f t="shared" si="16"/>
        <v>892279759.38</v>
      </c>
      <c r="N48" s="44">
        <v>129</v>
      </c>
      <c r="O48" s="44">
        <v>175957656.81</v>
      </c>
      <c r="P48" s="44">
        <v>181</v>
      </c>
      <c r="Q48" s="44">
        <v>230191443.15000001</v>
      </c>
      <c r="R48" s="42">
        <f t="shared" si="17"/>
        <v>310</v>
      </c>
      <c r="S48" s="42">
        <f t="shared" si="18"/>
        <v>406149099.96000004</v>
      </c>
      <c r="T48" s="42">
        <f t="shared" si="19"/>
        <v>16452</v>
      </c>
      <c r="U48" s="42">
        <f t="shared" si="20"/>
        <v>1298428859.3400002</v>
      </c>
      <c r="V48" s="16"/>
    </row>
    <row r="49" spans="1:22" s="9" customFormat="1" x14ac:dyDescent="0.2">
      <c r="A49" s="30">
        <v>42</v>
      </c>
      <c r="B49" s="31" t="s">
        <v>202</v>
      </c>
      <c r="C49" s="32" t="s">
        <v>19</v>
      </c>
      <c r="D49" s="43"/>
      <c r="E49" s="43"/>
      <c r="F49" s="43">
        <v>1</v>
      </c>
      <c r="G49" s="43">
        <v>334848</v>
      </c>
      <c r="H49" s="43">
        <v>475</v>
      </c>
      <c r="I49" s="43">
        <v>207179472.25</v>
      </c>
      <c r="J49" s="43">
        <v>860</v>
      </c>
      <c r="K49" s="43">
        <v>201714577.72</v>
      </c>
      <c r="L49" s="43">
        <f t="shared" ref="L49:L56" si="27">J49+H49+F49+D49</f>
        <v>1336</v>
      </c>
      <c r="M49" s="43">
        <f t="shared" ref="M49:M56" si="28">K49+I49+G49+E49</f>
        <v>409228897.97000003</v>
      </c>
      <c r="N49" s="43">
        <v>106</v>
      </c>
      <c r="O49" s="43">
        <v>352387460.95999998</v>
      </c>
      <c r="P49" s="43">
        <v>109</v>
      </c>
      <c r="Q49" s="43">
        <v>406786678.94</v>
      </c>
      <c r="R49" s="43">
        <f t="shared" ref="R49:R56" si="29">P49+N49</f>
        <v>215</v>
      </c>
      <c r="S49" s="43">
        <f t="shared" ref="S49:S56" si="30">Q49+O49</f>
        <v>759174139.89999998</v>
      </c>
      <c r="T49" s="43">
        <f t="shared" ref="T49:T56" si="31">R49+L49</f>
        <v>1551</v>
      </c>
      <c r="U49" s="43">
        <f t="shared" ref="U49:U56" si="32">S49+M49</f>
        <v>1168403037.8699999</v>
      </c>
      <c r="V49" s="16"/>
    </row>
    <row r="50" spans="1:22" s="9" customFormat="1" x14ac:dyDescent="0.2">
      <c r="A50" s="33">
        <v>43</v>
      </c>
      <c r="B50" s="54" t="s">
        <v>220</v>
      </c>
      <c r="C50" s="1" t="s">
        <v>57</v>
      </c>
      <c r="D50" s="44">
        <v>92</v>
      </c>
      <c r="E50" s="44">
        <v>332224745.88999999</v>
      </c>
      <c r="F50" s="44">
        <v>8</v>
      </c>
      <c r="G50" s="44">
        <v>10181625.07</v>
      </c>
      <c r="H50" s="44">
        <v>42</v>
      </c>
      <c r="I50" s="44">
        <v>109000874.28</v>
      </c>
      <c r="J50" s="44">
        <v>92</v>
      </c>
      <c r="K50" s="44">
        <v>167133377.43000001</v>
      </c>
      <c r="L50" s="42">
        <f t="shared" si="27"/>
        <v>234</v>
      </c>
      <c r="M50" s="42">
        <f t="shared" si="28"/>
        <v>618540622.67000008</v>
      </c>
      <c r="N50" s="44">
        <v>11</v>
      </c>
      <c r="O50" s="44">
        <v>122639715.59</v>
      </c>
      <c r="P50" s="44">
        <v>23</v>
      </c>
      <c r="Q50" s="44">
        <v>384500000</v>
      </c>
      <c r="R50" s="42">
        <f t="shared" si="29"/>
        <v>34</v>
      </c>
      <c r="S50" s="42">
        <f t="shared" si="30"/>
        <v>507139715.59000003</v>
      </c>
      <c r="T50" s="42">
        <f t="shared" si="31"/>
        <v>268</v>
      </c>
      <c r="U50" s="42">
        <f t="shared" si="32"/>
        <v>1125680338.2600002</v>
      </c>
      <c r="V50" s="16"/>
    </row>
    <row r="51" spans="1:22" s="9" customFormat="1" x14ac:dyDescent="0.2">
      <c r="A51" s="30">
        <v>44</v>
      </c>
      <c r="B51" s="53" t="s">
        <v>187</v>
      </c>
      <c r="C51" s="32" t="s">
        <v>49</v>
      </c>
      <c r="D51" s="43">
        <v>531</v>
      </c>
      <c r="E51" s="43">
        <v>81242784.280000001</v>
      </c>
      <c r="F51" s="43">
        <v>1470</v>
      </c>
      <c r="G51" s="43">
        <v>121880517.70999999</v>
      </c>
      <c r="H51" s="43">
        <v>123</v>
      </c>
      <c r="I51" s="43">
        <v>84935205.810000002</v>
      </c>
      <c r="J51" s="43">
        <v>772</v>
      </c>
      <c r="K51" s="43">
        <v>272696036.47000003</v>
      </c>
      <c r="L51" s="43">
        <f t="shared" si="27"/>
        <v>2896</v>
      </c>
      <c r="M51" s="43">
        <f t="shared" si="28"/>
        <v>560754544.26999998</v>
      </c>
      <c r="N51" s="43">
        <v>87</v>
      </c>
      <c r="O51" s="43">
        <v>353858679.73000002</v>
      </c>
      <c r="P51" s="43">
        <v>58</v>
      </c>
      <c r="Q51" s="43">
        <v>122848297.47</v>
      </c>
      <c r="R51" s="43">
        <f t="shared" si="29"/>
        <v>145</v>
      </c>
      <c r="S51" s="43">
        <f t="shared" si="30"/>
        <v>476706977.20000005</v>
      </c>
      <c r="T51" s="43">
        <f t="shared" si="31"/>
        <v>3041</v>
      </c>
      <c r="U51" s="43">
        <f t="shared" si="32"/>
        <v>1037461521.47</v>
      </c>
      <c r="V51" s="16"/>
    </row>
    <row r="52" spans="1:22" s="9" customFormat="1" x14ac:dyDescent="0.2">
      <c r="A52" s="33">
        <v>45</v>
      </c>
      <c r="B52" s="54" t="s">
        <v>188</v>
      </c>
      <c r="C52" s="1" t="s">
        <v>62</v>
      </c>
      <c r="D52" s="44">
        <v>347</v>
      </c>
      <c r="E52" s="44">
        <v>7958572.6900000004</v>
      </c>
      <c r="F52" s="44">
        <v>2363</v>
      </c>
      <c r="G52" s="44">
        <v>51745469.390000001</v>
      </c>
      <c r="H52" s="44">
        <v>5192</v>
      </c>
      <c r="I52" s="44">
        <v>57313081.57</v>
      </c>
      <c r="J52" s="44">
        <v>9362</v>
      </c>
      <c r="K52" s="44">
        <v>201899297.77000001</v>
      </c>
      <c r="L52" s="42">
        <f t="shared" si="27"/>
        <v>17264</v>
      </c>
      <c r="M52" s="42">
        <f t="shared" si="28"/>
        <v>318916421.42000002</v>
      </c>
      <c r="N52" s="44">
        <v>12454</v>
      </c>
      <c r="O52" s="44">
        <v>400584326.99000001</v>
      </c>
      <c r="P52" s="44">
        <v>1561</v>
      </c>
      <c r="Q52" s="44">
        <v>212055873.30000001</v>
      </c>
      <c r="R52" s="42">
        <f t="shared" si="29"/>
        <v>14015</v>
      </c>
      <c r="S52" s="42">
        <f t="shared" si="30"/>
        <v>612640200.28999996</v>
      </c>
      <c r="T52" s="42">
        <f t="shared" si="31"/>
        <v>31279</v>
      </c>
      <c r="U52" s="42">
        <f t="shared" si="32"/>
        <v>931556621.71000004</v>
      </c>
      <c r="V52" s="16"/>
    </row>
    <row r="53" spans="1:22" s="9" customFormat="1" x14ac:dyDescent="0.2">
      <c r="A53" s="30">
        <v>46</v>
      </c>
      <c r="B53" s="53" t="s">
        <v>80</v>
      </c>
      <c r="C53" s="32" t="s">
        <v>310</v>
      </c>
      <c r="D53" s="43"/>
      <c r="E53" s="43"/>
      <c r="F53" s="43"/>
      <c r="G53" s="43"/>
      <c r="H53" s="43">
        <v>432</v>
      </c>
      <c r="I53" s="43">
        <v>191621690.86000001</v>
      </c>
      <c r="J53" s="43">
        <v>422</v>
      </c>
      <c r="K53" s="43">
        <v>317245280.36000001</v>
      </c>
      <c r="L53" s="43">
        <f t="shared" si="27"/>
        <v>854</v>
      </c>
      <c r="M53" s="43">
        <f t="shared" si="28"/>
        <v>508866971.22000003</v>
      </c>
      <c r="N53" s="43">
        <v>145</v>
      </c>
      <c r="O53" s="43">
        <v>211522232.31999999</v>
      </c>
      <c r="P53" s="43">
        <v>111</v>
      </c>
      <c r="Q53" s="43">
        <v>85962681</v>
      </c>
      <c r="R53" s="43">
        <f t="shared" si="29"/>
        <v>256</v>
      </c>
      <c r="S53" s="43">
        <f t="shared" si="30"/>
        <v>297484913.31999999</v>
      </c>
      <c r="T53" s="43">
        <f t="shared" si="31"/>
        <v>1110</v>
      </c>
      <c r="U53" s="43">
        <f t="shared" si="32"/>
        <v>806351884.53999996</v>
      </c>
      <c r="V53" s="16"/>
    </row>
    <row r="54" spans="1:22" s="9" customFormat="1" x14ac:dyDescent="0.2">
      <c r="A54" s="33">
        <v>47</v>
      </c>
      <c r="B54" s="54" t="s">
        <v>212</v>
      </c>
      <c r="C54" s="1" t="s">
        <v>129</v>
      </c>
      <c r="D54" s="44">
        <v>132</v>
      </c>
      <c r="E54" s="44">
        <v>1844776.02</v>
      </c>
      <c r="F54" s="44">
        <v>700</v>
      </c>
      <c r="G54" s="44">
        <v>18734679.23</v>
      </c>
      <c r="H54" s="44">
        <v>193</v>
      </c>
      <c r="I54" s="44">
        <v>9981786</v>
      </c>
      <c r="J54" s="44">
        <v>494</v>
      </c>
      <c r="K54" s="44">
        <v>10168970.01</v>
      </c>
      <c r="L54" s="42">
        <f t="shared" si="27"/>
        <v>1519</v>
      </c>
      <c r="M54" s="42">
        <f t="shared" si="28"/>
        <v>40730211.259999998</v>
      </c>
      <c r="N54" s="44">
        <v>293</v>
      </c>
      <c r="O54" s="44">
        <v>391359437.81999999</v>
      </c>
      <c r="P54" s="44">
        <v>1135</v>
      </c>
      <c r="Q54" s="44">
        <v>371056499.51999998</v>
      </c>
      <c r="R54" s="42">
        <f t="shared" si="29"/>
        <v>1428</v>
      </c>
      <c r="S54" s="42">
        <f t="shared" si="30"/>
        <v>762415937.33999991</v>
      </c>
      <c r="T54" s="42">
        <f t="shared" si="31"/>
        <v>2947</v>
      </c>
      <c r="U54" s="42">
        <f t="shared" si="32"/>
        <v>803146148.5999999</v>
      </c>
      <c r="V54" s="16"/>
    </row>
    <row r="55" spans="1:22" s="9" customFormat="1" x14ac:dyDescent="0.2">
      <c r="A55" s="30">
        <v>48</v>
      </c>
      <c r="B55" s="53" t="s">
        <v>210</v>
      </c>
      <c r="C55" s="32" t="s">
        <v>137</v>
      </c>
      <c r="D55" s="43">
        <v>1</v>
      </c>
      <c r="E55" s="43">
        <v>73385.600000000006</v>
      </c>
      <c r="F55" s="43">
        <v>224</v>
      </c>
      <c r="G55" s="43">
        <v>136214983.19999999</v>
      </c>
      <c r="H55" s="43">
        <v>146</v>
      </c>
      <c r="I55" s="43">
        <v>222491667.16999999</v>
      </c>
      <c r="J55" s="43">
        <v>1552</v>
      </c>
      <c r="K55" s="43">
        <v>82511627.689999998</v>
      </c>
      <c r="L55" s="43">
        <f t="shared" si="27"/>
        <v>1923</v>
      </c>
      <c r="M55" s="43">
        <f t="shared" si="28"/>
        <v>441291663.66000003</v>
      </c>
      <c r="N55" s="43">
        <v>218</v>
      </c>
      <c r="O55" s="43">
        <v>174659229.74000001</v>
      </c>
      <c r="P55" s="43">
        <v>31</v>
      </c>
      <c r="Q55" s="43">
        <v>178481519.09999999</v>
      </c>
      <c r="R55" s="43">
        <f t="shared" si="29"/>
        <v>249</v>
      </c>
      <c r="S55" s="43">
        <f t="shared" si="30"/>
        <v>353140748.84000003</v>
      </c>
      <c r="T55" s="43">
        <f t="shared" si="31"/>
        <v>2172</v>
      </c>
      <c r="U55" s="43">
        <f t="shared" si="32"/>
        <v>794432412.5</v>
      </c>
      <c r="V55" s="16"/>
    </row>
    <row r="56" spans="1:22" s="9" customFormat="1" x14ac:dyDescent="0.2">
      <c r="A56" s="33">
        <v>49</v>
      </c>
      <c r="B56" s="54" t="s">
        <v>219</v>
      </c>
      <c r="C56" s="1" t="s">
        <v>113</v>
      </c>
      <c r="D56" s="44">
        <v>44</v>
      </c>
      <c r="E56" s="44">
        <v>106402545.70999999</v>
      </c>
      <c r="F56" s="44">
        <v>6</v>
      </c>
      <c r="G56" s="44">
        <v>2041922.95</v>
      </c>
      <c r="H56" s="44">
        <v>6</v>
      </c>
      <c r="I56" s="44">
        <v>5104953.72</v>
      </c>
      <c r="J56" s="44">
        <v>76</v>
      </c>
      <c r="K56" s="44">
        <v>218159973.78</v>
      </c>
      <c r="L56" s="42">
        <f t="shared" si="27"/>
        <v>132</v>
      </c>
      <c r="M56" s="42">
        <f t="shared" si="28"/>
        <v>331709396.15999997</v>
      </c>
      <c r="N56" s="44">
        <v>30</v>
      </c>
      <c r="O56" s="44">
        <v>266523170.84</v>
      </c>
      <c r="P56" s="44">
        <v>39</v>
      </c>
      <c r="Q56" s="44">
        <v>178383272.05000001</v>
      </c>
      <c r="R56" s="42">
        <f t="shared" si="29"/>
        <v>69</v>
      </c>
      <c r="S56" s="42">
        <f t="shared" si="30"/>
        <v>444906442.88999999</v>
      </c>
      <c r="T56" s="42">
        <f t="shared" si="31"/>
        <v>201</v>
      </c>
      <c r="U56" s="42">
        <f t="shared" si="32"/>
        <v>776615839.04999995</v>
      </c>
      <c r="V56" s="16"/>
    </row>
    <row r="57" spans="1:22" s="9" customFormat="1" x14ac:dyDescent="0.2">
      <c r="A57" s="30">
        <v>50</v>
      </c>
      <c r="B57" s="31" t="s">
        <v>201</v>
      </c>
      <c r="C57" s="32" t="s">
        <v>63</v>
      </c>
      <c r="D57" s="43">
        <v>47</v>
      </c>
      <c r="E57" s="43">
        <v>659487.86</v>
      </c>
      <c r="F57" s="43">
        <v>544</v>
      </c>
      <c r="G57" s="43">
        <v>7634417.0300000003</v>
      </c>
      <c r="H57" s="43">
        <v>1644</v>
      </c>
      <c r="I57" s="43">
        <v>17331727.670000002</v>
      </c>
      <c r="J57" s="43">
        <v>5408</v>
      </c>
      <c r="K57" s="43">
        <v>71433587.450000003</v>
      </c>
      <c r="L57" s="43">
        <f t="shared" ref="L57:M64" si="33">J57+H57+F57+D57</f>
        <v>7643</v>
      </c>
      <c r="M57" s="43">
        <f t="shared" si="33"/>
        <v>97059220.010000005</v>
      </c>
      <c r="N57" s="43">
        <v>8745</v>
      </c>
      <c r="O57" s="43">
        <v>252907470.91</v>
      </c>
      <c r="P57" s="43">
        <v>1632</v>
      </c>
      <c r="Q57" s="43">
        <v>191723352.94999999</v>
      </c>
      <c r="R57" s="43">
        <f t="shared" ref="R57:S64" si="34">P57+N57</f>
        <v>10377</v>
      </c>
      <c r="S57" s="43">
        <f t="shared" si="34"/>
        <v>444630823.86000001</v>
      </c>
      <c r="T57" s="43">
        <f t="shared" ref="T57:U64" si="35">R57+L57</f>
        <v>18020</v>
      </c>
      <c r="U57" s="43">
        <f t="shared" si="35"/>
        <v>541690043.87</v>
      </c>
      <c r="V57" s="16"/>
    </row>
    <row r="58" spans="1:22" s="9" customFormat="1" x14ac:dyDescent="0.2">
      <c r="A58" s="33">
        <v>51</v>
      </c>
      <c r="B58" s="54" t="s">
        <v>205</v>
      </c>
      <c r="C58" s="1" t="s">
        <v>73</v>
      </c>
      <c r="D58" s="44">
        <v>655</v>
      </c>
      <c r="E58" s="44">
        <v>16794238.5</v>
      </c>
      <c r="F58" s="44">
        <v>5546</v>
      </c>
      <c r="G58" s="44">
        <v>115257141.98</v>
      </c>
      <c r="H58" s="44">
        <v>5352</v>
      </c>
      <c r="I58" s="44">
        <v>54043963.890000001</v>
      </c>
      <c r="J58" s="44">
        <v>13976</v>
      </c>
      <c r="K58" s="44">
        <v>111354292.66</v>
      </c>
      <c r="L58" s="42">
        <f t="shared" si="33"/>
        <v>25529</v>
      </c>
      <c r="M58" s="42">
        <f t="shared" si="33"/>
        <v>297449637.03000003</v>
      </c>
      <c r="N58" s="44">
        <v>2796</v>
      </c>
      <c r="O58" s="44">
        <v>192792845.94999999</v>
      </c>
      <c r="P58" s="44">
        <v>760</v>
      </c>
      <c r="Q58" s="44">
        <v>36919008.560000002</v>
      </c>
      <c r="R58" s="42">
        <f t="shared" si="34"/>
        <v>3556</v>
      </c>
      <c r="S58" s="42">
        <f t="shared" si="34"/>
        <v>229711854.50999999</v>
      </c>
      <c r="T58" s="42">
        <f t="shared" si="35"/>
        <v>29085</v>
      </c>
      <c r="U58" s="42">
        <f t="shared" si="35"/>
        <v>527161491.54000002</v>
      </c>
      <c r="V58" s="16"/>
    </row>
    <row r="59" spans="1:22" s="9" customFormat="1" x14ac:dyDescent="0.2">
      <c r="A59" s="30">
        <v>52</v>
      </c>
      <c r="B59" s="53" t="s">
        <v>199</v>
      </c>
      <c r="C59" s="32" t="s">
        <v>59</v>
      </c>
      <c r="D59" s="43">
        <v>173</v>
      </c>
      <c r="E59" s="43">
        <v>3085864.96</v>
      </c>
      <c r="F59" s="43">
        <v>658</v>
      </c>
      <c r="G59" s="43">
        <v>7056562.0499999998</v>
      </c>
      <c r="H59" s="43">
        <v>6229</v>
      </c>
      <c r="I59" s="43">
        <v>45448285.07</v>
      </c>
      <c r="J59" s="43">
        <v>21980</v>
      </c>
      <c r="K59" s="43">
        <v>244109910.43000001</v>
      </c>
      <c r="L59" s="43">
        <f t="shared" si="33"/>
        <v>29040</v>
      </c>
      <c r="M59" s="43">
        <f t="shared" si="33"/>
        <v>299700622.50999999</v>
      </c>
      <c r="N59" s="43">
        <v>3359</v>
      </c>
      <c r="O59" s="43">
        <v>203886111.18000001</v>
      </c>
      <c r="P59" s="43">
        <v>33</v>
      </c>
      <c r="Q59" s="43">
        <v>1189093.45</v>
      </c>
      <c r="R59" s="43">
        <f t="shared" si="34"/>
        <v>3392</v>
      </c>
      <c r="S59" s="43">
        <f t="shared" si="34"/>
        <v>205075204.63</v>
      </c>
      <c r="T59" s="43">
        <f t="shared" si="35"/>
        <v>32432</v>
      </c>
      <c r="U59" s="43">
        <f t="shared" si="35"/>
        <v>504775827.13999999</v>
      </c>
      <c r="V59" s="16"/>
    </row>
    <row r="60" spans="1:22" s="9" customFormat="1" x14ac:dyDescent="0.2">
      <c r="A60" s="33">
        <v>53</v>
      </c>
      <c r="B60" s="54" t="s">
        <v>88</v>
      </c>
      <c r="C60" s="1" t="s">
        <v>89</v>
      </c>
      <c r="D60" s="44"/>
      <c r="E60" s="44"/>
      <c r="F60" s="44"/>
      <c r="G60" s="44"/>
      <c r="H60" s="44">
        <v>273</v>
      </c>
      <c r="I60" s="44">
        <v>1394141.53</v>
      </c>
      <c r="J60" s="44">
        <v>625</v>
      </c>
      <c r="K60" s="44">
        <v>6075655.2400000002</v>
      </c>
      <c r="L60" s="42">
        <f t="shared" si="33"/>
        <v>898</v>
      </c>
      <c r="M60" s="42">
        <f t="shared" si="33"/>
        <v>7469796.7700000005</v>
      </c>
      <c r="N60" s="44">
        <v>1169</v>
      </c>
      <c r="O60" s="44">
        <v>243348139.38999999</v>
      </c>
      <c r="P60" s="44">
        <v>633</v>
      </c>
      <c r="Q60" s="44">
        <v>238670617.15000001</v>
      </c>
      <c r="R60" s="42">
        <f t="shared" si="34"/>
        <v>1802</v>
      </c>
      <c r="S60" s="42">
        <f t="shared" si="34"/>
        <v>482018756.53999996</v>
      </c>
      <c r="T60" s="42">
        <f t="shared" si="35"/>
        <v>2700</v>
      </c>
      <c r="U60" s="42">
        <f t="shared" si="35"/>
        <v>489488553.30999994</v>
      </c>
      <c r="V60" s="16"/>
    </row>
    <row r="61" spans="1:22" s="9" customFormat="1" x14ac:dyDescent="0.2">
      <c r="A61" s="30">
        <v>54</v>
      </c>
      <c r="B61" s="53" t="s">
        <v>303</v>
      </c>
      <c r="C61" s="32" t="s">
        <v>305</v>
      </c>
      <c r="D61" s="43">
        <v>62</v>
      </c>
      <c r="E61" s="43">
        <v>148676052.74000001</v>
      </c>
      <c r="F61" s="43"/>
      <c r="G61" s="43"/>
      <c r="H61" s="43">
        <v>26</v>
      </c>
      <c r="I61" s="43">
        <v>77614604.019999996</v>
      </c>
      <c r="J61" s="43">
        <v>80</v>
      </c>
      <c r="K61" s="43">
        <v>4329057.0599999996</v>
      </c>
      <c r="L61" s="43">
        <f t="shared" si="33"/>
        <v>168</v>
      </c>
      <c r="M61" s="43">
        <f t="shared" si="33"/>
        <v>230619713.81999999</v>
      </c>
      <c r="N61" s="43">
        <v>9</v>
      </c>
      <c r="O61" s="43">
        <v>8271000</v>
      </c>
      <c r="P61" s="43">
        <v>73</v>
      </c>
      <c r="Q61" s="43">
        <v>229300000</v>
      </c>
      <c r="R61" s="43">
        <f t="shared" si="34"/>
        <v>82</v>
      </c>
      <c r="S61" s="43">
        <f t="shared" si="34"/>
        <v>237571000</v>
      </c>
      <c r="T61" s="43">
        <f t="shared" si="35"/>
        <v>250</v>
      </c>
      <c r="U61" s="43">
        <f t="shared" si="35"/>
        <v>468190713.81999999</v>
      </c>
      <c r="V61" s="16"/>
    </row>
    <row r="62" spans="1:22" s="9" customFormat="1" x14ac:dyDescent="0.2">
      <c r="A62" s="33">
        <v>55</v>
      </c>
      <c r="B62" s="54" t="s">
        <v>235</v>
      </c>
      <c r="C62" s="1" t="s">
        <v>120</v>
      </c>
      <c r="D62" s="44">
        <v>14</v>
      </c>
      <c r="E62" s="44">
        <v>127955.54</v>
      </c>
      <c r="F62" s="44">
        <v>167</v>
      </c>
      <c r="G62" s="44">
        <v>1593589.5</v>
      </c>
      <c r="H62" s="44">
        <v>2592</v>
      </c>
      <c r="I62" s="44">
        <v>96046105.599999994</v>
      </c>
      <c r="J62" s="44">
        <v>4540</v>
      </c>
      <c r="K62" s="44">
        <v>206537251.56</v>
      </c>
      <c r="L62" s="42">
        <f t="shared" si="33"/>
        <v>7313</v>
      </c>
      <c r="M62" s="42">
        <f t="shared" si="33"/>
        <v>304304902.19999999</v>
      </c>
      <c r="N62" s="44">
        <v>2898</v>
      </c>
      <c r="O62" s="44">
        <v>124475643.64</v>
      </c>
      <c r="P62" s="44">
        <v>1037</v>
      </c>
      <c r="Q62" s="44">
        <v>11129034.800000001</v>
      </c>
      <c r="R62" s="42">
        <f t="shared" si="34"/>
        <v>3935</v>
      </c>
      <c r="S62" s="42">
        <f t="shared" si="34"/>
        <v>135604678.44</v>
      </c>
      <c r="T62" s="42">
        <f t="shared" si="35"/>
        <v>11248</v>
      </c>
      <c r="U62" s="42">
        <f t="shared" si="35"/>
        <v>439909580.63999999</v>
      </c>
      <c r="V62" s="16"/>
    </row>
    <row r="63" spans="1:22" s="9" customFormat="1" x14ac:dyDescent="0.2">
      <c r="A63" s="30">
        <v>56</v>
      </c>
      <c r="B63" s="53" t="s">
        <v>189</v>
      </c>
      <c r="C63" s="32" t="s">
        <v>56</v>
      </c>
      <c r="D63" s="43"/>
      <c r="E63" s="43"/>
      <c r="F63" s="43">
        <v>19</v>
      </c>
      <c r="G63" s="43">
        <v>119455.58</v>
      </c>
      <c r="H63" s="43">
        <v>3503</v>
      </c>
      <c r="I63" s="43">
        <v>49723825.979999997</v>
      </c>
      <c r="J63" s="43">
        <v>10861</v>
      </c>
      <c r="K63" s="43">
        <v>214721423.19999999</v>
      </c>
      <c r="L63" s="43">
        <f t="shared" si="33"/>
        <v>14383</v>
      </c>
      <c r="M63" s="43">
        <f t="shared" si="33"/>
        <v>264564704.75999999</v>
      </c>
      <c r="N63" s="43">
        <v>8809</v>
      </c>
      <c r="O63" s="43">
        <v>167857589.15000001</v>
      </c>
      <c r="P63" s="43">
        <v>211</v>
      </c>
      <c r="Q63" s="43">
        <v>4286230.7300000004</v>
      </c>
      <c r="R63" s="43">
        <f t="shared" si="34"/>
        <v>9020</v>
      </c>
      <c r="S63" s="43">
        <f t="shared" si="34"/>
        <v>172143819.88</v>
      </c>
      <c r="T63" s="43">
        <f t="shared" si="35"/>
        <v>23403</v>
      </c>
      <c r="U63" s="43">
        <f t="shared" si="35"/>
        <v>436708524.63999999</v>
      </c>
      <c r="V63" s="16"/>
    </row>
    <row r="64" spans="1:22" s="9" customFormat="1" x14ac:dyDescent="0.2">
      <c r="A64" s="33">
        <v>57</v>
      </c>
      <c r="B64" s="54" t="s">
        <v>211</v>
      </c>
      <c r="C64" s="1" t="s">
        <v>74</v>
      </c>
      <c r="D64" s="44">
        <v>345</v>
      </c>
      <c r="E64" s="44">
        <v>7123608.5700000003</v>
      </c>
      <c r="F64" s="44">
        <v>4324</v>
      </c>
      <c r="G64" s="44">
        <v>97687994.120000005</v>
      </c>
      <c r="H64" s="44">
        <v>3644</v>
      </c>
      <c r="I64" s="44">
        <v>46899675.170000002</v>
      </c>
      <c r="J64" s="44">
        <v>14460</v>
      </c>
      <c r="K64" s="44">
        <v>101762394.89</v>
      </c>
      <c r="L64" s="42">
        <f t="shared" si="33"/>
        <v>22773</v>
      </c>
      <c r="M64" s="42">
        <f t="shared" si="33"/>
        <v>253473672.75</v>
      </c>
      <c r="N64" s="44">
        <v>3750</v>
      </c>
      <c r="O64" s="44">
        <v>156082935.50999999</v>
      </c>
      <c r="P64" s="44">
        <v>106</v>
      </c>
      <c r="Q64" s="44">
        <v>10932166.15</v>
      </c>
      <c r="R64" s="42">
        <f t="shared" si="34"/>
        <v>3856</v>
      </c>
      <c r="S64" s="42">
        <f t="shared" si="34"/>
        <v>167015101.66</v>
      </c>
      <c r="T64" s="42">
        <f t="shared" si="35"/>
        <v>26629</v>
      </c>
      <c r="U64" s="42">
        <f t="shared" si="35"/>
        <v>420488774.40999997</v>
      </c>
      <c r="V64" s="16"/>
    </row>
    <row r="65" spans="1:22" s="9" customFormat="1" x14ac:dyDescent="0.2">
      <c r="A65" s="30">
        <v>58</v>
      </c>
      <c r="B65" s="31" t="s">
        <v>195</v>
      </c>
      <c r="C65" s="32" t="s">
        <v>307</v>
      </c>
      <c r="D65" s="43"/>
      <c r="E65" s="43"/>
      <c r="F65" s="43"/>
      <c r="G65" s="43"/>
      <c r="H65" s="43">
        <v>555</v>
      </c>
      <c r="I65" s="43">
        <v>685901.38</v>
      </c>
      <c r="J65" s="43">
        <v>4131</v>
      </c>
      <c r="K65" s="43">
        <v>16569775.439999999</v>
      </c>
      <c r="L65" s="43">
        <f t="shared" si="0"/>
        <v>4686</v>
      </c>
      <c r="M65" s="43">
        <f t="shared" si="0"/>
        <v>17255676.82</v>
      </c>
      <c r="N65" s="43">
        <v>1881</v>
      </c>
      <c r="O65" s="43">
        <v>206572578.96000001</v>
      </c>
      <c r="P65" s="43">
        <v>417</v>
      </c>
      <c r="Q65" s="43">
        <v>190706524</v>
      </c>
      <c r="R65" s="43">
        <f t="shared" si="1"/>
        <v>2298</v>
      </c>
      <c r="S65" s="43">
        <f t="shared" si="1"/>
        <v>397279102.96000004</v>
      </c>
      <c r="T65" s="43">
        <f t="shared" si="2"/>
        <v>6984</v>
      </c>
      <c r="U65" s="43">
        <f t="shared" si="2"/>
        <v>414534779.78000003</v>
      </c>
      <c r="V65" s="16"/>
    </row>
    <row r="66" spans="1:22" s="9" customFormat="1" x14ac:dyDescent="0.2">
      <c r="A66" s="33">
        <v>59</v>
      </c>
      <c r="B66" s="54" t="s">
        <v>214</v>
      </c>
      <c r="C66" s="1" t="s">
        <v>143</v>
      </c>
      <c r="D66" s="44">
        <v>64</v>
      </c>
      <c r="E66" s="44">
        <v>28178400.210000001</v>
      </c>
      <c r="F66" s="44">
        <v>392</v>
      </c>
      <c r="G66" s="44">
        <v>84907233.620000005</v>
      </c>
      <c r="H66" s="44">
        <v>240</v>
      </c>
      <c r="I66" s="44">
        <v>72748109.340000004</v>
      </c>
      <c r="J66" s="44">
        <v>337</v>
      </c>
      <c r="K66" s="44">
        <v>32490775.449999999</v>
      </c>
      <c r="L66" s="42">
        <f t="shared" si="0"/>
        <v>1033</v>
      </c>
      <c r="M66" s="42">
        <f t="shared" si="0"/>
        <v>218324518.62000003</v>
      </c>
      <c r="N66" s="44">
        <v>221</v>
      </c>
      <c r="O66" s="44">
        <v>101667930.06</v>
      </c>
      <c r="P66" s="44">
        <v>95</v>
      </c>
      <c r="Q66" s="44">
        <v>85732997.200000003</v>
      </c>
      <c r="R66" s="42">
        <f t="shared" si="1"/>
        <v>316</v>
      </c>
      <c r="S66" s="42">
        <f t="shared" si="1"/>
        <v>187400927.25999999</v>
      </c>
      <c r="T66" s="42">
        <f t="shared" si="2"/>
        <v>1349</v>
      </c>
      <c r="U66" s="42">
        <f t="shared" si="2"/>
        <v>405725445.88</v>
      </c>
      <c r="V66" s="16"/>
    </row>
    <row r="67" spans="1:22" s="9" customFormat="1" x14ac:dyDescent="0.2">
      <c r="A67" s="30">
        <v>60</v>
      </c>
      <c r="B67" s="53" t="s">
        <v>218</v>
      </c>
      <c r="C67" s="32" t="s">
        <v>139</v>
      </c>
      <c r="D67" s="43">
        <v>111</v>
      </c>
      <c r="E67" s="43">
        <v>2230507.3199999998</v>
      </c>
      <c r="F67" s="43">
        <v>4024</v>
      </c>
      <c r="G67" s="43">
        <v>114352661.06</v>
      </c>
      <c r="H67" s="43">
        <v>1591</v>
      </c>
      <c r="I67" s="43">
        <v>16324303.07</v>
      </c>
      <c r="J67" s="43">
        <v>5330</v>
      </c>
      <c r="K67" s="43">
        <v>52417066.799999997</v>
      </c>
      <c r="L67" s="43">
        <f t="shared" si="0"/>
        <v>11056</v>
      </c>
      <c r="M67" s="43">
        <f t="shared" si="0"/>
        <v>185324538.25</v>
      </c>
      <c r="N67" s="43">
        <v>5931</v>
      </c>
      <c r="O67" s="43">
        <v>175755095.94999999</v>
      </c>
      <c r="P67" s="43">
        <v>705</v>
      </c>
      <c r="Q67" s="43">
        <v>27511772.98</v>
      </c>
      <c r="R67" s="43">
        <f t="shared" si="1"/>
        <v>6636</v>
      </c>
      <c r="S67" s="43">
        <f t="shared" si="1"/>
        <v>203266868.92999998</v>
      </c>
      <c r="T67" s="43">
        <f t="shared" si="2"/>
        <v>17692</v>
      </c>
      <c r="U67" s="43">
        <f t="shared" si="2"/>
        <v>388591407.17999995</v>
      </c>
      <c r="V67" s="16"/>
    </row>
    <row r="68" spans="1:22" s="9" customFormat="1" x14ac:dyDescent="0.2">
      <c r="A68" s="33">
        <v>61</v>
      </c>
      <c r="B68" s="54" t="s">
        <v>318</v>
      </c>
      <c r="C68" s="1" t="s">
        <v>351</v>
      </c>
      <c r="D68" s="44">
        <v>54</v>
      </c>
      <c r="E68" s="44">
        <v>1497373.53</v>
      </c>
      <c r="F68" s="44">
        <v>811</v>
      </c>
      <c r="G68" s="44">
        <v>32560994.670000002</v>
      </c>
      <c r="H68" s="44">
        <v>295</v>
      </c>
      <c r="I68" s="44">
        <v>119757267.20999999</v>
      </c>
      <c r="J68" s="44">
        <v>1740</v>
      </c>
      <c r="K68" s="44">
        <v>50409652.799999997</v>
      </c>
      <c r="L68" s="42">
        <f t="shared" si="0"/>
        <v>2900</v>
      </c>
      <c r="M68" s="42">
        <f t="shared" si="0"/>
        <v>204225288.21000001</v>
      </c>
      <c r="N68" s="44">
        <v>855</v>
      </c>
      <c r="O68" s="44">
        <v>71623049.370000005</v>
      </c>
      <c r="P68" s="44">
        <v>1380</v>
      </c>
      <c r="Q68" s="44">
        <v>107656045.98</v>
      </c>
      <c r="R68" s="42">
        <f t="shared" si="1"/>
        <v>2235</v>
      </c>
      <c r="S68" s="42">
        <f t="shared" si="1"/>
        <v>179279095.35000002</v>
      </c>
      <c r="T68" s="42">
        <f t="shared" si="2"/>
        <v>5135</v>
      </c>
      <c r="U68" s="42">
        <f t="shared" si="2"/>
        <v>383504383.56000006</v>
      </c>
      <c r="V68" s="16"/>
    </row>
    <row r="69" spans="1:22" s="9" customFormat="1" x14ac:dyDescent="0.2">
      <c r="A69" s="30">
        <v>62</v>
      </c>
      <c r="B69" s="53" t="s">
        <v>208</v>
      </c>
      <c r="C69" s="32" t="s">
        <v>72</v>
      </c>
      <c r="D69" s="43">
        <v>88</v>
      </c>
      <c r="E69" s="43">
        <v>3476807.4</v>
      </c>
      <c r="F69" s="43">
        <v>1169</v>
      </c>
      <c r="G69" s="43">
        <v>19767568.780000001</v>
      </c>
      <c r="H69" s="43">
        <v>3825</v>
      </c>
      <c r="I69" s="43">
        <v>21324297.800000001</v>
      </c>
      <c r="J69" s="43">
        <v>12696</v>
      </c>
      <c r="K69" s="43">
        <v>64949522.950000003</v>
      </c>
      <c r="L69" s="43">
        <f t="shared" si="0"/>
        <v>17778</v>
      </c>
      <c r="M69" s="43">
        <f t="shared" si="0"/>
        <v>109518196.93000001</v>
      </c>
      <c r="N69" s="43">
        <v>7489</v>
      </c>
      <c r="O69" s="43">
        <v>166030638.11000001</v>
      </c>
      <c r="P69" s="43">
        <v>2129</v>
      </c>
      <c r="Q69" s="43">
        <v>106094020.66</v>
      </c>
      <c r="R69" s="43">
        <f t="shared" si="1"/>
        <v>9618</v>
      </c>
      <c r="S69" s="43">
        <f t="shared" si="1"/>
        <v>272124658.76999998</v>
      </c>
      <c r="T69" s="43">
        <f t="shared" si="2"/>
        <v>27396</v>
      </c>
      <c r="U69" s="43">
        <f t="shared" si="2"/>
        <v>381642855.69999999</v>
      </c>
      <c r="V69" s="16"/>
    </row>
    <row r="70" spans="1:22" s="9" customFormat="1" x14ac:dyDescent="0.2">
      <c r="A70" s="33">
        <v>63</v>
      </c>
      <c r="B70" s="54" t="s">
        <v>206</v>
      </c>
      <c r="C70" s="1" t="s">
        <v>14</v>
      </c>
      <c r="D70" s="44">
        <v>18</v>
      </c>
      <c r="E70" s="44">
        <v>14285373.85</v>
      </c>
      <c r="F70" s="44">
        <v>208</v>
      </c>
      <c r="G70" s="44">
        <v>18829384.620000001</v>
      </c>
      <c r="H70" s="44">
        <v>140</v>
      </c>
      <c r="I70" s="44">
        <v>147032767.16999999</v>
      </c>
      <c r="J70" s="44">
        <v>356</v>
      </c>
      <c r="K70" s="44">
        <v>130437916.56</v>
      </c>
      <c r="L70" s="42">
        <f t="shared" si="0"/>
        <v>722</v>
      </c>
      <c r="M70" s="42">
        <f t="shared" si="0"/>
        <v>310585442.20000005</v>
      </c>
      <c r="N70" s="44">
        <v>28</v>
      </c>
      <c r="O70" s="44">
        <v>29567058.739999998</v>
      </c>
      <c r="P70" s="44">
        <v>24</v>
      </c>
      <c r="Q70" s="44">
        <v>37652474.200000003</v>
      </c>
      <c r="R70" s="42">
        <f t="shared" si="1"/>
        <v>52</v>
      </c>
      <c r="S70" s="42">
        <f t="shared" si="1"/>
        <v>67219532.939999998</v>
      </c>
      <c r="T70" s="42">
        <f t="shared" si="2"/>
        <v>774</v>
      </c>
      <c r="U70" s="42">
        <f t="shared" si="2"/>
        <v>377804975.14000005</v>
      </c>
      <c r="V70" s="16"/>
    </row>
    <row r="71" spans="1:22" s="9" customFormat="1" x14ac:dyDescent="0.2">
      <c r="A71" s="30">
        <v>64</v>
      </c>
      <c r="B71" s="53" t="s">
        <v>302</v>
      </c>
      <c r="C71" s="32" t="s">
        <v>304</v>
      </c>
      <c r="D71" s="43">
        <v>225</v>
      </c>
      <c r="E71" s="43">
        <v>54542659.899999999</v>
      </c>
      <c r="F71" s="43">
        <v>461</v>
      </c>
      <c r="G71" s="43">
        <v>57196420.740000002</v>
      </c>
      <c r="H71" s="43">
        <v>96</v>
      </c>
      <c r="I71" s="43">
        <v>18493862.43</v>
      </c>
      <c r="J71" s="43">
        <v>1590</v>
      </c>
      <c r="K71" s="43">
        <v>52761554.840000004</v>
      </c>
      <c r="L71" s="43">
        <f t="shared" si="0"/>
        <v>2372</v>
      </c>
      <c r="M71" s="43">
        <f t="shared" si="0"/>
        <v>182994497.91000003</v>
      </c>
      <c r="N71" s="43">
        <v>859</v>
      </c>
      <c r="O71" s="43">
        <v>114369830.23999999</v>
      </c>
      <c r="P71" s="43">
        <v>290</v>
      </c>
      <c r="Q71" s="43">
        <v>77456853.310000002</v>
      </c>
      <c r="R71" s="43">
        <f t="shared" si="1"/>
        <v>1149</v>
      </c>
      <c r="S71" s="43">
        <f t="shared" si="1"/>
        <v>191826683.55000001</v>
      </c>
      <c r="T71" s="43">
        <f t="shared" si="2"/>
        <v>3521</v>
      </c>
      <c r="U71" s="43">
        <f t="shared" si="2"/>
        <v>374821181.46000004</v>
      </c>
      <c r="V71" s="16"/>
    </row>
    <row r="72" spans="1:22" s="9" customFormat="1" x14ac:dyDescent="0.2">
      <c r="A72" s="33">
        <v>65</v>
      </c>
      <c r="B72" s="54" t="s">
        <v>204</v>
      </c>
      <c r="C72" s="1" t="s">
        <v>61</v>
      </c>
      <c r="D72" s="44">
        <v>3290</v>
      </c>
      <c r="E72" s="44">
        <v>104999089.79000001</v>
      </c>
      <c r="F72" s="44">
        <v>1288</v>
      </c>
      <c r="G72" s="44">
        <v>46878591.490000002</v>
      </c>
      <c r="H72" s="44">
        <v>319</v>
      </c>
      <c r="I72" s="44">
        <v>3994530.02</v>
      </c>
      <c r="J72" s="44">
        <v>1037</v>
      </c>
      <c r="K72" s="44">
        <v>7389837.6299999999</v>
      </c>
      <c r="L72" s="42">
        <f t="shared" si="0"/>
        <v>5934</v>
      </c>
      <c r="M72" s="42">
        <f t="shared" si="0"/>
        <v>163262048.93000001</v>
      </c>
      <c r="N72" s="44">
        <v>129</v>
      </c>
      <c r="O72" s="44">
        <v>78092882.269999996</v>
      </c>
      <c r="P72" s="44">
        <v>279</v>
      </c>
      <c r="Q72" s="44">
        <v>132184856.48</v>
      </c>
      <c r="R72" s="42">
        <f t="shared" si="1"/>
        <v>408</v>
      </c>
      <c r="S72" s="42">
        <f t="shared" si="1"/>
        <v>210277738.75</v>
      </c>
      <c r="T72" s="42">
        <f t="shared" si="2"/>
        <v>6342</v>
      </c>
      <c r="U72" s="42">
        <f t="shared" si="2"/>
        <v>373539787.68000001</v>
      </c>
      <c r="V72" s="16"/>
    </row>
    <row r="73" spans="1:22" s="9" customFormat="1" x14ac:dyDescent="0.2">
      <c r="A73" s="30">
        <v>66</v>
      </c>
      <c r="B73" s="31" t="s">
        <v>213</v>
      </c>
      <c r="C73" s="32" t="s">
        <v>60</v>
      </c>
      <c r="D73" s="43">
        <v>166</v>
      </c>
      <c r="E73" s="43">
        <v>81763741.280000001</v>
      </c>
      <c r="F73" s="43">
        <v>209</v>
      </c>
      <c r="G73" s="43">
        <v>22430213.370000001</v>
      </c>
      <c r="H73" s="43">
        <v>101</v>
      </c>
      <c r="I73" s="43">
        <v>30667094.850000001</v>
      </c>
      <c r="J73" s="43">
        <v>218</v>
      </c>
      <c r="K73" s="43">
        <v>20010824.48</v>
      </c>
      <c r="L73" s="43">
        <f t="shared" si="0"/>
        <v>694</v>
      </c>
      <c r="M73" s="43">
        <f t="shared" si="0"/>
        <v>154871873.98000002</v>
      </c>
      <c r="N73" s="43">
        <v>87</v>
      </c>
      <c r="O73" s="43">
        <v>76928690</v>
      </c>
      <c r="P73" s="43">
        <v>99</v>
      </c>
      <c r="Q73" s="43">
        <v>124124441</v>
      </c>
      <c r="R73" s="43">
        <f t="shared" si="1"/>
        <v>186</v>
      </c>
      <c r="S73" s="43">
        <f t="shared" si="1"/>
        <v>201053131</v>
      </c>
      <c r="T73" s="43">
        <f t="shared" si="2"/>
        <v>880</v>
      </c>
      <c r="U73" s="43">
        <f t="shared" si="2"/>
        <v>355925004.98000002</v>
      </c>
      <c r="V73" s="16"/>
    </row>
    <row r="74" spans="1:22" s="9" customFormat="1" x14ac:dyDescent="0.2">
      <c r="A74" s="33">
        <v>67</v>
      </c>
      <c r="B74" s="54" t="s">
        <v>209</v>
      </c>
      <c r="C74" s="1" t="s">
        <v>50</v>
      </c>
      <c r="D74" s="44">
        <v>541</v>
      </c>
      <c r="E74" s="44">
        <v>137322691.16999999</v>
      </c>
      <c r="F74" s="44">
        <v>431</v>
      </c>
      <c r="G74" s="44">
        <v>28663900.16</v>
      </c>
      <c r="H74" s="44">
        <v>67</v>
      </c>
      <c r="I74" s="44">
        <v>5908722.7800000003</v>
      </c>
      <c r="J74" s="44">
        <v>458</v>
      </c>
      <c r="K74" s="44">
        <v>7549977.1900000004</v>
      </c>
      <c r="L74" s="42">
        <f t="shared" si="0"/>
        <v>1497</v>
      </c>
      <c r="M74" s="42">
        <f t="shared" si="0"/>
        <v>179445291.29999998</v>
      </c>
      <c r="N74" s="44">
        <v>45</v>
      </c>
      <c r="O74" s="44">
        <v>21124524.969999999</v>
      </c>
      <c r="P74" s="44">
        <v>56</v>
      </c>
      <c r="Q74" s="44">
        <v>132015265.72</v>
      </c>
      <c r="R74" s="42">
        <f t="shared" si="1"/>
        <v>101</v>
      </c>
      <c r="S74" s="42">
        <f t="shared" si="1"/>
        <v>153139790.69</v>
      </c>
      <c r="T74" s="42">
        <f t="shared" si="2"/>
        <v>1598</v>
      </c>
      <c r="U74" s="42">
        <f t="shared" si="2"/>
        <v>332585081.99000001</v>
      </c>
      <c r="V74" s="16"/>
    </row>
    <row r="75" spans="1:22" s="9" customFormat="1" x14ac:dyDescent="0.2">
      <c r="A75" s="30">
        <v>68</v>
      </c>
      <c r="B75" s="53" t="s">
        <v>215</v>
      </c>
      <c r="C75" s="32" t="s">
        <v>81</v>
      </c>
      <c r="D75" s="43">
        <v>4</v>
      </c>
      <c r="E75" s="43">
        <v>30560.35</v>
      </c>
      <c r="F75" s="43">
        <v>205</v>
      </c>
      <c r="G75" s="43">
        <v>10094666.539999999</v>
      </c>
      <c r="H75" s="43">
        <v>4387</v>
      </c>
      <c r="I75" s="43">
        <v>18368001.260000002</v>
      </c>
      <c r="J75" s="43">
        <v>7656</v>
      </c>
      <c r="K75" s="43">
        <v>60373227.380000003</v>
      </c>
      <c r="L75" s="43">
        <f t="shared" si="0"/>
        <v>12252</v>
      </c>
      <c r="M75" s="43">
        <f t="shared" si="0"/>
        <v>88866455.530000001</v>
      </c>
      <c r="N75" s="43">
        <v>6261</v>
      </c>
      <c r="O75" s="43">
        <v>147466653.77000001</v>
      </c>
      <c r="P75" s="43">
        <v>320</v>
      </c>
      <c r="Q75" s="43">
        <v>95790821.879999995</v>
      </c>
      <c r="R75" s="43">
        <f t="shared" si="1"/>
        <v>6581</v>
      </c>
      <c r="S75" s="43">
        <f t="shared" si="1"/>
        <v>243257475.65000001</v>
      </c>
      <c r="T75" s="43">
        <f t="shared" si="2"/>
        <v>18833</v>
      </c>
      <c r="U75" s="43">
        <f t="shared" si="2"/>
        <v>332123931.18000001</v>
      </c>
      <c r="V75" s="16"/>
    </row>
    <row r="76" spans="1:22" s="9" customFormat="1" x14ac:dyDescent="0.2">
      <c r="A76" s="33">
        <v>69</v>
      </c>
      <c r="B76" s="54" t="s">
        <v>77</v>
      </c>
      <c r="C76" s="1" t="s">
        <v>78</v>
      </c>
      <c r="D76" s="44">
        <v>481</v>
      </c>
      <c r="E76" s="44">
        <v>14856871.18</v>
      </c>
      <c r="F76" s="44">
        <v>3051</v>
      </c>
      <c r="G76" s="44">
        <v>95729756.829999998</v>
      </c>
      <c r="H76" s="44">
        <v>1578</v>
      </c>
      <c r="I76" s="44">
        <v>37500587.270000003</v>
      </c>
      <c r="J76" s="44">
        <v>3600</v>
      </c>
      <c r="K76" s="44">
        <v>42917557.219999999</v>
      </c>
      <c r="L76" s="42">
        <f t="shared" si="0"/>
        <v>8710</v>
      </c>
      <c r="M76" s="42">
        <f t="shared" si="0"/>
        <v>191004772.5</v>
      </c>
      <c r="N76" s="44">
        <v>1356</v>
      </c>
      <c r="O76" s="44">
        <v>112530482.45</v>
      </c>
      <c r="P76" s="44">
        <v>160</v>
      </c>
      <c r="Q76" s="44">
        <v>26265776.210000001</v>
      </c>
      <c r="R76" s="42">
        <f t="shared" si="1"/>
        <v>1516</v>
      </c>
      <c r="S76" s="42">
        <f t="shared" si="1"/>
        <v>138796258.66</v>
      </c>
      <c r="T76" s="42">
        <f t="shared" si="2"/>
        <v>10226</v>
      </c>
      <c r="U76" s="42">
        <f t="shared" si="2"/>
        <v>329801031.15999997</v>
      </c>
      <c r="V76" s="16"/>
    </row>
    <row r="77" spans="1:22" s="9" customFormat="1" x14ac:dyDescent="0.2">
      <c r="A77" s="30">
        <v>70</v>
      </c>
      <c r="B77" s="53" t="s">
        <v>192</v>
      </c>
      <c r="C77" s="32" t="s">
        <v>353</v>
      </c>
      <c r="D77" s="43">
        <v>1</v>
      </c>
      <c r="E77" s="43">
        <v>5000000</v>
      </c>
      <c r="F77" s="43">
        <v>2</v>
      </c>
      <c r="G77" s="43">
        <v>14665.54</v>
      </c>
      <c r="H77" s="43">
        <v>410</v>
      </c>
      <c r="I77" s="43">
        <v>54286546.799999997</v>
      </c>
      <c r="J77" s="43">
        <v>337</v>
      </c>
      <c r="K77" s="43">
        <v>51971596.409999996</v>
      </c>
      <c r="L77" s="43">
        <f t="shared" si="0"/>
        <v>750</v>
      </c>
      <c r="M77" s="43">
        <f t="shared" si="0"/>
        <v>111272808.75</v>
      </c>
      <c r="N77" s="43">
        <v>64</v>
      </c>
      <c r="O77" s="43">
        <v>106381581.34</v>
      </c>
      <c r="P77" s="43">
        <v>63</v>
      </c>
      <c r="Q77" s="43">
        <v>110777920.01000001</v>
      </c>
      <c r="R77" s="43">
        <f t="shared" si="1"/>
        <v>127</v>
      </c>
      <c r="S77" s="43">
        <f t="shared" si="1"/>
        <v>217159501.35000002</v>
      </c>
      <c r="T77" s="43">
        <f t="shared" si="2"/>
        <v>877</v>
      </c>
      <c r="U77" s="43">
        <f t="shared" si="2"/>
        <v>328432310.10000002</v>
      </c>
      <c r="V77" s="16"/>
    </row>
    <row r="78" spans="1:22" s="9" customFormat="1" x14ac:dyDescent="0.2">
      <c r="A78" s="33">
        <v>71</v>
      </c>
      <c r="B78" s="54" t="s">
        <v>181</v>
      </c>
      <c r="C78" s="1" t="s">
        <v>54</v>
      </c>
      <c r="D78" s="44">
        <v>16</v>
      </c>
      <c r="E78" s="44">
        <v>23759316.120000001</v>
      </c>
      <c r="F78" s="44">
        <v>25</v>
      </c>
      <c r="G78" s="44">
        <v>6868950.7300000004</v>
      </c>
      <c r="H78" s="44">
        <v>53</v>
      </c>
      <c r="I78" s="44">
        <v>19190380.859999999</v>
      </c>
      <c r="J78" s="44">
        <v>403</v>
      </c>
      <c r="K78" s="44">
        <v>25348793.739999998</v>
      </c>
      <c r="L78" s="42">
        <f t="shared" si="0"/>
        <v>497</v>
      </c>
      <c r="M78" s="42">
        <f t="shared" si="0"/>
        <v>75167441.450000003</v>
      </c>
      <c r="N78" s="44">
        <v>60</v>
      </c>
      <c r="O78" s="44">
        <v>94836325</v>
      </c>
      <c r="P78" s="44">
        <v>76</v>
      </c>
      <c r="Q78" s="44">
        <v>150801770</v>
      </c>
      <c r="R78" s="42">
        <f t="shared" si="1"/>
        <v>136</v>
      </c>
      <c r="S78" s="42">
        <f t="shared" si="1"/>
        <v>245638095</v>
      </c>
      <c r="T78" s="42">
        <f t="shared" si="2"/>
        <v>633</v>
      </c>
      <c r="U78" s="42">
        <f t="shared" si="2"/>
        <v>320805536.44999999</v>
      </c>
      <c r="V78" s="16"/>
    </row>
    <row r="79" spans="1:22" s="9" customFormat="1" x14ac:dyDescent="0.2">
      <c r="A79" s="30">
        <v>72</v>
      </c>
      <c r="B79" s="53" t="s">
        <v>183</v>
      </c>
      <c r="C79" s="32" t="s">
        <v>65</v>
      </c>
      <c r="D79" s="43">
        <v>98</v>
      </c>
      <c r="E79" s="43">
        <v>30236380.399999999</v>
      </c>
      <c r="F79" s="43">
        <v>2</v>
      </c>
      <c r="G79" s="43">
        <v>103374.15</v>
      </c>
      <c r="H79" s="43">
        <v>19</v>
      </c>
      <c r="I79" s="43">
        <v>302992.03999999998</v>
      </c>
      <c r="J79" s="43">
        <v>37</v>
      </c>
      <c r="K79" s="43">
        <v>439646.95</v>
      </c>
      <c r="L79" s="43">
        <f t="shared" si="0"/>
        <v>156</v>
      </c>
      <c r="M79" s="43">
        <f t="shared" si="0"/>
        <v>31082393.539999999</v>
      </c>
      <c r="N79" s="43">
        <v>108</v>
      </c>
      <c r="O79" s="43">
        <v>131020000</v>
      </c>
      <c r="P79" s="43">
        <v>142</v>
      </c>
      <c r="Q79" s="43">
        <v>158035000</v>
      </c>
      <c r="R79" s="43">
        <f t="shared" si="1"/>
        <v>250</v>
      </c>
      <c r="S79" s="43">
        <f t="shared" si="1"/>
        <v>289055000</v>
      </c>
      <c r="T79" s="43">
        <f t="shared" si="2"/>
        <v>406</v>
      </c>
      <c r="U79" s="43">
        <f t="shared" si="2"/>
        <v>320137393.54000002</v>
      </c>
      <c r="V79" s="16"/>
    </row>
    <row r="80" spans="1:22" s="9" customFormat="1" x14ac:dyDescent="0.2">
      <c r="A80" s="33">
        <v>73</v>
      </c>
      <c r="B80" s="54" t="s">
        <v>222</v>
      </c>
      <c r="C80" s="1" t="s">
        <v>15</v>
      </c>
      <c r="D80" s="44">
        <v>1992</v>
      </c>
      <c r="E80" s="44">
        <v>105829185.97</v>
      </c>
      <c r="F80" s="44">
        <v>1584</v>
      </c>
      <c r="G80" s="44">
        <v>42605479.009999998</v>
      </c>
      <c r="H80" s="44">
        <v>720</v>
      </c>
      <c r="I80" s="44">
        <v>16426376.68</v>
      </c>
      <c r="J80" s="44">
        <v>1285</v>
      </c>
      <c r="K80" s="44">
        <v>51838072.149999999</v>
      </c>
      <c r="L80" s="42">
        <f t="shared" si="0"/>
        <v>5581</v>
      </c>
      <c r="M80" s="42">
        <f t="shared" si="0"/>
        <v>216699113.81</v>
      </c>
      <c r="N80" s="44">
        <v>119</v>
      </c>
      <c r="O80" s="44">
        <v>31299930.32</v>
      </c>
      <c r="P80" s="44">
        <v>87</v>
      </c>
      <c r="Q80" s="44">
        <v>66751397.93</v>
      </c>
      <c r="R80" s="42">
        <f t="shared" si="1"/>
        <v>206</v>
      </c>
      <c r="S80" s="42">
        <f t="shared" si="1"/>
        <v>98051328.25</v>
      </c>
      <c r="T80" s="42">
        <f t="shared" si="2"/>
        <v>5787</v>
      </c>
      <c r="U80" s="42">
        <f t="shared" si="2"/>
        <v>314750442.06</v>
      </c>
      <c r="V80" s="16"/>
    </row>
    <row r="81" spans="1:22" s="9" customFormat="1" x14ac:dyDescent="0.2">
      <c r="A81" s="30">
        <v>74</v>
      </c>
      <c r="B81" s="31" t="s">
        <v>179</v>
      </c>
      <c r="C81" s="32" t="s">
        <v>47</v>
      </c>
      <c r="D81" s="43">
        <v>45</v>
      </c>
      <c r="E81" s="43">
        <v>30243112.149999999</v>
      </c>
      <c r="F81" s="43">
        <v>46</v>
      </c>
      <c r="G81" s="43">
        <v>42143605.420000002</v>
      </c>
      <c r="H81" s="43">
        <v>20</v>
      </c>
      <c r="I81" s="43">
        <v>45259315.93</v>
      </c>
      <c r="J81" s="43">
        <v>208</v>
      </c>
      <c r="K81" s="43">
        <v>75219464.620000005</v>
      </c>
      <c r="L81" s="43">
        <f t="shared" si="0"/>
        <v>319</v>
      </c>
      <c r="M81" s="43">
        <f t="shared" si="0"/>
        <v>192865498.12000003</v>
      </c>
      <c r="N81" s="43">
        <v>18</v>
      </c>
      <c r="O81" s="43">
        <v>103473099.51000001</v>
      </c>
      <c r="P81" s="43">
        <v>9</v>
      </c>
      <c r="Q81" s="43">
        <v>12970095.09</v>
      </c>
      <c r="R81" s="43">
        <f t="shared" si="1"/>
        <v>27</v>
      </c>
      <c r="S81" s="43">
        <f t="shared" si="1"/>
        <v>116443194.60000001</v>
      </c>
      <c r="T81" s="43">
        <f t="shared" si="2"/>
        <v>346</v>
      </c>
      <c r="U81" s="43">
        <f t="shared" si="2"/>
        <v>309308692.72000003</v>
      </c>
      <c r="V81" s="16"/>
    </row>
    <row r="82" spans="1:22" s="9" customFormat="1" x14ac:dyDescent="0.2">
      <c r="A82" s="33">
        <v>75</v>
      </c>
      <c r="B82" s="54" t="s">
        <v>299</v>
      </c>
      <c r="C82" s="1" t="s">
        <v>300</v>
      </c>
      <c r="D82" s="44">
        <v>1</v>
      </c>
      <c r="E82" s="44">
        <v>3000000</v>
      </c>
      <c r="F82" s="44">
        <v>576</v>
      </c>
      <c r="G82" s="44">
        <v>100867561.98999999</v>
      </c>
      <c r="H82" s="44">
        <v>36</v>
      </c>
      <c r="I82" s="44">
        <v>53597079.469999999</v>
      </c>
      <c r="J82" s="44">
        <v>68</v>
      </c>
      <c r="K82" s="44">
        <v>19640179.809999999</v>
      </c>
      <c r="L82" s="42">
        <f t="shared" si="0"/>
        <v>681</v>
      </c>
      <c r="M82" s="42">
        <f t="shared" si="0"/>
        <v>177104821.26999998</v>
      </c>
      <c r="N82" s="44">
        <v>165</v>
      </c>
      <c r="O82" s="44">
        <v>85551588.290000007</v>
      </c>
      <c r="P82" s="44">
        <v>22</v>
      </c>
      <c r="Q82" s="44">
        <v>42880000</v>
      </c>
      <c r="R82" s="42">
        <f t="shared" si="1"/>
        <v>187</v>
      </c>
      <c r="S82" s="42">
        <f t="shared" si="1"/>
        <v>128431588.29000001</v>
      </c>
      <c r="T82" s="42">
        <f t="shared" si="2"/>
        <v>868</v>
      </c>
      <c r="U82" s="42">
        <f t="shared" si="2"/>
        <v>305536409.56</v>
      </c>
      <c r="V82" s="16"/>
    </row>
    <row r="83" spans="1:22" s="9" customFormat="1" x14ac:dyDescent="0.2">
      <c r="A83" s="30">
        <v>76</v>
      </c>
      <c r="B83" s="53" t="s">
        <v>343</v>
      </c>
      <c r="C83" s="32" t="s">
        <v>344</v>
      </c>
      <c r="D83" s="43">
        <v>7</v>
      </c>
      <c r="E83" s="43">
        <v>142227.78</v>
      </c>
      <c r="F83" s="43">
        <v>637</v>
      </c>
      <c r="G83" s="43">
        <v>16282539.74</v>
      </c>
      <c r="H83" s="43">
        <v>251</v>
      </c>
      <c r="I83" s="43">
        <v>2074952.83</v>
      </c>
      <c r="J83" s="43">
        <v>3781</v>
      </c>
      <c r="K83" s="43">
        <v>48869574.439999998</v>
      </c>
      <c r="L83" s="43">
        <f t="shared" si="0"/>
        <v>4676</v>
      </c>
      <c r="M83" s="43">
        <f t="shared" si="0"/>
        <v>67369294.789999992</v>
      </c>
      <c r="N83" s="43">
        <v>4434</v>
      </c>
      <c r="O83" s="43">
        <v>145334926.74000001</v>
      </c>
      <c r="P83" s="43">
        <v>278</v>
      </c>
      <c r="Q83" s="43">
        <v>82375506.049999997</v>
      </c>
      <c r="R83" s="43">
        <f t="shared" si="1"/>
        <v>4712</v>
      </c>
      <c r="S83" s="43">
        <f t="shared" si="1"/>
        <v>227710432.79000002</v>
      </c>
      <c r="T83" s="43">
        <f t="shared" si="2"/>
        <v>9388</v>
      </c>
      <c r="U83" s="43">
        <f t="shared" si="2"/>
        <v>295079727.58000004</v>
      </c>
      <c r="V83" s="16"/>
    </row>
    <row r="84" spans="1:22" s="9" customFormat="1" x14ac:dyDescent="0.2">
      <c r="A84" s="33">
        <v>77</v>
      </c>
      <c r="B84" s="54" t="s">
        <v>180</v>
      </c>
      <c r="C84" s="1" t="s">
        <v>9</v>
      </c>
      <c r="D84" s="44">
        <v>146</v>
      </c>
      <c r="E84" s="44">
        <v>87847653.900000006</v>
      </c>
      <c r="F84" s="44">
        <v>1</v>
      </c>
      <c r="G84" s="44">
        <v>19635</v>
      </c>
      <c r="H84" s="44">
        <v>60</v>
      </c>
      <c r="I84" s="44">
        <v>28866162.559999999</v>
      </c>
      <c r="J84" s="44">
        <v>182</v>
      </c>
      <c r="K84" s="44">
        <v>26812280.030000001</v>
      </c>
      <c r="L84" s="42">
        <f t="shared" si="0"/>
        <v>389</v>
      </c>
      <c r="M84" s="42">
        <f t="shared" si="0"/>
        <v>143545731.49000001</v>
      </c>
      <c r="N84" s="44">
        <v>21</v>
      </c>
      <c r="O84" s="44">
        <v>19585856.489999998</v>
      </c>
      <c r="P84" s="44">
        <v>49</v>
      </c>
      <c r="Q84" s="44">
        <v>114823141.56999999</v>
      </c>
      <c r="R84" s="42">
        <f t="shared" si="1"/>
        <v>70</v>
      </c>
      <c r="S84" s="42">
        <f t="shared" si="1"/>
        <v>134408998.06</v>
      </c>
      <c r="T84" s="42">
        <f t="shared" si="2"/>
        <v>459</v>
      </c>
      <c r="U84" s="42">
        <f t="shared" si="2"/>
        <v>277954729.55000001</v>
      </c>
      <c r="V84" s="16"/>
    </row>
    <row r="85" spans="1:22" s="9" customFormat="1" x14ac:dyDescent="0.2">
      <c r="A85" s="30">
        <v>78</v>
      </c>
      <c r="B85" s="53" t="s">
        <v>364</v>
      </c>
      <c r="C85" s="32" t="s">
        <v>365</v>
      </c>
      <c r="D85" s="43"/>
      <c r="E85" s="43"/>
      <c r="F85" s="43"/>
      <c r="G85" s="43"/>
      <c r="H85" s="43"/>
      <c r="I85" s="43"/>
      <c r="J85" s="43"/>
      <c r="K85" s="43"/>
      <c r="L85" s="43">
        <f t="shared" si="0"/>
        <v>0</v>
      </c>
      <c r="M85" s="43">
        <f t="shared" si="0"/>
        <v>0</v>
      </c>
      <c r="N85" s="43">
        <v>2</v>
      </c>
      <c r="O85" s="43">
        <v>276231745.29000002</v>
      </c>
      <c r="P85" s="43"/>
      <c r="Q85" s="43"/>
      <c r="R85" s="43">
        <f t="shared" si="1"/>
        <v>2</v>
      </c>
      <c r="S85" s="43">
        <f t="shared" si="1"/>
        <v>276231745.29000002</v>
      </c>
      <c r="T85" s="43">
        <f t="shared" si="2"/>
        <v>2</v>
      </c>
      <c r="U85" s="43">
        <f t="shared" si="2"/>
        <v>276231745.29000002</v>
      </c>
      <c r="V85" s="16"/>
    </row>
    <row r="86" spans="1:22" s="9" customFormat="1" x14ac:dyDescent="0.2">
      <c r="A86" s="33">
        <v>79</v>
      </c>
      <c r="B86" s="54" t="s">
        <v>223</v>
      </c>
      <c r="C86" s="1" t="s">
        <v>354</v>
      </c>
      <c r="D86" s="44">
        <v>7</v>
      </c>
      <c r="E86" s="44">
        <v>1788661.84</v>
      </c>
      <c r="F86" s="44">
        <v>50</v>
      </c>
      <c r="G86" s="44">
        <v>22108411.84</v>
      </c>
      <c r="H86" s="44">
        <v>212</v>
      </c>
      <c r="I86" s="44">
        <v>101755587.7</v>
      </c>
      <c r="J86" s="44">
        <v>1060</v>
      </c>
      <c r="K86" s="44">
        <v>47289321.490000002</v>
      </c>
      <c r="L86" s="42">
        <f t="shared" si="0"/>
        <v>1329</v>
      </c>
      <c r="M86" s="42">
        <f t="shared" si="0"/>
        <v>172941982.87</v>
      </c>
      <c r="N86" s="44">
        <v>47</v>
      </c>
      <c r="O86" s="44">
        <v>22380905.210000001</v>
      </c>
      <c r="P86" s="44">
        <v>37</v>
      </c>
      <c r="Q86" s="44">
        <v>56449050</v>
      </c>
      <c r="R86" s="42">
        <f t="shared" si="1"/>
        <v>84</v>
      </c>
      <c r="S86" s="42">
        <f t="shared" si="1"/>
        <v>78829955.210000008</v>
      </c>
      <c r="T86" s="42">
        <f t="shared" si="2"/>
        <v>1413</v>
      </c>
      <c r="U86" s="42">
        <f t="shared" si="2"/>
        <v>251771938.08000001</v>
      </c>
      <c r="V86" s="16"/>
    </row>
    <row r="87" spans="1:22" s="9" customFormat="1" x14ac:dyDescent="0.2">
      <c r="A87" s="30">
        <v>80</v>
      </c>
      <c r="B87" s="53" t="s">
        <v>301</v>
      </c>
      <c r="C87" s="32" t="s">
        <v>312</v>
      </c>
      <c r="D87" s="43">
        <v>55</v>
      </c>
      <c r="E87" s="43">
        <v>101045162.7</v>
      </c>
      <c r="F87" s="43">
        <v>389</v>
      </c>
      <c r="G87" s="43">
        <v>60662030.229999997</v>
      </c>
      <c r="H87" s="43">
        <v>126</v>
      </c>
      <c r="I87" s="43">
        <v>1367628.55</v>
      </c>
      <c r="J87" s="43">
        <v>903</v>
      </c>
      <c r="K87" s="43">
        <v>15349814.970000001</v>
      </c>
      <c r="L87" s="43">
        <f t="shared" si="0"/>
        <v>1473</v>
      </c>
      <c r="M87" s="43">
        <f t="shared" si="0"/>
        <v>178424636.44999999</v>
      </c>
      <c r="N87" s="43">
        <v>57</v>
      </c>
      <c r="O87" s="43">
        <v>35633252.479999997</v>
      </c>
      <c r="P87" s="43">
        <v>27</v>
      </c>
      <c r="Q87" s="43">
        <v>35380512.270000003</v>
      </c>
      <c r="R87" s="43">
        <f t="shared" si="1"/>
        <v>84</v>
      </c>
      <c r="S87" s="43">
        <f t="shared" si="1"/>
        <v>71013764.75</v>
      </c>
      <c r="T87" s="43">
        <f t="shared" si="2"/>
        <v>1557</v>
      </c>
      <c r="U87" s="43">
        <f t="shared" si="2"/>
        <v>249438401.19999999</v>
      </c>
      <c r="V87" s="16"/>
    </row>
    <row r="88" spans="1:22" s="9" customFormat="1" x14ac:dyDescent="0.2">
      <c r="A88" s="33">
        <v>81</v>
      </c>
      <c r="B88" s="54" t="s">
        <v>225</v>
      </c>
      <c r="C88" s="1" t="s">
        <v>79</v>
      </c>
      <c r="D88" s="44">
        <v>30</v>
      </c>
      <c r="E88" s="44">
        <v>422263.18</v>
      </c>
      <c r="F88" s="44">
        <v>331</v>
      </c>
      <c r="G88" s="44">
        <v>8406687.7799999993</v>
      </c>
      <c r="H88" s="44">
        <v>577</v>
      </c>
      <c r="I88" s="44">
        <v>2087035.8</v>
      </c>
      <c r="J88" s="44">
        <v>2036</v>
      </c>
      <c r="K88" s="44">
        <v>12908471.359999999</v>
      </c>
      <c r="L88" s="42">
        <f t="shared" si="0"/>
        <v>2974</v>
      </c>
      <c r="M88" s="42">
        <f t="shared" si="0"/>
        <v>23824458.119999997</v>
      </c>
      <c r="N88" s="44">
        <v>2073</v>
      </c>
      <c r="O88" s="44">
        <v>121897714.02</v>
      </c>
      <c r="P88" s="44">
        <v>413</v>
      </c>
      <c r="Q88" s="44">
        <v>103048899.64</v>
      </c>
      <c r="R88" s="42">
        <f t="shared" si="1"/>
        <v>2486</v>
      </c>
      <c r="S88" s="42">
        <f t="shared" si="1"/>
        <v>224946613.66</v>
      </c>
      <c r="T88" s="42">
        <f t="shared" si="2"/>
        <v>5460</v>
      </c>
      <c r="U88" s="42">
        <f t="shared" si="2"/>
        <v>248771071.78</v>
      </c>
      <c r="V88" s="16"/>
    </row>
    <row r="89" spans="1:22" s="9" customFormat="1" x14ac:dyDescent="0.2">
      <c r="A89" s="30">
        <v>82</v>
      </c>
      <c r="B89" s="53" t="s">
        <v>216</v>
      </c>
      <c r="C89" s="32" t="s">
        <v>66</v>
      </c>
      <c r="D89" s="43">
        <v>39</v>
      </c>
      <c r="E89" s="43">
        <v>12350580.210000001</v>
      </c>
      <c r="F89" s="43">
        <v>26</v>
      </c>
      <c r="G89" s="43">
        <v>2751885.15</v>
      </c>
      <c r="H89" s="43">
        <v>61</v>
      </c>
      <c r="I89" s="43">
        <v>64311149.039999999</v>
      </c>
      <c r="J89" s="43">
        <v>182</v>
      </c>
      <c r="K89" s="43">
        <v>38332033.210000001</v>
      </c>
      <c r="L89" s="43">
        <f t="shared" si="0"/>
        <v>308</v>
      </c>
      <c r="M89" s="43">
        <f t="shared" si="0"/>
        <v>117745647.61000001</v>
      </c>
      <c r="N89" s="43">
        <v>13</v>
      </c>
      <c r="O89" s="43">
        <v>34422578.25</v>
      </c>
      <c r="P89" s="43">
        <v>21</v>
      </c>
      <c r="Q89" s="43">
        <v>70172964.409999996</v>
      </c>
      <c r="R89" s="43">
        <f t="shared" si="1"/>
        <v>34</v>
      </c>
      <c r="S89" s="43">
        <f t="shared" si="1"/>
        <v>104595542.66</v>
      </c>
      <c r="T89" s="43">
        <f t="shared" si="2"/>
        <v>342</v>
      </c>
      <c r="U89" s="43">
        <f t="shared" si="2"/>
        <v>222341190.27000001</v>
      </c>
      <c r="V89" s="16"/>
    </row>
    <row r="90" spans="1:22" s="9" customFormat="1" x14ac:dyDescent="0.2">
      <c r="A90" s="33">
        <v>83</v>
      </c>
      <c r="B90" s="54" t="s">
        <v>217</v>
      </c>
      <c r="C90" s="1" t="s">
        <v>86</v>
      </c>
      <c r="D90" s="44">
        <v>37</v>
      </c>
      <c r="E90" s="44">
        <v>543807.21</v>
      </c>
      <c r="F90" s="44">
        <v>1504</v>
      </c>
      <c r="G90" s="44">
        <v>68252529.099999994</v>
      </c>
      <c r="H90" s="44">
        <v>359</v>
      </c>
      <c r="I90" s="44">
        <v>2451362.7400000002</v>
      </c>
      <c r="J90" s="44">
        <v>3227</v>
      </c>
      <c r="K90" s="44">
        <v>36004647.960000001</v>
      </c>
      <c r="L90" s="42">
        <f t="shared" si="0"/>
        <v>5127</v>
      </c>
      <c r="M90" s="42">
        <f t="shared" si="0"/>
        <v>107252347.00999999</v>
      </c>
      <c r="N90" s="44">
        <v>3051</v>
      </c>
      <c r="O90" s="44">
        <v>107748570.52</v>
      </c>
      <c r="P90" s="44">
        <v>79</v>
      </c>
      <c r="Q90" s="44">
        <v>6482071.9100000001</v>
      </c>
      <c r="R90" s="42">
        <f t="shared" si="1"/>
        <v>3130</v>
      </c>
      <c r="S90" s="42">
        <f t="shared" si="1"/>
        <v>114230642.42999999</v>
      </c>
      <c r="T90" s="42">
        <f t="shared" si="2"/>
        <v>8257</v>
      </c>
      <c r="U90" s="42">
        <f t="shared" si="2"/>
        <v>221482989.44</v>
      </c>
      <c r="V90" s="16"/>
    </row>
    <row r="91" spans="1:22" s="9" customFormat="1" x14ac:dyDescent="0.2">
      <c r="A91" s="30">
        <v>84</v>
      </c>
      <c r="B91" s="53" t="s">
        <v>203</v>
      </c>
      <c r="C91" s="32" t="s">
        <v>64</v>
      </c>
      <c r="D91" s="43">
        <v>380</v>
      </c>
      <c r="E91" s="43">
        <v>59595045.969999999</v>
      </c>
      <c r="F91" s="43">
        <v>528</v>
      </c>
      <c r="G91" s="43">
        <v>33494760.07</v>
      </c>
      <c r="H91" s="43">
        <v>337</v>
      </c>
      <c r="I91" s="43">
        <v>2058751.73</v>
      </c>
      <c r="J91" s="43">
        <v>275</v>
      </c>
      <c r="K91" s="43">
        <v>14016473.539999999</v>
      </c>
      <c r="L91" s="43">
        <f t="shared" si="0"/>
        <v>1520</v>
      </c>
      <c r="M91" s="43">
        <f t="shared" si="0"/>
        <v>109165031.31</v>
      </c>
      <c r="N91" s="43">
        <v>267</v>
      </c>
      <c r="O91" s="43">
        <v>47999621.619999997</v>
      </c>
      <c r="P91" s="43">
        <v>155</v>
      </c>
      <c r="Q91" s="43">
        <v>60718562.18</v>
      </c>
      <c r="R91" s="43">
        <f t="shared" si="1"/>
        <v>422</v>
      </c>
      <c r="S91" s="43">
        <f t="shared" si="1"/>
        <v>108718183.8</v>
      </c>
      <c r="T91" s="43">
        <f t="shared" si="2"/>
        <v>1942</v>
      </c>
      <c r="U91" s="43">
        <f t="shared" si="2"/>
        <v>217883215.11000001</v>
      </c>
      <c r="V91" s="16"/>
    </row>
    <row r="92" spans="1:22" s="9" customFormat="1" x14ac:dyDescent="0.2">
      <c r="A92" s="33">
        <v>85</v>
      </c>
      <c r="B92" s="54" t="s">
        <v>221</v>
      </c>
      <c r="C92" s="1" t="s">
        <v>76</v>
      </c>
      <c r="D92" s="44">
        <v>115</v>
      </c>
      <c r="E92" s="44">
        <v>4528967.87</v>
      </c>
      <c r="F92" s="44">
        <v>2457</v>
      </c>
      <c r="G92" s="44">
        <v>64462816.880000003</v>
      </c>
      <c r="H92" s="44">
        <v>1448</v>
      </c>
      <c r="I92" s="44">
        <v>11056363.470000001</v>
      </c>
      <c r="J92" s="44">
        <v>4280</v>
      </c>
      <c r="K92" s="44">
        <v>36372876.710000001</v>
      </c>
      <c r="L92" s="42">
        <f t="shared" si="0"/>
        <v>8300</v>
      </c>
      <c r="M92" s="42">
        <f t="shared" si="0"/>
        <v>116421024.93000001</v>
      </c>
      <c r="N92" s="44">
        <v>2725</v>
      </c>
      <c r="O92" s="44">
        <v>90670766.219999999</v>
      </c>
      <c r="P92" s="44">
        <v>246</v>
      </c>
      <c r="Q92" s="44">
        <v>5425594.5700000003</v>
      </c>
      <c r="R92" s="42">
        <f t="shared" si="1"/>
        <v>2971</v>
      </c>
      <c r="S92" s="42">
        <f t="shared" si="1"/>
        <v>96096360.789999992</v>
      </c>
      <c r="T92" s="42">
        <f t="shared" si="2"/>
        <v>11271</v>
      </c>
      <c r="U92" s="42">
        <f t="shared" si="2"/>
        <v>212517385.72</v>
      </c>
      <c r="V92" s="16"/>
    </row>
    <row r="93" spans="1:22" s="9" customFormat="1" x14ac:dyDescent="0.2">
      <c r="A93" s="30">
        <v>86</v>
      </c>
      <c r="B93" s="53" t="s">
        <v>198</v>
      </c>
      <c r="C93" s="32" t="s">
        <v>58</v>
      </c>
      <c r="D93" s="43">
        <v>243</v>
      </c>
      <c r="E93" s="43">
        <v>44775466.079999998</v>
      </c>
      <c r="F93" s="43">
        <v>252</v>
      </c>
      <c r="G93" s="43">
        <v>17577222.510000002</v>
      </c>
      <c r="H93" s="43">
        <v>93</v>
      </c>
      <c r="I93" s="43">
        <v>4067198.8</v>
      </c>
      <c r="J93" s="43">
        <v>387</v>
      </c>
      <c r="K93" s="43">
        <v>28810964.829999998</v>
      </c>
      <c r="L93" s="43">
        <f t="shared" si="0"/>
        <v>975</v>
      </c>
      <c r="M93" s="43">
        <f t="shared" si="0"/>
        <v>95230852.219999999</v>
      </c>
      <c r="N93" s="43">
        <v>92</v>
      </c>
      <c r="O93" s="43">
        <v>44758155.140000001</v>
      </c>
      <c r="P93" s="43">
        <v>95</v>
      </c>
      <c r="Q93" s="43">
        <v>65660801.759999998</v>
      </c>
      <c r="R93" s="43">
        <f t="shared" si="1"/>
        <v>187</v>
      </c>
      <c r="S93" s="43">
        <f t="shared" si="1"/>
        <v>110418956.90000001</v>
      </c>
      <c r="T93" s="43">
        <f t="shared" si="2"/>
        <v>1162</v>
      </c>
      <c r="U93" s="43">
        <f t="shared" si="2"/>
        <v>205649809.12</v>
      </c>
      <c r="V93" s="16"/>
    </row>
    <row r="94" spans="1:22" s="9" customFormat="1" x14ac:dyDescent="0.2">
      <c r="A94" s="33">
        <v>87</v>
      </c>
      <c r="B94" s="54" t="s">
        <v>240</v>
      </c>
      <c r="C94" s="1" t="s">
        <v>375</v>
      </c>
      <c r="D94" s="44">
        <v>11</v>
      </c>
      <c r="E94" s="44">
        <v>235119.37</v>
      </c>
      <c r="F94" s="44">
        <v>19</v>
      </c>
      <c r="G94" s="44">
        <v>532505.5</v>
      </c>
      <c r="H94" s="44">
        <v>194</v>
      </c>
      <c r="I94" s="44">
        <v>81239491.079999998</v>
      </c>
      <c r="J94" s="44">
        <v>113</v>
      </c>
      <c r="K94" s="44">
        <v>62071505.509999998</v>
      </c>
      <c r="L94" s="42">
        <f t="shared" si="0"/>
        <v>337</v>
      </c>
      <c r="M94" s="42">
        <f t="shared" si="0"/>
        <v>144078621.46000001</v>
      </c>
      <c r="N94" s="44">
        <v>50</v>
      </c>
      <c r="O94" s="44">
        <v>16992121.43</v>
      </c>
      <c r="P94" s="44">
        <v>72</v>
      </c>
      <c r="Q94" s="44">
        <v>38427516.579999998</v>
      </c>
      <c r="R94" s="42">
        <f t="shared" si="1"/>
        <v>122</v>
      </c>
      <c r="S94" s="42">
        <f t="shared" si="1"/>
        <v>55419638.009999998</v>
      </c>
      <c r="T94" s="42">
        <f t="shared" si="2"/>
        <v>459</v>
      </c>
      <c r="U94" s="42">
        <f t="shared" si="2"/>
        <v>199498259.47</v>
      </c>
      <c r="V94" s="16"/>
    </row>
    <row r="95" spans="1:22" s="9" customFormat="1" x14ac:dyDescent="0.2">
      <c r="A95" s="30">
        <v>88</v>
      </c>
      <c r="B95" s="53" t="s">
        <v>228</v>
      </c>
      <c r="C95" s="32" t="s">
        <v>83</v>
      </c>
      <c r="D95" s="43">
        <v>215</v>
      </c>
      <c r="E95" s="43">
        <v>4393616.88</v>
      </c>
      <c r="F95" s="43">
        <v>3051</v>
      </c>
      <c r="G95" s="43">
        <v>55269870.640000001</v>
      </c>
      <c r="H95" s="43">
        <v>852</v>
      </c>
      <c r="I95" s="43">
        <v>15183679.939999999</v>
      </c>
      <c r="J95" s="43">
        <v>3172</v>
      </c>
      <c r="K95" s="43">
        <v>27259904.84</v>
      </c>
      <c r="L95" s="43">
        <f t="shared" si="0"/>
        <v>7290</v>
      </c>
      <c r="M95" s="43">
        <f t="shared" si="0"/>
        <v>102107072.3</v>
      </c>
      <c r="N95" s="43">
        <v>1945</v>
      </c>
      <c r="O95" s="43">
        <v>71438642.680000007</v>
      </c>
      <c r="P95" s="43">
        <v>124</v>
      </c>
      <c r="Q95" s="43">
        <v>8467855.7599999998</v>
      </c>
      <c r="R95" s="43">
        <f t="shared" si="1"/>
        <v>2069</v>
      </c>
      <c r="S95" s="43">
        <f t="shared" si="1"/>
        <v>79906498.440000013</v>
      </c>
      <c r="T95" s="43">
        <f t="shared" si="2"/>
        <v>9359</v>
      </c>
      <c r="U95" s="43">
        <f t="shared" si="2"/>
        <v>182013570.74000001</v>
      </c>
      <c r="V95" s="16"/>
    </row>
    <row r="96" spans="1:22" s="9" customFormat="1" x14ac:dyDescent="0.2">
      <c r="A96" s="33">
        <v>89</v>
      </c>
      <c r="B96" s="54" t="s">
        <v>227</v>
      </c>
      <c r="C96" s="1" t="s">
        <v>75</v>
      </c>
      <c r="D96" s="44">
        <v>5</v>
      </c>
      <c r="E96" s="44">
        <v>54671.93</v>
      </c>
      <c r="F96" s="44">
        <v>180</v>
      </c>
      <c r="G96" s="44">
        <v>3645927.58</v>
      </c>
      <c r="H96" s="44">
        <v>1790</v>
      </c>
      <c r="I96" s="44">
        <v>9789701.3699999992</v>
      </c>
      <c r="J96" s="44">
        <v>6803</v>
      </c>
      <c r="K96" s="44">
        <v>62943278.759999998</v>
      </c>
      <c r="L96" s="42">
        <f t="shared" si="0"/>
        <v>8778</v>
      </c>
      <c r="M96" s="42">
        <f t="shared" si="0"/>
        <v>76433579.640000001</v>
      </c>
      <c r="N96" s="44">
        <v>3950</v>
      </c>
      <c r="O96" s="44">
        <v>78853629.510000005</v>
      </c>
      <c r="P96" s="44">
        <v>303</v>
      </c>
      <c r="Q96" s="44">
        <v>22120655.219999999</v>
      </c>
      <c r="R96" s="42">
        <f t="shared" si="1"/>
        <v>4253</v>
      </c>
      <c r="S96" s="42">
        <f t="shared" si="1"/>
        <v>100974284.73</v>
      </c>
      <c r="T96" s="42">
        <f t="shared" si="2"/>
        <v>13031</v>
      </c>
      <c r="U96" s="42">
        <f t="shared" si="2"/>
        <v>177407864.37</v>
      </c>
      <c r="V96" s="16"/>
    </row>
    <row r="97" spans="1:22" s="9" customFormat="1" x14ac:dyDescent="0.2">
      <c r="A97" s="30">
        <v>90</v>
      </c>
      <c r="B97" s="53" t="s">
        <v>292</v>
      </c>
      <c r="C97" s="32" t="s">
        <v>142</v>
      </c>
      <c r="D97" s="43">
        <v>49</v>
      </c>
      <c r="E97" s="43">
        <v>41130305.460000001</v>
      </c>
      <c r="F97" s="43">
        <v>8</v>
      </c>
      <c r="G97" s="43">
        <v>5042336.46</v>
      </c>
      <c r="H97" s="43">
        <v>15</v>
      </c>
      <c r="I97" s="43">
        <v>38100676.549999997</v>
      </c>
      <c r="J97" s="43">
        <v>141</v>
      </c>
      <c r="K97" s="43">
        <v>3446401.06</v>
      </c>
      <c r="L97" s="43">
        <f t="shared" si="0"/>
        <v>213</v>
      </c>
      <c r="M97" s="43">
        <f t="shared" si="0"/>
        <v>87719719.530000001</v>
      </c>
      <c r="N97" s="43">
        <v>17</v>
      </c>
      <c r="O97" s="43">
        <v>9512486.5999999996</v>
      </c>
      <c r="P97" s="43">
        <v>29</v>
      </c>
      <c r="Q97" s="43">
        <v>78051300.049999997</v>
      </c>
      <c r="R97" s="43">
        <f t="shared" si="1"/>
        <v>46</v>
      </c>
      <c r="S97" s="43">
        <f t="shared" si="1"/>
        <v>87563786.649999991</v>
      </c>
      <c r="T97" s="43">
        <f t="shared" si="2"/>
        <v>259</v>
      </c>
      <c r="U97" s="43">
        <f t="shared" si="2"/>
        <v>175283506.18000001</v>
      </c>
      <c r="V97" s="16"/>
    </row>
    <row r="98" spans="1:22" s="9" customFormat="1" x14ac:dyDescent="0.2">
      <c r="A98" s="33">
        <v>91</v>
      </c>
      <c r="B98" s="54" t="s">
        <v>348</v>
      </c>
      <c r="C98" s="1" t="s">
        <v>349</v>
      </c>
      <c r="D98" s="44">
        <v>38</v>
      </c>
      <c r="E98" s="44">
        <v>28727008.800000001</v>
      </c>
      <c r="F98" s="44">
        <v>35</v>
      </c>
      <c r="G98" s="44">
        <v>8775446.4900000002</v>
      </c>
      <c r="H98" s="44">
        <v>27</v>
      </c>
      <c r="I98" s="44">
        <v>21187117.489999998</v>
      </c>
      <c r="J98" s="44">
        <v>40</v>
      </c>
      <c r="K98" s="44">
        <v>28924326.100000001</v>
      </c>
      <c r="L98" s="42">
        <f t="shared" si="0"/>
        <v>140</v>
      </c>
      <c r="M98" s="42">
        <f t="shared" si="0"/>
        <v>87613898.88000001</v>
      </c>
      <c r="N98" s="44">
        <v>28</v>
      </c>
      <c r="O98" s="44">
        <v>33347665.960000001</v>
      </c>
      <c r="P98" s="44">
        <v>48</v>
      </c>
      <c r="Q98" s="44">
        <v>45520695.390000001</v>
      </c>
      <c r="R98" s="42">
        <f t="shared" si="1"/>
        <v>76</v>
      </c>
      <c r="S98" s="42">
        <f t="shared" si="1"/>
        <v>78868361.349999994</v>
      </c>
      <c r="T98" s="42">
        <f t="shared" si="2"/>
        <v>216</v>
      </c>
      <c r="U98" s="42">
        <f t="shared" si="2"/>
        <v>166482260.23000002</v>
      </c>
      <c r="V98" s="16"/>
    </row>
    <row r="99" spans="1:22" s="9" customFormat="1" x14ac:dyDescent="0.2">
      <c r="A99" s="30">
        <v>92</v>
      </c>
      <c r="B99" s="53" t="s">
        <v>250</v>
      </c>
      <c r="C99" s="32" t="s">
        <v>150</v>
      </c>
      <c r="D99" s="43"/>
      <c r="E99" s="43"/>
      <c r="F99" s="43">
        <v>13</v>
      </c>
      <c r="G99" s="43">
        <v>109525.89</v>
      </c>
      <c r="H99" s="43">
        <v>692</v>
      </c>
      <c r="I99" s="43">
        <v>6056708.8799999999</v>
      </c>
      <c r="J99" s="43">
        <v>1699</v>
      </c>
      <c r="K99" s="43">
        <v>43760108.689999998</v>
      </c>
      <c r="L99" s="43">
        <f t="shared" si="0"/>
        <v>2404</v>
      </c>
      <c r="M99" s="43">
        <f t="shared" si="0"/>
        <v>49926343.460000001</v>
      </c>
      <c r="N99" s="43">
        <v>4166</v>
      </c>
      <c r="O99" s="43">
        <v>67642749.709999993</v>
      </c>
      <c r="P99" s="43">
        <v>293</v>
      </c>
      <c r="Q99" s="43">
        <v>29825398.82</v>
      </c>
      <c r="R99" s="43">
        <f t="shared" si="1"/>
        <v>4459</v>
      </c>
      <c r="S99" s="43">
        <f t="shared" si="1"/>
        <v>97468148.530000001</v>
      </c>
      <c r="T99" s="43">
        <f t="shared" si="2"/>
        <v>6863</v>
      </c>
      <c r="U99" s="43">
        <f t="shared" si="2"/>
        <v>147394491.99000001</v>
      </c>
      <c r="V99" s="16"/>
    </row>
    <row r="100" spans="1:22" s="9" customFormat="1" x14ac:dyDescent="0.2">
      <c r="A100" s="33">
        <v>93</v>
      </c>
      <c r="B100" s="54" t="s">
        <v>224</v>
      </c>
      <c r="C100" s="1" t="s">
        <v>136</v>
      </c>
      <c r="D100" s="44"/>
      <c r="E100" s="44"/>
      <c r="F100" s="44"/>
      <c r="G100" s="44"/>
      <c r="H100" s="44">
        <v>663</v>
      </c>
      <c r="I100" s="44">
        <v>3417818.24</v>
      </c>
      <c r="J100" s="44">
        <v>2417</v>
      </c>
      <c r="K100" s="44">
        <v>72188789.219999999</v>
      </c>
      <c r="L100" s="42">
        <f t="shared" si="0"/>
        <v>3080</v>
      </c>
      <c r="M100" s="42">
        <f t="shared" si="0"/>
        <v>75606607.459999993</v>
      </c>
      <c r="N100" s="44">
        <v>2848</v>
      </c>
      <c r="O100" s="44">
        <v>69117939.349999994</v>
      </c>
      <c r="P100" s="44">
        <v>16</v>
      </c>
      <c r="Q100" s="44">
        <v>59659.72</v>
      </c>
      <c r="R100" s="42">
        <f t="shared" si="1"/>
        <v>2864</v>
      </c>
      <c r="S100" s="42">
        <f t="shared" si="1"/>
        <v>69177599.069999993</v>
      </c>
      <c r="T100" s="42">
        <f t="shared" si="2"/>
        <v>5944</v>
      </c>
      <c r="U100" s="42">
        <f t="shared" si="2"/>
        <v>144784206.52999997</v>
      </c>
      <c r="V100" s="16"/>
    </row>
    <row r="101" spans="1:22" s="9" customFormat="1" x14ac:dyDescent="0.2">
      <c r="A101" s="30">
        <v>94</v>
      </c>
      <c r="B101" s="53" t="s">
        <v>337</v>
      </c>
      <c r="C101" s="32" t="s">
        <v>336</v>
      </c>
      <c r="D101" s="43"/>
      <c r="E101" s="43"/>
      <c r="F101" s="43">
        <v>12</v>
      </c>
      <c r="G101" s="43">
        <v>178947.84</v>
      </c>
      <c r="H101" s="43">
        <v>226</v>
      </c>
      <c r="I101" s="43">
        <v>1963833.03</v>
      </c>
      <c r="J101" s="43">
        <v>713</v>
      </c>
      <c r="K101" s="43">
        <v>68679619.049999997</v>
      </c>
      <c r="L101" s="43">
        <f t="shared" si="0"/>
        <v>951</v>
      </c>
      <c r="M101" s="43">
        <f t="shared" si="0"/>
        <v>70822399.920000002</v>
      </c>
      <c r="N101" s="43">
        <v>4137</v>
      </c>
      <c r="O101" s="43">
        <v>67387082.329999998</v>
      </c>
      <c r="P101" s="43">
        <v>12</v>
      </c>
      <c r="Q101" s="43">
        <v>333657.48</v>
      </c>
      <c r="R101" s="43">
        <f t="shared" si="1"/>
        <v>4149</v>
      </c>
      <c r="S101" s="43">
        <f t="shared" si="1"/>
        <v>67720739.810000002</v>
      </c>
      <c r="T101" s="43">
        <f t="shared" si="2"/>
        <v>5100</v>
      </c>
      <c r="U101" s="43">
        <f t="shared" si="2"/>
        <v>138543139.73000002</v>
      </c>
      <c r="V101" s="16"/>
    </row>
    <row r="102" spans="1:22" s="9" customFormat="1" x14ac:dyDescent="0.2">
      <c r="A102" s="33">
        <v>95</v>
      </c>
      <c r="B102" s="54" t="s">
        <v>251</v>
      </c>
      <c r="C102" s="1" t="s">
        <v>145</v>
      </c>
      <c r="D102" s="44">
        <v>4</v>
      </c>
      <c r="E102" s="44">
        <v>88661.19</v>
      </c>
      <c r="F102" s="44">
        <v>711</v>
      </c>
      <c r="G102" s="44">
        <v>17713421.59</v>
      </c>
      <c r="H102" s="44">
        <v>66</v>
      </c>
      <c r="I102" s="44">
        <v>122776.96000000001</v>
      </c>
      <c r="J102" s="44">
        <v>2720</v>
      </c>
      <c r="K102" s="44">
        <v>36653105.689999998</v>
      </c>
      <c r="L102" s="44">
        <f t="shared" si="0"/>
        <v>3501</v>
      </c>
      <c r="M102" s="44">
        <f t="shared" si="0"/>
        <v>54577965.429999992</v>
      </c>
      <c r="N102" s="44">
        <v>2331</v>
      </c>
      <c r="O102" s="44">
        <v>62061403.75</v>
      </c>
      <c r="P102" s="44">
        <v>72</v>
      </c>
      <c r="Q102" s="44">
        <v>7913655.6500000004</v>
      </c>
      <c r="R102" s="44">
        <f t="shared" si="1"/>
        <v>2403</v>
      </c>
      <c r="S102" s="44">
        <f t="shared" si="1"/>
        <v>69975059.400000006</v>
      </c>
      <c r="T102" s="44">
        <f t="shared" si="2"/>
        <v>5904</v>
      </c>
      <c r="U102" s="44">
        <f t="shared" si="2"/>
        <v>124553024.83</v>
      </c>
      <c r="V102" s="16"/>
    </row>
    <row r="103" spans="1:22" s="9" customFormat="1" x14ac:dyDescent="0.2">
      <c r="A103" s="30">
        <v>96</v>
      </c>
      <c r="B103" s="53" t="s">
        <v>233</v>
      </c>
      <c r="C103" s="32" t="s">
        <v>85</v>
      </c>
      <c r="D103" s="43">
        <v>118</v>
      </c>
      <c r="E103" s="43">
        <v>1647474.53</v>
      </c>
      <c r="F103" s="43">
        <v>1393</v>
      </c>
      <c r="G103" s="43">
        <v>27494907.199999999</v>
      </c>
      <c r="H103" s="43">
        <v>473</v>
      </c>
      <c r="I103" s="43">
        <v>4407406.1900000004</v>
      </c>
      <c r="J103" s="43">
        <v>2530</v>
      </c>
      <c r="K103" s="43">
        <v>30166626.850000001</v>
      </c>
      <c r="L103" s="43">
        <f t="shared" si="0"/>
        <v>4514</v>
      </c>
      <c r="M103" s="43">
        <f t="shared" si="0"/>
        <v>63716414.769999996</v>
      </c>
      <c r="N103" s="43">
        <v>5914</v>
      </c>
      <c r="O103" s="43">
        <v>54981854.490000002</v>
      </c>
      <c r="P103" s="43">
        <v>213</v>
      </c>
      <c r="Q103" s="43">
        <v>3375202.38</v>
      </c>
      <c r="R103" s="43">
        <f t="shared" si="1"/>
        <v>6127</v>
      </c>
      <c r="S103" s="43">
        <f t="shared" si="1"/>
        <v>58357056.870000005</v>
      </c>
      <c r="T103" s="43">
        <f t="shared" si="2"/>
        <v>10641</v>
      </c>
      <c r="U103" s="43">
        <f t="shared" si="2"/>
        <v>122073471.64</v>
      </c>
      <c r="V103" s="16"/>
    </row>
    <row r="104" spans="1:22" s="9" customFormat="1" x14ac:dyDescent="0.2">
      <c r="A104" s="33">
        <v>97</v>
      </c>
      <c r="B104" s="54" t="s">
        <v>244</v>
      </c>
      <c r="C104" s="1" t="s">
        <v>123</v>
      </c>
      <c r="D104" s="44">
        <v>101</v>
      </c>
      <c r="E104" s="44">
        <v>2025125.74</v>
      </c>
      <c r="F104" s="44">
        <v>1125</v>
      </c>
      <c r="G104" s="44">
        <v>27313368.789999999</v>
      </c>
      <c r="H104" s="44">
        <v>803</v>
      </c>
      <c r="I104" s="44">
        <v>7315785.3200000003</v>
      </c>
      <c r="J104" s="44">
        <v>3869</v>
      </c>
      <c r="K104" s="44">
        <v>33168407.629999999</v>
      </c>
      <c r="L104" s="42">
        <f t="shared" si="0"/>
        <v>5898</v>
      </c>
      <c r="M104" s="42">
        <f t="shared" si="0"/>
        <v>69822687.480000004</v>
      </c>
      <c r="N104" s="44">
        <v>4152</v>
      </c>
      <c r="O104" s="44">
        <v>51515130.619999997</v>
      </c>
      <c r="P104" s="44">
        <v>31</v>
      </c>
      <c r="Q104" s="44">
        <v>474729.66</v>
      </c>
      <c r="R104" s="42">
        <f t="shared" si="1"/>
        <v>4183</v>
      </c>
      <c r="S104" s="42">
        <f t="shared" si="1"/>
        <v>51989860.279999994</v>
      </c>
      <c r="T104" s="42">
        <f t="shared" si="2"/>
        <v>10081</v>
      </c>
      <c r="U104" s="42">
        <f t="shared" si="2"/>
        <v>121812547.75999999</v>
      </c>
      <c r="V104" s="16"/>
    </row>
    <row r="105" spans="1:22" s="9" customFormat="1" x14ac:dyDescent="0.2">
      <c r="A105" s="30">
        <v>98</v>
      </c>
      <c r="B105" s="31" t="s">
        <v>232</v>
      </c>
      <c r="C105" s="32" t="s">
        <v>339</v>
      </c>
      <c r="D105" s="43"/>
      <c r="E105" s="43"/>
      <c r="F105" s="43">
        <v>74</v>
      </c>
      <c r="G105" s="43">
        <v>1932434.93</v>
      </c>
      <c r="H105" s="43">
        <v>2206</v>
      </c>
      <c r="I105" s="43">
        <v>8129269.2300000004</v>
      </c>
      <c r="J105" s="43">
        <v>4538</v>
      </c>
      <c r="K105" s="43">
        <v>55099819.990000002</v>
      </c>
      <c r="L105" s="43">
        <f t="shared" si="0"/>
        <v>6818</v>
      </c>
      <c r="M105" s="43">
        <f t="shared" si="0"/>
        <v>65161524.149999999</v>
      </c>
      <c r="N105" s="43">
        <v>2891</v>
      </c>
      <c r="O105" s="43">
        <v>49236242.869999997</v>
      </c>
      <c r="P105" s="43">
        <v>14</v>
      </c>
      <c r="Q105" s="43">
        <v>296376.34999999998</v>
      </c>
      <c r="R105" s="43">
        <f t="shared" si="1"/>
        <v>2905</v>
      </c>
      <c r="S105" s="43">
        <f t="shared" si="1"/>
        <v>49532619.219999999</v>
      </c>
      <c r="T105" s="43">
        <f t="shared" si="2"/>
        <v>9723</v>
      </c>
      <c r="U105" s="43">
        <f t="shared" si="2"/>
        <v>114694143.37</v>
      </c>
      <c r="V105" s="16"/>
    </row>
    <row r="106" spans="1:22" s="9" customFormat="1" x14ac:dyDescent="0.2">
      <c r="A106" s="33">
        <v>99</v>
      </c>
      <c r="B106" s="54" t="s">
        <v>297</v>
      </c>
      <c r="C106" s="1" t="s">
        <v>298</v>
      </c>
      <c r="D106" s="44">
        <v>3</v>
      </c>
      <c r="E106" s="44">
        <v>27284</v>
      </c>
      <c r="F106" s="44">
        <v>21</v>
      </c>
      <c r="G106" s="44">
        <v>396595.91</v>
      </c>
      <c r="H106" s="44">
        <v>724</v>
      </c>
      <c r="I106" s="44">
        <v>8513199.5399999991</v>
      </c>
      <c r="J106" s="44">
        <v>1586</v>
      </c>
      <c r="K106" s="44">
        <v>17912584.609999999</v>
      </c>
      <c r="L106" s="42">
        <f t="shared" si="0"/>
        <v>2334</v>
      </c>
      <c r="M106" s="42">
        <f t="shared" si="0"/>
        <v>26849664.059999999</v>
      </c>
      <c r="N106" s="44">
        <v>899</v>
      </c>
      <c r="O106" s="44">
        <v>44212646.829999998</v>
      </c>
      <c r="P106" s="44">
        <v>273</v>
      </c>
      <c r="Q106" s="44">
        <v>34453891.450000003</v>
      </c>
      <c r="R106" s="42">
        <f t="shared" si="1"/>
        <v>1172</v>
      </c>
      <c r="S106" s="42">
        <f t="shared" si="1"/>
        <v>78666538.280000001</v>
      </c>
      <c r="T106" s="42">
        <f t="shared" si="2"/>
        <v>3506</v>
      </c>
      <c r="U106" s="42">
        <f t="shared" si="2"/>
        <v>105516202.34</v>
      </c>
      <c r="V106" s="16"/>
    </row>
    <row r="107" spans="1:22" s="9" customFormat="1" x14ac:dyDescent="0.2">
      <c r="A107" s="30">
        <v>100</v>
      </c>
      <c r="B107" s="53" t="s">
        <v>237</v>
      </c>
      <c r="C107" s="32" t="s">
        <v>94</v>
      </c>
      <c r="D107" s="43">
        <v>4</v>
      </c>
      <c r="E107" s="43">
        <v>43251</v>
      </c>
      <c r="F107" s="43">
        <v>157</v>
      </c>
      <c r="G107" s="43">
        <v>2307371.98</v>
      </c>
      <c r="H107" s="43">
        <v>2689</v>
      </c>
      <c r="I107" s="43">
        <v>5791794.0999999996</v>
      </c>
      <c r="J107" s="43">
        <v>4828</v>
      </c>
      <c r="K107" s="43">
        <v>26905960.18</v>
      </c>
      <c r="L107" s="43">
        <f t="shared" si="0"/>
        <v>7678</v>
      </c>
      <c r="M107" s="43">
        <f t="shared" si="0"/>
        <v>35048377.259999998</v>
      </c>
      <c r="N107" s="43">
        <v>2247</v>
      </c>
      <c r="O107" s="43">
        <v>43154393.030000001</v>
      </c>
      <c r="P107" s="43">
        <v>160</v>
      </c>
      <c r="Q107" s="43">
        <v>19680725.100000001</v>
      </c>
      <c r="R107" s="43">
        <f t="shared" si="1"/>
        <v>2407</v>
      </c>
      <c r="S107" s="43">
        <f t="shared" si="1"/>
        <v>62835118.130000003</v>
      </c>
      <c r="T107" s="43">
        <f t="shared" si="2"/>
        <v>10085</v>
      </c>
      <c r="U107" s="43">
        <f t="shared" si="2"/>
        <v>97883495.390000001</v>
      </c>
      <c r="V107" s="16"/>
    </row>
    <row r="108" spans="1:22" s="9" customFormat="1" x14ac:dyDescent="0.2">
      <c r="A108" s="33">
        <v>101</v>
      </c>
      <c r="B108" s="54" t="s">
        <v>229</v>
      </c>
      <c r="C108" s="1" t="s">
        <v>328</v>
      </c>
      <c r="D108" s="44">
        <v>15</v>
      </c>
      <c r="E108" s="44">
        <v>3079091.79</v>
      </c>
      <c r="F108" s="44"/>
      <c r="G108" s="44"/>
      <c r="H108" s="44">
        <v>51</v>
      </c>
      <c r="I108" s="44">
        <v>6123947.96</v>
      </c>
      <c r="J108" s="44">
        <v>168</v>
      </c>
      <c r="K108" s="44">
        <v>24569226.390000001</v>
      </c>
      <c r="L108" s="42">
        <f t="shared" si="0"/>
        <v>234</v>
      </c>
      <c r="M108" s="42">
        <f t="shared" si="0"/>
        <v>33772266.140000001</v>
      </c>
      <c r="N108" s="44">
        <v>4</v>
      </c>
      <c r="O108" s="44">
        <v>22121462.59</v>
      </c>
      <c r="P108" s="44">
        <v>21</v>
      </c>
      <c r="Q108" s="44">
        <v>35850028.93</v>
      </c>
      <c r="R108" s="42">
        <f t="shared" si="1"/>
        <v>25</v>
      </c>
      <c r="S108" s="42">
        <f t="shared" si="1"/>
        <v>57971491.519999996</v>
      </c>
      <c r="T108" s="42">
        <f t="shared" si="2"/>
        <v>259</v>
      </c>
      <c r="U108" s="42">
        <f t="shared" si="2"/>
        <v>91743757.659999996</v>
      </c>
      <c r="V108" s="16"/>
    </row>
    <row r="109" spans="1:22" s="9" customFormat="1" x14ac:dyDescent="0.2">
      <c r="A109" s="30">
        <v>102</v>
      </c>
      <c r="B109" s="53" t="s">
        <v>255</v>
      </c>
      <c r="C109" s="32" t="s">
        <v>313</v>
      </c>
      <c r="D109" s="43">
        <v>58</v>
      </c>
      <c r="E109" s="43">
        <v>7656174.0499999998</v>
      </c>
      <c r="F109" s="43">
        <v>66</v>
      </c>
      <c r="G109" s="43">
        <v>1592572.61</v>
      </c>
      <c r="H109" s="43">
        <v>15</v>
      </c>
      <c r="I109" s="43">
        <v>5385055.21</v>
      </c>
      <c r="J109" s="43">
        <v>84</v>
      </c>
      <c r="K109" s="43">
        <v>16328798.449999999</v>
      </c>
      <c r="L109" s="43">
        <f t="shared" si="0"/>
        <v>223</v>
      </c>
      <c r="M109" s="43">
        <f t="shared" si="0"/>
        <v>30962600.32</v>
      </c>
      <c r="N109" s="43">
        <v>26</v>
      </c>
      <c r="O109" s="43">
        <v>31607597.82</v>
      </c>
      <c r="P109" s="43">
        <v>28</v>
      </c>
      <c r="Q109" s="43">
        <v>28034853.170000002</v>
      </c>
      <c r="R109" s="43">
        <f t="shared" si="1"/>
        <v>54</v>
      </c>
      <c r="S109" s="43">
        <f t="shared" si="1"/>
        <v>59642450.990000002</v>
      </c>
      <c r="T109" s="43">
        <f t="shared" si="2"/>
        <v>277</v>
      </c>
      <c r="U109" s="43">
        <f t="shared" si="2"/>
        <v>90605051.310000002</v>
      </c>
      <c r="V109" s="16"/>
    </row>
    <row r="110" spans="1:22" s="9" customFormat="1" x14ac:dyDescent="0.2">
      <c r="A110" s="33">
        <v>103</v>
      </c>
      <c r="B110" s="54" t="s">
        <v>236</v>
      </c>
      <c r="C110" s="1" t="s">
        <v>84</v>
      </c>
      <c r="D110" s="44">
        <v>9</v>
      </c>
      <c r="E110" s="44">
        <v>23102.3</v>
      </c>
      <c r="F110" s="44">
        <v>604</v>
      </c>
      <c r="G110" s="44">
        <v>18977656.07</v>
      </c>
      <c r="H110" s="44">
        <v>682</v>
      </c>
      <c r="I110" s="44">
        <v>7193914.2199999997</v>
      </c>
      <c r="J110" s="44">
        <v>6278</v>
      </c>
      <c r="K110" s="44">
        <v>16316985.76</v>
      </c>
      <c r="L110" s="44">
        <f t="shared" si="0"/>
        <v>7573</v>
      </c>
      <c r="M110" s="44">
        <f t="shared" si="0"/>
        <v>42511658.349999994</v>
      </c>
      <c r="N110" s="44">
        <v>1621</v>
      </c>
      <c r="O110" s="44">
        <v>35569737.409999996</v>
      </c>
      <c r="P110" s="44">
        <v>239</v>
      </c>
      <c r="Q110" s="44">
        <v>8012218.1399999997</v>
      </c>
      <c r="R110" s="44">
        <f t="shared" si="1"/>
        <v>1860</v>
      </c>
      <c r="S110" s="44">
        <f t="shared" si="1"/>
        <v>43581955.549999997</v>
      </c>
      <c r="T110" s="44">
        <f t="shared" si="2"/>
        <v>9433</v>
      </c>
      <c r="U110" s="44">
        <f t="shared" si="2"/>
        <v>86093613.899999991</v>
      </c>
      <c r="V110" s="16"/>
    </row>
    <row r="111" spans="1:22" s="9" customFormat="1" x14ac:dyDescent="0.2">
      <c r="A111" s="30">
        <v>104</v>
      </c>
      <c r="B111" s="53" t="s">
        <v>281</v>
      </c>
      <c r="C111" s="32" t="s">
        <v>115</v>
      </c>
      <c r="D111" s="43"/>
      <c r="E111" s="43"/>
      <c r="F111" s="43">
        <v>47</v>
      </c>
      <c r="G111" s="43">
        <v>966807.3</v>
      </c>
      <c r="H111" s="43">
        <v>136</v>
      </c>
      <c r="I111" s="43">
        <v>517103.66</v>
      </c>
      <c r="J111" s="43">
        <v>387</v>
      </c>
      <c r="K111" s="43">
        <v>39440971.030000001</v>
      </c>
      <c r="L111" s="43">
        <f t="shared" si="0"/>
        <v>570</v>
      </c>
      <c r="M111" s="43">
        <f t="shared" si="0"/>
        <v>40924881.989999995</v>
      </c>
      <c r="N111" s="43">
        <v>1700</v>
      </c>
      <c r="O111" s="43">
        <v>40133872.390000001</v>
      </c>
      <c r="P111" s="43">
        <v>7</v>
      </c>
      <c r="Q111" s="43">
        <v>232192.5</v>
      </c>
      <c r="R111" s="43">
        <f t="shared" si="1"/>
        <v>1707</v>
      </c>
      <c r="S111" s="43">
        <f t="shared" si="1"/>
        <v>40366064.890000001</v>
      </c>
      <c r="T111" s="43">
        <f t="shared" si="2"/>
        <v>2277</v>
      </c>
      <c r="U111" s="43">
        <f t="shared" si="2"/>
        <v>81290946.879999995</v>
      </c>
      <c r="V111" s="16"/>
    </row>
    <row r="112" spans="1:22" s="9" customFormat="1" x14ac:dyDescent="0.2">
      <c r="A112" s="33">
        <v>105</v>
      </c>
      <c r="B112" s="54" t="s">
        <v>257</v>
      </c>
      <c r="C112" s="1" t="s">
        <v>109</v>
      </c>
      <c r="D112" s="44">
        <v>109</v>
      </c>
      <c r="E112" s="44">
        <v>3528321.6</v>
      </c>
      <c r="F112" s="44">
        <v>786</v>
      </c>
      <c r="G112" s="44">
        <v>22262776.739999998</v>
      </c>
      <c r="H112" s="44">
        <v>514</v>
      </c>
      <c r="I112" s="44">
        <v>3595313.64</v>
      </c>
      <c r="J112" s="44">
        <v>1851</v>
      </c>
      <c r="K112" s="44">
        <v>12548002.34</v>
      </c>
      <c r="L112" s="44">
        <f t="shared" si="0"/>
        <v>3260</v>
      </c>
      <c r="M112" s="44">
        <f t="shared" si="0"/>
        <v>41934414.32</v>
      </c>
      <c r="N112" s="44">
        <v>1673</v>
      </c>
      <c r="O112" s="44">
        <v>31916807.710000001</v>
      </c>
      <c r="P112" s="44">
        <v>158</v>
      </c>
      <c r="Q112" s="44">
        <v>4161633.86</v>
      </c>
      <c r="R112" s="44">
        <f t="shared" si="1"/>
        <v>1831</v>
      </c>
      <c r="S112" s="44">
        <f t="shared" si="1"/>
        <v>36078441.57</v>
      </c>
      <c r="T112" s="44">
        <f t="shared" si="2"/>
        <v>5091</v>
      </c>
      <c r="U112" s="44">
        <f t="shared" si="2"/>
        <v>78012855.890000001</v>
      </c>
      <c r="V112" s="16"/>
    </row>
    <row r="113" spans="1:22" s="9" customFormat="1" x14ac:dyDescent="0.2">
      <c r="A113" s="30">
        <v>106</v>
      </c>
      <c r="B113" s="53" t="s">
        <v>226</v>
      </c>
      <c r="C113" s="32" t="s">
        <v>90</v>
      </c>
      <c r="D113" s="43">
        <v>96</v>
      </c>
      <c r="E113" s="43">
        <v>1389608.38</v>
      </c>
      <c r="F113" s="43">
        <v>621</v>
      </c>
      <c r="G113" s="43">
        <v>12884274.1</v>
      </c>
      <c r="H113" s="43">
        <v>754</v>
      </c>
      <c r="I113" s="43">
        <v>7657177.5599999996</v>
      </c>
      <c r="J113" s="43">
        <v>2186</v>
      </c>
      <c r="K113" s="43">
        <v>22757252.120000001</v>
      </c>
      <c r="L113" s="43">
        <f t="shared" si="0"/>
        <v>3657</v>
      </c>
      <c r="M113" s="43">
        <f t="shared" si="0"/>
        <v>44688312.160000004</v>
      </c>
      <c r="N113" s="43">
        <v>1774</v>
      </c>
      <c r="O113" s="43">
        <v>29352839.27</v>
      </c>
      <c r="P113" s="43">
        <v>36</v>
      </c>
      <c r="Q113" s="43">
        <v>2706116.86</v>
      </c>
      <c r="R113" s="43">
        <f t="shared" si="1"/>
        <v>1810</v>
      </c>
      <c r="S113" s="43">
        <f t="shared" si="1"/>
        <v>32058956.129999999</v>
      </c>
      <c r="T113" s="43">
        <f t="shared" si="2"/>
        <v>5467</v>
      </c>
      <c r="U113" s="43">
        <f t="shared" si="2"/>
        <v>76747268.290000007</v>
      </c>
      <c r="V113" s="16"/>
    </row>
    <row r="114" spans="1:22" s="9" customFormat="1" x14ac:dyDescent="0.2">
      <c r="A114" s="33">
        <v>107</v>
      </c>
      <c r="B114" s="54" t="s">
        <v>249</v>
      </c>
      <c r="C114" s="1" t="s">
        <v>130</v>
      </c>
      <c r="D114" s="44">
        <v>7</v>
      </c>
      <c r="E114" s="44">
        <v>129282.77</v>
      </c>
      <c r="F114" s="44">
        <v>268</v>
      </c>
      <c r="G114" s="44">
        <v>7246758.5800000001</v>
      </c>
      <c r="H114" s="44">
        <v>1003</v>
      </c>
      <c r="I114" s="44">
        <v>6408228.8200000003</v>
      </c>
      <c r="J114" s="44">
        <v>1856</v>
      </c>
      <c r="K114" s="44">
        <v>18763325.32</v>
      </c>
      <c r="L114" s="44">
        <f t="shared" si="0"/>
        <v>3134</v>
      </c>
      <c r="M114" s="44">
        <f t="shared" si="0"/>
        <v>32547595.489999998</v>
      </c>
      <c r="N114" s="44">
        <v>1677</v>
      </c>
      <c r="O114" s="44">
        <v>29030401.710000001</v>
      </c>
      <c r="P114" s="44">
        <v>258</v>
      </c>
      <c r="Q114" s="44">
        <v>9524224.5700000003</v>
      </c>
      <c r="R114" s="44">
        <f t="shared" si="1"/>
        <v>1935</v>
      </c>
      <c r="S114" s="44">
        <f t="shared" si="1"/>
        <v>38554626.280000001</v>
      </c>
      <c r="T114" s="44">
        <f t="shared" si="2"/>
        <v>5069</v>
      </c>
      <c r="U114" s="44">
        <f t="shared" si="2"/>
        <v>71102221.769999996</v>
      </c>
      <c r="V114" s="16"/>
    </row>
    <row r="115" spans="1:22" s="9" customFormat="1" x14ac:dyDescent="0.2">
      <c r="A115" s="30">
        <v>108</v>
      </c>
      <c r="B115" s="53" t="s">
        <v>196</v>
      </c>
      <c r="C115" s="32" t="s">
        <v>71</v>
      </c>
      <c r="D115" s="43">
        <v>24</v>
      </c>
      <c r="E115" s="43">
        <v>1100143.1100000001</v>
      </c>
      <c r="F115" s="43">
        <v>13</v>
      </c>
      <c r="G115" s="43">
        <v>2087831.17</v>
      </c>
      <c r="H115" s="43">
        <v>167</v>
      </c>
      <c r="I115" s="43">
        <v>3072422.22</v>
      </c>
      <c r="J115" s="43">
        <v>261</v>
      </c>
      <c r="K115" s="43">
        <v>12778737.33</v>
      </c>
      <c r="L115" s="43">
        <f t="shared" si="0"/>
        <v>465</v>
      </c>
      <c r="M115" s="43">
        <f t="shared" si="0"/>
        <v>19039133.829999998</v>
      </c>
      <c r="N115" s="43">
        <v>95</v>
      </c>
      <c r="O115" s="43">
        <v>14347121.02</v>
      </c>
      <c r="P115" s="43">
        <v>28</v>
      </c>
      <c r="Q115" s="43">
        <v>26261190.66</v>
      </c>
      <c r="R115" s="43">
        <f t="shared" si="1"/>
        <v>123</v>
      </c>
      <c r="S115" s="43">
        <f t="shared" si="1"/>
        <v>40608311.68</v>
      </c>
      <c r="T115" s="43">
        <f t="shared" si="2"/>
        <v>588</v>
      </c>
      <c r="U115" s="43">
        <f t="shared" si="2"/>
        <v>59647445.509999998</v>
      </c>
      <c r="V115" s="16"/>
    </row>
    <row r="116" spans="1:22" s="9" customFormat="1" x14ac:dyDescent="0.2">
      <c r="A116" s="33">
        <v>109</v>
      </c>
      <c r="B116" s="54" t="s">
        <v>283</v>
      </c>
      <c r="C116" s="1" t="s">
        <v>147</v>
      </c>
      <c r="D116" s="44">
        <v>17</v>
      </c>
      <c r="E116" s="44">
        <v>339920.34</v>
      </c>
      <c r="F116" s="44">
        <v>447</v>
      </c>
      <c r="G116" s="44">
        <v>9943478.4600000009</v>
      </c>
      <c r="H116" s="44">
        <v>140</v>
      </c>
      <c r="I116" s="44">
        <v>2191972.42</v>
      </c>
      <c r="J116" s="44">
        <v>3193</v>
      </c>
      <c r="K116" s="44">
        <v>16618533.52</v>
      </c>
      <c r="L116" s="44">
        <f t="shared" si="0"/>
        <v>3797</v>
      </c>
      <c r="M116" s="44">
        <f t="shared" si="0"/>
        <v>29093904.739999998</v>
      </c>
      <c r="N116" s="44">
        <v>2179</v>
      </c>
      <c r="O116" s="44">
        <v>26603934.469999999</v>
      </c>
      <c r="P116" s="44">
        <v>108</v>
      </c>
      <c r="Q116" s="44">
        <v>2578616.11</v>
      </c>
      <c r="R116" s="44">
        <f t="shared" si="1"/>
        <v>2287</v>
      </c>
      <c r="S116" s="44">
        <f t="shared" si="1"/>
        <v>29182550.579999998</v>
      </c>
      <c r="T116" s="44">
        <f t="shared" si="2"/>
        <v>6084</v>
      </c>
      <c r="U116" s="44">
        <f t="shared" si="2"/>
        <v>58276455.319999993</v>
      </c>
      <c r="V116" s="16"/>
    </row>
    <row r="117" spans="1:22" s="9" customFormat="1" x14ac:dyDescent="0.2">
      <c r="A117" s="30">
        <v>110</v>
      </c>
      <c r="B117" s="53" t="s">
        <v>231</v>
      </c>
      <c r="C117" s="32" t="s">
        <v>8</v>
      </c>
      <c r="D117" s="43">
        <v>26</v>
      </c>
      <c r="E117" s="43">
        <v>8870100.1799999997</v>
      </c>
      <c r="F117" s="43">
        <v>32</v>
      </c>
      <c r="G117" s="43">
        <v>5914865.7699999996</v>
      </c>
      <c r="H117" s="43">
        <v>1763</v>
      </c>
      <c r="I117" s="43">
        <v>2391883.6</v>
      </c>
      <c r="J117" s="43">
        <v>453</v>
      </c>
      <c r="K117" s="43">
        <v>955236.28</v>
      </c>
      <c r="L117" s="43">
        <f t="shared" si="0"/>
        <v>2274</v>
      </c>
      <c r="M117" s="43">
        <f t="shared" si="0"/>
        <v>18132085.829999998</v>
      </c>
      <c r="N117" s="43">
        <v>36</v>
      </c>
      <c r="O117" s="43">
        <v>17057965.210000001</v>
      </c>
      <c r="P117" s="43">
        <v>43</v>
      </c>
      <c r="Q117" s="43">
        <v>21265142.600000001</v>
      </c>
      <c r="R117" s="43">
        <f t="shared" si="1"/>
        <v>79</v>
      </c>
      <c r="S117" s="43">
        <f t="shared" si="1"/>
        <v>38323107.810000002</v>
      </c>
      <c r="T117" s="43">
        <f t="shared" si="2"/>
        <v>2353</v>
      </c>
      <c r="U117" s="43">
        <f t="shared" si="2"/>
        <v>56455193.640000001</v>
      </c>
      <c r="V117" s="16"/>
    </row>
    <row r="118" spans="1:22" s="9" customFormat="1" x14ac:dyDescent="0.2">
      <c r="A118" s="33">
        <v>111</v>
      </c>
      <c r="B118" s="54" t="s">
        <v>230</v>
      </c>
      <c r="C118" s="1" t="s">
        <v>96</v>
      </c>
      <c r="D118" s="44">
        <v>76</v>
      </c>
      <c r="E118" s="44">
        <v>246850.79</v>
      </c>
      <c r="F118" s="44">
        <v>193</v>
      </c>
      <c r="G118" s="44">
        <v>2959513.5</v>
      </c>
      <c r="H118" s="44">
        <v>2369</v>
      </c>
      <c r="I118" s="44">
        <v>3555708.48</v>
      </c>
      <c r="J118" s="44">
        <v>9367</v>
      </c>
      <c r="K118" s="44">
        <v>19056817.010000002</v>
      </c>
      <c r="L118" s="44">
        <f t="shared" si="0"/>
        <v>12005</v>
      </c>
      <c r="M118" s="44">
        <f t="shared" si="0"/>
        <v>25818889.780000001</v>
      </c>
      <c r="N118" s="44">
        <v>1405</v>
      </c>
      <c r="O118" s="44">
        <v>23574110.510000002</v>
      </c>
      <c r="P118" s="44">
        <v>86</v>
      </c>
      <c r="Q118" s="44">
        <v>5355457.57</v>
      </c>
      <c r="R118" s="44">
        <f t="shared" si="1"/>
        <v>1491</v>
      </c>
      <c r="S118" s="44">
        <f t="shared" si="1"/>
        <v>28929568.080000002</v>
      </c>
      <c r="T118" s="44">
        <f t="shared" si="2"/>
        <v>13496</v>
      </c>
      <c r="U118" s="44">
        <f t="shared" si="2"/>
        <v>54748457.859999999</v>
      </c>
      <c r="V118" s="16"/>
    </row>
    <row r="119" spans="1:22" s="9" customFormat="1" x14ac:dyDescent="0.2">
      <c r="A119" s="30">
        <v>112</v>
      </c>
      <c r="B119" s="53" t="s">
        <v>242</v>
      </c>
      <c r="C119" s="32" t="s">
        <v>100</v>
      </c>
      <c r="D119" s="43">
        <v>5</v>
      </c>
      <c r="E119" s="43">
        <v>303117.46999999997</v>
      </c>
      <c r="F119" s="43">
        <v>204</v>
      </c>
      <c r="G119" s="43">
        <v>3554200.41</v>
      </c>
      <c r="H119" s="43">
        <v>251</v>
      </c>
      <c r="I119" s="43">
        <v>10798029.199999999</v>
      </c>
      <c r="J119" s="43">
        <v>1404</v>
      </c>
      <c r="K119" s="43">
        <v>18020266.460000001</v>
      </c>
      <c r="L119" s="43">
        <f t="shared" si="0"/>
        <v>1864</v>
      </c>
      <c r="M119" s="43">
        <f t="shared" si="0"/>
        <v>32675613.539999999</v>
      </c>
      <c r="N119" s="43">
        <v>542</v>
      </c>
      <c r="O119" s="43">
        <v>15923776.24</v>
      </c>
      <c r="P119" s="43">
        <v>99</v>
      </c>
      <c r="Q119" s="43">
        <v>5448337.3700000001</v>
      </c>
      <c r="R119" s="43">
        <f t="shared" si="1"/>
        <v>641</v>
      </c>
      <c r="S119" s="43">
        <f t="shared" si="1"/>
        <v>21372113.609999999</v>
      </c>
      <c r="T119" s="43">
        <f t="shared" si="2"/>
        <v>2505</v>
      </c>
      <c r="U119" s="43">
        <f t="shared" si="2"/>
        <v>54047727.149999999</v>
      </c>
      <c r="V119" s="16"/>
    </row>
    <row r="120" spans="1:22" s="9" customFormat="1" x14ac:dyDescent="0.2">
      <c r="A120" s="33">
        <v>113</v>
      </c>
      <c r="B120" s="54" t="s">
        <v>279</v>
      </c>
      <c r="C120" s="1" t="s">
        <v>144</v>
      </c>
      <c r="D120" s="44"/>
      <c r="E120" s="44"/>
      <c r="F120" s="44"/>
      <c r="G120" s="44"/>
      <c r="H120" s="44">
        <v>223</v>
      </c>
      <c r="I120" s="44">
        <v>811065.03</v>
      </c>
      <c r="J120" s="44">
        <v>1538</v>
      </c>
      <c r="K120" s="44">
        <v>25496264.25</v>
      </c>
      <c r="L120" s="44">
        <f t="shared" si="0"/>
        <v>1761</v>
      </c>
      <c r="M120" s="44">
        <f t="shared" si="0"/>
        <v>26307329.280000001</v>
      </c>
      <c r="N120" s="44">
        <v>2945</v>
      </c>
      <c r="O120" s="44">
        <v>25192822.510000002</v>
      </c>
      <c r="P120" s="44">
        <v>42</v>
      </c>
      <c r="Q120" s="44">
        <v>519181.45</v>
      </c>
      <c r="R120" s="44">
        <f t="shared" si="1"/>
        <v>2987</v>
      </c>
      <c r="S120" s="44">
        <f t="shared" si="1"/>
        <v>25712003.960000001</v>
      </c>
      <c r="T120" s="44">
        <f t="shared" si="2"/>
        <v>4748</v>
      </c>
      <c r="U120" s="44">
        <f t="shared" si="2"/>
        <v>52019333.240000002</v>
      </c>
      <c r="V120" s="16"/>
    </row>
    <row r="121" spans="1:22" s="9" customFormat="1" x14ac:dyDescent="0.2">
      <c r="A121" s="30">
        <v>114</v>
      </c>
      <c r="B121" s="53" t="s">
        <v>91</v>
      </c>
      <c r="C121" s="32" t="s">
        <v>92</v>
      </c>
      <c r="D121" s="43"/>
      <c r="E121" s="43"/>
      <c r="F121" s="43">
        <v>67</v>
      </c>
      <c r="G121" s="43">
        <v>2563627.86</v>
      </c>
      <c r="H121" s="43">
        <v>339</v>
      </c>
      <c r="I121" s="43">
        <v>8893364.7599999998</v>
      </c>
      <c r="J121" s="43">
        <v>2095</v>
      </c>
      <c r="K121" s="43">
        <v>18806049.09</v>
      </c>
      <c r="L121" s="43">
        <f t="shared" si="0"/>
        <v>2501</v>
      </c>
      <c r="M121" s="43">
        <f t="shared" si="0"/>
        <v>30263041.710000001</v>
      </c>
      <c r="N121" s="43">
        <v>34</v>
      </c>
      <c r="O121" s="43">
        <v>15326241.550000001</v>
      </c>
      <c r="P121" s="43">
        <v>12</v>
      </c>
      <c r="Q121" s="43">
        <v>6221545.9000000004</v>
      </c>
      <c r="R121" s="43">
        <f t="shared" si="1"/>
        <v>46</v>
      </c>
      <c r="S121" s="43">
        <f t="shared" si="1"/>
        <v>21547787.450000003</v>
      </c>
      <c r="T121" s="43">
        <f t="shared" si="2"/>
        <v>2547</v>
      </c>
      <c r="U121" s="43">
        <f t="shared" si="2"/>
        <v>51810829.160000004</v>
      </c>
      <c r="V121" s="16"/>
    </row>
    <row r="122" spans="1:22" s="9" customFormat="1" x14ac:dyDescent="0.2">
      <c r="A122" s="33">
        <v>115</v>
      </c>
      <c r="B122" s="54" t="s">
        <v>277</v>
      </c>
      <c r="C122" s="1" t="s">
        <v>111</v>
      </c>
      <c r="D122" s="44"/>
      <c r="E122" s="44"/>
      <c r="F122" s="44">
        <v>127</v>
      </c>
      <c r="G122" s="44">
        <v>2509951.8199999998</v>
      </c>
      <c r="H122" s="44">
        <v>145</v>
      </c>
      <c r="I122" s="44">
        <v>1126796.1399999999</v>
      </c>
      <c r="J122" s="44">
        <v>623</v>
      </c>
      <c r="K122" s="44">
        <v>21010300</v>
      </c>
      <c r="L122" s="44">
        <f t="shared" si="0"/>
        <v>895</v>
      </c>
      <c r="M122" s="44">
        <f t="shared" si="0"/>
        <v>24647047.960000001</v>
      </c>
      <c r="N122" s="44">
        <v>1238</v>
      </c>
      <c r="O122" s="44">
        <v>23467266.98</v>
      </c>
      <c r="P122" s="44">
        <v>24</v>
      </c>
      <c r="Q122" s="44">
        <v>1052607.92</v>
      </c>
      <c r="R122" s="44">
        <f t="shared" si="1"/>
        <v>1262</v>
      </c>
      <c r="S122" s="44">
        <f t="shared" si="1"/>
        <v>24519874.899999999</v>
      </c>
      <c r="T122" s="44">
        <f t="shared" si="2"/>
        <v>2157</v>
      </c>
      <c r="U122" s="44">
        <f t="shared" si="2"/>
        <v>49166922.859999999</v>
      </c>
      <c r="V122" s="16"/>
    </row>
    <row r="123" spans="1:22" s="9" customFormat="1" x14ac:dyDescent="0.2">
      <c r="A123" s="30">
        <v>116</v>
      </c>
      <c r="B123" s="53" t="s">
        <v>252</v>
      </c>
      <c r="C123" s="32" t="s">
        <v>82</v>
      </c>
      <c r="D123" s="43">
        <v>218</v>
      </c>
      <c r="E123" s="43">
        <v>17878029.780000001</v>
      </c>
      <c r="F123" s="43">
        <v>96</v>
      </c>
      <c r="G123" s="43">
        <v>4314599.38</v>
      </c>
      <c r="H123" s="43">
        <v>94</v>
      </c>
      <c r="I123" s="43">
        <v>1379345.68</v>
      </c>
      <c r="J123" s="43">
        <v>274</v>
      </c>
      <c r="K123" s="43">
        <v>1842684.49</v>
      </c>
      <c r="L123" s="43">
        <f t="shared" si="0"/>
        <v>682</v>
      </c>
      <c r="M123" s="43">
        <f t="shared" si="0"/>
        <v>25414659.330000002</v>
      </c>
      <c r="N123" s="43">
        <v>28</v>
      </c>
      <c r="O123" s="43">
        <v>4955402.75</v>
      </c>
      <c r="P123" s="43">
        <v>110</v>
      </c>
      <c r="Q123" s="43">
        <v>18139290.949999999</v>
      </c>
      <c r="R123" s="43">
        <f t="shared" si="1"/>
        <v>138</v>
      </c>
      <c r="S123" s="43">
        <f t="shared" si="1"/>
        <v>23094693.699999999</v>
      </c>
      <c r="T123" s="43">
        <f t="shared" si="2"/>
        <v>820</v>
      </c>
      <c r="U123" s="43">
        <f t="shared" si="2"/>
        <v>48509353.030000001</v>
      </c>
      <c r="V123" s="16"/>
    </row>
    <row r="124" spans="1:22" s="9" customFormat="1" x14ac:dyDescent="0.2">
      <c r="A124" s="33">
        <v>117</v>
      </c>
      <c r="B124" s="54" t="s">
        <v>253</v>
      </c>
      <c r="C124" s="1" t="s">
        <v>99</v>
      </c>
      <c r="D124" s="44"/>
      <c r="E124" s="44"/>
      <c r="F124" s="44"/>
      <c r="G124" s="44"/>
      <c r="H124" s="44">
        <v>653</v>
      </c>
      <c r="I124" s="44">
        <v>2567152.15</v>
      </c>
      <c r="J124" s="44">
        <v>1478</v>
      </c>
      <c r="K124" s="44">
        <v>23980706.57</v>
      </c>
      <c r="L124" s="44">
        <f t="shared" si="0"/>
        <v>2131</v>
      </c>
      <c r="M124" s="44">
        <f t="shared" si="0"/>
        <v>26547858.719999999</v>
      </c>
      <c r="N124" s="44">
        <v>1239</v>
      </c>
      <c r="O124" s="44">
        <v>21550175.199999999</v>
      </c>
      <c r="P124" s="44">
        <v>17</v>
      </c>
      <c r="Q124" s="44">
        <v>120632.2</v>
      </c>
      <c r="R124" s="44">
        <f t="shared" si="1"/>
        <v>1256</v>
      </c>
      <c r="S124" s="44">
        <f t="shared" si="1"/>
        <v>21670807.399999999</v>
      </c>
      <c r="T124" s="44">
        <f t="shared" si="2"/>
        <v>3387</v>
      </c>
      <c r="U124" s="44">
        <f t="shared" si="2"/>
        <v>48218666.119999997</v>
      </c>
      <c r="V124" s="16"/>
    </row>
    <row r="125" spans="1:22" s="9" customFormat="1" x14ac:dyDescent="0.2">
      <c r="A125" s="30">
        <v>118</v>
      </c>
      <c r="B125" s="53" t="s">
        <v>331</v>
      </c>
      <c r="C125" s="32" t="s">
        <v>332</v>
      </c>
      <c r="D125" s="43">
        <v>1</v>
      </c>
      <c r="E125" s="43">
        <v>81265.960000000006</v>
      </c>
      <c r="F125" s="43">
        <v>2</v>
      </c>
      <c r="G125" s="43">
        <v>137223.56</v>
      </c>
      <c r="H125" s="43">
        <v>2771</v>
      </c>
      <c r="I125" s="43">
        <v>22217565.710000001</v>
      </c>
      <c r="J125" s="43">
        <v>70</v>
      </c>
      <c r="K125" s="43">
        <v>175412.79</v>
      </c>
      <c r="L125" s="43">
        <f t="shared" si="0"/>
        <v>2844</v>
      </c>
      <c r="M125" s="43">
        <f t="shared" si="0"/>
        <v>22611468.02</v>
      </c>
      <c r="N125" s="43">
        <v>14</v>
      </c>
      <c r="O125" s="43">
        <v>157284.10999999999</v>
      </c>
      <c r="P125" s="43">
        <v>189</v>
      </c>
      <c r="Q125" s="43">
        <v>22142967.149999999</v>
      </c>
      <c r="R125" s="43">
        <f t="shared" si="1"/>
        <v>203</v>
      </c>
      <c r="S125" s="43">
        <f t="shared" si="1"/>
        <v>22300251.259999998</v>
      </c>
      <c r="T125" s="43">
        <f t="shared" si="2"/>
        <v>3047</v>
      </c>
      <c r="U125" s="43">
        <f t="shared" si="2"/>
        <v>44911719.280000001</v>
      </c>
      <c r="V125" s="16"/>
    </row>
    <row r="126" spans="1:22" s="9" customFormat="1" x14ac:dyDescent="0.2">
      <c r="A126" s="33">
        <v>119</v>
      </c>
      <c r="B126" s="54" t="s">
        <v>254</v>
      </c>
      <c r="C126" s="1" t="s">
        <v>124</v>
      </c>
      <c r="D126" s="44">
        <v>42</v>
      </c>
      <c r="E126" s="44">
        <v>1535696.96</v>
      </c>
      <c r="F126" s="44">
        <v>409</v>
      </c>
      <c r="G126" s="44">
        <v>17565756.510000002</v>
      </c>
      <c r="H126" s="44">
        <v>69</v>
      </c>
      <c r="I126" s="44">
        <v>952510.48</v>
      </c>
      <c r="J126" s="44">
        <v>703</v>
      </c>
      <c r="K126" s="44">
        <v>1583052.43</v>
      </c>
      <c r="L126" s="44">
        <f t="shared" si="0"/>
        <v>1223</v>
      </c>
      <c r="M126" s="44">
        <f t="shared" si="0"/>
        <v>21637016.380000003</v>
      </c>
      <c r="N126" s="44">
        <v>715</v>
      </c>
      <c r="O126" s="44">
        <v>19580593.98</v>
      </c>
      <c r="P126" s="44">
        <v>96</v>
      </c>
      <c r="Q126" s="44">
        <v>2920068.49</v>
      </c>
      <c r="R126" s="44">
        <f t="shared" si="1"/>
        <v>811</v>
      </c>
      <c r="S126" s="44">
        <f t="shared" si="1"/>
        <v>22500662.469999999</v>
      </c>
      <c r="T126" s="44">
        <f t="shared" si="2"/>
        <v>2034</v>
      </c>
      <c r="U126" s="44">
        <f t="shared" si="2"/>
        <v>44137678.850000001</v>
      </c>
      <c r="V126" s="16"/>
    </row>
    <row r="127" spans="1:22" s="9" customFormat="1" x14ac:dyDescent="0.2">
      <c r="A127" s="30">
        <v>120</v>
      </c>
      <c r="B127" s="53" t="s">
        <v>245</v>
      </c>
      <c r="C127" s="32" t="s">
        <v>121</v>
      </c>
      <c r="D127" s="43">
        <v>14</v>
      </c>
      <c r="E127" s="43">
        <v>218728.86</v>
      </c>
      <c r="F127" s="43">
        <v>28</v>
      </c>
      <c r="G127" s="43">
        <v>253794.81</v>
      </c>
      <c r="H127" s="43">
        <v>1106</v>
      </c>
      <c r="I127" s="43">
        <v>3006405.8</v>
      </c>
      <c r="J127" s="43">
        <v>2665</v>
      </c>
      <c r="K127" s="43">
        <v>21159700.34</v>
      </c>
      <c r="L127" s="43">
        <f t="shared" si="0"/>
        <v>3813</v>
      </c>
      <c r="M127" s="43">
        <f t="shared" si="0"/>
        <v>24638629.809999999</v>
      </c>
      <c r="N127" s="43">
        <v>1726</v>
      </c>
      <c r="O127" s="43">
        <v>18321108.260000002</v>
      </c>
      <c r="P127" s="43">
        <v>15</v>
      </c>
      <c r="Q127" s="43">
        <v>260584.93</v>
      </c>
      <c r="R127" s="43">
        <f t="shared" si="1"/>
        <v>1741</v>
      </c>
      <c r="S127" s="43">
        <f t="shared" si="1"/>
        <v>18581693.190000001</v>
      </c>
      <c r="T127" s="43">
        <f t="shared" si="2"/>
        <v>5554</v>
      </c>
      <c r="U127" s="43">
        <f t="shared" si="2"/>
        <v>43220323</v>
      </c>
      <c r="V127" s="16"/>
    </row>
    <row r="128" spans="1:22" s="9" customFormat="1" x14ac:dyDescent="0.2">
      <c r="A128" s="33">
        <v>121</v>
      </c>
      <c r="B128" s="54" t="s">
        <v>241</v>
      </c>
      <c r="C128" s="1" t="s">
        <v>98</v>
      </c>
      <c r="D128" s="44">
        <v>3</v>
      </c>
      <c r="E128" s="44">
        <v>300000</v>
      </c>
      <c r="F128" s="44">
        <v>161</v>
      </c>
      <c r="G128" s="44">
        <v>2212232.2000000002</v>
      </c>
      <c r="H128" s="44">
        <v>209</v>
      </c>
      <c r="I128" s="44">
        <v>3574008.83</v>
      </c>
      <c r="J128" s="44">
        <v>2687</v>
      </c>
      <c r="K128" s="44">
        <v>15125760.449999999</v>
      </c>
      <c r="L128" s="44">
        <f t="shared" si="0"/>
        <v>3060</v>
      </c>
      <c r="M128" s="44">
        <f t="shared" si="0"/>
        <v>21212001.48</v>
      </c>
      <c r="N128" s="44">
        <v>788</v>
      </c>
      <c r="O128" s="44">
        <v>16497138.98</v>
      </c>
      <c r="P128" s="44">
        <v>73</v>
      </c>
      <c r="Q128" s="44">
        <v>3004548.07</v>
      </c>
      <c r="R128" s="44">
        <f t="shared" si="1"/>
        <v>861</v>
      </c>
      <c r="S128" s="44">
        <f t="shared" si="1"/>
        <v>19501687.050000001</v>
      </c>
      <c r="T128" s="44">
        <f t="shared" si="2"/>
        <v>3921</v>
      </c>
      <c r="U128" s="44">
        <f t="shared" si="2"/>
        <v>40713688.530000001</v>
      </c>
      <c r="V128" s="16"/>
    </row>
    <row r="129" spans="1:22" s="9" customFormat="1" x14ac:dyDescent="0.2">
      <c r="A129" s="30">
        <v>122</v>
      </c>
      <c r="B129" s="53" t="s">
        <v>239</v>
      </c>
      <c r="C129" s="32" t="s">
        <v>87</v>
      </c>
      <c r="D129" s="43"/>
      <c r="E129" s="43"/>
      <c r="F129" s="43">
        <v>5</v>
      </c>
      <c r="G129" s="43">
        <v>78227.03</v>
      </c>
      <c r="H129" s="43">
        <v>660</v>
      </c>
      <c r="I129" s="43">
        <v>2517609.87</v>
      </c>
      <c r="J129" s="43">
        <v>2143</v>
      </c>
      <c r="K129" s="43">
        <v>19940912.77</v>
      </c>
      <c r="L129" s="43">
        <f t="shared" si="0"/>
        <v>2808</v>
      </c>
      <c r="M129" s="43">
        <f t="shared" si="0"/>
        <v>22536749.670000002</v>
      </c>
      <c r="N129" s="43">
        <v>1153</v>
      </c>
      <c r="O129" s="43">
        <v>17539521.010000002</v>
      </c>
      <c r="P129" s="43">
        <v>61</v>
      </c>
      <c r="Q129" s="43">
        <v>209917.22</v>
      </c>
      <c r="R129" s="43">
        <f t="shared" si="1"/>
        <v>1214</v>
      </c>
      <c r="S129" s="43">
        <f t="shared" si="1"/>
        <v>17749438.23</v>
      </c>
      <c r="T129" s="43">
        <f t="shared" si="2"/>
        <v>4022</v>
      </c>
      <c r="U129" s="43">
        <f t="shared" si="2"/>
        <v>40286187.900000006</v>
      </c>
      <c r="V129" s="16"/>
    </row>
    <row r="130" spans="1:22" s="9" customFormat="1" x14ac:dyDescent="0.2">
      <c r="A130" s="33">
        <v>123</v>
      </c>
      <c r="B130" s="54" t="s">
        <v>316</v>
      </c>
      <c r="C130" s="1" t="s">
        <v>317</v>
      </c>
      <c r="D130" s="44">
        <v>14</v>
      </c>
      <c r="E130" s="44">
        <v>112680.1</v>
      </c>
      <c r="F130" s="44">
        <v>165</v>
      </c>
      <c r="G130" s="44">
        <v>4878854.03</v>
      </c>
      <c r="H130" s="44">
        <v>621</v>
      </c>
      <c r="I130" s="44">
        <v>3798575.86</v>
      </c>
      <c r="J130" s="44">
        <v>1660</v>
      </c>
      <c r="K130" s="44">
        <v>11603660.99</v>
      </c>
      <c r="L130" s="44">
        <f t="shared" si="0"/>
        <v>2460</v>
      </c>
      <c r="M130" s="44">
        <f t="shared" si="0"/>
        <v>20393770.98</v>
      </c>
      <c r="N130" s="44">
        <v>1353</v>
      </c>
      <c r="O130" s="44">
        <v>14463889.85</v>
      </c>
      <c r="P130" s="44">
        <v>167</v>
      </c>
      <c r="Q130" s="44">
        <v>1831758.51</v>
      </c>
      <c r="R130" s="44">
        <f t="shared" si="1"/>
        <v>1520</v>
      </c>
      <c r="S130" s="44">
        <f t="shared" si="1"/>
        <v>16295648.359999999</v>
      </c>
      <c r="T130" s="44">
        <f t="shared" si="2"/>
        <v>3980</v>
      </c>
      <c r="U130" s="44">
        <f t="shared" si="2"/>
        <v>36689419.340000004</v>
      </c>
      <c r="V130" s="16"/>
    </row>
    <row r="131" spans="1:22" s="9" customFormat="1" x14ac:dyDescent="0.2">
      <c r="A131" s="30">
        <v>124</v>
      </c>
      <c r="B131" s="53" t="s">
        <v>355</v>
      </c>
      <c r="C131" s="32" t="s">
        <v>356</v>
      </c>
      <c r="D131" s="43"/>
      <c r="E131" s="43"/>
      <c r="F131" s="43"/>
      <c r="G131" s="43"/>
      <c r="H131" s="43">
        <v>19</v>
      </c>
      <c r="I131" s="43">
        <v>607415.73</v>
      </c>
      <c r="J131" s="43">
        <v>431</v>
      </c>
      <c r="K131" s="43">
        <v>16811846.850000001</v>
      </c>
      <c r="L131" s="43">
        <f t="shared" si="0"/>
        <v>450</v>
      </c>
      <c r="M131" s="43">
        <f t="shared" si="0"/>
        <v>17419262.580000002</v>
      </c>
      <c r="N131" s="43">
        <v>390</v>
      </c>
      <c r="O131" s="43">
        <v>16552028.109999999</v>
      </c>
      <c r="P131" s="43">
        <v>10</v>
      </c>
      <c r="Q131" s="43">
        <v>348079.91</v>
      </c>
      <c r="R131" s="43">
        <f t="shared" si="1"/>
        <v>400</v>
      </c>
      <c r="S131" s="43">
        <f t="shared" si="1"/>
        <v>16900108.02</v>
      </c>
      <c r="T131" s="43">
        <f t="shared" si="2"/>
        <v>850</v>
      </c>
      <c r="U131" s="43">
        <f t="shared" si="2"/>
        <v>34319370.600000001</v>
      </c>
      <c r="V131" s="16"/>
    </row>
    <row r="132" spans="1:22" s="9" customFormat="1" x14ac:dyDescent="0.2">
      <c r="A132" s="33">
        <v>125</v>
      </c>
      <c r="B132" s="54" t="s">
        <v>263</v>
      </c>
      <c r="C132" s="1" t="s">
        <v>132</v>
      </c>
      <c r="D132" s="44">
        <v>5</v>
      </c>
      <c r="E132" s="44">
        <v>2693651.56</v>
      </c>
      <c r="F132" s="44">
        <v>57</v>
      </c>
      <c r="G132" s="44">
        <v>3674129.21</v>
      </c>
      <c r="H132" s="44">
        <v>202</v>
      </c>
      <c r="I132" s="44">
        <v>3503948.45</v>
      </c>
      <c r="J132" s="44">
        <v>337</v>
      </c>
      <c r="K132" s="44">
        <v>7966272.3399999999</v>
      </c>
      <c r="L132" s="44">
        <f t="shared" si="0"/>
        <v>601</v>
      </c>
      <c r="M132" s="44">
        <f t="shared" si="0"/>
        <v>17838001.559999999</v>
      </c>
      <c r="N132" s="44">
        <v>43</v>
      </c>
      <c r="O132" s="44">
        <v>10036715.800000001</v>
      </c>
      <c r="P132" s="44">
        <v>19</v>
      </c>
      <c r="Q132" s="44">
        <v>4516146</v>
      </c>
      <c r="R132" s="44">
        <f t="shared" si="1"/>
        <v>62</v>
      </c>
      <c r="S132" s="44">
        <f t="shared" si="1"/>
        <v>14552861.800000001</v>
      </c>
      <c r="T132" s="44">
        <f t="shared" si="2"/>
        <v>663</v>
      </c>
      <c r="U132" s="44">
        <f t="shared" si="2"/>
        <v>32390863.359999999</v>
      </c>
      <c r="V132" s="16"/>
    </row>
    <row r="133" spans="1:22" s="9" customFormat="1" x14ac:dyDescent="0.2">
      <c r="A133" s="30">
        <v>126</v>
      </c>
      <c r="B133" s="53" t="s">
        <v>259</v>
      </c>
      <c r="C133" s="32" t="s">
        <v>102</v>
      </c>
      <c r="D133" s="43"/>
      <c r="E133" s="43"/>
      <c r="F133" s="43"/>
      <c r="G133" s="43"/>
      <c r="H133" s="43">
        <v>8780</v>
      </c>
      <c r="I133" s="43">
        <v>3028339.69</v>
      </c>
      <c r="J133" s="43">
        <v>15800</v>
      </c>
      <c r="K133" s="43">
        <v>13130237.99</v>
      </c>
      <c r="L133" s="43">
        <f t="shared" si="0"/>
        <v>24580</v>
      </c>
      <c r="M133" s="43">
        <f t="shared" si="0"/>
        <v>16158577.68</v>
      </c>
      <c r="N133" s="43">
        <v>319</v>
      </c>
      <c r="O133" s="43">
        <v>9922883.0600000005</v>
      </c>
      <c r="P133" s="43">
        <v>1</v>
      </c>
      <c r="Q133" s="43">
        <v>31004.400000000001</v>
      </c>
      <c r="R133" s="43">
        <f t="shared" si="1"/>
        <v>320</v>
      </c>
      <c r="S133" s="43">
        <f t="shared" si="1"/>
        <v>9953887.4600000009</v>
      </c>
      <c r="T133" s="43">
        <f t="shared" si="2"/>
        <v>24900</v>
      </c>
      <c r="U133" s="43">
        <f t="shared" si="2"/>
        <v>26112465.140000001</v>
      </c>
      <c r="V133" s="16"/>
    </row>
    <row r="134" spans="1:22" s="9" customFormat="1" x14ac:dyDescent="0.2">
      <c r="A134" s="33">
        <v>127</v>
      </c>
      <c r="B134" s="54" t="s">
        <v>268</v>
      </c>
      <c r="C134" s="1" t="s">
        <v>146</v>
      </c>
      <c r="D134" s="44"/>
      <c r="E134" s="44"/>
      <c r="F134" s="44"/>
      <c r="G134" s="44"/>
      <c r="H134" s="44">
        <v>912</v>
      </c>
      <c r="I134" s="44">
        <v>7835707.3399999999</v>
      </c>
      <c r="J134" s="44">
        <v>1233</v>
      </c>
      <c r="K134" s="44">
        <v>11571448.960000001</v>
      </c>
      <c r="L134" s="44">
        <f t="shared" si="0"/>
        <v>2145</v>
      </c>
      <c r="M134" s="44">
        <f t="shared" si="0"/>
        <v>19407156.300000001</v>
      </c>
      <c r="N134" s="44">
        <v>1433</v>
      </c>
      <c r="O134" s="44">
        <v>4627960.55</v>
      </c>
      <c r="P134" s="44">
        <v>49</v>
      </c>
      <c r="Q134" s="44">
        <v>879880.35</v>
      </c>
      <c r="R134" s="44">
        <f t="shared" si="1"/>
        <v>1482</v>
      </c>
      <c r="S134" s="44">
        <f t="shared" si="1"/>
        <v>5507840.8999999994</v>
      </c>
      <c r="T134" s="44">
        <f t="shared" si="2"/>
        <v>3627</v>
      </c>
      <c r="U134" s="44">
        <f t="shared" si="2"/>
        <v>24914997.199999999</v>
      </c>
      <c r="V134" s="16"/>
    </row>
    <row r="135" spans="1:22" s="9" customFormat="1" x14ac:dyDescent="0.2">
      <c r="A135" s="30">
        <v>128</v>
      </c>
      <c r="B135" s="53" t="s">
        <v>264</v>
      </c>
      <c r="C135" s="32" t="s">
        <v>107</v>
      </c>
      <c r="D135" s="43">
        <v>7</v>
      </c>
      <c r="E135" s="43">
        <v>70229.16</v>
      </c>
      <c r="F135" s="43">
        <v>57</v>
      </c>
      <c r="G135" s="43">
        <v>1052262.98</v>
      </c>
      <c r="H135" s="43">
        <v>155</v>
      </c>
      <c r="I135" s="43">
        <v>1823135.4</v>
      </c>
      <c r="J135" s="43">
        <v>1144</v>
      </c>
      <c r="K135" s="43">
        <v>10848873.67</v>
      </c>
      <c r="L135" s="43">
        <f t="shared" si="0"/>
        <v>1363</v>
      </c>
      <c r="M135" s="43">
        <f t="shared" si="0"/>
        <v>13794501.210000001</v>
      </c>
      <c r="N135" s="43">
        <v>548</v>
      </c>
      <c r="O135" s="43">
        <v>10484838.91</v>
      </c>
      <c r="P135" s="43">
        <v>51</v>
      </c>
      <c r="Q135" s="43">
        <v>477807.94</v>
      </c>
      <c r="R135" s="43">
        <f t="shared" si="1"/>
        <v>599</v>
      </c>
      <c r="S135" s="43">
        <f t="shared" si="1"/>
        <v>10962646.85</v>
      </c>
      <c r="T135" s="43">
        <f t="shared" si="2"/>
        <v>1962</v>
      </c>
      <c r="U135" s="43">
        <f t="shared" si="2"/>
        <v>24757148.060000002</v>
      </c>
      <c r="V135" s="16"/>
    </row>
    <row r="136" spans="1:22" s="9" customFormat="1" x14ac:dyDescent="0.2">
      <c r="A136" s="33">
        <v>129</v>
      </c>
      <c r="B136" s="54" t="s">
        <v>262</v>
      </c>
      <c r="C136" s="1" t="s">
        <v>101</v>
      </c>
      <c r="D136" s="44"/>
      <c r="E136" s="44"/>
      <c r="F136" s="44"/>
      <c r="G136" s="44"/>
      <c r="H136" s="44">
        <v>1543</v>
      </c>
      <c r="I136" s="44">
        <v>2116629.8199999998</v>
      </c>
      <c r="J136" s="44">
        <v>6289</v>
      </c>
      <c r="K136" s="44">
        <v>12540226.15</v>
      </c>
      <c r="L136" s="44">
        <f t="shared" si="0"/>
        <v>7832</v>
      </c>
      <c r="M136" s="44">
        <f t="shared" si="0"/>
        <v>14656855.970000001</v>
      </c>
      <c r="N136" s="44">
        <v>221</v>
      </c>
      <c r="O136" s="44">
        <v>10059409.99</v>
      </c>
      <c r="P136" s="44"/>
      <c r="Q136" s="44"/>
      <c r="R136" s="44">
        <f t="shared" si="1"/>
        <v>221</v>
      </c>
      <c r="S136" s="44">
        <f t="shared" si="1"/>
        <v>10059409.99</v>
      </c>
      <c r="T136" s="44">
        <f t="shared" si="2"/>
        <v>8053</v>
      </c>
      <c r="U136" s="44">
        <f t="shared" si="2"/>
        <v>24716265.960000001</v>
      </c>
      <c r="V136" s="16"/>
    </row>
    <row r="137" spans="1:22" s="9" customFormat="1" x14ac:dyDescent="0.2">
      <c r="A137" s="30">
        <v>130</v>
      </c>
      <c r="B137" s="31" t="s">
        <v>258</v>
      </c>
      <c r="C137" s="32" t="s">
        <v>141</v>
      </c>
      <c r="D137" s="43"/>
      <c r="E137" s="43"/>
      <c r="F137" s="43">
        <v>4</v>
      </c>
      <c r="G137" s="43">
        <v>19280.02</v>
      </c>
      <c r="H137" s="43">
        <v>480</v>
      </c>
      <c r="I137" s="43">
        <v>1285035.98</v>
      </c>
      <c r="J137" s="43">
        <v>943</v>
      </c>
      <c r="K137" s="43">
        <v>11487343.390000001</v>
      </c>
      <c r="L137" s="43">
        <f t="shared" si="0"/>
        <v>1427</v>
      </c>
      <c r="M137" s="43">
        <f t="shared" si="0"/>
        <v>12791659.390000001</v>
      </c>
      <c r="N137" s="43">
        <v>784</v>
      </c>
      <c r="O137" s="43">
        <v>10348212.18</v>
      </c>
      <c r="P137" s="43">
        <v>29</v>
      </c>
      <c r="Q137" s="43">
        <v>103010.82</v>
      </c>
      <c r="R137" s="43">
        <f t="shared" si="1"/>
        <v>813</v>
      </c>
      <c r="S137" s="43">
        <f t="shared" si="1"/>
        <v>10451223</v>
      </c>
      <c r="T137" s="43">
        <f t="shared" si="2"/>
        <v>2240</v>
      </c>
      <c r="U137" s="43">
        <f t="shared" si="2"/>
        <v>23242882.390000001</v>
      </c>
      <c r="V137" s="16"/>
    </row>
    <row r="138" spans="1:22" s="9" customFormat="1" x14ac:dyDescent="0.2">
      <c r="A138" s="33">
        <v>131</v>
      </c>
      <c r="B138" s="54" t="s">
        <v>246</v>
      </c>
      <c r="C138" s="1" t="s">
        <v>93</v>
      </c>
      <c r="D138" s="44"/>
      <c r="E138" s="44"/>
      <c r="F138" s="44">
        <v>1</v>
      </c>
      <c r="G138" s="44">
        <v>3085</v>
      </c>
      <c r="H138" s="44">
        <v>808</v>
      </c>
      <c r="I138" s="44">
        <v>7026626.5599999996</v>
      </c>
      <c r="J138" s="44">
        <v>986</v>
      </c>
      <c r="K138" s="44">
        <v>9715230.7100000009</v>
      </c>
      <c r="L138" s="44">
        <f t="shared" si="0"/>
        <v>1795</v>
      </c>
      <c r="M138" s="44">
        <f t="shared" si="0"/>
        <v>16744942.27</v>
      </c>
      <c r="N138" s="44">
        <v>421</v>
      </c>
      <c r="O138" s="44">
        <v>3908963.23</v>
      </c>
      <c r="P138" s="44">
        <v>74</v>
      </c>
      <c r="Q138" s="44">
        <v>1311947.6499999999</v>
      </c>
      <c r="R138" s="44">
        <f t="shared" si="1"/>
        <v>495</v>
      </c>
      <c r="S138" s="44">
        <f t="shared" si="1"/>
        <v>5220910.88</v>
      </c>
      <c r="T138" s="44">
        <f t="shared" si="2"/>
        <v>2290</v>
      </c>
      <c r="U138" s="44">
        <f t="shared" si="2"/>
        <v>21965853.149999999</v>
      </c>
      <c r="V138" s="16"/>
    </row>
    <row r="139" spans="1:22" s="9" customFormat="1" x14ac:dyDescent="0.2">
      <c r="A139" s="30">
        <v>132</v>
      </c>
      <c r="B139" s="53" t="s">
        <v>256</v>
      </c>
      <c r="C139" s="32" t="s">
        <v>95</v>
      </c>
      <c r="D139" s="43"/>
      <c r="E139" s="43"/>
      <c r="F139" s="43">
        <v>3</v>
      </c>
      <c r="G139" s="43">
        <v>7950.13</v>
      </c>
      <c r="H139" s="43">
        <v>2302</v>
      </c>
      <c r="I139" s="43">
        <v>1231873.8899999999</v>
      </c>
      <c r="J139" s="43">
        <v>8377</v>
      </c>
      <c r="K139" s="43">
        <v>8202661.3300000001</v>
      </c>
      <c r="L139" s="43">
        <f t="shared" si="0"/>
        <v>10682</v>
      </c>
      <c r="M139" s="43">
        <f t="shared" si="0"/>
        <v>9442485.3500000015</v>
      </c>
      <c r="N139" s="43">
        <v>370</v>
      </c>
      <c r="O139" s="43">
        <v>7300938.8499999996</v>
      </c>
      <c r="P139" s="43">
        <v>14</v>
      </c>
      <c r="Q139" s="43">
        <v>235976.9</v>
      </c>
      <c r="R139" s="43">
        <f t="shared" si="1"/>
        <v>384</v>
      </c>
      <c r="S139" s="43">
        <f t="shared" si="1"/>
        <v>7536915.75</v>
      </c>
      <c r="T139" s="43">
        <f t="shared" si="2"/>
        <v>11066</v>
      </c>
      <c r="U139" s="43">
        <f t="shared" si="2"/>
        <v>16979401.100000001</v>
      </c>
      <c r="V139" s="16"/>
    </row>
    <row r="140" spans="1:22" s="9" customFormat="1" x14ac:dyDescent="0.2">
      <c r="A140" s="33">
        <v>133</v>
      </c>
      <c r="B140" s="54" t="s">
        <v>247</v>
      </c>
      <c r="C140" s="1" t="s">
        <v>97</v>
      </c>
      <c r="D140" s="44"/>
      <c r="E140" s="44"/>
      <c r="F140" s="44"/>
      <c r="G140" s="44"/>
      <c r="H140" s="44">
        <v>182</v>
      </c>
      <c r="I140" s="44">
        <v>409470.81</v>
      </c>
      <c r="J140" s="44">
        <v>1054</v>
      </c>
      <c r="K140" s="44">
        <v>7658885.2599999998</v>
      </c>
      <c r="L140" s="44">
        <f t="shared" si="0"/>
        <v>1236</v>
      </c>
      <c r="M140" s="44">
        <f t="shared" si="0"/>
        <v>8068356.0699999994</v>
      </c>
      <c r="N140" s="44">
        <v>1327</v>
      </c>
      <c r="O140" s="44">
        <v>7899937.4699999997</v>
      </c>
      <c r="P140" s="44">
        <v>15</v>
      </c>
      <c r="Q140" s="44">
        <v>649332.06999999995</v>
      </c>
      <c r="R140" s="44">
        <f t="shared" si="1"/>
        <v>1342</v>
      </c>
      <c r="S140" s="44">
        <f t="shared" si="1"/>
        <v>8549269.5399999991</v>
      </c>
      <c r="T140" s="44">
        <f t="shared" si="2"/>
        <v>2578</v>
      </c>
      <c r="U140" s="44">
        <f t="shared" si="2"/>
        <v>16617625.609999999</v>
      </c>
      <c r="V140" s="16"/>
    </row>
    <row r="141" spans="1:22" s="9" customFormat="1" x14ac:dyDescent="0.2">
      <c r="A141" s="30">
        <v>134</v>
      </c>
      <c r="B141" s="53" t="s">
        <v>238</v>
      </c>
      <c r="C141" s="32" t="s">
        <v>311</v>
      </c>
      <c r="D141" s="43">
        <v>4</v>
      </c>
      <c r="E141" s="43">
        <v>96963.83</v>
      </c>
      <c r="F141" s="43">
        <v>24</v>
      </c>
      <c r="G141" s="43">
        <v>243667.05</v>
      </c>
      <c r="H141" s="43">
        <v>577</v>
      </c>
      <c r="I141" s="43">
        <v>396656.9</v>
      </c>
      <c r="J141" s="43">
        <v>4554</v>
      </c>
      <c r="K141" s="43">
        <v>8017524.6900000004</v>
      </c>
      <c r="L141" s="43">
        <f>J141+H141+F141+D141</f>
        <v>5159</v>
      </c>
      <c r="M141" s="43">
        <f>K141+I141+G141+E141</f>
        <v>8754812.4700000007</v>
      </c>
      <c r="N141" s="43">
        <v>1137</v>
      </c>
      <c r="O141" s="43">
        <v>7645586.2800000003</v>
      </c>
      <c r="P141" s="43">
        <v>5</v>
      </c>
      <c r="Q141" s="43">
        <v>33511.5</v>
      </c>
      <c r="R141" s="43">
        <f>P141+N141</f>
        <v>1142</v>
      </c>
      <c r="S141" s="43">
        <f>Q141+O141</f>
        <v>7679097.7800000003</v>
      </c>
      <c r="T141" s="43">
        <f>R141+L141</f>
        <v>6301</v>
      </c>
      <c r="U141" s="43">
        <f>S141+M141</f>
        <v>16433910.25</v>
      </c>
      <c r="V141" s="16"/>
    </row>
    <row r="142" spans="1:22" s="9" customFormat="1" x14ac:dyDescent="0.2">
      <c r="A142" s="33">
        <v>135</v>
      </c>
      <c r="B142" s="54" t="s">
        <v>260</v>
      </c>
      <c r="C142" s="1" t="s">
        <v>105</v>
      </c>
      <c r="D142" s="44">
        <v>82</v>
      </c>
      <c r="E142" s="44">
        <v>570504.06999999995</v>
      </c>
      <c r="F142" s="44">
        <v>30</v>
      </c>
      <c r="G142" s="44">
        <v>384702.05</v>
      </c>
      <c r="H142" s="44">
        <v>439</v>
      </c>
      <c r="I142" s="44">
        <v>2355522.42</v>
      </c>
      <c r="J142" s="44">
        <v>2102</v>
      </c>
      <c r="K142" s="44">
        <v>4866697.55</v>
      </c>
      <c r="L142" s="44">
        <f t="shared" si="0"/>
        <v>2653</v>
      </c>
      <c r="M142" s="44">
        <f t="shared" si="0"/>
        <v>8177426.0899999999</v>
      </c>
      <c r="N142" s="44">
        <v>402</v>
      </c>
      <c r="O142" s="44">
        <v>3707896.39</v>
      </c>
      <c r="P142" s="44">
        <v>61</v>
      </c>
      <c r="Q142" s="44">
        <v>1367549.7</v>
      </c>
      <c r="R142" s="44">
        <f t="shared" si="1"/>
        <v>463</v>
      </c>
      <c r="S142" s="44">
        <f t="shared" si="1"/>
        <v>5075446.09</v>
      </c>
      <c r="T142" s="44">
        <f t="shared" si="2"/>
        <v>3116</v>
      </c>
      <c r="U142" s="44">
        <f t="shared" si="2"/>
        <v>13252872.18</v>
      </c>
      <c r="V142" s="16"/>
    </row>
    <row r="143" spans="1:22" s="9" customFormat="1" x14ac:dyDescent="0.2">
      <c r="A143" s="30">
        <v>136</v>
      </c>
      <c r="B143" s="53" t="s">
        <v>357</v>
      </c>
      <c r="C143" s="32" t="s">
        <v>358</v>
      </c>
      <c r="D143" s="43"/>
      <c r="E143" s="43"/>
      <c r="F143" s="43"/>
      <c r="G143" s="43"/>
      <c r="H143" s="43">
        <v>688</v>
      </c>
      <c r="I143" s="43">
        <v>2698442.94</v>
      </c>
      <c r="J143" s="43">
        <v>993</v>
      </c>
      <c r="K143" s="43">
        <v>6307418.2300000004</v>
      </c>
      <c r="L143" s="43">
        <f t="shared" si="0"/>
        <v>1681</v>
      </c>
      <c r="M143" s="43">
        <f t="shared" si="0"/>
        <v>9005861.1699999999</v>
      </c>
      <c r="N143" s="43">
        <v>304</v>
      </c>
      <c r="O143" s="43">
        <v>3928254.98</v>
      </c>
      <c r="P143" s="43">
        <v>6</v>
      </c>
      <c r="Q143" s="43">
        <v>255000</v>
      </c>
      <c r="R143" s="43">
        <f t="shared" si="1"/>
        <v>310</v>
      </c>
      <c r="S143" s="43">
        <f t="shared" si="1"/>
        <v>4183254.98</v>
      </c>
      <c r="T143" s="43">
        <f t="shared" si="2"/>
        <v>1991</v>
      </c>
      <c r="U143" s="43">
        <f t="shared" si="2"/>
        <v>13189116.15</v>
      </c>
      <c r="V143" s="16"/>
    </row>
    <row r="144" spans="1:22" s="9" customFormat="1" x14ac:dyDescent="0.2">
      <c r="A144" s="33">
        <v>137</v>
      </c>
      <c r="B144" s="54" t="s">
        <v>265</v>
      </c>
      <c r="C144" s="1" t="s">
        <v>266</v>
      </c>
      <c r="D144" s="44"/>
      <c r="E144" s="44"/>
      <c r="F144" s="44"/>
      <c r="G144" s="44"/>
      <c r="H144" s="44">
        <v>595</v>
      </c>
      <c r="I144" s="44">
        <v>2252759.4300000002</v>
      </c>
      <c r="J144" s="44">
        <v>1114</v>
      </c>
      <c r="K144" s="44">
        <v>6089303.6500000004</v>
      </c>
      <c r="L144" s="44">
        <f t="shared" si="0"/>
        <v>1709</v>
      </c>
      <c r="M144" s="44">
        <f t="shared" si="0"/>
        <v>8342063.0800000001</v>
      </c>
      <c r="N144" s="44">
        <v>413</v>
      </c>
      <c r="O144" s="44">
        <v>3847874.19</v>
      </c>
      <c r="P144" s="44"/>
      <c r="Q144" s="44"/>
      <c r="R144" s="44">
        <f t="shared" si="1"/>
        <v>413</v>
      </c>
      <c r="S144" s="44">
        <f t="shared" si="1"/>
        <v>3847874.19</v>
      </c>
      <c r="T144" s="44">
        <f t="shared" si="2"/>
        <v>2122</v>
      </c>
      <c r="U144" s="44">
        <f t="shared" si="2"/>
        <v>12189937.27</v>
      </c>
      <c r="V144" s="16"/>
    </row>
    <row r="145" spans="1:22" s="9" customFormat="1" x14ac:dyDescent="0.2">
      <c r="A145" s="30">
        <v>138</v>
      </c>
      <c r="B145" s="53" t="s">
        <v>319</v>
      </c>
      <c r="C145" s="32" t="s">
        <v>320</v>
      </c>
      <c r="D145" s="43">
        <v>11</v>
      </c>
      <c r="E145" s="43">
        <v>1582672.66</v>
      </c>
      <c r="F145" s="43">
        <v>5</v>
      </c>
      <c r="G145" s="43">
        <v>2132594.92</v>
      </c>
      <c r="H145" s="43"/>
      <c r="I145" s="43"/>
      <c r="J145" s="43">
        <v>23</v>
      </c>
      <c r="K145" s="43">
        <v>100209.57</v>
      </c>
      <c r="L145" s="43">
        <f t="shared" si="0"/>
        <v>39</v>
      </c>
      <c r="M145" s="43">
        <f t="shared" si="0"/>
        <v>3815477.1499999994</v>
      </c>
      <c r="N145" s="43">
        <v>1</v>
      </c>
      <c r="O145" s="43">
        <v>2500000</v>
      </c>
      <c r="P145" s="43">
        <v>7</v>
      </c>
      <c r="Q145" s="43">
        <v>4800000</v>
      </c>
      <c r="R145" s="43">
        <f t="shared" si="1"/>
        <v>8</v>
      </c>
      <c r="S145" s="43">
        <f t="shared" si="1"/>
        <v>7300000</v>
      </c>
      <c r="T145" s="43">
        <f t="shared" si="2"/>
        <v>47</v>
      </c>
      <c r="U145" s="43">
        <f t="shared" si="2"/>
        <v>11115477.149999999</v>
      </c>
      <c r="V145" s="16"/>
    </row>
    <row r="146" spans="1:22" s="9" customFormat="1" x14ac:dyDescent="0.2">
      <c r="A146" s="33">
        <v>139</v>
      </c>
      <c r="B146" s="54" t="s">
        <v>274</v>
      </c>
      <c r="C146" s="1" t="s">
        <v>114</v>
      </c>
      <c r="D146" s="44"/>
      <c r="E146" s="44"/>
      <c r="F146" s="44">
        <v>14</v>
      </c>
      <c r="G146" s="44">
        <v>696582.56</v>
      </c>
      <c r="H146" s="44">
        <v>171</v>
      </c>
      <c r="I146" s="44">
        <v>2010621.76</v>
      </c>
      <c r="J146" s="44">
        <v>597</v>
      </c>
      <c r="K146" s="44">
        <v>2944207.82</v>
      </c>
      <c r="L146" s="44">
        <f t="shared" si="0"/>
        <v>782</v>
      </c>
      <c r="M146" s="44">
        <f t="shared" si="0"/>
        <v>5651412.1400000006</v>
      </c>
      <c r="N146" s="44">
        <v>286</v>
      </c>
      <c r="O146" s="44">
        <v>3401266.04</v>
      </c>
      <c r="P146" s="44">
        <v>79</v>
      </c>
      <c r="Q146" s="44">
        <v>1775818.47</v>
      </c>
      <c r="R146" s="44">
        <f t="shared" si="1"/>
        <v>365</v>
      </c>
      <c r="S146" s="44">
        <f t="shared" si="1"/>
        <v>5177084.51</v>
      </c>
      <c r="T146" s="44">
        <f t="shared" si="2"/>
        <v>1147</v>
      </c>
      <c r="U146" s="44">
        <f t="shared" si="2"/>
        <v>10828496.65</v>
      </c>
      <c r="V146" s="16"/>
    </row>
    <row r="147" spans="1:22" s="9" customFormat="1" x14ac:dyDescent="0.2">
      <c r="A147" s="30">
        <v>140</v>
      </c>
      <c r="B147" s="53" t="s">
        <v>295</v>
      </c>
      <c r="C147" s="32" t="s">
        <v>296</v>
      </c>
      <c r="D147" s="43"/>
      <c r="E147" s="43"/>
      <c r="F147" s="43"/>
      <c r="G147" s="43"/>
      <c r="H147" s="43">
        <v>526</v>
      </c>
      <c r="I147" s="43">
        <v>1800144.34</v>
      </c>
      <c r="J147" s="43">
        <v>796</v>
      </c>
      <c r="K147" s="43">
        <v>5238284.45</v>
      </c>
      <c r="L147" s="43">
        <f t="shared" si="0"/>
        <v>1322</v>
      </c>
      <c r="M147" s="43">
        <f t="shared" si="0"/>
        <v>7038428.79</v>
      </c>
      <c r="N147" s="43">
        <v>385</v>
      </c>
      <c r="O147" s="43">
        <v>3509164.39</v>
      </c>
      <c r="P147" s="43">
        <v>1</v>
      </c>
      <c r="Q147" s="43">
        <v>20000</v>
      </c>
      <c r="R147" s="43">
        <f t="shared" si="1"/>
        <v>386</v>
      </c>
      <c r="S147" s="43">
        <f t="shared" si="1"/>
        <v>3529164.39</v>
      </c>
      <c r="T147" s="43">
        <f t="shared" si="2"/>
        <v>1708</v>
      </c>
      <c r="U147" s="43">
        <f t="shared" si="2"/>
        <v>10567593.18</v>
      </c>
      <c r="V147" s="16"/>
    </row>
    <row r="148" spans="1:22" s="9" customFormat="1" x14ac:dyDescent="0.2">
      <c r="A148" s="33">
        <v>141</v>
      </c>
      <c r="B148" s="54" t="s">
        <v>286</v>
      </c>
      <c r="C148" s="1" t="s">
        <v>118</v>
      </c>
      <c r="D148" s="44">
        <v>65</v>
      </c>
      <c r="E148" s="44">
        <v>3227214.38</v>
      </c>
      <c r="F148" s="44">
        <v>12</v>
      </c>
      <c r="G148" s="44">
        <v>475057.58</v>
      </c>
      <c r="H148" s="44">
        <v>63</v>
      </c>
      <c r="I148" s="44">
        <v>445752.33</v>
      </c>
      <c r="J148" s="44">
        <v>418</v>
      </c>
      <c r="K148" s="44">
        <v>1245057.29</v>
      </c>
      <c r="L148" s="44">
        <f t="shared" si="0"/>
        <v>558</v>
      </c>
      <c r="M148" s="44">
        <f t="shared" si="0"/>
        <v>5393081.5800000001</v>
      </c>
      <c r="N148" s="44">
        <v>68</v>
      </c>
      <c r="O148" s="44">
        <v>1593713.26</v>
      </c>
      <c r="P148" s="44">
        <v>55</v>
      </c>
      <c r="Q148" s="44">
        <v>3485194.69</v>
      </c>
      <c r="R148" s="44">
        <f t="shared" si="1"/>
        <v>123</v>
      </c>
      <c r="S148" s="44">
        <f t="shared" si="1"/>
        <v>5078907.95</v>
      </c>
      <c r="T148" s="44">
        <f t="shared" si="2"/>
        <v>681</v>
      </c>
      <c r="U148" s="44">
        <f t="shared" si="2"/>
        <v>10471989.530000001</v>
      </c>
      <c r="V148" s="16"/>
    </row>
    <row r="149" spans="1:22" s="9" customFormat="1" x14ac:dyDescent="0.2">
      <c r="A149" s="30">
        <v>142</v>
      </c>
      <c r="B149" s="53" t="s">
        <v>323</v>
      </c>
      <c r="C149" s="32" t="s">
        <v>324</v>
      </c>
      <c r="D149" s="43">
        <v>26</v>
      </c>
      <c r="E149" s="43">
        <v>831814.1</v>
      </c>
      <c r="F149" s="43">
        <v>63</v>
      </c>
      <c r="G149" s="43">
        <v>1392516.38</v>
      </c>
      <c r="H149" s="43">
        <v>8</v>
      </c>
      <c r="I149" s="43">
        <v>60278.12</v>
      </c>
      <c r="J149" s="43">
        <v>173</v>
      </c>
      <c r="K149" s="43">
        <v>2617225.5099999998</v>
      </c>
      <c r="L149" s="43">
        <f t="shared" si="0"/>
        <v>270</v>
      </c>
      <c r="M149" s="43">
        <f t="shared" si="0"/>
        <v>4901834.1099999994</v>
      </c>
      <c r="N149" s="43">
        <v>109</v>
      </c>
      <c r="O149" s="43">
        <v>3984496.42</v>
      </c>
      <c r="P149" s="43">
        <v>24</v>
      </c>
      <c r="Q149" s="43">
        <v>856186.22</v>
      </c>
      <c r="R149" s="43">
        <f t="shared" si="1"/>
        <v>133</v>
      </c>
      <c r="S149" s="43">
        <f t="shared" si="1"/>
        <v>4840682.6399999997</v>
      </c>
      <c r="T149" s="43">
        <f t="shared" si="2"/>
        <v>403</v>
      </c>
      <c r="U149" s="43">
        <f t="shared" si="2"/>
        <v>9742516.75</v>
      </c>
      <c r="V149" s="16"/>
    </row>
    <row r="150" spans="1:22" s="9" customFormat="1" x14ac:dyDescent="0.2">
      <c r="A150" s="33">
        <v>143</v>
      </c>
      <c r="B150" s="54" t="s">
        <v>291</v>
      </c>
      <c r="C150" s="1" t="s">
        <v>350</v>
      </c>
      <c r="D150" s="44">
        <v>1</v>
      </c>
      <c r="E150" s="44">
        <v>1632.6</v>
      </c>
      <c r="F150" s="44">
        <v>63</v>
      </c>
      <c r="G150" s="44">
        <v>2446441.92</v>
      </c>
      <c r="H150" s="44">
        <v>46</v>
      </c>
      <c r="I150" s="44">
        <v>664833.73</v>
      </c>
      <c r="J150" s="44">
        <v>339</v>
      </c>
      <c r="K150" s="44">
        <v>1584325.89</v>
      </c>
      <c r="L150" s="44">
        <f t="shared" si="0"/>
        <v>449</v>
      </c>
      <c r="M150" s="44">
        <f t="shared" si="0"/>
        <v>4697234.1399999997</v>
      </c>
      <c r="N150" s="44">
        <v>350</v>
      </c>
      <c r="O150" s="44">
        <v>4085385.02</v>
      </c>
      <c r="P150" s="44">
        <v>34</v>
      </c>
      <c r="Q150" s="44">
        <v>653668.85</v>
      </c>
      <c r="R150" s="44">
        <f t="shared" si="1"/>
        <v>384</v>
      </c>
      <c r="S150" s="44">
        <f t="shared" si="1"/>
        <v>4739053.87</v>
      </c>
      <c r="T150" s="44">
        <f t="shared" si="2"/>
        <v>833</v>
      </c>
      <c r="U150" s="44">
        <f t="shared" si="2"/>
        <v>9436288.0099999998</v>
      </c>
      <c r="V150" s="16"/>
    </row>
    <row r="151" spans="1:22" s="9" customFormat="1" x14ac:dyDescent="0.2">
      <c r="A151" s="30">
        <v>144</v>
      </c>
      <c r="B151" s="53" t="s">
        <v>333</v>
      </c>
      <c r="C151" s="32" t="s">
        <v>334</v>
      </c>
      <c r="D151" s="43"/>
      <c r="E151" s="43"/>
      <c r="F151" s="43"/>
      <c r="G151" s="43"/>
      <c r="H151" s="43">
        <v>4713</v>
      </c>
      <c r="I151" s="43">
        <v>1860173.02</v>
      </c>
      <c r="J151" s="43">
        <v>5775</v>
      </c>
      <c r="K151" s="43">
        <v>4390875.8499999996</v>
      </c>
      <c r="L151" s="43">
        <f t="shared" si="0"/>
        <v>10488</v>
      </c>
      <c r="M151" s="43">
        <f t="shared" si="0"/>
        <v>6251048.8699999992</v>
      </c>
      <c r="N151" s="43">
        <v>305</v>
      </c>
      <c r="O151" s="43">
        <v>2766449.6</v>
      </c>
      <c r="P151" s="43">
        <v>14</v>
      </c>
      <c r="Q151" s="43">
        <v>225184.12</v>
      </c>
      <c r="R151" s="43">
        <f t="shared" si="1"/>
        <v>319</v>
      </c>
      <c r="S151" s="43">
        <f t="shared" si="1"/>
        <v>2991633.72</v>
      </c>
      <c r="T151" s="43">
        <f t="shared" si="2"/>
        <v>10807</v>
      </c>
      <c r="U151" s="43">
        <f t="shared" si="2"/>
        <v>9242682.5899999999</v>
      </c>
      <c r="V151" s="16"/>
    </row>
    <row r="152" spans="1:22" s="9" customFormat="1" x14ac:dyDescent="0.2">
      <c r="A152" s="33">
        <v>145</v>
      </c>
      <c r="B152" s="54" t="s">
        <v>322</v>
      </c>
      <c r="C152" s="1" t="s">
        <v>371</v>
      </c>
      <c r="D152" s="44"/>
      <c r="E152" s="44"/>
      <c r="F152" s="44"/>
      <c r="G152" s="44"/>
      <c r="H152" s="44">
        <v>9</v>
      </c>
      <c r="I152" s="44">
        <v>171159.27</v>
      </c>
      <c r="J152" s="44">
        <v>30</v>
      </c>
      <c r="K152" s="44">
        <v>2198431.1</v>
      </c>
      <c r="L152" s="44">
        <f t="shared" si="0"/>
        <v>39</v>
      </c>
      <c r="M152" s="44">
        <f t="shared" si="0"/>
        <v>2369590.37</v>
      </c>
      <c r="N152" s="44">
        <v>1</v>
      </c>
      <c r="O152" s="44">
        <v>2170000</v>
      </c>
      <c r="P152" s="44">
        <v>3</v>
      </c>
      <c r="Q152" s="44">
        <v>4468570</v>
      </c>
      <c r="R152" s="44">
        <f t="shared" si="1"/>
        <v>4</v>
      </c>
      <c r="S152" s="44">
        <f t="shared" si="1"/>
        <v>6638570</v>
      </c>
      <c r="T152" s="44">
        <f t="shared" si="2"/>
        <v>43</v>
      </c>
      <c r="U152" s="44">
        <f t="shared" si="2"/>
        <v>9008160.370000001</v>
      </c>
      <c r="V152" s="16"/>
    </row>
    <row r="153" spans="1:22" s="9" customFormat="1" x14ac:dyDescent="0.2">
      <c r="A153" s="30">
        <v>146</v>
      </c>
      <c r="B153" s="31" t="s">
        <v>335</v>
      </c>
      <c r="C153" s="32" t="s">
        <v>342</v>
      </c>
      <c r="D153" s="43"/>
      <c r="E153" s="43"/>
      <c r="F153" s="43"/>
      <c r="G153" s="43"/>
      <c r="H153" s="43">
        <v>2024</v>
      </c>
      <c r="I153" s="43">
        <v>3747363.65</v>
      </c>
      <c r="J153" s="43">
        <v>1623</v>
      </c>
      <c r="K153" s="43">
        <v>3968182.52</v>
      </c>
      <c r="L153" s="43">
        <f t="shared" si="0"/>
        <v>3647</v>
      </c>
      <c r="M153" s="43">
        <f t="shared" si="0"/>
        <v>7715546.1699999999</v>
      </c>
      <c r="N153" s="43">
        <v>145</v>
      </c>
      <c r="O153" s="43">
        <v>629104.44999999995</v>
      </c>
      <c r="P153" s="43">
        <v>28</v>
      </c>
      <c r="Q153" s="43">
        <v>421434.98</v>
      </c>
      <c r="R153" s="43">
        <f t="shared" si="1"/>
        <v>173</v>
      </c>
      <c r="S153" s="43">
        <f t="shared" si="1"/>
        <v>1050539.43</v>
      </c>
      <c r="T153" s="43">
        <f t="shared" si="2"/>
        <v>3820</v>
      </c>
      <c r="U153" s="43">
        <f t="shared" si="2"/>
        <v>8766085.5999999996</v>
      </c>
      <c r="V153" s="16"/>
    </row>
    <row r="154" spans="1:22" s="9" customFormat="1" x14ac:dyDescent="0.2">
      <c r="A154" s="33">
        <v>147</v>
      </c>
      <c r="B154" s="54" t="s">
        <v>329</v>
      </c>
      <c r="C154" s="1" t="s">
        <v>330</v>
      </c>
      <c r="D154" s="44"/>
      <c r="E154" s="44"/>
      <c r="F154" s="44"/>
      <c r="G154" s="44"/>
      <c r="H154" s="44">
        <v>447</v>
      </c>
      <c r="I154" s="44">
        <v>2699556.84</v>
      </c>
      <c r="J154" s="44">
        <v>583</v>
      </c>
      <c r="K154" s="44">
        <v>4035625.72</v>
      </c>
      <c r="L154" s="44">
        <f t="shared" si="0"/>
        <v>1030</v>
      </c>
      <c r="M154" s="44">
        <f t="shared" si="0"/>
        <v>6735182.5600000005</v>
      </c>
      <c r="N154" s="44">
        <v>204</v>
      </c>
      <c r="O154" s="44">
        <v>1521058.62</v>
      </c>
      <c r="P154" s="44">
        <v>28</v>
      </c>
      <c r="Q154" s="44">
        <v>188855.96</v>
      </c>
      <c r="R154" s="44">
        <f t="shared" si="1"/>
        <v>232</v>
      </c>
      <c r="S154" s="44">
        <f t="shared" si="1"/>
        <v>1709914.58</v>
      </c>
      <c r="T154" s="44">
        <f t="shared" si="2"/>
        <v>1262</v>
      </c>
      <c r="U154" s="44">
        <f t="shared" si="2"/>
        <v>8445097.1400000006</v>
      </c>
      <c r="V154" s="16"/>
    </row>
    <row r="155" spans="1:22" s="9" customFormat="1" x14ac:dyDescent="0.2">
      <c r="A155" s="30">
        <v>148</v>
      </c>
      <c r="B155" s="53" t="s">
        <v>261</v>
      </c>
      <c r="C155" s="32" t="s">
        <v>133</v>
      </c>
      <c r="D155" s="43"/>
      <c r="E155" s="43"/>
      <c r="F155" s="43"/>
      <c r="G155" s="43"/>
      <c r="H155" s="43">
        <v>85</v>
      </c>
      <c r="I155" s="43">
        <v>126294.38</v>
      </c>
      <c r="J155" s="43">
        <v>570</v>
      </c>
      <c r="K155" s="43">
        <v>4192886.19</v>
      </c>
      <c r="L155" s="43">
        <f t="shared" si="0"/>
        <v>655</v>
      </c>
      <c r="M155" s="43">
        <f t="shared" si="0"/>
        <v>4319180.57</v>
      </c>
      <c r="N155" s="43">
        <v>684</v>
      </c>
      <c r="O155" s="43">
        <v>4059357.01</v>
      </c>
      <c r="P155" s="43">
        <v>24</v>
      </c>
      <c r="Q155" s="43">
        <v>14397.17</v>
      </c>
      <c r="R155" s="43">
        <f t="shared" si="1"/>
        <v>708</v>
      </c>
      <c r="S155" s="43">
        <f t="shared" si="1"/>
        <v>4073754.1799999997</v>
      </c>
      <c r="T155" s="43">
        <f t="shared" si="2"/>
        <v>1363</v>
      </c>
      <c r="U155" s="43">
        <f t="shared" si="2"/>
        <v>8392934.75</v>
      </c>
      <c r="V155" s="16"/>
    </row>
    <row r="156" spans="1:22" s="9" customFormat="1" x14ac:dyDescent="0.2">
      <c r="A156" s="33">
        <v>149</v>
      </c>
      <c r="B156" s="54" t="s">
        <v>325</v>
      </c>
      <c r="C156" s="1" t="s">
        <v>326</v>
      </c>
      <c r="D156" s="44"/>
      <c r="E156" s="44"/>
      <c r="F156" s="44"/>
      <c r="G156" s="44"/>
      <c r="H156" s="44">
        <v>605</v>
      </c>
      <c r="I156" s="44">
        <v>280321.87</v>
      </c>
      <c r="J156" s="44">
        <v>664</v>
      </c>
      <c r="K156" s="44">
        <v>1374851.42</v>
      </c>
      <c r="L156" s="44">
        <f t="shared" si="0"/>
        <v>1269</v>
      </c>
      <c r="M156" s="44">
        <f t="shared" si="0"/>
        <v>1655173.29</v>
      </c>
      <c r="N156" s="44">
        <v>161</v>
      </c>
      <c r="O156" s="44">
        <v>3636519.58</v>
      </c>
      <c r="P156" s="44">
        <v>72</v>
      </c>
      <c r="Q156" s="44">
        <v>2539000</v>
      </c>
      <c r="R156" s="44">
        <f t="shared" si="1"/>
        <v>233</v>
      </c>
      <c r="S156" s="44">
        <f t="shared" si="1"/>
        <v>6175519.5800000001</v>
      </c>
      <c r="T156" s="44">
        <f t="shared" si="2"/>
        <v>1502</v>
      </c>
      <c r="U156" s="44">
        <f t="shared" si="2"/>
        <v>7830692.8700000001</v>
      </c>
      <c r="V156" s="16"/>
    </row>
    <row r="157" spans="1:22" s="9" customFormat="1" x14ac:dyDescent="0.2">
      <c r="A157" s="30">
        <v>150</v>
      </c>
      <c r="B157" s="53" t="s">
        <v>285</v>
      </c>
      <c r="C157" s="32" t="s">
        <v>104</v>
      </c>
      <c r="D157" s="43"/>
      <c r="E157" s="43"/>
      <c r="F157" s="43">
        <v>4</v>
      </c>
      <c r="G157" s="43">
        <v>545577.47</v>
      </c>
      <c r="H157" s="43">
        <v>183</v>
      </c>
      <c r="I157" s="43">
        <v>513687.89</v>
      </c>
      <c r="J157" s="43">
        <v>29</v>
      </c>
      <c r="K157" s="43">
        <v>2592185.13</v>
      </c>
      <c r="L157" s="43">
        <f t="shared" si="0"/>
        <v>216</v>
      </c>
      <c r="M157" s="43">
        <f t="shared" si="0"/>
        <v>3651450.49</v>
      </c>
      <c r="N157" s="43">
        <v>6</v>
      </c>
      <c r="O157" s="43">
        <v>3320000</v>
      </c>
      <c r="P157" s="43">
        <v>1</v>
      </c>
      <c r="Q157" s="43">
        <v>200000</v>
      </c>
      <c r="R157" s="43">
        <f t="shared" si="1"/>
        <v>7</v>
      </c>
      <c r="S157" s="43">
        <f t="shared" si="1"/>
        <v>3520000</v>
      </c>
      <c r="T157" s="43">
        <f t="shared" si="2"/>
        <v>223</v>
      </c>
      <c r="U157" s="43">
        <f t="shared" si="2"/>
        <v>7171450.4900000002</v>
      </c>
      <c r="V157" s="16"/>
    </row>
    <row r="158" spans="1:22" s="9" customFormat="1" x14ac:dyDescent="0.2">
      <c r="A158" s="33">
        <v>151</v>
      </c>
      <c r="B158" s="54" t="s">
        <v>269</v>
      </c>
      <c r="C158" s="1" t="s">
        <v>140</v>
      </c>
      <c r="D158" s="44"/>
      <c r="E158" s="44"/>
      <c r="F158" s="44">
        <v>5</v>
      </c>
      <c r="G158" s="44">
        <v>18883.099999999999</v>
      </c>
      <c r="H158" s="44">
        <v>247</v>
      </c>
      <c r="I158" s="44">
        <v>225696.39</v>
      </c>
      <c r="J158" s="44">
        <v>2344</v>
      </c>
      <c r="K158" s="44">
        <v>3270888.73</v>
      </c>
      <c r="L158" s="44">
        <f t="shared" si="0"/>
        <v>2596</v>
      </c>
      <c r="M158" s="44">
        <f t="shared" si="0"/>
        <v>3515468.22</v>
      </c>
      <c r="N158" s="44">
        <v>387</v>
      </c>
      <c r="O158" s="44">
        <v>3147995.5</v>
      </c>
      <c r="P158" s="44">
        <v>7</v>
      </c>
      <c r="Q158" s="44">
        <v>62546.68</v>
      </c>
      <c r="R158" s="44">
        <f t="shared" si="1"/>
        <v>394</v>
      </c>
      <c r="S158" s="44">
        <f t="shared" si="1"/>
        <v>3210542.18</v>
      </c>
      <c r="T158" s="44">
        <f t="shared" si="2"/>
        <v>2990</v>
      </c>
      <c r="U158" s="44">
        <f t="shared" si="2"/>
        <v>6726010.4000000004</v>
      </c>
      <c r="V158" s="16"/>
    </row>
    <row r="159" spans="1:22" s="9" customFormat="1" x14ac:dyDescent="0.2">
      <c r="A159" s="30">
        <v>152</v>
      </c>
      <c r="B159" s="53" t="s">
        <v>273</v>
      </c>
      <c r="C159" s="32" t="s">
        <v>127</v>
      </c>
      <c r="D159" s="43"/>
      <c r="E159" s="43"/>
      <c r="F159" s="43"/>
      <c r="G159" s="43"/>
      <c r="H159" s="43">
        <v>3860</v>
      </c>
      <c r="I159" s="43">
        <v>1451031.68</v>
      </c>
      <c r="J159" s="43">
        <v>4365</v>
      </c>
      <c r="K159" s="43">
        <v>3362294.21</v>
      </c>
      <c r="L159" s="43">
        <f t="shared" si="0"/>
        <v>8225</v>
      </c>
      <c r="M159" s="43">
        <f t="shared" si="0"/>
        <v>4813325.8899999997</v>
      </c>
      <c r="N159" s="43">
        <v>158</v>
      </c>
      <c r="O159" s="43">
        <v>1901147.19</v>
      </c>
      <c r="P159" s="43"/>
      <c r="Q159" s="43"/>
      <c r="R159" s="43">
        <f t="shared" si="1"/>
        <v>158</v>
      </c>
      <c r="S159" s="43">
        <f t="shared" si="1"/>
        <v>1901147.19</v>
      </c>
      <c r="T159" s="43">
        <f t="shared" si="2"/>
        <v>8383</v>
      </c>
      <c r="U159" s="43">
        <f t="shared" si="2"/>
        <v>6714473.0800000001</v>
      </c>
      <c r="V159" s="16"/>
    </row>
    <row r="160" spans="1:22" s="9" customFormat="1" x14ac:dyDescent="0.2">
      <c r="A160" s="33">
        <v>153</v>
      </c>
      <c r="B160" s="23" t="s">
        <v>276</v>
      </c>
      <c r="C160" s="1" t="s">
        <v>134</v>
      </c>
      <c r="D160" s="44"/>
      <c r="E160" s="44"/>
      <c r="F160" s="44">
        <v>4</v>
      </c>
      <c r="G160" s="44">
        <v>160527.41</v>
      </c>
      <c r="H160" s="44">
        <v>35</v>
      </c>
      <c r="I160" s="44">
        <v>243012.13</v>
      </c>
      <c r="J160" s="44">
        <v>471</v>
      </c>
      <c r="K160" s="44">
        <v>2847901.88</v>
      </c>
      <c r="L160" s="44">
        <f t="shared" si="0"/>
        <v>510</v>
      </c>
      <c r="M160" s="44">
        <f t="shared" si="0"/>
        <v>3251441.42</v>
      </c>
      <c r="N160" s="44">
        <v>643</v>
      </c>
      <c r="O160" s="44">
        <v>2938690.41</v>
      </c>
      <c r="P160" s="44">
        <v>17</v>
      </c>
      <c r="Q160" s="44">
        <v>175375.58</v>
      </c>
      <c r="R160" s="44">
        <f t="shared" si="1"/>
        <v>660</v>
      </c>
      <c r="S160" s="44">
        <f t="shared" si="1"/>
        <v>3114065.99</v>
      </c>
      <c r="T160" s="44">
        <f t="shared" si="2"/>
        <v>1170</v>
      </c>
      <c r="U160" s="44">
        <f t="shared" si="2"/>
        <v>6365507.4100000001</v>
      </c>
      <c r="V160" s="16"/>
    </row>
    <row r="161" spans="1:21" s="9" customFormat="1" ht="12" x14ac:dyDescent="0.2">
      <c r="A161" s="30">
        <v>154</v>
      </c>
      <c r="B161" s="53" t="s">
        <v>267</v>
      </c>
      <c r="C161" s="32" t="s">
        <v>108</v>
      </c>
      <c r="D161" s="43"/>
      <c r="E161" s="43"/>
      <c r="F161" s="43"/>
      <c r="G161" s="43"/>
      <c r="H161" s="43">
        <v>274</v>
      </c>
      <c r="I161" s="43">
        <v>222680.43</v>
      </c>
      <c r="J161" s="43">
        <v>1866</v>
      </c>
      <c r="K161" s="43">
        <v>2923849.12</v>
      </c>
      <c r="L161" s="43">
        <f t="shared" si="0"/>
        <v>2140</v>
      </c>
      <c r="M161" s="43">
        <f t="shared" si="0"/>
        <v>3146529.5500000003</v>
      </c>
      <c r="N161" s="43">
        <v>305</v>
      </c>
      <c r="O161" s="43">
        <v>2702526.73</v>
      </c>
      <c r="P161" s="43"/>
      <c r="Q161" s="43"/>
      <c r="R161" s="43">
        <f t="shared" si="1"/>
        <v>305</v>
      </c>
      <c r="S161" s="43">
        <f t="shared" si="1"/>
        <v>2702526.73</v>
      </c>
      <c r="T161" s="43">
        <f t="shared" si="2"/>
        <v>2445</v>
      </c>
      <c r="U161" s="43">
        <f t="shared" si="2"/>
        <v>5849056.2800000003</v>
      </c>
    </row>
    <row r="162" spans="1:21" s="9" customFormat="1" ht="12" x14ac:dyDescent="0.2">
      <c r="A162" s="33">
        <v>155</v>
      </c>
      <c r="B162" s="54" t="s">
        <v>271</v>
      </c>
      <c r="C162" s="1" t="s">
        <v>138</v>
      </c>
      <c r="D162" s="44"/>
      <c r="E162" s="44"/>
      <c r="F162" s="44"/>
      <c r="G162" s="44"/>
      <c r="H162" s="44">
        <v>635</v>
      </c>
      <c r="I162" s="44">
        <v>1438371.63</v>
      </c>
      <c r="J162" s="44">
        <v>901</v>
      </c>
      <c r="K162" s="44">
        <v>2634960.64</v>
      </c>
      <c r="L162" s="44">
        <f t="shared" si="0"/>
        <v>1536</v>
      </c>
      <c r="M162" s="44">
        <f t="shared" si="0"/>
        <v>4073332.27</v>
      </c>
      <c r="N162" s="44">
        <v>303</v>
      </c>
      <c r="O162" s="44">
        <v>1235763.77</v>
      </c>
      <c r="P162" s="44">
        <v>3</v>
      </c>
      <c r="Q162" s="44">
        <v>38209.49</v>
      </c>
      <c r="R162" s="44">
        <f t="shared" si="1"/>
        <v>306</v>
      </c>
      <c r="S162" s="44">
        <f t="shared" si="1"/>
        <v>1273973.26</v>
      </c>
      <c r="T162" s="44">
        <f t="shared" si="2"/>
        <v>1842</v>
      </c>
      <c r="U162" s="44">
        <f t="shared" si="2"/>
        <v>5347305.53</v>
      </c>
    </row>
    <row r="163" spans="1:21" s="9" customFormat="1" ht="12" x14ac:dyDescent="0.2">
      <c r="A163" s="30">
        <v>156</v>
      </c>
      <c r="B163" s="53" t="s">
        <v>173</v>
      </c>
      <c r="C163" s="32" t="s">
        <v>39</v>
      </c>
      <c r="D163" s="43">
        <v>10</v>
      </c>
      <c r="E163" s="43">
        <v>100106.15</v>
      </c>
      <c r="F163" s="43">
        <v>25</v>
      </c>
      <c r="G163" s="43">
        <v>437501.13</v>
      </c>
      <c r="H163" s="43">
        <v>39</v>
      </c>
      <c r="I163" s="43">
        <v>1443971.45</v>
      </c>
      <c r="J163" s="43">
        <v>87</v>
      </c>
      <c r="K163" s="43">
        <v>1771935.65</v>
      </c>
      <c r="L163" s="43">
        <f t="shared" si="0"/>
        <v>161</v>
      </c>
      <c r="M163" s="43">
        <f t="shared" si="0"/>
        <v>3753514.3799999994</v>
      </c>
      <c r="N163" s="43">
        <v>1</v>
      </c>
      <c r="O163" s="43">
        <v>1000000</v>
      </c>
      <c r="P163" s="43">
        <v>1</v>
      </c>
      <c r="Q163" s="43">
        <v>500000</v>
      </c>
      <c r="R163" s="43">
        <f t="shared" si="1"/>
        <v>2</v>
      </c>
      <c r="S163" s="43">
        <f t="shared" si="1"/>
        <v>1500000</v>
      </c>
      <c r="T163" s="43">
        <f t="shared" si="2"/>
        <v>163</v>
      </c>
      <c r="U163" s="43">
        <f t="shared" si="2"/>
        <v>5253514.379999999</v>
      </c>
    </row>
    <row r="164" spans="1:21" s="9" customFormat="1" ht="12" x14ac:dyDescent="0.2">
      <c r="A164" s="33">
        <v>157</v>
      </c>
      <c r="B164" s="54" t="s">
        <v>272</v>
      </c>
      <c r="C164" s="1" t="s">
        <v>151</v>
      </c>
      <c r="D164" s="44"/>
      <c r="E164" s="44"/>
      <c r="F164" s="44"/>
      <c r="G164" s="44"/>
      <c r="H164" s="44">
        <v>382</v>
      </c>
      <c r="I164" s="44">
        <v>182808.06</v>
      </c>
      <c r="J164" s="44">
        <v>1237</v>
      </c>
      <c r="K164" s="44">
        <v>2546598.23</v>
      </c>
      <c r="L164" s="44">
        <f t="shared" si="0"/>
        <v>1619</v>
      </c>
      <c r="M164" s="44">
        <f t="shared" si="0"/>
        <v>2729406.29</v>
      </c>
      <c r="N164" s="44">
        <v>194</v>
      </c>
      <c r="O164" s="44">
        <v>2332068.9700000002</v>
      </c>
      <c r="P164" s="44"/>
      <c r="Q164" s="44"/>
      <c r="R164" s="44">
        <f t="shared" si="1"/>
        <v>194</v>
      </c>
      <c r="S164" s="44">
        <f t="shared" si="1"/>
        <v>2332068.9700000002</v>
      </c>
      <c r="T164" s="44">
        <f t="shared" si="2"/>
        <v>1813</v>
      </c>
      <c r="U164" s="44">
        <f t="shared" si="2"/>
        <v>5061475.26</v>
      </c>
    </row>
    <row r="165" spans="1:21" s="9" customFormat="1" ht="12" x14ac:dyDescent="0.2">
      <c r="A165" s="30">
        <v>158</v>
      </c>
      <c r="B165" s="53" t="s">
        <v>290</v>
      </c>
      <c r="C165" s="32" t="s">
        <v>117</v>
      </c>
      <c r="D165" s="43"/>
      <c r="E165" s="43"/>
      <c r="F165" s="43">
        <v>1</v>
      </c>
      <c r="G165" s="43">
        <v>24456.880000000001</v>
      </c>
      <c r="H165" s="43">
        <v>71</v>
      </c>
      <c r="I165" s="43">
        <v>1465362.96</v>
      </c>
      <c r="J165" s="43">
        <v>520</v>
      </c>
      <c r="K165" s="43">
        <v>1018878.83</v>
      </c>
      <c r="L165" s="43">
        <f t="shared" si="0"/>
        <v>592</v>
      </c>
      <c r="M165" s="43">
        <f t="shared" si="0"/>
        <v>2508698.67</v>
      </c>
      <c r="N165" s="43">
        <v>164</v>
      </c>
      <c r="O165" s="43">
        <v>848407.71</v>
      </c>
      <c r="P165" s="43">
        <v>28</v>
      </c>
      <c r="Q165" s="43">
        <v>1346209.09</v>
      </c>
      <c r="R165" s="43">
        <f t="shared" si="1"/>
        <v>192</v>
      </c>
      <c r="S165" s="43">
        <f t="shared" si="1"/>
        <v>2194616.7999999998</v>
      </c>
      <c r="T165" s="43">
        <f t="shared" si="2"/>
        <v>784</v>
      </c>
      <c r="U165" s="43">
        <f t="shared" si="2"/>
        <v>4703315.47</v>
      </c>
    </row>
    <row r="166" spans="1:21" s="9" customFormat="1" ht="12" x14ac:dyDescent="0.2">
      <c r="A166" s="33">
        <v>159</v>
      </c>
      <c r="B166" s="54" t="s">
        <v>270</v>
      </c>
      <c r="C166" s="1" t="s">
        <v>103</v>
      </c>
      <c r="D166" s="44"/>
      <c r="E166" s="44"/>
      <c r="F166" s="44"/>
      <c r="G166" s="44"/>
      <c r="H166" s="44">
        <v>571</v>
      </c>
      <c r="I166" s="44">
        <v>266283.65999999997</v>
      </c>
      <c r="J166" s="44">
        <v>2073</v>
      </c>
      <c r="K166" s="44">
        <v>2097068.3</v>
      </c>
      <c r="L166" s="44">
        <f t="shared" si="0"/>
        <v>2644</v>
      </c>
      <c r="M166" s="44">
        <f t="shared" si="0"/>
        <v>2363351.96</v>
      </c>
      <c r="N166" s="44">
        <v>713</v>
      </c>
      <c r="O166" s="44">
        <v>1815666.09</v>
      </c>
      <c r="P166" s="44">
        <v>1</v>
      </c>
      <c r="Q166" s="44">
        <v>7000</v>
      </c>
      <c r="R166" s="44">
        <f t="shared" si="1"/>
        <v>714</v>
      </c>
      <c r="S166" s="44">
        <f t="shared" si="1"/>
        <v>1822666.09</v>
      </c>
      <c r="T166" s="44">
        <f t="shared" si="2"/>
        <v>3358</v>
      </c>
      <c r="U166" s="44">
        <f t="shared" si="2"/>
        <v>4186018.05</v>
      </c>
    </row>
    <row r="167" spans="1:21" s="9" customFormat="1" ht="12" x14ac:dyDescent="0.2">
      <c r="A167" s="30">
        <v>160</v>
      </c>
      <c r="B167" s="53" t="s">
        <v>275</v>
      </c>
      <c r="C167" s="32" t="s">
        <v>112</v>
      </c>
      <c r="D167" s="43">
        <v>2</v>
      </c>
      <c r="E167" s="43">
        <v>33941.620000000003</v>
      </c>
      <c r="F167" s="43">
        <v>27</v>
      </c>
      <c r="G167" s="43">
        <v>214592.48</v>
      </c>
      <c r="H167" s="43">
        <v>32</v>
      </c>
      <c r="I167" s="43">
        <v>265858.88</v>
      </c>
      <c r="J167" s="43">
        <v>179</v>
      </c>
      <c r="K167" s="43">
        <v>1638875.19</v>
      </c>
      <c r="L167" s="43">
        <f t="shared" si="0"/>
        <v>240</v>
      </c>
      <c r="M167" s="43">
        <f t="shared" si="0"/>
        <v>2153268.17</v>
      </c>
      <c r="N167" s="43">
        <v>160</v>
      </c>
      <c r="O167" s="43">
        <v>1760102.83</v>
      </c>
      <c r="P167" s="43">
        <v>18</v>
      </c>
      <c r="Q167" s="43">
        <v>203465.95</v>
      </c>
      <c r="R167" s="43">
        <f t="shared" si="1"/>
        <v>178</v>
      </c>
      <c r="S167" s="43">
        <f t="shared" si="1"/>
        <v>1963568.78</v>
      </c>
      <c r="T167" s="43">
        <f t="shared" si="2"/>
        <v>418</v>
      </c>
      <c r="U167" s="43">
        <f t="shared" si="2"/>
        <v>4116836.95</v>
      </c>
    </row>
    <row r="168" spans="1:21" s="9" customFormat="1" ht="12" x14ac:dyDescent="0.2">
      <c r="A168" s="33">
        <v>161</v>
      </c>
      <c r="B168" s="54" t="s">
        <v>288</v>
      </c>
      <c r="C168" s="1" t="s">
        <v>110</v>
      </c>
      <c r="D168" s="44"/>
      <c r="E168" s="44"/>
      <c r="F168" s="44"/>
      <c r="G168" s="44"/>
      <c r="H168" s="44">
        <v>10</v>
      </c>
      <c r="I168" s="44">
        <v>1077411.97</v>
      </c>
      <c r="J168" s="44">
        <v>16</v>
      </c>
      <c r="K168" s="44">
        <v>384579.98</v>
      </c>
      <c r="L168" s="44">
        <f t="shared" si="0"/>
        <v>26</v>
      </c>
      <c r="M168" s="44">
        <f t="shared" si="0"/>
        <v>1461991.95</v>
      </c>
      <c r="N168" s="44"/>
      <c r="O168" s="44"/>
      <c r="P168" s="44">
        <v>2</v>
      </c>
      <c r="Q168" s="44">
        <v>1500000</v>
      </c>
      <c r="R168" s="44">
        <f t="shared" si="1"/>
        <v>2</v>
      </c>
      <c r="S168" s="44">
        <f t="shared" si="1"/>
        <v>1500000</v>
      </c>
      <c r="T168" s="44">
        <f t="shared" si="2"/>
        <v>28</v>
      </c>
      <c r="U168" s="44">
        <f t="shared" si="2"/>
        <v>2961991.95</v>
      </c>
    </row>
    <row r="169" spans="1:21" s="9" customFormat="1" ht="12" x14ac:dyDescent="0.2">
      <c r="A169" s="30">
        <v>162</v>
      </c>
      <c r="B169" s="53" t="s">
        <v>190</v>
      </c>
      <c r="C169" s="32" t="s">
        <v>70</v>
      </c>
      <c r="D169" s="43">
        <v>3</v>
      </c>
      <c r="E169" s="43">
        <v>34785.75</v>
      </c>
      <c r="F169" s="43">
        <v>65</v>
      </c>
      <c r="G169" s="43">
        <v>523089.94</v>
      </c>
      <c r="H169" s="43">
        <v>36</v>
      </c>
      <c r="I169" s="43">
        <v>387496.97</v>
      </c>
      <c r="J169" s="43">
        <v>130</v>
      </c>
      <c r="K169" s="43">
        <v>472550.14</v>
      </c>
      <c r="L169" s="43">
        <f t="shared" si="0"/>
        <v>234</v>
      </c>
      <c r="M169" s="43">
        <f t="shared" si="0"/>
        <v>1417922.8</v>
      </c>
      <c r="N169" s="43">
        <v>42</v>
      </c>
      <c r="O169" s="43">
        <v>953956.71</v>
      </c>
      <c r="P169" s="43">
        <v>70</v>
      </c>
      <c r="Q169" s="43">
        <v>569881.1</v>
      </c>
      <c r="R169" s="43">
        <f t="shared" si="1"/>
        <v>112</v>
      </c>
      <c r="S169" s="43">
        <f t="shared" si="1"/>
        <v>1523837.81</v>
      </c>
      <c r="T169" s="43">
        <f t="shared" si="2"/>
        <v>346</v>
      </c>
      <c r="U169" s="43">
        <f t="shared" si="2"/>
        <v>2941760.6100000003</v>
      </c>
    </row>
    <row r="170" spans="1:21" s="9" customFormat="1" ht="12" x14ac:dyDescent="0.2">
      <c r="A170" s="33">
        <v>163</v>
      </c>
      <c r="B170" s="54" t="s">
        <v>282</v>
      </c>
      <c r="C170" s="1" t="s">
        <v>116</v>
      </c>
      <c r="D170" s="44"/>
      <c r="E170" s="44"/>
      <c r="F170" s="44"/>
      <c r="G170" s="44"/>
      <c r="H170" s="44">
        <v>78</v>
      </c>
      <c r="I170" s="44">
        <v>74326.539999999994</v>
      </c>
      <c r="J170" s="44">
        <v>729</v>
      </c>
      <c r="K170" s="44">
        <v>1350974.66</v>
      </c>
      <c r="L170" s="44">
        <f t="shared" si="0"/>
        <v>807</v>
      </c>
      <c r="M170" s="44">
        <f t="shared" si="0"/>
        <v>1425301.2</v>
      </c>
      <c r="N170" s="44">
        <v>244</v>
      </c>
      <c r="O170" s="44">
        <v>1268818.45</v>
      </c>
      <c r="P170" s="44"/>
      <c r="Q170" s="44"/>
      <c r="R170" s="44">
        <f t="shared" si="1"/>
        <v>244</v>
      </c>
      <c r="S170" s="44">
        <f t="shared" si="1"/>
        <v>1268818.45</v>
      </c>
      <c r="T170" s="44">
        <f t="shared" si="2"/>
        <v>1051</v>
      </c>
      <c r="U170" s="44">
        <f t="shared" si="2"/>
        <v>2694119.65</v>
      </c>
    </row>
    <row r="171" spans="1:21" s="9" customFormat="1" ht="12" x14ac:dyDescent="0.2">
      <c r="A171" s="30">
        <v>164</v>
      </c>
      <c r="B171" s="53" t="s">
        <v>366</v>
      </c>
      <c r="C171" s="32" t="s">
        <v>367</v>
      </c>
      <c r="D171" s="43"/>
      <c r="E171" s="43"/>
      <c r="F171" s="43"/>
      <c r="G171" s="43"/>
      <c r="H171" s="43">
        <v>2</v>
      </c>
      <c r="I171" s="43">
        <v>100</v>
      </c>
      <c r="J171" s="43">
        <v>7</v>
      </c>
      <c r="K171" s="43">
        <v>585100</v>
      </c>
      <c r="L171" s="43">
        <f t="shared" si="0"/>
        <v>9</v>
      </c>
      <c r="M171" s="43">
        <f t="shared" si="0"/>
        <v>585200</v>
      </c>
      <c r="N171" s="43">
        <v>3</v>
      </c>
      <c r="O171" s="43">
        <v>1585000</v>
      </c>
      <c r="P171" s="43"/>
      <c r="Q171" s="43"/>
      <c r="R171" s="43">
        <f t="shared" si="1"/>
        <v>3</v>
      </c>
      <c r="S171" s="43">
        <f t="shared" si="1"/>
        <v>1585000</v>
      </c>
      <c r="T171" s="43">
        <f t="shared" si="2"/>
        <v>12</v>
      </c>
      <c r="U171" s="43">
        <f t="shared" si="2"/>
        <v>2170200</v>
      </c>
    </row>
    <row r="172" spans="1:21" s="9" customFormat="1" ht="12" x14ac:dyDescent="0.2">
      <c r="A172" s="33">
        <v>165</v>
      </c>
      <c r="B172" s="54" t="s">
        <v>280</v>
      </c>
      <c r="C172" s="1" t="s">
        <v>125</v>
      </c>
      <c r="D172" s="44"/>
      <c r="E172" s="44"/>
      <c r="F172" s="44">
        <v>1</v>
      </c>
      <c r="G172" s="44">
        <v>3039.1</v>
      </c>
      <c r="H172" s="44">
        <v>175</v>
      </c>
      <c r="I172" s="44">
        <v>210250.83</v>
      </c>
      <c r="J172" s="44">
        <v>319</v>
      </c>
      <c r="K172" s="44">
        <v>912795.06</v>
      </c>
      <c r="L172" s="44">
        <f t="shared" si="0"/>
        <v>495</v>
      </c>
      <c r="M172" s="44">
        <f t="shared" si="0"/>
        <v>1126084.9900000002</v>
      </c>
      <c r="N172" s="44">
        <v>133</v>
      </c>
      <c r="O172" s="44">
        <v>707208.56</v>
      </c>
      <c r="P172" s="44"/>
      <c r="Q172" s="44"/>
      <c r="R172" s="44">
        <f t="shared" si="1"/>
        <v>133</v>
      </c>
      <c r="S172" s="44">
        <f t="shared" si="1"/>
        <v>707208.56</v>
      </c>
      <c r="T172" s="44">
        <f t="shared" si="2"/>
        <v>628</v>
      </c>
      <c r="U172" s="44">
        <f t="shared" si="2"/>
        <v>1833293.5500000003</v>
      </c>
    </row>
    <row r="173" spans="1:21" s="9" customFormat="1" ht="12" x14ac:dyDescent="0.2">
      <c r="A173" s="30">
        <v>166</v>
      </c>
      <c r="B173" s="53" t="s">
        <v>278</v>
      </c>
      <c r="C173" s="32" t="s">
        <v>338</v>
      </c>
      <c r="D173" s="43"/>
      <c r="E173" s="43"/>
      <c r="F173" s="43">
        <v>6</v>
      </c>
      <c r="G173" s="43">
        <v>232189.25</v>
      </c>
      <c r="H173" s="43">
        <v>9</v>
      </c>
      <c r="I173" s="43">
        <v>75471.75</v>
      </c>
      <c r="J173" s="43">
        <v>77</v>
      </c>
      <c r="K173" s="43">
        <v>477318.3</v>
      </c>
      <c r="L173" s="43">
        <f t="shared" si="0"/>
        <v>92</v>
      </c>
      <c r="M173" s="43">
        <f t="shared" si="0"/>
        <v>784979.3</v>
      </c>
      <c r="N173" s="43">
        <v>79</v>
      </c>
      <c r="O173" s="43">
        <v>709507.31</v>
      </c>
      <c r="P173" s="43">
        <v>9</v>
      </c>
      <c r="Q173" s="43">
        <v>75471.3</v>
      </c>
      <c r="R173" s="43">
        <f t="shared" si="1"/>
        <v>88</v>
      </c>
      <c r="S173" s="43">
        <f t="shared" si="1"/>
        <v>784978.6100000001</v>
      </c>
      <c r="T173" s="43">
        <f t="shared" si="2"/>
        <v>180</v>
      </c>
      <c r="U173" s="43">
        <f t="shared" si="2"/>
        <v>1569957.9100000001</v>
      </c>
    </row>
    <row r="174" spans="1:21" s="9" customFormat="1" ht="12" x14ac:dyDescent="0.2">
      <c r="A174" s="33">
        <v>167</v>
      </c>
      <c r="B174" s="23" t="s">
        <v>340</v>
      </c>
      <c r="C174" s="1" t="s">
        <v>341</v>
      </c>
      <c r="D174" s="44"/>
      <c r="E174" s="44"/>
      <c r="F174" s="44"/>
      <c r="G174" s="44"/>
      <c r="H174" s="44">
        <v>125</v>
      </c>
      <c r="I174" s="44">
        <v>82692.34</v>
      </c>
      <c r="J174" s="44">
        <v>583</v>
      </c>
      <c r="K174" s="44">
        <v>390778.92</v>
      </c>
      <c r="L174" s="44">
        <f t="shared" si="0"/>
        <v>708</v>
      </c>
      <c r="M174" s="44">
        <f t="shared" si="0"/>
        <v>473471.26</v>
      </c>
      <c r="N174" s="44">
        <v>23</v>
      </c>
      <c r="O174" s="44">
        <v>322168.71000000002</v>
      </c>
      <c r="P174" s="44">
        <v>1</v>
      </c>
      <c r="Q174" s="44">
        <v>16135.5</v>
      </c>
      <c r="R174" s="44">
        <f t="shared" si="1"/>
        <v>24</v>
      </c>
      <c r="S174" s="44">
        <f t="shared" si="1"/>
        <v>338304.21</v>
      </c>
      <c r="T174" s="44">
        <f t="shared" si="2"/>
        <v>732</v>
      </c>
      <c r="U174" s="44">
        <f t="shared" si="2"/>
        <v>811775.47</v>
      </c>
    </row>
    <row r="175" spans="1:21" s="9" customFormat="1" ht="12" x14ac:dyDescent="0.2">
      <c r="A175" s="30">
        <v>168</v>
      </c>
      <c r="B175" s="53" t="s">
        <v>284</v>
      </c>
      <c r="C175" s="32" t="s">
        <v>128</v>
      </c>
      <c r="D175" s="43"/>
      <c r="E175" s="43"/>
      <c r="F175" s="43"/>
      <c r="G175" s="43"/>
      <c r="H175" s="43">
        <v>844</v>
      </c>
      <c r="I175" s="43">
        <v>374630.1</v>
      </c>
      <c r="J175" s="43">
        <v>623</v>
      </c>
      <c r="K175" s="43">
        <v>411512.53</v>
      </c>
      <c r="L175" s="43">
        <f t="shared" si="0"/>
        <v>1467</v>
      </c>
      <c r="M175" s="43">
        <f t="shared" si="0"/>
        <v>786142.63</v>
      </c>
      <c r="N175" s="43"/>
      <c r="O175" s="43"/>
      <c r="P175" s="43"/>
      <c r="Q175" s="43"/>
      <c r="R175" s="43">
        <f t="shared" si="1"/>
        <v>0</v>
      </c>
      <c r="S175" s="43">
        <f t="shared" si="1"/>
        <v>0</v>
      </c>
      <c r="T175" s="43">
        <f t="shared" si="2"/>
        <v>1467</v>
      </c>
      <c r="U175" s="43">
        <f t="shared" si="2"/>
        <v>786142.63</v>
      </c>
    </row>
    <row r="176" spans="1:21" s="9" customFormat="1" ht="12" x14ac:dyDescent="0.2">
      <c r="A176" s="33">
        <v>169</v>
      </c>
      <c r="B176" s="54" t="s">
        <v>294</v>
      </c>
      <c r="C176" s="1" t="s">
        <v>126</v>
      </c>
      <c r="D176" s="44"/>
      <c r="E176" s="44"/>
      <c r="F176" s="44"/>
      <c r="G176" s="44"/>
      <c r="H176" s="44">
        <v>5</v>
      </c>
      <c r="I176" s="44">
        <v>288005.03999999998</v>
      </c>
      <c r="J176" s="44">
        <v>29</v>
      </c>
      <c r="K176" s="44">
        <v>315148.59999999998</v>
      </c>
      <c r="L176" s="44">
        <f t="shared" ref="L176:L179" si="36">J176+H176+F176+D176</f>
        <v>34</v>
      </c>
      <c r="M176" s="44">
        <f t="shared" ref="M176:M179" si="37">K176+I176+G176+E176</f>
        <v>603153.6399999999</v>
      </c>
      <c r="N176" s="44"/>
      <c r="O176" s="44"/>
      <c r="P176" s="44"/>
      <c r="Q176" s="44"/>
      <c r="R176" s="44">
        <f t="shared" ref="R176:R179" si="38">P176+N176</f>
        <v>0</v>
      </c>
      <c r="S176" s="44">
        <f t="shared" ref="S176:S179" si="39">Q176+O176</f>
        <v>0</v>
      </c>
      <c r="T176" s="44">
        <f t="shared" ref="T176:T179" si="40">R176+L176</f>
        <v>34</v>
      </c>
      <c r="U176" s="44">
        <f t="shared" ref="U176:U179" si="41">S176+M176</f>
        <v>603153.6399999999</v>
      </c>
    </row>
    <row r="177" spans="1:21" s="9" customFormat="1" ht="12" x14ac:dyDescent="0.2">
      <c r="A177" s="30">
        <v>170</v>
      </c>
      <c r="B177" s="53" t="s">
        <v>345</v>
      </c>
      <c r="C177" s="32" t="s">
        <v>346</v>
      </c>
      <c r="D177" s="43"/>
      <c r="E177" s="43"/>
      <c r="F177" s="43"/>
      <c r="G177" s="43"/>
      <c r="H177" s="43"/>
      <c r="I177" s="43"/>
      <c r="J177" s="43">
        <v>20</v>
      </c>
      <c r="K177" s="43">
        <v>216361.34</v>
      </c>
      <c r="L177" s="43">
        <f t="shared" si="36"/>
        <v>20</v>
      </c>
      <c r="M177" s="43">
        <f t="shared" si="37"/>
        <v>216361.34</v>
      </c>
      <c r="N177" s="43">
        <v>17</v>
      </c>
      <c r="O177" s="43">
        <v>223437.01</v>
      </c>
      <c r="P177" s="43">
        <v>1</v>
      </c>
      <c r="Q177" s="43">
        <v>7102.16</v>
      </c>
      <c r="R177" s="43">
        <f t="shared" si="38"/>
        <v>18</v>
      </c>
      <c r="S177" s="43">
        <f t="shared" si="39"/>
        <v>230539.17</v>
      </c>
      <c r="T177" s="43">
        <f t="shared" si="40"/>
        <v>38</v>
      </c>
      <c r="U177" s="43">
        <f t="shared" si="41"/>
        <v>446900.51</v>
      </c>
    </row>
    <row r="178" spans="1:21" s="9" customFormat="1" ht="12" x14ac:dyDescent="0.2">
      <c r="A178" s="33">
        <v>171</v>
      </c>
      <c r="B178" s="54" t="s">
        <v>368</v>
      </c>
      <c r="C178" s="1" t="s">
        <v>369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36"/>
        <v>0</v>
      </c>
      <c r="M178" s="44">
        <f t="shared" si="37"/>
        <v>0</v>
      </c>
      <c r="N178" s="44"/>
      <c r="O178" s="44"/>
      <c r="P178" s="44">
        <v>2</v>
      </c>
      <c r="Q178" s="44">
        <v>234000</v>
      </c>
      <c r="R178" s="44">
        <f t="shared" si="38"/>
        <v>2</v>
      </c>
      <c r="S178" s="44">
        <f t="shared" si="39"/>
        <v>234000</v>
      </c>
      <c r="T178" s="44">
        <f t="shared" si="40"/>
        <v>2</v>
      </c>
      <c r="U178" s="44">
        <f t="shared" si="41"/>
        <v>234000</v>
      </c>
    </row>
    <row r="179" spans="1:21" s="9" customFormat="1" ht="12" x14ac:dyDescent="0.2">
      <c r="A179" s="30">
        <v>172</v>
      </c>
      <c r="B179" s="53" t="s">
        <v>287</v>
      </c>
      <c r="C179" s="32" t="s">
        <v>370</v>
      </c>
      <c r="D179" s="43"/>
      <c r="E179" s="43"/>
      <c r="F179" s="43"/>
      <c r="G179" s="43"/>
      <c r="H179" s="43"/>
      <c r="I179" s="43"/>
      <c r="J179" s="43">
        <v>43</v>
      </c>
      <c r="K179" s="43">
        <v>71912.3</v>
      </c>
      <c r="L179" s="43">
        <f t="shared" si="36"/>
        <v>43</v>
      </c>
      <c r="M179" s="43">
        <f t="shared" si="37"/>
        <v>71912.3</v>
      </c>
      <c r="N179" s="43">
        <v>7</v>
      </c>
      <c r="O179" s="43">
        <v>72699.899999999994</v>
      </c>
      <c r="P179" s="43"/>
      <c r="Q179" s="43"/>
      <c r="R179" s="43">
        <f t="shared" si="38"/>
        <v>7</v>
      </c>
      <c r="S179" s="43">
        <f t="shared" si="39"/>
        <v>72699.899999999994</v>
      </c>
      <c r="T179" s="43">
        <f t="shared" si="40"/>
        <v>50</v>
      </c>
      <c r="U179" s="43">
        <f t="shared" si="41"/>
        <v>144612.20000000001</v>
      </c>
    </row>
    <row r="180" spans="1:21" s="9" customFormat="1" ht="12" x14ac:dyDescent="0.2">
      <c r="A180" s="33">
        <v>173</v>
      </c>
      <c r="B180" s="54" t="s">
        <v>362</v>
      </c>
      <c r="C180" s="1" t="s">
        <v>363</v>
      </c>
      <c r="D180" s="44"/>
      <c r="E180" s="44"/>
      <c r="F180" s="44"/>
      <c r="G180" s="44"/>
      <c r="H180" s="44">
        <v>1</v>
      </c>
      <c r="I180" s="44">
        <v>357.54</v>
      </c>
      <c r="J180" s="44">
        <v>6</v>
      </c>
      <c r="K180" s="44">
        <v>105617.51</v>
      </c>
      <c r="L180" s="44">
        <f t="shared" si="0"/>
        <v>7</v>
      </c>
      <c r="M180" s="44">
        <f t="shared" si="0"/>
        <v>105975.04999999999</v>
      </c>
      <c r="N180" s="44"/>
      <c r="O180" s="44"/>
      <c r="P180" s="44"/>
      <c r="Q180" s="44"/>
      <c r="R180" s="44">
        <f t="shared" si="1"/>
        <v>0</v>
      </c>
      <c r="S180" s="44">
        <f t="shared" si="1"/>
        <v>0</v>
      </c>
      <c r="T180" s="44">
        <f t="shared" si="2"/>
        <v>7</v>
      </c>
      <c r="U180" s="44">
        <f t="shared" si="2"/>
        <v>105975.04999999999</v>
      </c>
    </row>
    <row r="181" spans="1:21" s="9" customFormat="1" ht="12" x14ac:dyDescent="0.2">
      <c r="A181" s="30">
        <v>174</v>
      </c>
      <c r="B181" s="53" t="s">
        <v>376</v>
      </c>
      <c r="C181" s="32" t="s">
        <v>377</v>
      </c>
      <c r="D181" s="43"/>
      <c r="E181" s="43"/>
      <c r="F181" s="43"/>
      <c r="G181" s="43"/>
      <c r="H181" s="43"/>
      <c r="I181" s="43"/>
      <c r="J181" s="43">
        <v>6</v>
      </c>
      <c r="K181" s="43">
        <v>60417.91</v>
      </c>
      <c r="L181" s="43">
        <f t="shared" si="0"/>
        <v>6</v>
      </c>
      <c r="M181" s="43">
        <f t="shared" si="0"/>
        <v>60417.91</v>
      </c>
      <c r="N181" s="43"/>
      <c r="O181" s="43"/>
      <c r="P181" s="43"/>
      <c r="Q181" s="43"/>
      <c r="R181" s="43">
        <f t="shared" si="1"/>
        <v>0</v>
      </c>
      <c r="S181" s="43">
        <f t="shared" si="1"/>
        <v>0</v>
      </c>
      <c r="T181" s="43">
        <f t="shared" si="2"/>
        <v>6</v>
      </c>
      <c r="U181" s="43">
        <f t="shared" si="2"/>
        <v>60417.91</v>
      </c>
    </row>
    <row r="182" spans="1:21" s="9" customFormat="1" ht="12" x14ac:dyDescent="0.2">
      <c r="A182" s="33">
        <v>175</v>
      </c>
      <c r="B182" s="54" t="s">
        <v>289</v>
      </c>
      <c r="C182" s="1" t="s">
        <v>135</v>
      </c>
      <c r="D182" s="44"/>
      <c r="E182" s="44"/>
      <c r="F182" s="44"/>
      <c r="G182" s="44"/>
      <c r="H182" s="44"/>
      <c r="I182" s="44"/>
      <c r="J182" s="44">
        <v>6</v>
      </c>
      <c r="K182" s="44">
        <v>4763.5</v>
      </c>
      <c r="L182" s="44">
        <f t="shared" ref="L182:M184" si="42">J182+H182+F182+D182</f>
        <v>6</v>
      </c>
      <c r="M182" s="44">
        <f t="shared" si="42"/>
        <v>4763.5</v>
      </c>
      <c r="N182" s="44">
        <v>11</v>
      </c>
      <c r="O182" s="44">
        <v>39763.5</v>
      </c>
      <c r="P182" s="44">
        <v>2</v>
      </c>
      <c r="Q182" s="44">
        <v>15000</v>
      </c>
      <c r="R182" s="44">
        <f t="shared" ref="R182:S184" si="43">P182+N182</f>
        <v>13</v>
      </c>
      <c r="S182" s="44">
        <f t="shared" si="43"/>
        <v>54763.5</v>
      </c>
      <c r="T182" s="44">
        <f t="shared" ref="T182:U184" si="44">R182+L182</f>
        <v>19</v>
      </c>
      <c r="U182" s="44">
        <f t="shared" si="44"/>
        <v>59527</v>
      </c>
    </row>
    <row r="183" spans="1:21" s="9" customFormat="1" ht="12" x14ac:dyDescent="0.2">
      <c r="A183" s="30">
        <v>176</v>
      </c>
      <c r="B183" s="53" t="s">
        <v>293</v>
      </c>
      <c r="C183" s="32" t="s">
        <v>119</v>
      </c>
      <c r="D183" s="43"/>
      <c r="E183" s="43"/>
      <c r="F183" s="43"/>
      <c r="G183" s="43"/>
      <c r="H183" s="43">
        <v>7</v>
      </c>
      <c r="I183" s="43">
        <v>6984.94</v>
      </c>
      <c r="J183" s="43">
        <v>14</v>
      </c>
      <c r="K183" s="43">
        <v>11041.18</v>
      </c>
      <c r="L183" s="43">
        <f t="shared" si="42"/>
        <v>21</v>
      </c>
      <c r="M183" s="43">
        <f t="shared" si="42"/>
        <v>18026.12</v>
      </c>
      <c r="N183" s="43"/>
      <c r="O183" s="43"/>
      <c r="P183" s="43"/>
      <c r="Q183" s="43"/>
      <c r="R183" s="43">
        <f t="shared" si="43"/>
        <v>0</v>
      </c>
      <c r="S183" s="43">
        <f t="shared" si="43"/>
        <v>0</v>
      </c>
      <c r="T183" s="43">
        <f t="shared" si="44"/>
        <v>21</v>
      </c>
      <c r="U183" s="43">
        <f t="shared" si="44"/>
        <v>18026.12</v>
      </c>
    </row>
    <row r="184" spans="1:21" s="9" customFormat="1" ht="12" x14ac:dyDescent="0.2">
      <c r="A184" s="33">
        <v>177</v>
      </c>
      <c r="B184" s="54" t="s">
        <v>234</v>
      </c>
      <c r="C184" s="1" t="s">
        <v>309</v>
      </c>
      <c r="D184" s="44"/>
      <c r="E184" s="44"/>
      <c r="F184" s="44"/>
      <c r="G184" s="44"/>
      <c r="H184" s="44"/>
      <c r="I184" s="44"/>
      <c r="J184" s="44">
        <v>10</v>
      </c>
      <c r="K184" s="44">
        <v>1510.1</v>
      </c>
      <c r="L184" s="44">
        <f t="shared" si="42"/>
        <v>10</v>
      </c>
      <c r="M184" s="44">
        <f t="shared" si="42"/>
        <v>1510.1</v>
      </c>
      <c r="N184" s="44">
        <v>12</v>
      </c>
      <c r="O184" s="44">
        <v>1451.16</v>
      </c>
      <c r="P184" s="44"/>
      <c r="Q184" s="44"/>
      <c r="R184" s="44">
        <f t="shared" si="43"/>
        <v>12</v>
      </c>
      <c r="S184" s="44">
        <f t="shared" si="43"/>
        <v>1451.16</v>
      </c>
      <c r="T184" s="44">
        <f t="shared" si="44"/>
        <v>22</v>
      </c>
      <c r="U184" s="44">
        <f t="shared" si="44"/>
        <v>2961.26</v>
      </c>
    </row>
    <row r="185" spans="1:21" s="9" customFormat="1" thickBot="1" x14ac:dyDescent="0.25">
      <c r="A185" s="33"/>
      <c r="B185" s="54"/>
      <c r="C185" s="1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spans="1:21" s="9" customFormat="1" ht="14.25" thickTop="1" thickBot="1" x14ac:dyDescent="0.25">
      <c r="A186" s="55" t="s">
        <v>0</v>
      </c>
      <c r="B186" s="55"/>
      <c r="C186" s="56"/>
      <c r="D186" s="50">
        <f t="shared" ref="D186:U186" si="45">SUM(D8:D185)</f>
        <v>171956</v>
      </c>
      <c r="E186" s="50">
        <f t="shared" si="45"/>
        <v>72273640820.130051</v>
      </c>
      <c r="F186" s="50">
        <f t="shared" si="45"/>
        <v>429203</v>
      </c>
      <c r="G186" s="50">
        <f t="shared" si="45"/>
        <v>49468245431.479988</v>
      </c>
      <c r="H186" s="50">
        <f t="shared" si="45"/>
        <v>870453</v>
      </c>
      <c r="I186" s="50">
        <f t="shared" si="45"/>
        <v>175013477327.32999</v>
      </c>
      <c r="J186" s="50">
        <f t="shared" si="45"/>
        <v>1062580</v>
      </c>
      <c r="K186" s="50">
        <f t="shared" si="45"/>
        <v>204959317473.88007</v>
      </c>
      <c r="L186" s="50">
        <f t="shared" si="45"/>
        <v>2534192</v>
      </c>
      <c r="M186" s="50">
        <f t="shared" si="45"/>
        <v>501714681052.82007</v>
      </c>
      <c r="N186" s="50">
        <f t="shared" si="45"/>
        <v>200267</v>
      </c>
      <c r="O186" s="50">
        <f t="shared" si="45"/>
        <v>264168716388.45999</v>
      </c>
      <c r="P186" s="50">
        <f t="shared" si="45"/>
        <v>200267</v>
      </c>
      <c r="Q186" s="50">
        <f t="shared" si="45"/>
        <v>264174456500.53012</v>
      </c>
      <c r="R186" s="50">
        <f t="shared" si="45"/>
        <v>400534</v>
      </c>
      <c r="S186" s="50">
        <f t="shared" si="45"/>
        <v>528343172888.99017</v>
      </c>
      <c r="T186" s="50">
        <f t="shared" si="45"/>
        <v>2934726</v>
      </c>
      <c r="U186" s="50">
        <f t="shared" si="45"/>
        <v>1030057853941.8108</v>
      </c>
    </row>
    <row r="187" spans="1:21" s="9" customFormat="1" ht="13.5" thickTop="1" x14ac:dyDescent="0.2">
      <c r="A187" s="11" t="s">
        <v>373</v>
      </c>
      <c r="B187" s="14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6"/>
    </row>
    <row r="188" spans="1:21" x14ac:dyDescent="0.2">
      <c r="A188" s="11" t="s">
        <v>321</v>
      </c>
    </row>
  </sheetData>
  <mergeCells count="13">
    <mergeCell ref="A186:C186"/>
    <mergeCell ref="J6:K6"/>
    <mergeCell ref="L6:M6"/>
    <mergeCell ref="N6:O6"/>
    <mergeCell ref="P6:Q6"/>
    <mergeCell ref="T6:U6"/>
    <mergeCell ref="A6:A7"/>
    <mergeCell ref="B6:B7"/>
    <mergeCell ref="C6:C7"/>
    <mergeCell ref="D6:E6"/>
    <mergeCell ref="F6:G6"/>
    <mergeCell ref="H6:I6"/>
    <mergeCell ref="R6:S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Mai 2016</vt:lpstr>
      <vt:lpstr>Jan-Mai 2016</vt:lpstr>
      <vt:lpstr>'Mai 2016'!Area_de_impressao</vt:lpstr>
      <vt:lpstr>Cab_Val</vt:lpstr>
      <vt:lpstr>'Mai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2016-06-10T18:28:25Z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