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Jun 2016" sheetId="7" r:id="rId1"/>
    <sheet name="Jan-Jun 2016" sheetId="8" r:id="rId2"/>
  </sheets>
  <definedNames>
    <definedName name="_xlnm.Print_Area" localSheetId="0">'Jun 2016'!$A$1:$U$183</definedName>
    <definedName name="Cab_Perc">#REF!</definedName>
    <definedName name="Cab_Val">'Jun 2016'!$A$7</definedName>
    <definedName name="_xlnm.Print_Titles" localSheetId="0">'Jun 2016'!$A:$C,'Jun 2016'!$1:$7</definedName>
    <definedName name="Tot_Perc">#REF!</definedName>
    <definedName name="Tot_Val">'Jun 2016'!$A$182</definedName>
  </definedNames>
  <calcPr calcId="145621"/>
</workbook>
</file>

<file path=xl/calcChain.xml><?xml version="1.0" encoding="utf-8"?>
<calcChain xmlns="http://schemas.openxmlformats.org/spreadsheetml/2006/main">
  <c r="S20" i="8" l="1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T14" i="8" l="1"/>
  <c r="T16" i="8"/>
  <c r="T18" i="8"/>
  <c r="T20" i="8"/>
  <c r="U14" i="8"/>
  <c r="U16" i="8"/>
  <c r="U18" i="8"/>
  <c r="U20" i="8"/>
  <c r="T13" i="8"/>
  <c r="T15" i="8"/>
  <c r="T17" i="8"/>
  <c r="T19" i="8"/>
  <c r="U13" i="8"/>
  <c r="U15" i="8"/>
  <c r="U17" i="8"/>
  <c r="U1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T16" i="7" s="1"/>
  <c r="S15" i="7"/>
  <c r="R15" i="7"/>
  <c r="M15" i="7"/>
  <c r="L15" i="7"/>
  <c r="S14" i="7"/>
  <c r="R14" i="7"/>
  <c r="M14" i="7"/>
  <c r="L14" i="7"/>
  <c r="T14" i="7" s="1"/>
  <c r="S13" i="7"/>
  <c r="R13" i="7"/>
  <c r="M13" i="7"/>
  <c r="L13" i="7"/>
  <c r="T18" i="7" l="1"/>
  <c r="U14" i="7"/>
  <c r="T21" i="8"/>
  <c r="T23" i="8"/>
  <c r="T25" i="8"/>
  <c r="T27" i="8"/>
  <c r="U21" i="8"/>
  <c r="U23" i="8"/>
  <c r="U25" i="8"/>
  <c r="U27" i="8"/>
  <c r="T28" i="8"/>
  <c r="U24" i="8"/>
  <c r="U26" i="8"/>
  <c r="U28" i="8"/>
  <c r="T22" i="8"/>
  <c r="T24" i="8"/>
  <c r="T26" i="8"/>
  <c r="U22" i="8"/>
  <c r="T13" i="7"/>
  <c r="T15" i="7"/>
  <c r="T17" i="7"/>
  <c r="T19" i="7"/>
  <c r="T20" i="7"/>
  <c r="U13" i="7"/>
  <c r="U15" i="7"/>
  <c r="U16" i="7"/>
  <c r="U17" i="7"/>
  <c r="U18" i="7"/>
  <c r="U19" i="7"/>
  <c r="U20" i="7"/>
  <c r="S43" i="8" l="1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28" i="7"/>
  <c r="R28" i="7"/>
  <c r="M28" i="7"/>
  <c r="L28" i="7"/>
  <c r="T37" i="8" l="1"/>
  <c r="T39" i="8"/>
  <c r="T28" i="7"/>
  <c r="T30" i="7"/>
  <c r="T32" i="7"/>
  <c r="U28" i="7"/>
  <c r="U32" i="7"/>
  <c r="U34" i="7"/>
  <c r="T41" i="8"/>
  <c r="U36" i="8"/>
  <c r="U38" i="8"/>
  <c r="U40" i="8"/>
  <c r="U42" i="8"/>
  <c r="U41" i="8"/>
  <c r="T43" i="8"/>
  <c r="T36" i="8"/>
  <c r="T38" i="8"/>
  <c r="T40" i="8"/>
  <c r="T42" i="8"/>
  <c r="U37" i="8"/>
  <c r="U39" i="8"/>
  <c r="U43" i="8"/>
  <c r="U30" i="7"/>
  <c r="U33" i="7"/>
  <c r="T34" i="7"/>
  <c r="U29" i="7"/>
  <c r="U31" i="7"/>
  <c r="U35" i="7"/>
  <c r="T29" i="7"/>
  <c r="T31" i="7"/>
  <c r="T33" i="7"/>
  <c r="T35" i="7"/>
  <c r="S36" i="7"/>
  <c r="R36" i="7"/>
  <c r="M36" i="7"/>
  <c r="L36" i="7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U21" i="7" l="1"/>
  <c r="U23" i="7"/>
  <c r="U25" i="7"/>
  <c r="U27" i="7"/>
  <c r="T22" i="7"/>
  <c r="T24" i="7"/>
  <c r="T26" i="7"/>
  <c r="T36" i="7"/>
  <c r="U22" i="7"/>
  <c r="U26" i="7"/>
  <c r="U36" i="7"/>
  <c r="T21" i="7"/>
  <c r="T23" i="7"/>
  <c r="T25" i="7"/>
  <c r="T27" i="7"/>
  <c r="U24" i="7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81" i="7"/>
  <c r="R81" i="7"/>
  <c r="M81" i="7"/>
  <c r="L81" i="7"/>
  <c r="S80" i="7"/>
  <c r="R80" i="7"/>
  <c r="M80" i="7"/>
  <c r="L80" i="7"/>
  <c r="S79" i="7"/>
  <c r="R79" i="7"/>
  <c r="M79" i="7"/>
  <c r="L79" i="7"/>
  <c r="S78" i="7"/>
  <c r="R78" i="7"/>
  <c r="M78" i="7"/>
  <c r="L78" i="7"/>
  <c r="S77" i="7"/>
  <c r="R77" i="7"/>
  <c r="M77" i="7"/>
  <c r="L77" i="7"/>
  <c r="S76" i="7"/>
  <c r="R76" i="7"/>
  <c r="M76" i="7"/>
  <c r="L76" i="7"/>
  <c r="S87" i="7"/>
  <c r="R87" i="7"/>
  <c r="M87" i="7"/>
  <c r="L87" i="7"/>
  <c r="S86" i="7"/>
  <c r="R86" i="7"/>
  <c r="M86" i="7"/>
  <c r="L86" i="7"/>
  <c r="S85" i="7"/>
  <c r="R85" i="7"/>
  <c r="M85" i="7"/>
  <c r="L85" i="7"/>
  <c r="S84" i="7"/>
  <c r="R84" i="7"/>
  <c r="M84" i="7"/>
  <c r="L84" i="7"/>
  <c r="S83" i="7"/>
  <c r="R83" i="7"/>
  <c r="M83" i="7"/>
  <c r="L83" i="7"/>
  <c r="S82" i="7"/>
  <c r="R82" i="7"/>
  <c r="M82" i="7"/>
  <c r="L82" i="7"/>
  <c r="S44" i="8"/>
  <c r="R44" i="8"/>
  <c r="M44" i="8"/>
  <c r="L44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51" i="7"/>
  <c r="R51" i="7"/>
  <c r="M51" i="7"/>
  <c r="L51" i="7"/>
  <c r="S50" i="7"/>
  <c r="R50" i="7"/>
  <c r="M50" i="7"/>
  <c r="L50" i="7"/>
  <c r="S49" i="7"/>
  <c r="R49" i="7"/>
  <c r="M49" i="7"/>
  <c r="L49" i="7"/>
  <c r="S48" i="7"/>
  <c r="R48" i="7"/>
  <c r="M48" i="7"/>
  <c r="L48" i="7"/>
  <c r="S47" i="7"/>
  <c r="R47" i="7"/>
  <c r="M47" i="7"/>
  <c r="L47" i="7"/>
  <c r="S46" i="7"/>
  <c r="R46" i="7"/>
  <c r="M46" i="7"/>
  <c r="L46" i="7"/>
  <c r="S45" i="7"/>
  <c r="R45" i="7"/>
  <c r="M45" i="7"/>
  <c r="L45" i="7"/>
  <c r="S44" i="7"/>
  <c r="R44" i="7"/>
  <c r="M44" i="7"/>
  <c r="L44" i="7"/>
  <c r="L8" i="8"/>
  <c r="L9" i="8"/>
  <c r="L10" i="8"/>
  <c r="L11" i="8"/>
  <c r="L12" i="8"/>
  <c r="L45" i="8"/>
  <c r="L46" i="8"/>
  <c r="L47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S64" i="8"/>
  <c r="R64" i="8"/>
  <c r="M64" i="8"/>
  <c r="S63" i="8"/>
  <c r="R63" i="8"/>
  <c r="M63" i="8"/>
  <c r="S62" i="8"/>
  <c r="R62" i="8"/>
  <c r="M62" i="8"/>
  <c r="S61" i="8"/>
  <c r="R61" i="8"/>
  <c r="M61" i="8"/>
  <c r="S60" i="8"/>
  <c r="R60" i="8"/>
  <c r="M60" i="8"/>
  <c r="S47" i="8"/>
  <c r="R47" i="8"/>
  <c r="M47" i="8"/>
  <c r="S46" i="8"/>
  <c r="R46" i="8"/>
  <c r="M46" i="8"/>
  <c r="S45" i="8"/>
  <c r="R45" i="8"/>
  <c r="M45" i="8"/>
  <c r="S52" i="7"/>
  <c r="R52" i="7"/>
  <c r="M52" i="7"/>
  <c r="L52" i="7"/>
  <c r="S43" i="7"/>
  <c r="R43" i="7"/>
  <c r="M43" i="7"/>
  <c r="L43" i="7"/>
  <c r="S42" i="7"/>
  <c r="R42" i="7"/>
  <c r="M42" i="7"/>
  <c r="L42" i="7"/>
  <c r="S41" i="7"/>
  <c r="R41" i="7"/>
  <c r="M41" i="7"/>
  <c r="L41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S60" i="7"/>
  <c r="R60" i="7"/>
  <c r="M60" i="7"/>
  <c r="L60" i="7"/>
  <c r="S59" i="7"/>
  <c r="R59" i="7"/>
  <c r="M59" i="7"/>
  <c r="L59" i="7"/>
  <c r="S58" i="7"/>
  <c r="R58" i="7"/>
  <c r="M58" i="7"/>
  <c r="L58" i="7"/>
  <c r="S57" i="7"/>
  <c r="R57" i="7"/>
  <c r="M57" i="7"/>
  <c r="L57" i="7"/>
  <c r="S56" i="7"/>
  <c r="R56" i="7"/>
  <c r="M56" i="7"/>
  <c r="L56" i="7"/>
  <c r="S55" i="7"/>
  <c r="R55" i="7"/>
  <c r="M55" i="7"/>
  <c r="L55" i="7"/>
  <c r="S54" i="7"/>
  <c r="R54" i="7"/>
  <c r="M54" i="7"/>
  <c r="L54" i="7"/>
  <c r="S53" i="7"/>
  <c r="R53" i="7"/>
  <c r="M53" i="7"/>
  <c r="L53" i="7"/>
  <c r="S72" i="8"/>
  <c r="R72" i="8"/>
  <c r="M72" i="8"/>
  <c r="S71" i="8"/>
  <c r="R71" i="8"/>
  <c r="M71" i="8"/>
  <c r="S70" i="8"/>
  <c r="R70" i="8"/>
  <c r="M70" i="8"/>
  <c r="S69" i="8"/>
  <c r="R69" i="8"/>
  <c r="M69" i="8"/>
  <c r="S68" i="8"/>
  <c r="R68" i="8"/>
  <c r="M68" i="8"/>
  <c r="S67" i="8"/>
  <c r="R67" i="8"/>
  <c r="M67" i="8"/>
  <c r="S66" i="8"/>
  <c r="R66" i="8"/>
  <c r="M66" i="8"/>
  <c r="S65" i="8"/>
  <c r="R65" i="8"/>
  <c r="M65" i="8"/>
  <c r="S80" i="8"/>
  <c r="R80" i="8"/>
  <c r="M80" i="8"/>
  <c r="S79" i="8"/>
  <c r="R79" i="8"/>
  <c r="M79" i="8"/>
  <c r="S78" i="8"/>
  <c r="R78" i="8"/>
  <c r="M78" i="8"/>
  <c r="S77" i="8"/>
  <c r="R77" i="8"/>
  <c r="M77" i="8"/>
  <c r="S76" i="8"/>
  <c r="R76" i="8"/>
  <c r="M76" i="8"/>
  <c r="S75" i="8"/>
  <c r="R75" i="8"/>
  <c r="M75" i="8"/>
  <c r="S74" i="8"/>
  <c r="R74" i="8"/>
  <c r="M74" i="8"/>
  <c r="S73" i="8"/>
  <c r="R73" i="8"/>
  <c r="M73" i="8"/>
  <c r="S68" i="7"/>
  <c r="R68" i="7"/>
  <c r="M68" i="7"/>
  <c r="L68" i="7"/>
  <c r="S67" i="7"/>
  <c r="R67" i="7"/>
  <c r="M67" i="7"/>
  <c r="L67" i="7"/>
  <c r="S66" i="7"/>
  <c r="R66" i="7"/>
  <c r="M66" i="7"/>
  <c r="L66" i="7"/>
  <c r="S65" i="7"/>
  <c r="R65" i="7"/>
  <c r="M65" i="7"/>
  <c r="L65" i="7"/>
  <c r="S64" i="7"/>
  <c r="R64" i="7"/>
  <c r="M64" i="7"/>
  <c r="L64" i="7"/>
  <c r="S63" i="7"/>
  <c r="R63" i="7"/>
  <c r="M63" i="7"/>
  <c r="L63" i="7"/>
  <c r="S62" i="7"/>
  <c r="R62" i="7"/>
  <c r="M62" i="7"/>
  <c r="L62" i="7"/>
  <c r="S61" i="7"/>
  <c r="R61" i="7"/>
  <c r="M61" i="7"/>
  <c r="L61" i="7"/>
  <c r="S185" i="8"/>
  <c r="R185" i="8"/>
  <c r="S184" i="8"/>
  <c r="R184" i="8"/>
  <c r="S183" i="8"/>
  <c r="R183" i="8"/>
  <c r="S182" i="8"/>
  <c r="R182" i="8"/>
  <c r="S181" i="8"/>
  <c r="R181" i="8"/>
  <c r="S180" i="8"/>
  <c r="R180" i="8"/>
  <c r="S179" i="8"/>
  <c r="R179" i="8"/>
  <c r="S178" i="8"/>
  <c r="R178" i="8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T97" i="8" s="1"/>
  <c r="S96" i="8"/>
  <c r="R96" i="8"/>
  <c r="S95" i="8"/>
  <c r="R95" i="8"/>
  <c r="S94" i="8"/>
  <c r="R94" i="8"/>
  <c r="S93" i="8"/>
  <c r="R93" i="8"/>
  <c r="S92" i="8"/>
  <c r="R92" i="8"/>
  <c r="S91" i="8"/>
  <c r="R91" i="8"/>
  <c r="S90" i="8"/>
  <c r="R90" i="8"/>
  <c r="S89" i="8"/>
  <c r="R89" i="8"/>
  <c r="S88" i="8"/>
  <c r="R88" i="8"/>
  <c r="S87" i="8"/>
  <c r="R87" i="8"/>
  <c r="S86" i="8"/>
  <c r="R86" i="8"/>
  <c r="S85" i="8"/>
  <c r="R85" i="8"/>
  <c r="S84" i="8"/>
  <c r="R84" i="8"/>
  <c r="S83" i="8"/>
  <c r="R83" i="8"/>
  <c r="S82" i="8"/>
  <c r="R82" i="8"/>
  <c r="S81" i="8"/>
  <c r="R81" i="8"/>
  <c r="S12" i="8"/>
  <c r="R12" i="8"/>
  <c r="S11" i="8"/>
  <c r="R11" i="8"/>
  <c r="S10" i="8"/>
  <c r="R10" i="8"/>
  <c r="S9" i="8"/>
  <c r="R9" i="8"/>
  <c r="S8" i="8"/>
  <c r="R8" i="8"/>
  <c r="T8" i="8" s="1"/>
  <c r="Q187" i="8"/>
  <c r="P187" i="8"/>
  <c r="O187" i="8"/>
  <c r="N187" i="8"/>
  <c r="K187" i="8"/>
  <c r="J187" i="8"/>
  <c r="I187" i="8"/>
  <c r="H187" i="8"/>
  <c r="G187" i="8"/>
  <c r="F187" i="8"/>
  <c r="E187" i="8"/>
  <c r="D187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U154" i="8" s="1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12" i="8"/>
  <c r="M11" i="8"/>
  <c r="M10" i="8"/>
  <c r="M9" i="8"/>
  <c r="M8" i="8"/>
  <c r="S88" i="7"/>
  <c r="R88" i="7"/>
  <c r="M88" i="7"/>
  <c r="L88" i="7"/>
  <c r="S75" i="7"/>
  <c r="R75" i="7"/>
  <c r="M75" i="7"/>
  <c r="L75" i="7"/>
  <c r="S74" i="7"/>
  <c r="R74" i="7"/>
  <c r="M74" i="7"/>
  <c r="L74" i="7"/>
  <c r="S73" i="7"/>
  <c r="R73" i="7"/>
  <c r="M73" i="7"/>
  <c r="L73" i="7"/>
  <c r="S72" i="7"/>
  <c r="R72" i="7"/>
  <c r="M72" i="7"/>
  <c r="L72" i="7"/>
  <c r="S71" i="7"/>
  <c r="R71" i="7"/>
  <c r="M71" i="7"/>
  <c r="L71" i="7"/>
  <c r="S70" i="7"/>
  <c r="R70" i="7"/>
  <c r="M70" i="7"/>
  <c r="L70" i="7"/>
  <c r="S69" i="7"/>
  <c r="R69" i="7"/>
  <c r="M69" i="7"/>
  <c r="L69" i="7"/>
  <c r="S96" i="7"/>
  <c r="R96" i="7"/>
  <c r="M96" i="7"/>
  <c r="L96" i="7"/>
  <c r="S95" i="7"/>
  <c r="R95" i="7"/>
  <c r="M95" i="7"/>
  <c r="L95" i="7"/>
  <c r="S94" i="7"/>
  <c r="R94" i="7"/>
  <c r="M94" i="7"/>
  <c r="L94" i="7"/>
  <c r="S93" i="7"/>
  <c r="R93" i="7"/>
  <c r="M93" i="7"/>
  <c r="L93" i="7"/>
  <c r="S92" i="7"/>
  <c r="R92" i="7"/>
  <c r="M92" i="7"/>
  <c r="L92" i="7"/>
  <c r="S91" i="7"/>
  <c r="R91" i="7"/>
  <c r="M91" i="7"/>
  <c r="L91" i="7"/>
  <c r="S90" i="7"/>
  <c r="R90" i="7"/>
  <c r="M90" i="7"/>
  <c r="L90" i="7"/>
  <c r="S89" i="7"/>
  <c r="R89" i="7"/>
  <c r="M89" i="7"/>
  <c r="L89" i="7"/>
  <c r="S104" i="7"/>
  <c r="R104" i="7"/>
  <c r="M104" i="7"/>
  <c r="L104" i="7"/>
  <c r="S103" i="7"/>
  <c r="R103" i="7"/>
  <c r="M103" i="7"/>
  <c r="L103" i="7"/>
  <c r="S102" i="7"/>
  <c r="R102" i="7"/>
  <c r="M102" i="7"/>
  <c r="L102" i="7"/>
  <c r="S101" i="7"/>
  <c r="R101" i="7"/>
  <c r="M101" i="7"/>
  <c r="L101" i="7"/>
  <c r="S100" i="7"/>
  <c r="R100" i="7"/>
  <c r="M100" i="7"/>
  <c r="L100" i="7"/>
  <c r="S99" i="7"/>
  <c r="R99" i="7"/>
  <c r="M99" i="7"/>
  <c r="L99" i="7"/>
  <c r="S98" i="7"/>
  <c r="R98" i="7"/>
  <c r="M98" i="7"/>
  <c r="L98" i="7"/>
  <c r="S97" i="7"/>
  <c r="R97" i="7"/>
  <c r="M97" i="7"/>
  <c r="L97" i="7"/>
  <c r="S119" i="7"/>
  <c r="R119" i="7"/>
  <c r="M119" i="7"/>
  <c r="L119" i="7"/>
  <c r="S118" i="7"/>
  <c r="R118" i="7"/>
  <c r="M118" i="7"/>
  <c r="L118" i="7"/>
  <c r="S117" i="7"/>
  <c r="R117" i="7"/>
  <c r="M117" i="7"/>
  <c r="L117" i="7"/>
  <c r="S116" i="7"/>
  <c r="R116" i="7"/>
  <c r="M116" i="7"/>
  <c r="L116" i="7"/>
  <c r="S115" i="7"/>
  <c r="R115" i="7"/>
  <c r="M115" i="7"/>
  <c r="L115" i="7"/>
  <c r="S114" i="7"/>
  <c r="R114" i="7"/>
  <c r="M114" i="7"/>
  <c r="L114" i="7"/>
  <c r="S113" i="7"/>
  <c r="R113" i="7"/>
  <c r="M113" i="7"/>
  <c r="L113" i="7"/>
  <c r="S112" i="7"/>
  <c r="R112" i="7"/>
  <c r="M112" i="7"/>
  <c r="L112" i="7"/>
  <c r="S10" i="7"/>
  <c r="S11" i="7"/>
  <c r="S12" i="7"/>
  <c r="S105" i="7"/>
  <c r="S106" i="7"/>
  <c r="S107" i="7"/>
  <c r="S108" i="7"/>
  <c r="S109" i="7"/>
  <c r="S110" i="7"/>
  <c r="S111" i="7"/>
  <c r="S120" i="7"/>
  <c r="S121" i="7"/>
  <c r="S122" i="7"/>
  <c r="S123" i="7"/>
  <c r="S124" i="7"/>
  <c r="R10" i="7"/>
  <c r="R11" i="7"/>
  <c r="R12" i="7"/>
  <c r="R105" i="7"/>
  <c r="R106" i="7"/>
  <c r="R107" i="7"/>
  <c r="R108" i="7"/>
  <c r="R109" i="7"/>
  <c r="R110" i="7"/>
  <c r="R111" i="7"/>
  <c r="R120" i="7"/>
  <c r="R121" i="7"/>
  <c r="R122" i="7"/>
  <c r="R123" i="7"/>
  <c r="R124" i="7"/>
  <c r="M10" i="7"/>
  <c r="M11" i="7"/>
  <c r="M12" i="7"/>
  <c r="M105" i="7"/>
  <c r="M106" i="7"/>
  <c r="M107" i="7"/>
  <c r="M108" i="7"/>
  <c r="M109" i="7"/>
  <c r="M110" i="7"/>
  <c r="M111" i="7"/>
  <c r="M120" i="7"/>
  <c r="M121" i="7"/>
  <c r="M122" i="7"/>
  <c r="M123" i="7"/>
  <c r="M124" i="7"/>
  <c r="L10" i="7"/>
  <c r="L11" i="7"/>
  <c r="L12" i="7"/>
  <c r="L105" i="7"/>
  <c r="L106" i="7"/>
  <c r="L107" i="7"/>
  <c r="L108" i="7"/>
  <c r="L109" i="7"/>
  <c r="L110" i="7"/>
  <c r="L111" i="7"/>
  <c r="L120" i="7"/>
  <c r="L121" i="7"/>
  <c r="L122" i="7"/>
  <c r="L123" i="7"/>
  <c r="L124" i="7"/>
  <c r="S132" i="7"/>
  <c r="R132" i="7"/>
  <c r="M132" i="7"/>
  <c r="L132" i="7"/>
  <c r="S131" i="7"/>
  <c r="R131" i="7"/>
  <c r="M131" i="7"/>
  <c r="L131" i="7"/>
  <c r="S130" i="7"/>
  <c r="R130" i="7"/>
  <c r="M130" i="7"/>
  <c r="L130" i="7"/>
  <c r="S129" i="7"/>
  <c r="R129" i="7"/>
  <c r="M129" i="7"/>
  <c r="L129" i="7"/>
  <c r="S128" i="7"/>
  <c r="R128" i="7"/>
  <c r="M128" i="7"/>
  <c r="L128" i="7"/>
  <c r="S127" i="7"/>
  <c r="R127" i="7"/>
  <c r="M127" i="7"/>
  <c r="L127" i="7"/>
  <c r="S126" i="7"/>
  <c r="R126" i="7"/>
  <c r="M126" i="7"/>
  <c r="L126" i="7"/>
  <c r="S125" i="7"/>
  <c r="R125" i="7"/>
  <c r="M125" i="7"/>
  <c r="L125" i="7"/>
  <c r="S140" i="7"/>
  <c r="R140" i="7"/>
  <c r="M140" i="7"/>
  <c r="L140" i="7"/>
  <c r="S139" i="7"/>
  <c r="R139" i="7"/>
  <c r="M139" i="7"/>
  <c r="L139" i="7"/>
  <c r="S138" i="7"/>
  <c r="R138" i="7"/>
  <c r="M138" i="7"/>
  <c r="L138" i="7"/>
  <c r="S137" i="7"/>
  <c r="R137" i="7"/>
  <c r="M137" i="7"/>
  <c r="L137" i="7"/>
  <c r="S136" i="7"/>
  <c r="R136" i="7"/>
  <c r="M136" i="7"/>
  <c r="L136" i="7"/>
  <c r="S135" i="7"/>
  <c r="R135" i="7"/>
  <c r="M135" i="7"/>
  <c r="L135" i="7"/>
  <c r="S134" i="7"/>
  <c r="R134" i="7"/>
  <c r="M134" i="7"/>
  <c r="L134" i="7"/>
  <c r="S133" i="7"/>
  <c r="R133" i="7"/>
  <c r="M133" i="7"/>
  <c r="L133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L141" i="7"/>
  <c r="M141" i="7"/>
  <c r="L142" i="7"/>
  <c r="T142" i="7" s="1"/>
  <c r="M142" i="7"/>
  <c r="U142" i="7" s="1"/>
  <c r="L143" i="7"/>
  <c r="M143" i="7"/>
  <c r="U143" i="7" s="1"/>
  <c r="L144" i="7"/>
  <c r="M144" i="7"/>
  <c r="L145" i="7"/>
  <c r="M145" i="7"/>
  <c r="U145" i="7" s="1"/>
  <c r="L146" i="7"/>
  <c r="M146" i="7"/>
  <c r="U146" i="7" s="1"/>
  <c r="L147" i="7"/>
  <c r="M147" i="7"/>
  <c r="L148" i="7"/>
  <c r="T148" i="7" s="1"/>
  <c r="M148" i="7"/>
  <c r="U148" i="7" s="1"/>
  <c r="L8" i="7"/>
  <c r="L9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M163" i="7"/>
  <c r="R163" i="7"/>
  <c r="S163" i="7"/>
  <c r="S9" i="7"/>
  <c r="S151" i="7"/>
  <c r="S152" i="7"/>
  <c r="S157" i="7"/>
  <c r="S153" i="7"/>
  <c r="S154" i="7"/>
  <c r="S155" i="7"/>
  <c r="S156" i="7"/>
  <c r="S158" i="7"/>
  <c r="S159" i="7"/>
  <c r="S160" i="7"/>
  <c r="S161" i="7"/>
  <c r="S162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R9" i="7"/>
  <c r="R151" i="7"/>
  <c r="R152" i="7"/>
  <c r="R157" i="7"/>
  <c r="R153" i="7"/>
  <c r="R154" i="7"/>
  <c r="R155" i="7"/>
  <c r="R156" i="7"/>
  <c r="R158" i="7"/>
  <c r="R159" i="7"/>
  <c r="R160" i="7"/>
  <c r="R161" i="7"/>
  <c r="R162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M9" i="7"/>
  <c r="M149" i="7"/>
  <c r="M150" i="7"/>
  <c r="M151" i="7"/>
  <c r="M152" i="7"/>
  <c r="M157" i="7"/>
  <c r="M153" i="7"/>
  <c r="M154" i="7"/>
  <c r="M155" i="7"/>
  <c r="M156" i="7"/>
  <c r="M158" i="7"/>
  <c r="M159" i="7"/>
  <c r="M160" i="7"/>
  <c r="M161" i="7"/>
  <c r="M162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E182" i="7"/>
  <c r="F182" i="7"/>
  <c r="G182" i="7"/>
  <c r="H182" i="7"/>
  <c r="I182" i="7"/>
  <c r="J182" i="7"/>
  <c r="K182" i="7"/>
  <c r="N182" i="7"/>
  <c r="O182" i="7"/>
  <c r="P182" i="7"/>
  <c r="Q182" i="7"/>
  <c r="D182" i="7"/>
  <c r="S8" i="7"/>
  <c r="R8" i="7"/>
  <c r="M8" i="7"/>
  <c r="T143" i="7"/>
  <c r="U128" i="8" l="1"/>
  <c r="U176" i="8"/>
  <c r="T92" i="8"/>
  <c r="T11" i="8"/>
  <c r="T83" i="8"/>
  <c r="T87" i="8"/>
  <c r="T91" i="8"/>
  <c r="T95" i="8"/>
  <c r="T99" i="8"/>
  <c r="T103" i="8"/>
  <c r="T107" i="8"/>
  <c r="T111" i="8"/>
  <c r="T115" i="8"/>
  <c r="T119" i="8"/>
  <c r="T123" i="8"/>
  <c r="T127" i="8"/>
  <c r="T131" i="8"/>
  <c r="T135" i="8"/>
  <c r="T139" i="8"/>
  <c r="T143" i="8"/>
  <c r="T147" i="8"/>
  <c r="T151" i="8"/>
  <c r="T155" i="8"/>
  <c r="T159" i="8"/>
  <c r="T163" i="8"/>
  <c r="T167" i="8"/>
  <c r="T171" i="8"/>
  <c r="T175" i="8"/>
  <c r="T179" i="8"/>
  <c r="U158" i="7"/>
  <c r="U153" i="7"/>
  <c r="T185" i="8"/>
  <c r="T146" i="7"/>
  <c r="T130" i="7"/>
  <c r="U141" i="7"/>
  <c r="U147" i="8"/>
  <c r="U163" i="8"/>
  <c r="T178" i="8"/>
  <c r="T130" i="8"/>
  <c r="T114" i="8"/>
  <c r="U176" i="7"/>
  <c r="U164" i="7"/>
  <c r="U154" i="7"/>
  <c r="U151" i="7"/>
  <c r="U78" i="8"/>
  <c r="U66" i="8"/>
  <c r="U30" i="8"/>
  <c r="U32" i="8"/>
  <c r="U33" i="8"/>
  <c r="U73" i="8"/>
  <c r="U77" i="8"/>
  <c r="U54" i="8"/>
  <c r="U67" i="8"/>
  <c r="U56" i="8"/>
  <c r="U57" i="8"/>
  <c r="U58" i="8"/>
  <c r="U59" i="8"/>
  <c r="U48" i="8"/>
  <c r="U49" i="8"/>
  <c r="U52" i="8"/>
  <c r="U53" i="8"/>
  <c r="U63" i="8"/>
  <c r="T67" i="8"/>
  <c r="T32" i="8"/>
  <c r="T35" i="8"/>
  <c r="T164" i="8"/>
  <c r="T160" i="8"/>
  <c r="T136" i="8"/>
  <c r="T132" i="8"/>
  <c r="T108" i="8"/>
  <c r="T100" i="8"/>
  <c r="T96" i="8"/>
  <c r="T12" i="8"/>
  <c r="U45" i="8"/>
  <c r="T76" i="8"/>
  <c r="T60" i="8"/>
  <c r="T64" i="8"/>
  <c r="T176" i="8"/>
  <c r="U178" i="7"/>
  <c r="U174" i="7"/>
  <c r="U170" i="7"/>
  <c r="U166" i="7"/>
  <c r="U161" i="7"/>
  <c r="U169" i="7"/>
  <c r="U155" i="7"/>
  <c r="U152" i="7"/>
  <c r="T150" i="7"/>
  <c r="T83" i="7"/>
  <c r="U46" i="7"/>
  <c r="T141" i="7"/>
  <c r="U156" i="7"/>
  <c r="U93" i="8"/>
  <c r="U105" i="8"/>
  <c r="U161" i="8"/>
  <c r="U173" i="8"/>
  <c r="U181" i="8"/>
  <c r="U185" i="8"/>
  <c r="U157" i="7"/>
  <c r="T147" i="7"/>
  <c r="T145" i="7"/>
  <c r="U107" i="7"/>
  <c r="T63" i="7"/>
  <c r="U87" i="8"/>
  <c r="U103" i="8"/>
  <c r="U111" i="8"/>
  <c r="U127" i="8"/>
  <c r="U131" i="8"/>
  <c r="U135" i="8"/>
  <c r="U175" i="8"/>
  <c r="U179" i="8"/>
  <c r="U183" i="8"/>
  <c r="T182" i="8"/>
  <c r="T75" i="8"/>
  <c r="T79" i="8"/>
  <c r="T71" i="8"/>
  <c r="T47" i="8"/>
  <c r="T63" i="8"/>
  <c r="T174" i="8"/>
  <c r="T170" i="8"/>
  <c r="T138" i="8"/>
  <c r="T122" i="8"/>
  <c r="T106" i="8"/>
  <c r="T90" i="8"/>
  <c r="T70" i="8"/>
  <c r="T31" i="8"/>
  <c r="T33" i="8"/>
  <c r="T34" i="8"/>
  <c r="U8" i="8"/>
  <c r="U124" i="8"/>
  <c r="U148" i="8"/>
  <c r="U152" i="8"/>
  <c r="U156" i="8"/>
  <c r="U168" i="8"/>
  <c r="U180" i="8"/>
  <c r="U62" i="8"/>
  <c r="U12" i="8"/>
  <c r="U88" i="8"/>
  <c r="U92" i="8"/>
  <c r="U96" i="8"/>
  <c r="U100" i="8"/>
  <c r="U104" i="8"/>
  <c r="U108" i="8"/>
  <c r="U120" i="8"/>
  <c r="U136" i="8"/>
  <c r="U140" i="8"/>
  <c r="U172" i="8"/>
  <c r="U76" i="8"/>
  <c r="T55" i="8"/>
  <c r="T51" i="8"/>
  <c r="T52" i="8"/>
  <c r="T53" i="8"/>
  <c r="U82" i="8"/>
  <c r="U90" i="8"/>
  <c r="U94" i="8"/>
  <c r="U98" i="8"/>
  <c r="U102" i="8"/>
  <c r="U106" i="8"/>
  <c r="U122" i="8"/>
  <c r="U126" i="8"/>
  <c r="U130" i="8"/>
  <c r="U138" i="8"/>
  <c r="U142" i="8"/>
  <c r="U146" i="8"/>
  <c r="U150" i="8"/>
  <c r="U158" i="8"/>
  <c r="U162" i="8"/>
  <c r="U170" i="8"/>
  <c r="U174" i="8"/>
  <c r="U182" i="8"/>
  <c r="T184" i="8"/>
  <c r="T153" i="8"/>
  <c r="T149" i="8"/>
  <c r="T145" i="8"/>
  <c r="T141" i="8"/>
  <c r="T137" i="8"/>
  <c r="T121" i="8"/>
  <c r="T117" i="8"/>
  <c r="T113" i="8"/>
  <c r="T101" i="8"/>
  <c r="T93" i="8"/>
  <c r="T89" i="8"/>
  <c r="T85" i="8"/>
  <c r="T73" i="8"/>
  <c r="T65" i="8"/>
  <c r="T45" i="8"/>
  <c r="U65" i="8"/>
  <c r="U61" i="8"/>
  <c r="T183" i="8"/>
  <c r="T172" i="8"/>
  <c r="T156" i="8"/>
  <c r="T128" i="8"/>
  <c r="T116" i="8"/>
  <c r="T112" i="8"/>
  <c r="T80" i="8"/>
  <c r="T68" i="8"/>
  <c r="U81" i="8"/>
  <c r="U83" i="8"/>
  <c r="U91" i="8"/>
  <c r="U101" i="8"/>
  <c r="U109" i="8"/>
  <c r="U113" i="8"/>
  <c r="U119" i="8"/>
  <c r="U121" i="8"/>
  <c r="U133" i="8"/>
  <c r="U137" i="8"/>
  <c r="U141" i="8"/>
  <c r="U143" i="8"/>
  <c r="U145" i="8"/>
  <c r="U151" i="8"/>
  <c r="U155" i="8"/>
  <c r="U157" i="8"/>
  <c r="U159" i="8"/>
  <c r="U165" i="8"/>
  <c r="U167" i="8"/>
  <c r="U171" i="8"/>
  <c r="U177" i="8"/>
  <c r="T78" i="8"/>
  <c r="U79" i="8"/>
  <c r="U47" i="8"/>
  <c r="L187" i="8"/>
  <c r="U31" i="8"/>
  <c r="U34" i="8"/>
  <c r="U44" i="8"/>
  <c r="T56" i="8"/>
  <c r="T57" i="8"/>
  <c r="T59" i="8"/>
  <c r="T48" i="8"/>
  <c r="T49" i="8"/>
  <c r="T177" i="8"/>
  <c r="T82" i="8"/>
  <c r="T110" i="8"/>
  <c r="T126" i="8"/>
  <c r="T134" i="8"/>
  <c r="T142" i="8"/>
  <c r="T150" i="8"/>
  <c r="T154" i="8"/>
  <c r="T158" i="8"/>
  <c r="T162" i="8"/>
  <c r="T166" i="8"/>
  <c r="U70" i="8"/>
  <c r="T155" i="7"/>
  <c r="T8" i="7"/>
  <c r="T163" i="7"/>
  <c r="T173" i="7"/>
  <c r="T153" i="7"/>
  <c r="T149" i="7"/>
  <c r="U133" i="7"/>
  <c r="U134" i="7"/>
  <c r="U135" i="7"/>
  <c r="U136" i="7"/>
  <c r="T121" i="7"/>
  <c r="U124" i="7"/>
  <c r="U12" i="7"/>
  <c r="T61" i="7"/>
  <c r="T62" i="7"/>
  <c r="T64" i="7"/>
  <c r="T65" i="7"/>
  <c r="T66" i="7"/>
  <c r="T67" i="7"/>
  <c r="T68" i="7"/>
  <c r="T53" i="7"/>
  <c r="T54" i="7"/>
  <c r="T55" i="7"/>
  <c r="T56" i="7"/>
  <c r="T57" i="7"/>
  <c r="T58" i="7"/>
  <c r="T59" i="7"/>
  <c r="T60" i="7"/>
  <c r="T37" i="7"/>
  <c r="T38" i="7"/>
  <c r="T39" i="7"/>
  <c r="T40" i="7"/>
  <c r="T41" i="7"/>
  <c r="T42" i="7"/>
  <c r="T43" i="7"/>
  <c r="T52" i="7"/>
  <c r="U44" i="7"/>
  <c r="U45" i="7"/>
  <c r="U47" i="7"/>
  <c r="U48" i="7"/>
  <c r="U49" i="7"/>
  <c r="U50" i="7"/>
  <c r="U51" i="7"/>
  <c r="U82" i="7"/>
  <c r="U83" i="7"/>
  <c r="U84" i="7"/>
  <c r="U85" i="7"/>
  <c r="U86" i="7"/>
  <c r="U87" i="7"/>
  <c r="U76" i="7"/>
  <c r="U78" i="7"/>
  <c r="U79" i="7"/>
  <c r="U80" i="7"/>
  <c r="U81" i="7"/>
  <c r="T179" i="7"/>
  <c r="T175" i="7"/>
  <c r="T171" i="7"/>
  <c r="T167" i="7"/>
  <c r="T112" i="7"/>
  <c r="T115" i="7"/>
  <c r="T98" i="7"/>
  <c r="T103" i="7"/>
  <c r="T96" i="7"/>
  <c r="T88" i="7"/>
  <c r="T158" i="7"/>
  <c r="T139" i="7"/>
  <c r="T140" i="7"/>
  <c r="T125" i="7"/>
  <c r="T126" i="7"/>
  <c r="T128" i="7"/>
  <c r="T129" i="7"/>
  <c r="T131" i="7"/>
  <c r="T132" i="7"/>
  <c r="T124" i="7"/>
  <c r="T120" i="7"/>
  <c r="T108" i="7"/>
  <c r="T12" i="7"/>
  <c r="U123" i="7"/>
  <c r="U111" i="7"/>
  <c r="U11" i="7"/>
  <c r="T113" i="7"/>
  <c r="T114" i="7"/>
  <c r="T116" i="7"/>
  <c r="T117" i="7"/>
  <c r="T118" i="7"/>
  <c r="T119" i="7"/>
  <c r="T97" i="7"/>
  <c r="T99" i="7"/>
  <c r="T100" i="7"/>
  <c r="T101" i="7"/>
  <c r="T102" i="7"/>
  <c r="T104" i="7"/>
  <c r="T89" i="7"/>
  <c r="T90" i="7"/>
  <c r="T91" i="7"/>
  <c r="T92" i="7"/>
  <c r="T93" i="7"/>
  <c r="T95" i="7"/>
  <c r="T69" i="7"/>
  <c r="T70" i="7"/>
  <c r="T71" i="7"/>
  <c r="T72" i="7"/>
  <c r="T73" i="7"/>
  <c r="T74" i="7"/>
  <c r="T75" i="7"/>
  <c r="T156" i="7"/>
  <c r="T165" i="7"/>
  <c r="T122" i="7"/>
  <c r="T110" i="7"/>
  <c r="T106" i="7"/>
  <c r="U121" i="7"/>
  <c r="U105" i="7"/>
  <c r="U61" i="7"/>
  <c r="U65" i="7"/>
  <c r="U54" i="7"/>
  <c r="U59" i="7"/>
  <c r="U39" i="7"/>
  <c r="U52" i="7"/>
  <c r="T50" i="7"/>
  <c r="T82" i="7"/>
  <c r="T84" i="7"/>
  <c r="T85" i="7"/>
  <c r="T86" i="7"/>
  <c r="T87" i="7"/>
  <c r="T76" i="7"/>
  <c r="T77" i="7"/>
  <c r="T78" i="7"/>
  <c r="T79" i="7"/>
  <c r="U163" i="7"/>
  <c r="T169" i="7"/>
  <c r="T162" i="7"/>
  <c r="U180" i="7"/>
  <c r="U172" i="7"/>
  <c r="U168" i="7"/>
  <c r="U149" i="7"/>
  <c r="T136" i="7"/>
  <c r="T166" i="7"/>
  <c r="T161" i="7"/>
  <c r="T157" i="7"/>
  <c r="U162" i="7"/>
  <c r="U9" i="7"/>
  <c r="U179" i="7"/>
  <c r="U171" i="7"/>
  <c r="U147" i="7"/>
  <c r="S187" i="8"/>
  <c r="U97" i="8"/>
  <c r="T177" i="7"/>
  <c r="M187" i="8"/>
  <c r="U117" i="8"/>
  <c r="U169" i="8"/>
  <c r="T84" i="8"/>
  <c r="T88" i="8"/>
  <c r="T104" i="8"/>
  <c r="T120" i="8"/>
  <c r="T124" i="8"/>
  <c r="T144" i="8"/>
  <c r="T148" i="8"/>
  <c r="T152" i="8"/>
  <c r="T77" i="8"/>
  <c r="T69" i="8"/>
  <c r="U175" i="7"/>
  <c r="U167" i="7"/>
  <c r="T9" i="7"/>
  <c r="U89" i="8"/>
  <c r="U123" i="8"/>
  <c r="T159" i="7"/>
  <c r="T151" i="7"/>
  <c r="U11" i="8"/>
  <c r="U178" i="8"/>
  <c r="U75" i="8"/>
  <c r="U129" i="8"/>
  <c r="U139" i="8"/>
  <c r="U86" i="8"/>
  <c r="U112" i="8"/>
  <c r="U116" i="8"/>
  <c r="U132" i="8"/>
  <c r="U134" i="8"/>
  <c r="U164" i="8"/>
  <c r="U166" i="8"/>
  <c r="U62" i="7"/>
  <c r="U63" i="7"/>
  <c r="U64" i="7"/>
  <c r="U66" i="7"/>
  <c r="U67" i="7"/>
  <c r="U68" i="7"/>
  <c r="U74" i="8"/>
  <c r="T72" i="8"/>
  <c r="U60" i="8"/>
  <c r="T61" i="8"/>
  <c r="T44" i="7"/>
  <c r="T45" i="7"/>
  <c r="T46" i="7"/>
  <c r="T47" i="7"/>
  <c r="T48" i="7"/>
  <c r="T49" i="7"/>
  <c r="T51" i="7"/>
  <c r="T29" i="8"/>
  <c r="T30" i="8"/>
  <c r="U55" i="8"/>
  <c r="U50" i="8"/>
  <c r="T134" i="7"/>
  <c r="T135" i="7"/>
  <c r="U137" i="7"/>
  <c r="T123" i="7"/>
  <c r="U122" i="7"/>
  <c r="U110" i="7"/>
  <c r="U106" i="7"/>
  <c r="U10" i="7"/>
  <c r="T109" i="7"/>
  <c r="T105" i="7"/>
  <c r="U120" i="7"/>
  <c r="U108" i="7"/>
  <c r="U112" i="7"/>
  <c r="U113" i="7"/>
  <c r="U114" i="7"/>
  <c r="U115" i="7"/>
  <c r="U116" i="7"/>
  <c r="U117" i="7"/>
  <c r="U118" i="7"/>
  <c r="U119" i="7"/>
  <c r="U97" i="7"/>
  <c r="U98" i="7"/>
  <c r="U99" i="7"/>
  <c r="U100" i="7"/>
  <c r="U101" i="7"/>
  <c r="U102" i="7"/>
  <c r="U103" i="7"/>
  <c r="U104" i="7"/>
  <c r="U89" i="7"/>
  <c r="U90" i="7"/>
  <c r="U91" i="7"/>
  <c r="U92" i="7"/>
  <c r="U93" i="7"/>
  <c r="U94" i="7"/>
  <c r="U95" i="7"/>
  <c r="U96" i="7"/>
  <c r="U72" i="7"/>
  <c r="U73" i="7"/>
  <c r="U74" i="7"/>
  <c r="U75" i="7"/>
  <c r="U88" i="7"/>
  <c r="U85" i="8"/>
  <c r="U115" i="8"/>
  <c r="U184" i="8"/>
  <c r="R187" i="8"/>
  <c r="T81" i="8"/>
  <c r="T109" i="8"/>
  <c r="T125" i="8"/>
  <c r="T157" i="8"/>
  <c r="T161" i="8"/>
  <c r="T165" i="8"/>
  <c r="T180" i="8"/>
  <c r="U72" i="8"/>
  <c r="U53" i="7"/>
  <c r="U55" i="7"/>
  <c r="U56" i="7"/>
  <c r="U57" i="7"/>
  <c r="U58" i="7"/>
  <c r="U60" i="7"/>
  <c r="U37" i="7"/>
  <c r="U38" i="7"/>
  <c r="U40" i="7"/>
  <c r="U42" i="7"/>
  <c r="U43" i="7"/>
  <c r="U46" i="8"/>
  <c r="U64" i="8"/>
  <c r="T181" i="8"/>
  <c r="T102" i="8"/>
  <c r="T98" i="8"/>
  <c r="T94" i="8"/>
  <c r="T74" i="8"/>
  <c r="T66" i="8"/>
  <c r="T46" i="8"/>
  <c r="T10" i="8"/>
  <c r="U29" i="8"/>
  <c r="T58" i="8"/>
  <c r="T50" i="8"/>
  <c r="T9" i="8"/>
  <c r="U9" i="8"/>
  <c r="U95" i="8"/>
  <c r="U110" i="8"/>
  <c r="U114" i="8"/>
  <c r="U118" i="8"/>
  <c r="U125" i="8"/>
  <c r="U149" i="8"/>
  <c r="U153" i="8"/>
  <c r="U160" i="8"/>
  <c r="U80" i="8"/>
  <c r="U68" i="8"/>
  <c r="U35" i="8"/>
  <c r="U51" i="8"/>
  <c r="U99" i="8"/>
  <c r="U107" i="8"/>
  <c r="T146" i="8"/>
  <c r="T118" i="8"/>
  <c r="T173" i="8"/>
  <c r="T169" i="8"/>
  <c r="T133" i="8"/>
  <c r="T129" i="8"/>
  <c r="T105" i="8"/>
  <c r="T86" i="8"/>
  <c r="T62" i="8"/>
  <c r="U84" i="8"/>
  <c r="U144" i="8"/>
  <c r="U69" i="8"/>
  <c r="U71" i="8"/>
  <c r="T168" i="8"/>
  <c r="T140" i="8"/>
  <c r="T44" i="8"/>
  <c r="T54" i="8"/>
  <c r="U10" i="8"/>
  <c r="U8" i="7"/>
  <c r="T176" i="7"/>
  <c r="U160" i="7"/>
  <c r="S182" i="7"/>
  <c r="M182" i="7"/>
  <c r="T10" i="7"/>
  <c r="U109" i="7"/>
  <c r="T80" i="7"/>
  <c r="T81" i="7"/>
  <c r="T154" i="7"/>
  <c r="T94" i="7"/>
  <c r="R182" i="7"/>
  <c r="T164" i="7"/>
  <c r="T160" i="7"/>
  <c r="T152" i="7"/>
  <c r="U138" i="7"/>
  <c r="U139" i="7"/>
  <c r="U140" i="7"/>
  <c r="U125" i="7"/>
  <c r="U126" i="7"/>
  <c r="U127" i="7"/>
  <c r="U128" i="7"/>
  <c r="U129" i="7"/>
  <c r="U130" i="7"/>
  <c r="U131" i="7"/>
  <c r="U132" i="7"/>
  <c r="T111" i="7"/>
  <c r="T107" i="7"/>
  <c r="T11" i="7"/>
  <c r="U77" i="7"/>
  <c r="L182" i="7"/>
  <c r="T137" i="7"/>
  <c r="T138" i="7"/>
  <c r="T180" i="7"/>
  <c r="T172" i="7"/>
  <c r="T168" i="7"/>
  <c r="U173" i="7"/>
  <c r="U150" i="7"/>
  <c r="U69" i="7"/>
  <c r="U70" i="7"/>
  <c r="U159" i="7"/>
  <c r="T178" i="7"/>
  <c r="T174" i="7"/>
  <c r="T170" i="7"/>
  <c r="T133" i="7"/>
  <c r="U177" i="7"/>
  <c r="T144" i="7"/>
  <c r="U144" i="7"/>
  <c r="U165" i="7"/>
  <c r="T127" i="7"/>
  <c r="U71" i="7"/>
  <c r="U41" i="7"/>
  <c r="T182" i="7" l="1"/>
  <c r="T187" i="8"/>
  <c r="U187" i="8"/>
  <c r="U182" i="7"/>
</calcChain>
</file>

<file path=xl/sharedStrings.xml><?xml version="1.0" encoding="utf-8"?>
<sst xmlns="http://schemas.openxmlformats.org/spreadsheetml/2006/main" count="777" uniqueCount="380">
  <si>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</si>
  <si>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</si>
  <si>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</si>
  <si>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</si>
  <si>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</si>
  <si>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</si>
  <si>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</si>
  <si>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</si>
  <si>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</si>
  <si>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</si>
  <si>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</si>
  <si>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</si>
  <si>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</si>
  <si>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</si>
  <si>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</si>
  <si>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</si>
  <si>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</si>
  <si>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</si>
  <si>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</si>
  <si>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</si>
  <si>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</si>
  <si>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</si>
  <si>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</si>
  <si>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</si>
  <si>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</si>
  <si>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</si>
  <si>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</si>
  <si>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</si>
  <si>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</si>
  <si>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</si>
  <si>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</si>
  <si>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</si>
  <si>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HSBC BANK BRASIL S.A. - BANCO MULTIPLO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</si>
  <si>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</si>
  <si>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</si>
  <si>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</si>
  <si>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</si>
  <si>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</si>
  <si>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</si>
  <si>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</si>
  <si>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</si>
  <si>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</si>
  <si>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</si>
  <si>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</si>
  <si>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</si>
  <si>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</si>
  <si>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</si>
  <si>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</si>
  <si>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</si>
  <si>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</si>
  <si>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</si>
  <si>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</si>
  <si>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</si>
  <si>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</si>
  <si>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</si>
  <si>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</si>
  <si>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</si>
  <si>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</si>
  <si>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</si>
  <si>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</si>
  <si>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</si>
  <si>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</si>
  <si>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</si>
  <si>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</si>
  <si>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</si>
  <si>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</si>
  <si>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</si>
  <si>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</si>
  <si>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</si>
  <si>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</si>
  <si>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</si>
  <si>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</si>
  <si>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</si>
  <si>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</si>
  <si>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</si>
  <si>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</si>
  <si>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</si>
  <si>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</si>
  <si>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</si>
  <si>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</si>
  <si>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</si>
  <si>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</si>
  <si>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</si>
  <si>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</si>
  <si>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</si>
  <si>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</si>
  <si>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</si>
  <si>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</si>
  <si>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</si>
  <si>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</si>
  <si>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</si>
  <si>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</si>
  <si>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</si>
  <si>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</si>
  <si>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</si>
  <si>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</si>
  <si>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</si>
  <si>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</si>
  <si>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</si>
  <si>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</si>
  <si>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</si>
  <si>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</si>
  <si>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</si>
  <si>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</si>
  <si>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</si>
  <si>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</si>
  <si>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</si>
  <si>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</si>
  <si>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</si>
  <si>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</si>
  <si>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</si>
  <si>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</si>
  <si>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</si>
  <si>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</si>
  <si>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</si>
  <si>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</si>
  <si>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</si>
  <si>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</si>
  <si>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</si>
  <si>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</si>
  <si>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</si>
  <si>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</si>
  <si>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</si>
  <si>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</si>
  <si>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</si>
  <si>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</si>
  <si>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</si>
  <si>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</si>
  <si>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</si>
  <si>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</si>
  <si>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</si>
  <si>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</si>
  <si>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</si>
  <si>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</si>
  <si>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</si>
  <si>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CODEPE - CORRETORA DE VALORES S.A.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</si>
  <si>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</si>
  <si>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</si>
  <si>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</si>
  <si>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</si>
  <si>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</si>
  <si>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</si>
  <si>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</si>
  <si>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</si>
  <si>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</si>
  <si>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</si>
  <si>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</si>
  <si>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</si>
  <si>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</si>
  <si>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</si>
  <si>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</si>
  <si>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</si>
  <si>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</si>
  <si>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</si>
  <si>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</si>
  <si>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</si>
  <si>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</si>
  <si>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</si>
  <si>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</si>
  <si>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</si>
  <si>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</si>
  <si>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</si>
  <si>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</si>
  <si>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</si>
  <si>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</si>
  <si>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</si>
  <si>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</si>
  <si>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</si>
  <si>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</si>
  <si>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</si>
  <si>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</si>
  <si>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</si>
  <si>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</si>
  <si>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</si>
  <si>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</si>
  <si>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</si>
  <si>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</si>
  <si>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</si>
  <si>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</si>
  <si>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</si>
  <si>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</si>
  <si>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</si>
  <si>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</si>
  <si>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</si>
  <si>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</si>
  <si>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</si>
  <si>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</si>
  <si>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</si>
  <si>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</si>
  <si>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</si>
  <si>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</si>
  <si>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</si>
  <si>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</si>
  <si>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</si>
  <si>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</si>
  <si>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</si>
  <si>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</si>
  <si>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</si>
  <si>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</si>
  <si>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</si>
  <si>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</si>
  <si>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</si>
  <si>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</si>
  <si>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</si>
  <si>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</si>
  <si>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</si>
  <si>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</si>
  <si>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</si>
  <si>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</si>
  <si>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</si>
  <si>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</si>
  <si>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</si>
  <si>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</si>
  <si>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</si>
  <si>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</si>
  <si>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</si>
  <si>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</si>
  <si>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</si>
  <si>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</si>
  <si>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</si>
  <si>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</si>
  <si>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</si>
  <si>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</si>
  <si>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</si>
  <si>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</si>
  <si>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</si>
  <si>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</si>
  <si>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</si>
  <si>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</si>
  <si>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</si>
  <si>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</si>
  <si>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</si>
  <si>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</si>
  <si>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</si>
  <si>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</si>
  <si>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</si>
  <si>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</si>
  <si>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</si>
  <si>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</si>
  <si>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</si>
  <si>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</si>
  <si>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</si>
  <si>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</si>
  <si>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</si>
  <si>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</si>
  <si>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</si>
  <si>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</si>
  <si>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</si>
  <si>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</si>
  <si>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</si>
  <si>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</si>
  <si>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</si>
  <si>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</si>
  <si>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</si>
  <si>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</si>
  <si>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</si>
  <si>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</si>
  <si>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</si>
  <si>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</si>
  <si>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</si>
  <si>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</si>
  <si>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</si>
  <si>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</si>
  <si>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</si>
  <si>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</si>
  <si>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</si>
  <si>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</si>
  <si>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</si>
  <si>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</si>
  <si>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</si>
  <si>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</si>
  <si>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</si>
  <si>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</si>
  <si>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</si>
  <si>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</si>
  <si>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</si>
  <si>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</si>
  <si>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</si>
  <si>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</si>
  <si>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</si>
  <si>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</si>
  <si>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</si>
  <si>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</si>
  <si>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</si>
  <si>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</si>
  <si>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</si>
  <si>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</si>
  <si>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</si>
  <si>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</si>
  <si>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</si>
  <si>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</si>
  <si>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</si>
  <si>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</si>
  <si>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</si>
  <si>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</si>
  <si>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</si>
  <si>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</si>
  <si>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</si>
  <si>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</si>
  <si>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</si>
  <si>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</si>
  <si>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</si>
  <si>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</si>
  <si>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</si>
  <si>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</si>
  <si>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</si>
  <si>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</si>
  <si>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</si>
  <si>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</si>
  <si>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</si>
  <si>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</si>
  <si>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</si>
  <si>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</si>
  <si>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</si>
  <si>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</si>
  <si>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</si>
  <si>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</si>
  <si>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</si>
  <si>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</si>
  <si>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</si>
  <si>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</si>
  <si>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</si>
  <si>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</si>
  <si>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</si>
  <si>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</si>
  <si>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</si>
  <si>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</si>
  <si>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</si>
  <si>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</si>
  <si>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</si>
  <si>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</si>
  <si>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</si>
  <si>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</si>
  <si>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</si>
  <si>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</si>
  <si>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</si>
  <si>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</si>
  <si>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</si>
  <si>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</si>
  <si>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</si>
  <si>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</si>
  <si>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</si>
  <si>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</si>
  <si>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</si>
  <si>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</si>
  <si>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</si>
  <si>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</si>
  <si>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STANDARD CHARTERED BANK (BRASIL) S.A. ? BANCO DE INVESTIMENTO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</si>
  <si>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</si>
  <si>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</si>
  <si>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</si>
  <si>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</si>
  <si>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</si>
  <si>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</si>
  <si>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</si>
  <si>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</si>
  <si>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</si>
  <si>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</si>
  <si>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</si>
  <si>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</si>
  <si>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</si>
  <si>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</si>
  <si>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06.917.793</t>
  </si>
  <si>
    <t>PREVIBANK S.A. DISTRIBUIDORA DE TÍTULOS E VALORES MOBILIÁRIOS</t>
  </si>
  <si>
    <t>03.012.230</t>
  </si>
  <si>
    <t>HIPERCARD BANCO MÚLTIPLO S.A.</t>
  </si>
  <si>
    <t>00.416.968</t>
  </si>
  <si>
    <t>BANCO INTERMEDIUM S/A</t>
  </si>
  <si>
    <t>43.653.450</t>
  </si>
  <si>
    <t>MOEDA SOCIEDADE CORRETORA DE CÂMBIO LTDA.</t>
  </si>
  <si>
    <t>AVIPAM CORRETORA DE CAMBIO LTDA</t>
  </si>
  <si>
    <t>BCV - BANCO DE CRÉDITO E VAREJO S.A.</t>
  </si>
  <si>
    <t>BANCO BPN BRASIL S.A.</t>
  </si>
  <si>
    <t>15.219.389</t>
  </si>
  <si>
    <t>MACRO CORRETORA DE CAMBIO E VALORES MOBILIARIOS LTDA</t>
  </si>
  <si>
    <t>Registros de câmbio contratado em JUNHO / 2016</t>
  </si>
  <si>
    <t>Registros de Câmbio Contratado - Acumulado Jan-Jun/2016</t>
  </si>
  <si>
    <t>35.602.606</t>
  </si>
  <si>
    <t>MIDAS SOCIEDADE CORRETORA DE CÂMBIO S.A.</t>
  </si>
  <si>
    <t>Fonte: Sistema Câmbio; Dados extraídos em: 11.07.2016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</si>
</sst>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7"/>
  <sheetViews>
    <sheetView showGridLines="0" tabSelected="1" zoomScaleNormal="100" workbookViewId="0">
      <pane xSplit="3" topLeftCell="D1" activePane="topRight" state="frozen"/>
      <selection activeCell="C7" sqref="C7"/>
      <selection pane="topRight"/>
    </sheetView>
  </sheetViews>
  <sheetFormatPr defaultRowHeight="12.75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314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315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375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361</v>
      </c>
      <c r="M6" s="60"/>
      <c r="N6" s="57" t="s">
        <v>23</v>
      </c>
      <c r="O6" s="58"/>
      <c r="P6" s="57" t="s">
        <v>24</v>
      </c>
      <c r="Q6" s="58"/>
      <c r="R6" s="59" t="s">
        <v>360</v>
      </c>
      <c r="S6" s="60"/>
      <c r="T6" s="57" t="s">
        <v>0</v>
      </c>
      <c r="U6" s="58"/>
    </row>
    <row r="7" spans="1:22" s="8" customFormat="1" ht="12.75" customHeight="1" thickBot="1">
      <c r="A7" s="62"/>
      <c r="B7" s="62"/>
      <c r="C7" s="64"/>
      <c r="D7" s="41" t="s">
        <v>359</v>
      </c>
      <c r="E7" s="41" t="s">
        <v>25</v>
      </c>
      <c r="F7" s="41" t="s">
        <v>359</v>
      </c>
      <c r="G7" s="41" t="s">
        <v>25</v>
      </c>
      <c r="H7" s="41" t="s">
        <v>359</v>
      </c>
      <c r="I7" s="41" t="s">
        <v>25</v>
      </c>
      <c r="J7" s="41" t="s">
        <v>359</v>
      </c>
      <c r="K7" s="41" t="s">
        <v>25</v>
      </c>
      <c r="L7" s="41" t="s">
        <v>359</v>
      </c>
      <c r="M7" s="41" t="s">
        <v>25</v>
      </c>
      <c r="N7" s="41" t="s">
        <v>359</v>
      </c>
      <c r="O7" s="41" t="s">
        <v>25</v>
      </c>
      <c r="P7" s="41" t="s">
        <v>359</v>
      </c>
      <c r="Q7" s="41" t="s">
        <v>25</v>
      </c>
      <c r="R7" s="41" t="s">
        <v>359</v>
      </c>
      <c r="S7" s="41" t="s">
        <v>25</v>
      </c>
      <c r="T7" s="41" t="s">
        <v>359</v>
      </c>
      <c r="U7" s="41" t="s">
        <v>25</v>
      </c>
    </row>
    <row r="8" spans="1:22" s="9" customFormat="1" ht="13.5" thickTop="1">
      <c r="A8" s="33">
        <v>1</v>
      </c>
      <c r="B8" s="52" t="s">
        <v>154</v>
      </c>
      <c r="C8" s="34" t="s">
        <v>12</v>
      </c>
      <c r="D8" s="42">
        <v>4672</v>
      </c>
      <c r="E8" s="42">
        <v>2741591505.1799998</v>
      </c>
      <c r="F8" s="42">
        <v>21464</v>
      </c>
      <c r="G8" s="42">
        <v>2026984692.1400001</v>
      </c>
      <c r="H8" s="42">
        <v>19105</v>
      </c>
      <c r="I8" s="42">
        <v>3811442439.3899999</v>
      </c>
      <c r="J8" s="42">
        <v>34199</v>
      </c>
      <c r="K8" s="42">
        <v>5113245782.6999998</v>
      </c>
      <c r="L8" s="42">
        <f>J8+H8+F8+D8</f>
        <v>79440</v>
      </c>
      <c r="M8" s="42">
        <f>K8+I8+G8+E8</f>
        <v>13693264419.41</v>
      </c>
      <c r="N8" s="42">
        <v>804</v>
      </c>
      <c r="O8" s="42">
        <v>8765562846.1800003</v>
      </c>
      <c r="P8" s="42">
        <v>734</v>
      </c>
      <c r="Q8" s="42">
        <v>8414673136.8199997</v>
      </c>
      <c r="R8" s="42">
        <f>P8+N8</f>
        <v>1538</v>
      </c>
      <c r="S8" s="42">
        <f>Q8+O8</f>
        <v>17180235983</v>
      </c>
      <c r="T8" s="42">
        <f>R8+L8</f>
        <v>80978</v>
      </c>
      <c r="U8" s="42">
        <f>S8+M8</f>
        <v>30873500402.41</v>
      </c>
      <c r="V8" s="16"/>
    </row>
    <row r="9" spans="1:22" s="9" customFormat="1">
      <c r="A9" s="30">
        <v>2</v>
      </c>
      <c r="B9" s="53" t="s">
        <v>155</v>
      </c>
      <c r="C9" s="32" t="s">
        <v>28</v>
      </c>
      <c r="D9" s="43">
        <v>1670</v>
      </c>
      <c r="E9" s="43">
        <v>847864371.38</v>
      </c>
      <c r="F9" s="43">
        <v>7186</v>
      </c>
      <c r="G9" s="43">
        <v>1451444636.01</v>
      </c>
      <c r="H9" s="43">
        <v>8756</v>
      </c>
      <c r="I9" s="43">
        <v>7605099843.5900002</v>
      </c>
      <c r="J9" s="43">
        <v>15565</v>
      </c>
      <c r="K9" s="43">
        <v>8571466242.8599997</v>
      </c>
      <c r="L9" s="43">
        <f t="shared" ref="L9:L180" si="0">J9+H9+F9+D9</f>
        <v>33177</v>
      </c>
      <c r="M9" s="43">
        <f t="shared" ref="M9:M180" si="1">K9+I9+G9+E9</f>
        <v>18475875093.84</v>
      </c>
      <c r="N9" s="43">
        <v>259</v>
      </c>
      <c r="O9" s="43">
        <v>2645307231.8000002</v>
      </c>
      <c r="P9" s="43">
        <v>291</v>
      </c>
      <c r="Q9" s="43">
        <v>2474717307.3099999</v>
      </c>
      <c r="R9" s="43">
        <f t="shared" ref="R9:R180" si="2">P9+N9</f>
        <v>550</v>
      </c>
      <c r="S9" s="43">
        <f t="shared" ref="S9:S180" si="3">Q9+O9</f>
        <v>5120024539.1100006</v>
      </c>
      <c r="T9" s="43">
        <f t="shared" ref="T9:T180" si="4">R9+L9</f>
        <v>33727</v>
      </c>
      <c r="U9" s="43">
        <f t="shared" ref="U9:U180" si="5">S9+M9</f>
        <v>23595899632.950001</v>
      </c>
      <c r="V9" s="16"/>
    </row>
    <row r="10" spans="1:22" s="9" customFormat="1">
      <c r="A10" s="33">
        <v>3</v>
      </c>
      <c r="B10" s="54" t="s">
        <v>157</v>
      </c>
      <c r="C10" s="1" t="s">
        <v>31</v>
      </c>
      <c r="D10" s="44">
        <v>5465</v>
      </c>
      <c r="E10" s="44">
        <v>2768214254.27</v>
      </c>
      <c r="F10" s="44">
        <v>12810</v>
      </c>
      <c r="G10" s="44">
        <v>1784126821.74</v>
      </c>
      <c r="H10" s="44">
        <v>26010</v>
      </c>
      <c r="I10" s="44">
        <v>1298448183.76</v>
      </c>
      <c r="J10" s="44">
        <v>18080</v>
      </c>
      <c r="K10" s="44">
        <v>6862756898.3599997</v>
      </c>
      <c r="L10" s="42">
        <f t="shared" si="0"/>
        <v>62365</v>
      </c>
      <c r="M10" s="42">
        <f t="shared" si="1"/>
        <v>12713546158.130001</v>
      </c>
      <c r="N10" s="44">
        <v>716</v>
      </c>
      <c r="O10" s="44">
        <v>4980625027.0900002</v>
      </c>
      <c r="P10" s="44">
        <v>672</v>
      </c>
      <c r="Q10" s="44">
        <v>2963715679.1199999</v>
      </c>
      <c r="R10" s="42">
        <f t="shared" si="2"/>
        <v>1388</v>
      </c>
      <c r="S10" s="42">
        <f t="shared" si="3"/>
        <v>7944340706.21</v>
      </c>
      <c r="T10" s="42">
        <f t="shared" si="4"/>
        <v>63753</v>
      </c>
      <c r="U10" s="42">
        <f t="shared" si="5"/>
        <v>20657886864.34</v>
      </c>
      <c r="V10" s="16"/>
    </row>
    <row r="11" spans="1:22" s="9" customFormat="1">
      <c r="A11" s="30">
        <v>4</v>
      </c>
      <c r="B11" s="53" t="s">
        <v>156</v>
      </c>
      <c r="C11" s="32" t="s">
        <v>33</v>
      </c>
      <c r="D11" s="43">
        <v>220</v>
      </c>
      <c r="E11" s="43">
        <v>290244525.41000003</v>
      </c>
      <c r="F11" s="43">
        <v>2556</v>
      </c>
      <c r="G11" s="43">
        <v>561767353.99000001</v>
      </c>
      <c r="H11" s="43">
        <v>852</v>
      </c>
      <c r="I11" s="43">
        <v>4035057284.4699998</v>
      </c>
      <c r="J11" s="43">
        <v>1735</v>
      </c>
      <c r="K11" s="43">
        <v>5129478198.3400002</v>
      </c>
      <c r="L11" s="43">
        <f t="shared" si="0"/>
        <v>5363</v>
      </c>
      <c r="M11" s="43">
        <f t="shared" si="1"/>
        <v>10016547362.209999</v>
      </c>
      <c r="N11" s="43">
        <v>250</v>
      </c>
      <c r="O11" s="43">
        <v>4041803380.52</v>
      </c>
      <c r="P11" s="43">
        <v>214</v>
      </c>
      <c r="Q11" s="43">
        <v>2790768921.9400001</v>
      </c>
      <c r="R11" s="43">
        <f t="shared" si="2"/>
        <v>464</v>
      </c>
      <c r="S11" s="43">
        <f t="shared" si="3"/>
        <v>6832572302.46</v>
      </c>
      <c r="T11" s="43">
        <f t="shared" si="4"/>
        <v>5827</v>
      </c>
      <c r="U11" s="43">
        <f t="shared" si="5"/>
        <v>16849119664.669998</v>
      </c>
      <c r="V11" s="16"/>
    </row>
    <row r="12" spans="1:22" s="9" customFormat="1">
      <c r="A12" s="33">
        <v>5</v>
      </c>
      <c r="B12" s="23" t="s">
        <v>153</v>
      </c>
      <c r="C12" s="1" t="s">
        <v>27</v>
      </c>
      <c r="D12" s="44">
        <v>6917</v>
      </c>
      <c r="E12" s="44">
        <v>1513608957.6700001</v>
      </c>
      <c r="F12" s="44">
        <v>19163</v>
      </c>
      <c r="G12" s="44">
        <v>1424197064.03</v>
      </c>
      <c r="H12" s="44">
        <v>46047</v>
      </c>
      <c r="I12" s="44">
        <v>3377276861.5999999</v>
      </c>
      <c r="J12" s="44">
        <v>34155</v>
      </c>
      <c r="K12" s="44">
        <v>3877661161.1100001</v>
      </c>
      <c r="L12" s="42">
        <f t="shared" si="0"/>
        <v>106282</v>
      </c>
      <c r="M12" s="42">
        <f t="shared" si="1"/>
        <v>10192744044.41</v>
      </c>
      <c r="N12" s="44">
        <v>286</v>
      </c>
      <c r="O12" s="44">
        <v>3617504341.77</v>
      </c>
      <c r="P12" s="44">
        <v>263</v>
      </c>
      <c r="Q12" s="44">
        <v>2541371357.48</v>
      </c>
      <c r="R12" s="42">
        <f t="shared" si="2"/>
        <v>549</v>
      </c>
      <c r="S12" s="42">
        <f t="shared" si="3"/>
        <v>6158875699.25</v>
      </c>
      <c r="T12" s="42">
        <f t="shared" si="4"/>
        <v>106831</v>
      </c>
      <c r="U12" s="42">
        <f t="shared" si="5"/>
        <v>16351619743.66</v>
      </c>
      <c r="V12" s="16"/>
    </row>
    <row r="13" spans="1:22" s="9" customFormat="1">
      <c r="A13" s="30">
        <v>6</v>
      </c>
      <c r="B13" s="31" t="s">
        <v>159</v>
      </c>
      <c r="C13" s="32" t="s">
        <v>36</v>
      </c>
      <c r="D13" s="43">
        <v>35</v>
      </c>
      <c r="E13" s="43">
        <v>36310923.130000003</v>
      </c>
      <c r="F13" s="43">
        <v>134</v>
      </c>
      <c r="G13" s="43">
        <v>13175466.67</v>
      </c>
      <c r="H13" s="43">
        <v>161</v>
      </c>
      <c r="I13" s="43">
        <v>1065442884.86</v>
      </c>
      <c r="J13" s="43">
        <v>273</v>
      </c>
      <c r="K13" s="43">
        <v>945793764</v>
      </c>
      <c r="L13" s="43">
        <f t="shared" si="0"/>
        <v>603</v>
      </c>
      <c r="M13" s="43">
        <f t="shared" si="1"/>
        <v>2060723038.6600003</v>
      </c>
      <c r="N13" s="43">
        <v>128</v>
      </c>
      <c r="O13" s="43">
        <v>6501340975.5799999</v>
      </c>
      <c r="P13" s="43">
        <v>127</v>
      </c>
      <c r="Q13" s="43">
        <v>6637023840.8999996</v>
      </c>
      <c r="R13" s="43">
        <f t="shared" si="2"/>
        <v>255</v>
      </c>
      <c r="S13" s="43">
        <f t="shared" si="3"/>
        <v>13138364816.48</v>
      </c>
      <c r="T13" s="43">
        <f t="shared" si="4"/>
        <v>858</v>
      </c>
      <c r="U13" s="43">
        <f t="shared" si="5"/>
        <v>15199087855.139999</v>
      </c>
      <c r="V13" s="16"/>
    </row>
    <row r="14" spans="1:22" s="9" customFormat="1">
      <c r="A14" s="33">
        <v>7</v>
      </c>
      <c r="B14" s="54" t="s">
        <v>29</v>
      </c>
      <c r="C14" s="1" t="s">
        <v>30</v>
      </c>
      <c r="D14" s="44">
        <v>8325</v>
      </c>
      <c r="E14" s="44">
        <v>3162088589.6599998</v>
      </c>
      <c r="F14" s="44">
        <v>11024</v>
      </c>
      <c r="G14" s="44">
        <v>1669132733.79</v>
      </c>
      <c r="H14" s="44">
        <v>19885</v>
      </c>
      <c r="I14" s="44">
        <v>1288837537.27</v>
      </c>
      <c r="J14" s="44">
        <v>51810</v>
      </c>
      <c r="K14" s="44">
        <v>3681141793.79</v>
      </c>
      <c r="L14" s="42">
        <f t="shared" si="0"/>
        <v>91044</v>
      </c>
      <c r="M14" s="42">
        <f t="shared" si="1"/>
        <v>9801200654.5099983</v>
      </c>
      <c r="N14" s="44">
        <v>404</v>
      </c>
      <c r="O14" s="44">
        <v>2994216587.6999998</v>
      </c>
      <c r="P14" s="44">
        <v>385</v>
      </c>
      <c r="Q14" s="44">
        <v>1985819869.1600001</v>
      </c>
      <c r="R14" s="42">
        <f t="shared" si="2"/>
        <v>789</v>
      </c>
      <c r="S14" s="42">
        <f t="shared" si="3"/>
        <v>4980036456.8599997</v>
      </c>
      <c r="T14" s="42">
        <f t="shared" si="4"/>
        <v>91833</v>
      </c>
      <c r="U14" s="42">
        <f t="shared" si="5"/>
        <v>14781237111.369999</v>
      </c>
      <c r="V14" s="16"/>
    </row>
    <row r="15" spans="1:22" s="9" customFormat="1">
      <c r="A15" s="30">
        <v>8</v>
      </c>
      <c r="B15" s="53" t="s">
        <v>152</v>
      </c>
      <c r="C15" s="32" t="s">
        <v>32</v>
      </c>
      <c r="D15" s="43">
        <v>2356</v>
      </c>
      <c r="E15" s="43">
        <v>447521935.69999999</v>
      </c>
      <c r="F15" s="43">
        <v>8520</v>
      </c>
      <c r="G15" s="43">
        <v>737221736.94000006</v>
      </c>
      <c r="H15" s="43">
        <v>7762</v>
      </c>
      <c r="I15" s="43">
        <v>3146921620.8200002</v>
      </c>
      <c r="J15" s="43">
        <v>15448</v>
      </c>
      <c r="K15" s="43">
        <v>2141237556.1199999</v>
      </c>
      <c r="L15" s="43">
        <f t="shared" si="0"/>
        <v>34086</v>
      </c>
      <c r="M15" s="43">
        <f t="shared" si="1"/>
        <v>6472902849.5800009</v>
      </c>
      <c r="N15" s="43">
        <v>316</v>
      </c>
      <c r="O15" s="43">
        <v>4141800398.9200001</v>
      </c>
      <c r="P15" s="43">
        <v>323</v>
      </c>
      <c r="Q15" s="43">
        <v>3816767272.1900001</v>
      </c>
      <c r="R15" s="43">
        <f t="shared" si="2"/>
        <v>639</v>
      </c>
      <c r="S15" s="43">
        <f t="shared" si="3"/>
        <v>7958567671.1100006</v>
      </c>
      <c r="T15" s="43">
        <f t="shared" si="4"/>
        <v>34725</v>
      </c>
      <c r="U15" s="43">
        <f t="shared" si="5"/>
        <v>14431470520.690002</v>
      </c>
      <c r="V15" s="16"/>
    </row>
    <row r="16" spans="1:22" s="9" customFormat="1">
      <c r="A16" s="33">
        <v>9</v>
      </c>
      <c r="B16" s="54" t="s">
        <v>161</v>
      </c>
      <c r="C16" s="1" t="s">
        <v>35</v>
      </c>
      <c r="D16" s="44">
        <v>1</v>
      </c>
      <c r="E16" s="44">
        <v>34000000</v>
      </c>
      <c r="F16" s="44"/>
      <c r="G16" s="44"/>
      <c r="H16" s="44">
        <v>208</v>
      </c>
      <c r="I16" s="44">
        <v>875399443.90999997</v>
      </c>
      <c r="J16" s="44">
        <v>213</v>
      </c>
      <c r="K16" s="44">
        <v>497328003.29000002</v>
      </c>
      <c r="L16" s="42">
        <f t="shared" si="0"/>
        <v>422</v>
      </c>
      <c r="M16" s="42">
        <f t="shared" si="1"/>
        <v>1406727447.2</v>
      </c>
      <c r="N16" s="44">
        <v>155</v>
      </c>
      <c r="O16" s="44">
        <v>3658494896.54</v>
      </c>
      <c r="P16" s="44">
        <v>184</v>
      </c>
      <c r="Q16" s="44">
        <v>4066640718.3299999</v>
      </c>
      <c r="R16" s="42">
        <f t="shared" si="2"/>
        <v>339</v>
      </c>
      <c r="S16" s="42">
        <f t="shared" si="3"/>
        <v>7725135614.8699999</v>
      </c>
      <c r="T16" s="42">
        <f t="shared" si="4"/>
        <v>761</v>
      </c>
      <c r="U16" s="42">
        <f t="shared" si="5"/>
        <v>9131863062.0699997</v>
      </c>
      <c r="V16" s="16"/>
    </row>
    <row r="17" spans="1:22" s="9" customFormat="1">
      <c r="A17" s="30">
        <v>10</v>
      </c>
      <c r="B17" s="53" t="s">
        <v>162</v>
      </c>
      <c r="C17" s="32" t="s">
        <v>327</v>
      </c>
      <c r="D17" s="43">
        <v>127</v>
      </c>
      <c r="E17" s="43">
        <v>420651570.13999999</v>
      </c>
      <c r="F17" s="43">
        <v>338</v>
      </c>
      <c r="G17" s="43">
        <v>164305560.34</v>
      </c>
      <c r="H17" s="43">
        <v>364</v>
      </c>
      <c r="I17" s="43">
        <v>2418223435.02</v>
      </c>
      <c r="J17" s="43">
        <v>1649</v>
      </c>
      <c r="K17" s="43">
        <v>2327785158.02</v>
      </c>
      <c r="L17" s="43">
        <f t="shared" si="0"/>
        <v>2478</v>
      </c>
      <c r="M17" s="43">
        <f t="shared" si="1"/>
        <v>5330965723.5200005</v>
      </c>
      <c r="N17" s="43">
        <v>65</v>
      </c>
      <c r="O17" s="43">
        <v>1849357120.52</v>
      </c>
      <c r="P17" s="43">
        <v>73</v>
      </c>
      <c r="Q17" s="43">
        <v>1685845919.21</v>
      </c>
      <c r="R17" s="43">
        <f t="shared" si="2"/>
        <v>138</v>
      </c>
      <c r="S17" s="43">
        <f t="shared" si="3"/>
        <v>3535203039.73</v>
      </c>
      <c r="T17" s="43">
        <f t="shared" si="4"/>
        <v>2616</v>
      </c>
      <c r="U17" s="43">
        <f t="shared" si="5"/>
        <v>8866168763.25</v>
      </c>
      <c r="V17" s="16"/>
    </row>
    <row r="18" spans="1:22" s="9" customFormat="1">
      <c r="A18" s="33">
        <v>11</v>
      </c>
      <c r="B18" s="54" t="s">
        <v>158</v>
      </c>
      <c r="C18" s="1" t="s">
        <v>7</v>
      </c>
      <c r="D18" s="44">
        <v>35</v>
      </c>
      <c r="E18" s="44">
        <v>125991461.77</v>
      </c>
      <c r="F18" s="44">
        <v>21</v>
      </c>
      <c r="G18" s="44">
        <v>2267943.7599999998</v>
      </c>
      <c r="H18" s="44">
        <v>183</v>
      </c>
      <c r="I18" s="44">
        <v>299818684.42000002</v>
      </c>
      <c r="J18" s="44">
        <v>515</v>
      </c>
      <c r="K18" s="44">
        <v>408831606.54000002</v>
      </c>
      <c r="L18" s="42">
        <f t="shared" si="0"/>
        <v>754</v>
      </c>
      <c r="M18" s="42">
        <f t="shared" si="1"/>
        <v>836909696.49000001</v>
      </c>
      <c r="N18" s="44">
        <v>105</v>
      </c>
      <c r="O18" s="44">
        <v>3575602569.5900002</v>
      </c>
      <c r="P18" s="44">
        <v>146</v>
      </c>
      <c r="Q18" s="44">
        <v>4351407166.3100004</v>
      </c>
      <c r="R18" s="42">
        <f t="shared" si="2"/>
        <v>251</v>
      </c>
      <c r="S18" s="42">
        <f t="shared" si="3"/>
        <v>7927009735.9000006</v>
      </c>
      <c r="T18" s="42">
        <f t="shared" si="4"/>
        <v>1005</v>
      </c>
      <c r="U18" s="42">
        <f t="shared" si="5"/>
        <v>8763919432.3900013</v>
      </c>
      <c r="V18" s="16"/>
    </row>
    <row r="19" spans="1:22" s="9" customFormat="1">
      <c r="A19" s="30">
        <v>12</v>
      </c>
      <c r="B19" s="53" t="s">
        <v>164</v>
      </c>
      <c r="C19" s="32" t="s">
        <v>16</v>
      </c>
      <c r="D19" s="43">
        <v>204</v>
      </c>
      <c r="E19" s="43">
        <v>329318463.54000002</v>
      </c>
      <c r="F19" s="43">
        <v>655</v>
      </c>
      <c r="G19" s="43">
        <v>146277446.15000001</v>
      </c>
      <c r="H19" s="43">
        <v>698</v>
      </c>
      <c r="I19" s="43">
        <v>2797367053.5999999</v>
      </c>
      <c r="J19" s="43">
        <v>1231</v>
      </c>
      <c r="K19" s="43">
        <v>1821896290.5799999</v>
      </c>
      <c r="L19" s="43">
        <f t="shared" si="0"/>
        <v>2788</v>
      </c>
      <c r="M19" s="43">
        <f t="shared" si="1"/>
        <v>5094859253.8699999</v>
      </c>
      <c r="N19" s="43">
        <v>311</v>
      </c>
      <c r="O19" s="43">
        <v>1184284764.78</v>
      </c>
      <c r="P19" s="43">
        <v>345</v>
      </c>
      <c r="Q19" s="43">
        <v>2205757706.5799999</v>
      </c>
      <c r="R19" s="43">
        <f t="shared" si="2"/>
        <v>656</v>
      </c>
      <c r="S19" s="43">
        <f t="shared" si="3"/>
        <v>3390042471.3599997</v>
      </c>
      <c r="T19" s="43">
        <f t="shared" si="4"/>
        <v>3444</v>
      </c>
      <c r="U19" s="43">
        <f t="shared" si="5"/>
        <v>8484901725.2299995</v>
      </c>
      <c r="V19" s="16"/>
    </row>
    <row r="20" spans="1:22" s="9" customFormat="1">
      <c r="A20" s="33">
        <v>13</v>
      </c>
      <c r="B20" s="54" t="s">
        <v>166</v>
      </c>
      <c r="C20" s="1" t="s">
        <v>38</v>
      </c>
      <c r="D20" s="44">
        <v>130</v>
      </c>
      <c r="E20" s="44">
        <v>88835524.659999996</v>
      </c>
      <c r="F20" s="44">
        <v>453</v>
      </c>
      <c r="G20" s="44">
        <v>84629131.409999996</v>
      </c>
      <c r="H20" s="44">
        <v>482</v>
      </c>
      <c r="I20" s="44">
        <v>1463603750.29</v>
      </c>
      <c r="J20" s="44">
        <v>540</v>
      </c>
      <c r="K20" s="44">
        <v>342999918.35000002</v>
      </c>
      <c r="L20" s="42">
        <f t="shared" si="0"/>
        <v>1605</v>
      </c>
      <c r="M20" s="42">
        <f t="shared" si="1"/>
        <v>1980068324.71</v>
      </c>
      <c r="N20" s="44">
        <v>523</v>
      </c>
      <c r="O20" s="44">
        <v>1567737911.26</v>
      </c>
      <c r="P20" s="44">
        <v>493</v>
      </c>
      <c r="Q20" s="44">
        <v>2599422067.8699999</v>
      </c>
      <c r="R20" s="42">
        <f t="shared" si="2"/>
        <v>1016</v>
      </c>
      <c r="S20" s="42">
        <f t="shared" si="3"/>
        <v>4167159979.1300001</v>
      </c>
      <c r="T20" s="42">
        <f t="shared" si="4"/>
        <v>2621</v>
      </c>
      <c r="U20" s="42">
        <f t="shared" si="5"/>
        <v>6147228303.8400002</v>
      </c>
      <c r="V20" s="16"/>
    </row>
    <row r="21" spans="1:22" s="9" customFormat="1">
      <c r="A21" s="30">
        <v>14</v>
      </c>
      <c r="B21" s="31" t="s">
        <v>175</v>
      </c>
      <c r="C21" s="32" t="s">
        <v>41</v>
      </c>
      <c r="D21" s="43">
        <v>216</v>
      </c>
      <c r="E21" s="43">
        <v>221126631.53</v>
      </c>
      <c r="F21" s="43">
        <v>953</v>
      </c>
      <c r="G21" s="43">
        <v>86057610.459999993</v>
      </c>
      <c r="H21" s="43">
        <v>815</v>
      </c>
      <c r="I21" s="43">
        <v>691042789.95000005</v>
      </c>
      <c r="J21" s="43">
        <v>2502</v>
      </c>
      <c r="K21" s="43">
        <v>276778256.08999997</v>
      </c>
      <c r="L21" s="43">
        <f t="shared" ref="L21:L36" si="6">J21+H21+F21+D21</f>
        <v>4486</v>
      </c>
      <c r="M21" s="43">
        <f t="shared" ref="M21:M36" si="7">K21+I21+G21+E21</f>
        <v>1275005288.03</v>
      </c>
      <c r="N21" s="43">
        <v>251</v>
      </c>
      <c r="O21" s="43">
        <v>1868471997.47</v>
      </c>
      <c r="P21" s="43">
        <v>262</v>
      </c>
      <c r="Q21" s="43">
        <v>2462958239.6900001</v>
      </c>
      <c r="R21" s="43">
        <f t="shared" ref="R21:R36" si="8">P21+N21</f>
        <v>513</v>
      </c>
      <c r="S21" s="43">
        <f t="shared" ref="S21:S36" si="9">Q21+O21</f>
        <v>4331430237.1599998</v>
      </c>
      <c r="T21" s="43">
        <f t="shared" ref="T21:T36" si="10">R21+L21</f>
        <v>4999</v>
      </c>
      <c r="U21" s="43">
        <f t="shared" ref="U21:U36" si="11">S21+M21</f>
        <v>5606435525.1899996</v>
      </c>
      <c r="V21" s="16"/>
    </row>
    <row r="22" spans="1:22" s="9" customFormat="1">
      <c r="A22" s="33">
        <v>15</v>
      </c>
      <c r="B22" s="54" t="s">
        <v>67</v>
      </c>
      <c r="C22" s="1" t="s">
        <v>20</v>
      </c>
      <c r="D22" s="44"/>
      <c r="E22" s="44"/>
      <c r="F22" s="44"/>
      <c r="G22" s="44"/>
      <c r="H22" s="44">
        <v>7</v>
      </c>
      <c r="I22" s="44">
        <v>8377290.1900000004</v>
      </c>
      <c r="J22" s="44"/>
      <c r="K22" s="44"/>
      <c r="L22" s="42">
        <f t="shared" si="6"/>
        <v>7</v>
      </c>
      <c r="M22" s="42">
        <f t="shared" si="7"/>
        <v>8377290.1900000004</v>
      </c>
      <c r="N22" s="44">
        <v>8</v>
      </c>
      <c r="O22" s="44">
        <v>2350000000</v>
      </c>
      <c r="P22" s="44">
        <v>8</v>
      </c>
      <c r="Q22" s="44">
        <v>2350000000</v>
      </c>
      <c r="R22" s="42">
        <f t="shared" si="8"/>
        <v>16</v>
      </c>
      <c r="S22" s="42">
        <f t="shared" si="9"/>
        <v>4700000000</v>
      </c>
      <c r="T22" s="42">
        <f t="shared" si="10"/>
        <v>23</v>
      </c>
      <c r="U22" s="42">
        <f t="shared" si="11"/>
        <v>4708377290.1899996</v>
      </c>
      <c r="V22" s="16"/>
    </row>
    <row r="23" spans="1:22" s="9" customFormat="1">
      <c r="A23" s="30">
        <v>16</v>
      </c>
      <c r="B23" s="53" t="s">
        <v>167</v>
      </c>
      <c r="C23" s="32" t="s">
        <v>37</v>
      </c>
      <c r="D23" s="43"/>
      <c r="E23" s="43"/>
      <c r="F23" s="43"/>
      <c r="G23" s="43"/>
      <c r="H23" s="43">
        <v>445</v>
      </c>
      <c r="I23" s="43">
        <v>1238182517.74</v>
      </c>
      <c r="J23" s="43">
        <v>312</v>
      </c>
      <c r="K23" s="43">
        <v>811543639.14999998</v>
      </c>
      <c r="L23" s="43">
        <f t="shared" si="6"/>
        <v>757</v>
      </c>
      <c r="M23" s="43">
        <f t="shared" si="7"/>
        <v>2049726156.8899999</v>
      </c>
      <c r="N23" s="43">
        <v>16</v>
      </c>
      <c r="O23" s="43">
        <v>394651058</v>
      </c>
      <c r="P23" s="43">
        <v>51</v>
      </c>
      <c r="Q23" s="43">
        <v>1630797120</v>
      </c>
      <c r="R23" s="43">
        <f t="shared" si="8"/>
        <v>67</v>
      </c>
      <c r="S23" s="43">
        <f t="shared" si="9"/>
        <v>2025448178</v>
      </c>
      <c r="T23" s="43">
        <f t="shared" si="10"/>
        <v>824</v>
      </c>
      <c r="U23" s="43">
        <f t="shared" si="11"/>
        <v>4075174334.8899999</v>
      </c>
      <c r="V23" s="16"/>
    </row>
    <row r="24" spans="1:22" s="9" customFormat="1">
      <c r="A24" s="33">
        <v>17</v>
      </c>
      <c r="B24" s="54" t="s">
        <v>160</v>
      </c>
      <c r="C24" s="1" t="s">
        <v>34</v>
      </c>
      <c r="D24" s="44">
        <v>152</v>
      </c>
      <c r="E24" s="44">
        <v>234640707.75999999</v>
      </c>
      <c r="F24" s="44">
        <v>850</v>
      </c>
      <c r="G24" s="44">
        <v>202045803.05000001</v>
      </c>
      <c r="H24" s="44">
        <v>329</v>
      </c>
      <c r="I24" s="44">
        <v>920316490.67999995</v>
      </c>
      <c r="J24" s="44">
        <v>1071</v>
      </c>
      <c r="K24" s="44">
        <v>1029705437.4299999</v>
      </c>
      <c r="L24" s="42">
        <f t="shared" si="6"/>
        <v>2402</v>
      </c>
      <c r="M24" s="42">
        <f t="shared" si="7"/>
        <v>2386708438.9200001</v>
      </c>
      <c r="N24" s="44">
        <v>77</v>
      </c>
      <c r="O24" s="44">
        <v>648155995.51999998</v>
      </c>
      <c r="P24" s="44">
        <v>47</v>
      </c>
      <c r="Q24" s="44">
        <v>741180746.41999996</v>
      </c>
      <c r="R24" s="42">
        <f t="shared" si="8"/>
        <v>124</v>
      </c>
      <c r="S24" s="42">
        <f t="shared" si="9"/>
        <v>1389336741.9400001</v>
      </c>
      <c r="T24" s="42">
        <f t="shared" si="10"/>
        <v>2526</v>
      </c>
      <c r="U24" s="42">
        <f t="shared" si="11"/>
        <v>3776045180.8600001</v>
      </c>
      <c r="V24" s="16"/>
    </row>
    <row r="25" spans="1:22" s="9" customFormat="1">
      <c r="A25" s="30">
        <v>18</v>
      </c>
      <c r="B25" s="53" t="s">
        <v>171</v>
      </c>
      <c r="C25" s="32" t="s">
        <v>13</v>
      </c>
      <c r="D25" s="43">
        <v>124</v>
      </c>
      <c r="E25" s="43">
        <v>411724397.24000001</v>
      </c>
      <c r="F25" s="43">
        <v>1035</v>
      </c>
      <c r="G25" s="43">
        <v>190421786.15000001</v>
      </c>
      <c r="H25" s="43">
        <v>297</v>
      </c>
      <c r="I25" s="43">
        <v>355464825.22000003</v>
      </c>
      <c r="J25" s="43">
        <v>1382</v>
      </c>
      <c r="K25" s="43">
        <v>461772758.19</v>
      </c>
      <c r="L25" s="43">
        <f t="shared" si="6"/>
        <v>2838</v>
      </c>
      <c r="M25" s="43">
        <f t="shared" si="7"/>
        <v>1419383766.8000002</v>
      </c>
      <c r="N25" s="43">
        <v>321</v>
      </c>
      <c r="O25" s="43">
        <v>838969403.63</v>
      </c>
      <c r="P25" s="43">
        <v>832</v>
      </c>
      <c r="Q25" s="43">
        <v>920504827.20000005</v>
      </c>
      <c r="R25" s="43">
        <f t="shared" si="8"/>
        <v>1153</v>
      </c>
      <c r="S25" s="43">
        <f t="shared" si="9"/>
        <v>1759474230.8299999</v>
      </c>
      <c r="T25" s="43">
        <f t="shared" si="10"/>
        <v>3991</v>
      </c>
      <c r="U25" s="43">
        <f t="shared" si="11"/>
        <v>3178857997.6300001</v>
      </c>
      <c r="V25" s="16"/>
    </row>
    <row r="26" spans="1:22" s="9" customFormat="1">
      <c r="A26" s="33">
        <v>19</v>
      </c>
      <c r="B26" s="54" t="s">
        <v>168</v>
      </c>
      <c r="C26" s="1" t="s">
        <v>17</v>
      </c>
      <c r="D26" s="44"/>
      <c r="E26" s="44"/>
      <c r="F26" s="44"/>
      <c r="G26" s="44"/>
      <c r="H26" s="44">
        <v>417</v>
      </c>
      <c r="I26" s="44">
        <v>959754101.38</v>
      </c>
      <c r="J26" s="44">
        <v>425</v>
      </c>
      <c r="K26" s="44">
        <v>593933175.49000001</v>
      </c>
      <c r="L26" s="42">
        <f t="shared" si="6"/>
        <v>842</v>
      </c>
      <c r="M26" s="42">
        <f t="shared" si="7"/>
        <v>1553687276.8699999</v>
      </c>
      <c r="N26" s="44">
        <v>22</v>
      </c>
      <c r="O26" s="44">
        <v>585475831</v>
      </c>
      <c r="P26" s="44">
        <v>48</v>
      </c>
      <c r="Q26" s="44">
        <v>1038478525.88</v>
      </c>
      <c r="R26" s="42">
        <f t="shared" si="8"/>
        <v>70</v>
      </c>
      <c r="S26" s="42">
        <f t="shared" si="9"/>
        <v>1623954356.8800001</v>
      </c>
      <c r="T26" s="42">
        <f t="shared" si="10"/>
        <v>912</v>
      </c>
      <c r="U26" s="42">
        <f t="shared" si="11"/>
        <v>3177641633.75</v>
      </c>
      <c r="V26" s="16"/>
    </row>
    <row r="27" spans="1:22" s="9" customFormat="1">
      <c r="A27" s="30">
        <v>20</v>
      </c>
      <c r="B27" s="53" t="s">
        <v>172</v>
      </c>
      <c r="C27" s="32" t="s">
        <v>347</v>
      </c>
      <c r="D27" s="43">
        <v>29</v>
      </c>
      <c r="E27" s="43">
        <v>27383290.949999999</v>
      </c>
      <c r="F27" s="43">
        <v>132</v>
      </c>
      <c r="G27" s="43">
        <v>37560805.159999996</v>
      </c>
      <c r="H27" s="43">
        <v>104</v>
      </c>
      <c r="I27" s="43">
        <v>540731022.72000003</v>
      </c>
      <c r="J27" s="43">
        <v>83</v>
      </c>
      <c r="K27" s="43">
        <v>149244399.05000001</v>
      </c>
      <c r="L27" s="43">
        <f t="shared" si="6"/>
        <v>348</v>
      </c>
      <c r="M27" s="43">
        <f t="shared" si="7"/>
        <v>754919517.88</v>
      </c>
      <c r="N27" s="43">
        <v>100</v>
      </c>
      <c r="O27" s="43">
        <v>384434940.69</v>
      </c>
      <c r="P27" s="43">
        <v>126</v>
      </c>
      <c r="Q27" s="43">
        <v>743906282.50999999</v>
      </c>
      <c r="R27" s="43">
        <f t="shared" si="8"/>
        <v>226</v>
      </c>
      <c r="S27" s="43">
        <f t="shared" si="9"/>
        <v>1128341223.2</v>
      </c>
      <c r="T27" s="43">
        <f t="shared" si="10"/>
        <v>574</v>
      </c>
      <c r="U27" s="43">
        <f t="shared" si="11"/>
        <v>1883260741.0799999</v>
      </c>
      <c r="V27" s="16"/>
    </row>
    <row r="28" spans="1:22" s="9" customFormat="1">
      <c r="A28" s="33">
        <v>21</v>
      </c>
      <c r="B28" s="54" t="s">
        <v>163</v>
      </c>
      <c r="C28" s="1" t="s">
        <v>11</v>
      </c>
      <c r="D28" s="44">
        <v>134</v>
      </c>
      <c r="E28" s="44">
        <v>65914734.770000003</v>
      </c>
      <c r="F28" s="44">
        <v>348</v>
      </c>
      <c r="G28" s="44">
        <v>22319118.789999999</v>
      </c>
      <c r="H28" s="44">
        <v>667</v>
      </c>
      <c r="I28" s="44">
        <v>102194813.11</v>
      </c>
      <c r="J28" s="44">
        <v>1486</v>
      </c>
      <c r="K28" s="44">
        <v>121249107.81999999</v>
      </c>
      <c r="L28" s="42">
        <f t="shared" ref="L28:L35" si="12">J28+H28+F28+D28</f>
        <v>2635</v>
      </c>
      <c r="M28" s="42">
        <f t="shared" ref="M28:M35" si="13">K28+I28+G28+E28</f>
        <v>311677774.49000001</v>
      </c>
      <c r="N28" s="44">
        <v>1264</v>
      </c>
      <c r="O28" s="44">
        <v>666099466.07000005</v>
      </c>
      <c r="P28" s="44">
        <v>13623</v>
      </c>
      <c r="Q28" s="44">
        <v>696619919.86000001</v>
      </c>
      <c r="R28" s="42">
        <f t="shared" ref="R28:R35" si="14">P28+N28</f>
        <v>14887</v>
      </c>
      <c r="S28" s="42">
        <f t="shared" ref="S28:S35" si="15">Q28+O28</f>
        <v>1362719385.9300001</v>
      </c>
      <c r="T28" s="42">
        <f t="shared" ref="T28:T35" si="16">R28+L28</f>
        <v>17522</v>
      </c>
      <c r="U28" s="42">
        <f t="shared" ref="U28:U35" si="17">S28+M28</f>
        <v>1674397160.4200001</v>
      </c>
      <c r="V28" s="16"/>
    </row>
    <row r="29" spans="1:22" s="9" customFormat="1">
      <c r="A29" s="30">
        <v>22</v>
      </c>
      <c r="B29" s="31" t="s">
        <v>200</v>
      </c>
      <c r="C29" s="32" t="s">
        <v>68</v>
      </c>
      <c r="D29" s="43">
        <v>9</v>
      </c>
      <c r="E29" s="43">
        <v>170017692.09</v>
      </c>
      <c r="F29" s="43">
        <v>1</v>
      </c>
      <c r="G29" s="43">
        <v>1130600</v>
      </c>
      <c r="H29" s="43">
        <v>13</v>
      </c>
      <c r="I29" s="43">
        <v>36859132.659999996</v>
      </c>
      <c r="J29" s="43">
        <v>64</v>
      </c>
      <c r="K29" s="43">
        <v>9421936.9199999999</v>
      </c>
      <c r="L29" s="43">
        <f t="shared" si="12"/>
        <v>87</v>
      </c>
      <c r="M29" s="43">
        <f t="shared" si="13"/>
        <v>217429361.67000002</v>
      </c>
      <c r="N29" s="43">
        <v>70</v>
      </c>
      <c r="O29" s="43">
        <v>402270039.45999998</v>
      </c>
      <c r="P29" s="43">
        <v>80</v>
      </c>
      <c r="Q29" s="43">
        <v>605132284.63999999</v>
      </c>
      <c r="R29" s="43">
        <f t="shared" si="14"/>
        <v>150</v>
      </c>
      <c r="S29" s="43">
        <f t="shared" si="15"/>
        <v>1007402324.0999999</v>
      </c>
      <c r="T29" s="43">
        <f t="shared" si="16"/>
        <v>237</v>
      </c>
      <c r="U29" s="43">
        <f t="shared" si="17"/>
        <v>1224831685.77</v>
      </c>
      <c r="V29" s="16"/>
    </row>
    <row r="30" spans="1:22" s="9" customFormat="1">
      <c r="A30" s="33">
        <v>23</v>
      </c>
      <c r="B30" s="54" t="s">
        <v>193</v>
      </c>
      <c r="C30" s="1" t="s">
        <v>51</v>
      </c>
      <c r="D30" s="44">
        <v>21</v>
      </c>
      <c r="E30" s="44">
        <v>147556523.03999999</v>
      </c>
      <c r="F30" s="44">
        <v>6</v>
      </c>
      <c r="G30" s="44">
        <v>12651250.960000001</v>
      </c>
      <c r="H30" s="44">
        <v>13</v>
      </c>
      <c r="I30" s="44">
        <v>211556022.09</v>
      </c>
      <c r="J30" s="44">
        <v>83</v>
      </c>
      <c r="K30" s="44">
        <v>10497962.51</v>
      </c>
      <c r="L30" s="42">
        <f t="shared" si="12"/>
        <v>123</v>
      </c>
      <c r="M30" s="42">
        <f t="shared" si="13"/>
        <v>382261758.60000002</v>
      </c>
      <c r="N30" s="44">
        <v>13</v>
      </c>
      <c r="O30" s="44">
        <v>265186274</v>
      </c>
      <c r="P30" s="44">
        <v>19</v>
      </c>
      <c r="Q30" s="44">
        <v>491390428.5</v>
      </c>
      <c r="R30" s="42">
        <f t="shared" si="14"/>
        <v>32</v>
      </c>
      <c r="S30" s="42">
        <f t="shared" si="15"/>
        <v>756576702.5</v>
      </c>
      <c r="T30" s="42">
        <f t="shared" si="16"/>
        <v>155</v>
      </c>
      <c r="U30" s="42">
        <f t="shared" si="17"/>
        <v>1138838461.0999999</v>
      </c>
      <c r="V30" s="16"/>
    </row>
    <row r="31" spans="1:22" s="9" customFormat="1">
      <c r="A31" s="30">
        <v>24</v>
      </c>
      <c r="B31" s="53" t="s">
        <v>52</v>
      </c>
      <c r="C31" s="32" t="s">
        <v>18</v>
      </c>
      <c r="D31" s="43">
        <v>288</v>
      </c>
      <c r="E31" s="43">
        <v>344678947.88</v>
      </c>
      <c r="F31" s="43">
        <v>272</v>
      </c>
      <c r="G31" s="43">
        <v>7863585.2000000002</v>
      </c>
      <c r="H31" s="43">
        <v>5600</v>
      </c>
      <c r="I31" s="43">
        <v>102903286.91</v>
      </c>
      <c r="J31" s="43">
        <v>1641</v>
      </c>
      <c r="K31" s="43">
        <v>46731566.25</v>
      </c>
      <c r="L31" s="43">
        <f t="shared" si="12"/>
        <v>7801</v>
      </c>
      <c r="M31" s="43">
        <f t="shared" si="13"/>
        <v>502177386.24000001</v>
      </c>
      <c r="N31" s="43">
        <v>126</v>
      </c>
      <c r="O31" s="43">
        <v>116761386.92</v>
      </c>
      <c r="P31" s="43">
        <v>159</v>
      </c>
      <c r="Q31" s="43">
        <v>500695011.43000001</v>
      </c>
      <c r="R31" s="43">
        <f t="shared" si="14"/>
        <v>285</v>
      </c>
      <c r="S31" s="43">
        <f t="shared" si="15"/>
        <v>617456398.35000002</v>
      </c>
      <c r="T31" s="43">
        <f t="shared" si="16"/>
        <v>8086</v>
      </c>
      <c r="U31" s="43">
        <f t="shared" si="17"/>
        <v>1119633784.5900002</v>
      </c>
      <c r="V31" s="16"/>
    </row>
    <row r="32" spans="1:22" s="9" customFormat="1">
      <c r="A32" s="33">
        <v>25</v>
      </c>
      <c r="B32" s="54" t="s">
        <v>177</v>
      </c>
      <c r="C32" s="1" t="s">
        <v>42</v>
      </c>
      <c r="D32" s="44">
        <v>16</v>
      </c>
      <c r="E32" s="44">
        <v>1692825.31</v>
      </c>
      <c r="F32" s="44">
        <v>90</v>
      </c>
      <c r="G32" s="44">
        <v>44875307.18</v>
      </c>
      <c r="H32" s="44">
        <v>16449</v>
      </c>
      <c r="I32" s="44">
        <v>79224561.359999999</v>
      </c>
      <c r="J32" s="44">
        <v>1690</v>
      </c>
      <c r="K32" s="44">
        <v>126418309.62</v>
      </c>
      <c r="L32" s="42">
        <f t="shared" si="12"/>
        <v>18245</v>
      </c>
      <c r="M32" s="42">
        <f t="shared" si="13"/>
        <v>252211003.47000003</v>
      </c>
      <c r="N32" s="44">
        <v>464</v>
      </c>
      <c r="O32" s="44">
        <v>405949727.41000003</v>
      </c>
      <c r="P32" s="44">
        <v>11869</v>
      </c>
      <c r="Q32" s="44">
        <v>299034122.41000003</v>
      </c>
      <c r="R32" s="42">
        <f t="shared" si="14"/>
        <v>12333</v>
      </c>
      <c r="S32" s="42">
        <f t="shared" si="15"/>
        <v>704983849.82000005</v>
      </c>
      <c r="T32" s="42">
        <f t="shared" si="16"/>
        <v>30578</v>
      </c>
      <c r="U32" s="42">
        <f t="shared" si="17"/>
        <v>957194853.29000008</v>
      </c>
      <c r="V32" s="16"/>
    </row>
    <row r="33" spans="1:22" s="9" customFormat="1">
      <c r="A33" s="30">
        <v>26</v>
      </c>
      <c r="B33" s="53" t="s">
        <v>169</v>
      </c>
      <c r="C33" s="32" t="s">
        <v>43</v>
      </c>
      <c r="D33" s="43">
        <v>64</v>
      </c>
      <c r="E33" s="43">
        <v>217080346.72999999</v>
      </c>
      <c r="F33" s="43">
        <v>18</v>
      </c>
      <c r="G33" s="43">
        <v>19327053.280000001</v>
      </c>
      <c r="H33" s="43">
        <v>93</v>
      </c>
      <c r="I33" s="43">
        <v>206508383.91</v>
      </c>
      <c r="J33" s="43">
        <v>249</v>
      </c>
      <c r="K33" s="43">
        <v>161930080.84999999</v>
      </c>
      <c r="L33" s="43">
        <f t="shared" si="12"/>
        <v>424</v>
      </c>
      <c r="M33" s="43">
        <f t="shared" si="13"/>
        <v>604845864.76999998</v>
      </c>
      <c r="N33" s="43">
        <v>15</v>
      </c>
      <c r="O33" s="43">
        <v>70868244.700000003</v>
      </c>
      <c r="P33" s="43">
        <v>19</v>
      </c>
      <c r="Q33" s="43">
        <v>241099755.69999999</v>
      </c>
      <c r="R33" s="43">
        <f t="shared" si="14"/>
        <v>34</v>
      </c>
      <c r="S33" s="43">
        <f t="shared" si="15"/>
        <v>311968000.39999998</v>
      </c>
      <c r="T33" s="43">
        <f t="shared" si="16"/>
        <v>458</v>
      </c>
      <c r="U33" s="43">
        <f t="shared" si="17"/>
        <v>916813865.16999996</v>
      </c>
      <c r="V33" s="16"/>
    </row>
    <row r="34" spans="1:22" s="9" customFormat="1">
      <c r="A34" s="33">
        <v>27</v>
      </c>
      <c r="B34" s="54" t="s">
        <v>176</v>
      </c>
      <c r="C34" s="1" t="s">
        <v>45</v>
      </c>
      <c r="D34" s="44">
        <v>64</v>
      </c>
      <c r="E34" s="44">
        <v>2252810.67</v>
      </c>
      <c r="F34" s="44">
        <v>969</v>
      </c>
      <c r="G34" s="44">
        <v>36169887.130000003</v>
      </c>
      <c r="H34" s="44">
        <v>393</v>
      </c>
      <c r="I34" s="44">
        <v>19054430.920000002</v>
      </c>
      <c r="J34" s="44">
        <v>2152</v>
      </c>
      <c r="K34" s="44">
        <v>63519975.460000001</v>
      </c>
      <c r="L34" s="42">
        <f t="shared" si="12"/>
        <v>3578</v>
      </c>
      <c r="M34" s="42">
        <f t="shared" si="13"/>
        <v>120997104.17999999</v>
      </c>
      <c r="N34" s="44">
        <v>1354</v>
      </c>
      <c r="O34" s="44">
        <v>429916457.56</v>
      </c>
      <c r="P34" s="44">
        <v>10007</v>
      </c>
      <c r="Q34" s="44">
        <v>359206219.41000003</v>
      </c>
      <c r="R34" s="42">
        <f t="shared" si="14"/>
        <v>11361</v>
      </c>
      <c r="S34" s="42">
        <f t="shared" si="15"/>
        <v>789122676.97000003</v>
      </c>
      <c r="T34" s="42">
        <f t="shared" si="16"/>
        <v>14939</v>
      </c>
      <c r="U34" s="42">
        <f t="shared" si="17"/>
        <v>910119781.14999998</v>
      </c>
      <c r="V34" s="16"/>
    </row>
    <row r="35" spans="1:22" s="9" customFormat="1">
      <c r="A35" s="30">
        <v>28</v>
      </c>
      <c r="B35" s="53" t="s">
        <v>170</v>
      </c>
      <c r="C35" s="32" t="s">
        <v>149</v>
      </c>
      <c r="D35" s="43"/>
      <c r="E35" s="43"/>
      <c r="F35" s="43"/>
      <c r="G35" s="43"/>
      <c r="H35" s="43">
        <v>6</v>
      </c>
      <c r="I35" s="43">
        <v>4062490.09</v>
      </c>
      <c r="J35" s="43">
        <v>25</v>
      </c>
      <c r="K35" s="43">
        <v>403431967.51999998</v>
      </c>
      <c r="L35" s="43">
        <f t="shared" si="12"/>
        <v>31</v>
      </c>
      <c r="M35" s="43">
        <f t="shared" si="13"/>
        <v>407494457.60999995</v>
      </c>
      <c r="N35" s="43">
        <v>22</v>
      </c>
      <c r="O35" s="43">
        <v>402360698.32999998</v>
      </c>
      <c r="P35" s="43">
        <v>1</v>
      </c>
      <c r="Q35" s="43">
        <v>2861220.6</v>
      </c>
      <c r="R35" s="43">
        <f t="shared" si="14"/>
        <v>23</v>
      </c>
      <c r="S35" s="43">
        <f t="shared" si="15"/>
        <v>405221918.93000001</v>
      </c>
      <c r="T35" s="43">
        <f t="shared" si="16"/>
        <v>54</v>
      </c>
      <c r="U35" s="43">
        <f t="shared" si="17"/>
        <v>812716376.53999996</v>
      </c>
      <c r="V35" s="16"/>
    </row>
    <row r="36" spans="1:22" s="9" customFormat="1">
      <c r="A36" s="33">
        <v>29</v>
      </c>
      <c r="B36" s="54" t="s">
        <v>174</v>
      </c>
      <c r="C36" s="1" t="s">
        <v>48</v>
      </c>
      <c r="D36" s="44">
        <v>168</v>
      </c>
      <c r="E36" s="44">
        <v>40045004.009999998</v>
      </c>
      <c r="F36" s="44">
        <v>483</v>
      </c>
      <c r="G36" s="44">
        <v>48906469.759999998</v>
      </c>
      <c r="H36" s="44">
        <v>332</v>
      </c>
      <c r="I36" s="44">
        <v>173597062.75</v>
      </c>
      <c r="J36" s="44">
        <v>529</v>
      </c>
      <c r="K36" s="44">
        <v>91841943.370000005</v>
      </c>
      <c r="L36" s="42">
        <f t="shared" si="6"/>
        <v>1512</v>
      </c>
      <c r="M36" s="42">
        <f t="shared" si="7"/>
        <v>354390479.88999999</v>
      </c>
      <c r="N36" s="44">
        <v>61</v>
      </c>
      <c r="O36" s="44">
        <v>178683004.34999999</v>
      </c>
      <c r="P36" s="44">
        <v>55</v>
      </c>
      <c r="Q36" s="44">
        <v>250862793.97</v>
      </c>
      <c r="R36" s="42">
        <f t="shared" si="8"/>
        <v>116</v>
      </c>
      <c r="S36" s="42">
        <f t="shared" si="9"/>
        <v>429545798.31999999</v>
      </c>
      <c r="T36" s="42">
        <f t="shared" si="10"/>
        <v>1628</v>
      </c>
      <c r="U36" s="42">
        <f t="shared" si="11"/>
        <v>783936278.21000004</v>
      </c>
      <c r="V36" s="16"/>
    </row>
    <row r="37" spans="1:22" s="9" customFormat="1">
      <c r="A37" s="30">
        <v>30</v>
      </c>
      <c r="B37" s="31" t="s">
        <v>248</v>
      </c>
      <c r="C37" s="32" t="s">
        <v>131</v>
      </c>
      <c r="D37" s="43">
        <v>13</v>
      </c>
      <c r="E37" s="43">
        <v>714827.18</v>
      </c>
      <c r="F37" s="43">
        <v>16</v>
      </c>
      <c r="G37" s="43">
        <v>730456.88</v>
      </c>
      <c r="H37" s="43">
        <v>46</v>
      </c>
      <c r="I37" s="43">
        <v>6085696.6799999997</v>
      </c>
      <c r="J37" s="43">
        <v>288</v>
      </c>
      <c r="K37" s="43">
        <v>10616618.08</v>
      </c>
      <c r="L37" s="43">
        <f t="shared" si="0"/>
        <v>363</v>
      </c>
      <c r="M37" s="43">
        <f t="shared" si="1"/>
        <v>18147598.82</v>
      </c>
      <c r="N37" s="43">
        <v>245</v>
      </c>
      <c r="O37" s="43">
        <v>364826798.69</v>
      </c>
      <c r="P37" s="43">
        <v>796</v>
      </c>
      <c r="Q37" s="43">
        <v>360517669.87</v>
      </c>
      <c r="R37" s="43">
        <f t="shared" si="2"/>
        <v>1041</v>
      </c>
      <c r="S37" s="43">
        <f t="shared" si="3"/>
        <v>725344468.55999994</v>
      </c>
      <c r="T37" s="43">
        <f t="shared" si="4"/>
        <v>1404</v>
      </c>
      <c r="U37" s="43">
        <f t="shared" si="5"/>
        <v>743492067.38</v>
      </c>
      <c r="V37" s="16"/>
    </row>
    <row r="38" spans="1:22" s="9" customFormat="1">
      <c r="A38" s="33">
        <v>31</v>
      </c>
      <c r="B38" s="54" t="s">
        <v>243</v>
      </c>
      <c r="C38" s="1" t="s">
        <v>106</v>
      </c>
      <c r="D38" s="44">
        <v>51</v>
      </c>
      <c r="E38" s="44">
        <v>20761994.190000001</v>
      </c>
      <c r="F38" s="44">
        <v>470</v>
      </c>
      <c r="G38" s="44">
        <v>19524982.32</v>
      </c>
      <c r="H38" s="44">
        <v>281</v>
      </c>
      <c r="I38" s="44">
        <v>17701508.079999998</v>
      </c>
      <c r="J38" s="44">
        <v>1037</v>
      </c>
      <c r="K38" s="44">
        <v>44579723.719999999</v>
      </c>
      <c r="L38" s="42">
        <f t="shared" si="0"/>
        <v>1839</v>
      </c>
      <c r="M38" s="42">
        <f t="shared" si="1"/>
        <v>102568208.31</v>
      </c>
      <c r="N38" s="44">
        <v>334</v>
      </c>
      <c r="O38" s="44">
        <v>344370444.63999999</v>
      </c>
      <c r="P38" s="44">
        <v>9428</v>
      </c>
      <c r="Q38" s="44">
        <v>295602073.69999999</v>
      </c>
      <c r="R38" s="42">
        <f t="shared" si="2"/>
        <v>9762</v>
      </c>
      <c r="S38" s="42">
        <f t="shared" si="3"/>
        <v>639972518.33999991</v>
      </c>
      <c r="T38" s="42">
        <f t="shared" si="4"/>
        <v>11601</v>
      </c>
      <c r="U38" s="42">
        <f t="shared" si="5"/>
        <v>742540726.64999986</v>
      </c>
      <c r="V38" s="16"/>
    </row>
    <row r="39" spans="1:22" s="9" customFormat="1">
      <c r="A39" s="30">
        <v>32</v>
      </c>
      <c r="B39" s="53" t="s">
        <v>178</v>
      </c>
      <c r="C39" s="32" t="s">
        <v>55</v>
      </c>
      <c r="D39" s="43">
        <v>62</v>
      </c>
      <c r="E39" s="43">
        <v>26935943.68</v>
      </c>
      <c r="F39" s="43">
        <v>169</v>
      </c>
      <c r="G39" s="43">
        <v>8952713.3499999996</v>
      </c>
      <c r="H39" s="43">
        <v>35</v>
      </c>
      <c r="I39" s="43">
        <v>185438503.09999999</v>
      </c>
      <c r="J39" s="43">
        <v>232</v>
      </c>
      <c r="K39" s="43">
        <v>59730304.270000003</v>
      </c>
      <c r="L39" s="43">
        <f t="shared" si="0"/>
        <v>498</v>
      </c>
      <c r="M39" s="43">
        <f t="shared" si="1"/>
        <v>281057464.39999998</v>
      </c>
      <c r="N39" s="43">
        <v>36</v>
      </c>
      <c r="O39" s="43">
        <v>118039621.11</v>
      </c>
      <c r="P39" s="43">
        <v>44</v>
      </c>
      <c r="Q39" s="43">
        <v>250511668.30000001</v>
      </c>
      <c r="R39" s="43">
        <f t="shared" si="2"/>
        <v>80</v>
      </c>
      <c r="S39" s="43">
        <f t="shared" si="3"/>
        <v>368551289.41000003</v>
      </c>
      <c r="T39" s="43">
        <f t="shared" si="4"/>
        <v>578</v>
      </c>
      <c r="U39" s="43">
        <f t="shared" si="5"/>
        <v>649608753.80999994</v>
      </c>
      <c r="V39" s="16"/>
    </row>
    <row r="40" spans="1:22" s="9" customFormat="1">
      <c r="A40" s="33">
        <v>33</v>
      </c>
      <c r="B40" s="54" t="s">
        <v>182</v>
      </c>
      <c r="C40" s="1" t="s">
        <v>46</v>
      </c>
      <c r="D40" s="44">
        <v>264</v>
      </c>
      <c r="E40" s="44">
        <v>24904980.059999999</v>
      </c>
      <c r="F40" s="44">
        <v>395</v>
      </c>
      <c r="G40" s="44">
        <v>19970744.920000002</v>
      </c>
      <c r="H40" s="44">
        <v>485</v>
      </c>
      <c r="I40" s="44">
        <v>30525730.809999999</v>
      </c>
      <c r="J40" s="44">
        <v>1898</v>
      </c>
      <c r="K40" s="44">
        <v>58803140.479999997</v>
      </c>
      <c r="L40" s="42">
        <f t="shared" si="0"/>
        <v>3042</v>
      </c>
      <c r="M40" s="42">
        <f t="shared" si="1"/>
        <v>134204596.27</v>
      </c>
      <c r="N40" s="44">
        <v>533</v>
      </c>
      <c r="O40" s="44">
        <v>274934890.38999999</v>
      </c>
      <c r="P40" s="44">
        <v>1461</v>
      </c>
      <c r="Q40" s="44">
        <v>234200330.02000001</v>
      </c>
      <c r="R40" s="42">
        <f t="shared" si="2"/>
        <v>1994</v>
      </c>
      <c r="S40" s="42">
        <f t="shared" si="3"/>
        <v>509135220.40999997</v>
      </c>
      <c r="T40" s="42">
        <f t="shared" si="4"/>
        <v>5036</v>
      </c>
      <c r="U40" s="42">
        <f t="shared" si="5"/>
        <v>643339816.67999995</v>
      </c>
      <c r="V40" s="16"/>
    </row>
    <row r="41" spans="1:22" s="9" customFormat="1">
      <c r="A41" s="30">
        <v>34</v>
      </c>
      <c r="B41" s="53" t="s">
        <v>184</v>
      </c>
      <c r="C41" s="32" t="s">
        <v>306</v>
      </c>
      <c r="D41" s="43">
        <v>34</v>
      </c>
      <c r="E41" s="43">
        <v>140802497.31999999</v>
      </c>
      <c r="F41" s="43">
        <v>85</v>
      </c>
      <c r="G41" s="43">
        <v>2176542.4900000002</v>
      </c>
      <c r="H41" s="43">
        <v>140</v>
      </c>
      <c r="I41" s="43">
        <v>13770194.300000001</v>
      </c>
      <c r="J41" s="43">
        <v>462</v>
      </c>
      <c r="K41" s="43">
        <v>53902659.340000004</v>
      </c>
      <c r="L41" s="43">
        <f t="shared" si="0"/>
        <v>721</v>
      </c>
      <c r="M41" s="43">
        <f t="shared" si="1"/>
        <v>210651893.44999999</v>
      </c>
      <c r="N41" s="43">
        <v>217</v>
      </c>
      <c r="O41" s="43">
        <v>78806821.780000001</v>
      </c>
      <c r="P41" s="43">
        <v>292</v>
      </c>
      <c r="Q41" s="43">
        <v>177574136.91999999</v>
      </c>
      <c r="R41" s="43">
        <f t="shared" si="2"/>
        <v>509</v>
      </c>
      <c r="S41" s="43">
        <f t="shared" si="3"/>
        <v>256380958.69999999</v>
      </c>
      <c r="T41" s="43">
        <f t="shared" si="4"/>
        <v>1230</v>
      </c>
      <c r="U41" s="43">
        <f t="shared" si="5"/>
        <v>467032852.14999998</v>
      </c>
      <c r="V41" s="16"/>
    </row>
    <row r="42" spans="1:22" s="9" customFormat="1">
      <c r="A42" s="33">
        <v>35</v>
      </c>
      <c r="B42" s="54" t="s">
        <v>165</v>
      </c>
      <c r="C42" s="1" t="s">
        <v>40</v>
      </c>
      <c r="D42" s="44"/>
      <c r="E42" s="44"/>
      <c r="F42" s="44"/>
      <c r="G42" s="44"/>
      <c r="H42" s="44">
        <v>23</v>
      </c>
      <c r="I42" s="44">
        <v>111745003.84999999</v>
      </c>
      <c r="J42" s="44">
        <v>22</v>
      </c>
      <c r="K42" s="44">
        <v>62321654.710000001</v>
      </c>
      <c r="L42" s="42">
        <f t="shared" si="0"/>
        <v>45</v>
      </c>
      <c r="M42" s="42">
        <f t="shared" si="1"/>
        <v>174066658.56</v>
      </c>
      <c r="N42" s="44">
        <v>20</v>
      </c>
      <c r="O42" s="44">
        <v>65187072.170000002</v>
      </c>
      <c r="P42" s="44">
        <v>21</v>
      </c>
      <c r="Q42" s="44">
        <v>85106655.769999996</v>
      </c>
      <c r="R42" s="42">
        <f t="shared" si="2"/>
        <v>41</v>
      </c>
      <c r="S42" s="42">
        <f t="shared" si="3"/>
        <v>150293727.94</v>
      </c>
      <c r="T42" s="42">
        <f t="shared" si="4"/>
        <v>86</v>
      </c>
      <c r="U42" s="42">
        <f t="shared" si="5"/>
        <v>324360386.5</v>
      </c>
      <c r="V42" s="16"/>
    </row>
    <row r="43" spans="1:22" s="9" customFormat="1">
      <c r="A43" s="30">
        <v>36</v>
      </c>
      <c r="B43" s="53" t="s">
        <v>197</v>
      </c>
      <c r="C43" s="32" t="s">
        <v>308</v>
      </c>
      <c r="D43" s="43">
        <v>34</v>
      </c>
      <c r="E43" s="43">
        <v>51655518.479999997</v>
      </c>
      <c r="F43" s="43">
        <v>168</v>
      </c>
      <c r="G43" s="43">
        <v>16789852.280000001</v>
      </c>
      <c r="H43" s="43">
        <v>59</v>
      </c>
      <c r="I43" s="43">
        <v>21756674.27</v>
      </c>
      <c r="J43" s="43">
        <v>86</v>
      </c>
      <c r="K43" s="43">
        <v>26803921.079999998</v>
      </c>
      <c r="L43" s="43">
        <f t="shared" si="0"/>
        <v>347</v>
      </c>
      <c r="M43" s="43">
        <f t="shared" si="1"/>
        <v>117005966.10999998</v>
      </c>
      <c r="N43" s="43">
        <v>98</v>
      </c>
      <c r="O43" s="43">
        <v>82453768.849999994</v>
      </c>
      <c r="P43" s="43">
        <v>98</v>
      </c>
      <c r="Q43" s="43">
        <v>118437757.38</v>
      </c>
      <c r="R43" s="43">
        <f t="shared" si="2"/>
        <v>196</v>
      </c>
      <c r="S43" s="43">
        <f t="shared" si="3"/>
        <v>200891526.22999999</v>
      </c>
      <c r="T43" s="43">
        <f t="shared" si="4"/>
        <v>543</v>
      </c>
      <c r="U43" s="43">
        <f t="shared" si="5"/>
        <v>317897492.33999997</v>
      </c>
      <c r="V43" s="16"/>
    </row>
    <row r="44" spans="1:22" s="9" customFormat="1">
      <c r="A44" s="33">
        <v>37</v>
      </c>
      <c r="B44" s="54" t="s">
        <v>194</v>
      </c>
      <c r="C44" s="1" t="s">
        <v>44</v>
      </c>
      <c r="D44" s="44">
        <v>43</v>
      </c>
      <c r="E44" s="44">
        <v>47130060.920000002</v>
      </c>
      <c r="F44" s="44"/>
      <c r="G44" s="44"/>
      <c r="H44" s="44">
        <v>75</v>
      </c>
      <c r="I44" s="44">
        <v>11852093.08</v>
      </c>
      <c r="J44" s="44">
        <v>90</v>
      </c>
      <c r="K44" s="44">
        <v>189237671.97999999</v>
      </c>
      <c r="L44" s="42">
        <f t="shared" ref="L44:L51" si="18">J44+H44+F44+D44</f>
        <v>208</v>
      </c>
      <c r="M44" s="42">
        <f t="shared" ref="M44:M51" si="19">K44+I44+G44+E44</f>
        <v>248219825.98000002</v>
      </c>
      <c r="N44" s="44">
        <v>4</v>
      </c>
      <c r="O44" s="44">
        <v>33962676.140000001</v>
      </c>
      <c r="P44" s="44">
        <v>3</v>
      </c>
      <c r="Q44" s="44">
        <v>13189255.77</v>
      </c>
      <c r="R44" s="42">
        <f t="shared" ref="R44:R51" si="20">P44+N44</f>
        <v>7</v>
      </c>
      <c r="S44" s="42">
        <f t="shared" ref="S44:S51" si="21">Q44+O44</f>
        <v>47151931.909999996</v>
      </c>
      <c r="T44" s="42">
        <f t="shared" ref="T44:T51" si="22">R44+L44</f>
        <v>215</v>
      </c>
      <c r="U44" s="42">
        <f t="shared" ref="U44:U51" si="23">S44+M44</f>
        <v>295371757.88999999</v>
      </c>
      <c r="V44" s="16"/>
    </row>
    <row r="45" spans="1:22" s="9" customFormat="1">
      <c r="A45" s="30">
        <v>38</v>
      </c>
      <c r="B45" s="31" t="s">
        <v>185</v>
      </c>
      <c r="C45" s="32" t="s">
        <v>53</v>
      </c>
      <c r="D45" s="43">
        <v>823</v>
      </c>
      <c r="E45" s="43">
        <v>67319565.75</v>
      </c>
      <c r="F45" s="43">
        <v>1124</v>
      </c>
      <c r="G45" s="43">
        <v>50908249.619999997</v>
      </c>
      <c r="H45" s="43">
        <v>330</v>
      </c>
      <c r="I45" s="43">
        <v>31688477.16</v>
      </c>
      <c r="J45" s="43">
        <v>1229</v>
      </c>
      <c r="K45" s="43">
        <v>30948274.420000002</v>
      </c>
      <c r="L45" s="43">
        <f t="shared" si="18"/>
        <v>3506</v>
      </c>
      <c r="M45" s="43">
        <f t="shared" si="19"/>
        <v>180864566.94999999</v>
      </c>
      <c r="N45" s="43">
        <v>37</v>
      </c>
      <c r="O45" s="43">
        <v>34892568.5</v>
      </c>
      <c r="P45" s="43">
        <v>29</v>
      </c>
      <c r="Q45" s="43">
        <v>50691457</v>
      </c>
      <c r="R45" s="43">
        <f t="shared" si="20"/>
        <v>66</v>
      </c>
      <c r="S45" s="43">
        <f t="shared" si="21"/>
        <v>85584025.5</v>
      </c>
      <c r="T45" s="43">
        <f t="shared" si="22"/>
        <v>3572</v>
      </c>
      <c r="U45" s="43">
        <f t="shared" si="23"/>
        <v>266448592.44999999</v>
      </c>
      <c r="V45" s="16"/>
    </row>
    <row r="46" spans="1:22" s="9" customFormat="1">
      <c r="A46" s="33">
        <v>39</v>
      </c>
      <c r="B46" s="54" t="s">
        <v>188</v>
      </c>
      <c r="C46" s="1" t="s">
        <v>62</v>
      </c>
      <c r="D46" s="44">
        <v>102</v>
      </c>
      <c r="E46" s="44">
        <v>2030138.63</v>
      </c>
      <c r="F46" s="44">
        <v>558</v>
      </c>
      <c r="G46" s="44">
        <v>12424655.060000001</v>
      </c>
      <c r="H46" s="44">
        <v>1171</v>
      </c>
      <c r="I46" s="44">
        <v>12016223.43</v>
      </c>
      <c r="J46" s="44">
        <v>2521</v>
      </c>
      <c r="K46" s="44">
        <v>63222157.890000001</v>
      </c>
      <c r="L46" s="42">
        <f t="shared" si="18"/>
        <v>4352</v>
      </c>
      <c r="M46" s="42">
        <f t="shared" si="19"/>
        <v>89693175.00999999</v>
      </c>
      <c r="N46" s="44">
        <v>3714</v>
      </c>
      <c r="O46" s="44">
        <v>113776135.47</v>
      </c>
      <c r="P46" s="44">
        <v>207</v>
      </c>
      <c r="Q46" s="44">
        <v>51982914.700000003</v>
      </c>
      <c r="R46" s="42">
        <f t="shared" si="20"/>
        <v>3921</v>
      </c>
      <c r="S46" s="42">
        <f t="shared" si="21"/>
        <v>165759050.17000002</v>
      </c>
      <c r="T46" s="42">
        <f t="shared" si="22"/>
        <v>8273</v>
      </c>
      <c r="U46" s="42">
        <f t="shared" si="23"/>
        <v>255452225.18000001</v>
      </c>
      <c r="V46" s="16"/>
    </row>
    <row r="47" spans="1:22" s="9" customFormat="1">
      <c r="A47" s="30">
        <v>40</v>
      </c>
      <c r="B47" s="53" t="s">
        <v>186</v>
      </c>
      <c r="C47" s="32" t="s">
        <v>122</v>
      </c>
      <c r="D47" s="43">
        <v>38</v>
      </c>
      <c r="E47" s="43">
        <v>34919979.43</v>
      </c>
      <c r="F47" s="43">
        <v>9</v>
      </c>
      <c r="G47" s="43">
        <v>8281447.0099999998</v>
      </c>
      <c r="H47" s="43">
        <v>3</v>
      </c>
      <c r="I47" s="43">
        <v>20715750.73</v>
      </c>
      <c r="J47" s="43">
        <v>98</v>
      </c>
      <c r="K47" s="43">
        <v>34315774.579999998</v>
      </c>
      <c r="L47" s="43">
        <f t="shared" si="18"/>
        <v>148</v>
      </c>
      <c r="M47" s="43">
        <f t="shared" si="19"/>
        <v>98232951.75</v>
      </c>
      <c r="N47" s="43">
        <v>5</v>
      </c>
      <c r="O47" s="43">
        <v>29093625.649999999</v>
      </c>
      <c r="P47" s="43">
        <v>11</v>
      </c>
      <c r="Q47" s="43">
        <v>99094018.840000004</v>
      </c>
      <c r="R47" s="43">
        <f t="shared" si="20"/>
        <v>16</v>
      </c>
      <c r="S47" s="43">
        <f t="shared" si="21"/>
        <v>128187644.49000001</v>
      </c>
      <c r="T47" s="43">
        <f t="shared" si="22"/>
        <v>164</v>
      </c>
      <c r="U47" s="43">
        <f t="shared" si="23"/>
        <v>226420596.24000001</v>
      </c>
      <c r="V47" s="16"/>
    </row>
    <row r="48" spans="1:22" s="9" customFormat="1">
      <c r="A48" s="33">
        <v>41</v>
      </c>
      <c r="B48" s="54" t="s">
        <v>183</v>
      </c>
      <c r="C48" s="1" t="s">
        <v>65</v>
      </c>
      <c r="D48" s="44">
        <v>32</v>
      </c>
      <c r="E48" s="44">
        <v>2898574.31</v>
      </c>
      <c r="F48" s="44">
        <v>1</v>
      </c>
      <c r="G48" s="44">
        <v>306034</v>
      </c>
      <c r="H48" s="44">
        <v>3</v>
      </c>
      <c r="I48" s="44">
        <v>8958.2199999999993</v>
      </c>
      <c r="J48" s="44">
        <v>9</v>
      </c>
      <c r="K48" s="44">
        <v>58584.86</v>
      </c>
      <c r="L48" s="42">
        <f t="shared" si="18"/>
        <v>45</v>
      </c>
      <c r="M48" s="42">
        <f t="shared" si="19"/>
        <v>3272151.39</v>
      </c>
      <c r="N48" s="44">
        <v>48</v>
      </c>
      <c r="O48" s="44">
        <v>103505020.90000001</v>
      </c>
      <c r="P48" s="44">
        <v>53</v>
      </c>
      <c r="Q48" s="44">
        <v>110550000</v>
      </c>
      <c r="R48" s="42">
        <f t="shared" si="20"/>
        <v>101</v>
      </c>
      <c r="S48" s="42">
        <f t="shared" si="21"/>
        <v>214055020.90000001</v>
      </c>
      <c r="T48" s="42">
        <f t="shared" si="22"/>
        <v>146</v>
      </c>
      <c r="U48" s="42">
        <f t="shared" si="23"/>
        <v>217327172.28999999</v>
      </c>
      <c r="V48" s="16"/>
    </row>
    <row r="49" spans="1:22" s="9" customFormat="1">
      <c r="A49" s="30">
        <v>42</v>
      </c>
      <c r="B49" s="53" t="s">
        <v>191</v>
      </c>
      <c r="C49" s="32" t="s">
        <v>352</v>
      </c>
      <c r="D49" s="43">
        <v>91</v>
      </c>
      <c r="E49" s="43">
        <v>29500103.149999999</v>
      </c>
      <c r="F49" s="43">
        <v>69</v>
      </c>
      <c r="G49" s="43">
        <v>30416526.920000002</v>
      </c>
      <c r="H49" s="43">
        <v>60</v>
      </c>
      <c r="I49" s="43">
        <v>38513075.490000002</v>
      </c>
      <c r="J49" s="43">
        <v>186</v>
      </c>
      <c r="K49" s="43">
        <v>9799742.7400000002</v>
      </c>
      <c r="L49" s="43">
        <f t="shared" si="18"/>
        <v>406</v>
      </c>
      <c r="M49" s="43">
        <f t="shared" si="19"/>
        <v>108229448.30000001</v>
      </c>
      <c r="N49" s="43">
        <v>22</v>
      </c>
      <c r="O49" s="43">
        <v>60299997.539999999</v>
      </c>
      <c r="P49" s="43">
        <v>24</v>
      </c>
      <c r="Q49" s="43">
        <v>38047833.469999999</v>
      </c>
      <c r="R49" s="43">
        <f t="shared" si="20"/>
        <v>46</v>
      </c>
      <c r="S49" s="43">
        <f t="shared" si="21"/>
        <v>98347831.00999999</v>
      </c>
      <c r="T49" s="43">
        <f t="shared" si="22"/>
        <v>452</v>
      </c>
      <c r="U49" s="43">
        <f t="shared" si="23"/>
        <v>206577279.31</v>
      </c>
      <c r="V49" s="16"/>
    </row>
    <row r="50" spans="1:22" s="9" customFormat="1">
      <c r="A50" s="33">
        <v>43</v>
      </c>
      <c r="B50" s="54" t="s">
        <v>220</v>
      </c>
      <c r="C50" s="1" t="s">
        <v>57</v>
      </c>
      <c r="D50" s="44">
        <v>4</v>
      </c>
      <c r="E50" s="44">
        <v>14858943.02</v>
      </c>
      <c r="F50" s="44">
        <v>5</v>
      </c>
      <c r="G50" s="44">
        <v>8446466.3800000008</v>
      </c>
      <c r="H50" s="44">
        <v>3</v>
      </c>
      <c r="I50" s="44">
        <v>75010000</v>
      </c>
      <c r="J50" s="44">
        <v>13</v>
      </c>
      <c r="K50" s="44">
        <v>2202924.67</v>
      </c>
      <c r="L50" s="42">
        <f t="shared" si="18"/>
        <v>25</v>
      </c>
      <c r="M50" s="42">
        <f t="shared" si="19"/>
        <v>100518334.06999999</v>
      </c>
      <c r="N50" s="44">
        <v>1</v>
      </c>
      <c r="O50" s="44">
        <v>3250000</v>
      </c>
      <c r="P50" s="44">
        <v>3</v>
      </c>
      <c r="Q50" s="44">
        <v>85000000</v>
      </c>
      <c r="R50" s="42">
        <f t="shared" si="20"/>
        <v>4</v>
      </c>
      <c r="S50" s="42">
        <f t="shared" si="21"/>
        <v>88250000</v>
      </c>
      <c r="T50" s="42">
        <f t="shared" si="22"/>
        <v>29</v>
      </c>
      <c r="U50" s="42">
        <f t="shared" si="23"/>
        <v>188768334.06999999</v>
      </c>
      <c r="V50" s="16"/>
    </row>
    <row r="51" spans="1:22" s="9" customFormat="1">
      <c r="A51" s="30">
        <v>44</v>
      </c>
      <c r="B51" s="53" t="s">
        <v>192</v>
      </c>
      <c r="C51" s="32" t="s">
        <v>353</v>
      </c>
      <c r="D51" s="43"/>
      <c r="E51" s="43"/>
      <c r="F51" s="43"/>
      <c r="G51" s="43"/>
      <c r="H51" s="43">
        <v>11</v>
      </c>
      <c r="I51" s="43">
        <v>2154064.2599999998</v>
      </c>
      <c r="J51" s="43">
        <v>31</v>
      </c>
      <c r="K51" s="43">
        <v>12574154.529999999</v>
      </c>
      <c r="L51" s="43">
        <f t="shared" si="18"/>
        <v>42</v>
      </c>
      <c r="M51" s="43">
        <f t="shared" si="19"/>
        <v>14728218.789999999</v>
      </c>
      <c r="N51" s="43">
        <v>26</v>
      </c>
      <c r="O51" s="43">
        <v>88529040.109999999</v>
      </c>
      <c r="P51" s="43">
        <v>26</v>
      </c>
      <c r="Q51" s="43">
        <v>82207513.730000004</v>
      </c>
      <c r="R51" s="43">
        <f t="shared" si="20"/>
        <v>52</v>
      </c>
      <c r="S51" s="43">
        <f t="shared" si="21"/>
        <v>170736553.84</v>
      </c>
      <c r="T51" s="43">
        <f t="shared" si="22"/>
        <v>94</v>
      </c>
      <c r="U51" s="43">
        <f t="shared" si="23"/>
        <v>185464772.63</v>
      </c>
      <c r="V51" s="16"/>
    </row>
    <row r="52" spans="1:22" s="9" customFormat="1">
      <c r="A52" s="33">
        <v>45</v>
      </c>
      <c r="B52" s="54" t="s">
        <v>212</v>
      </c>
      <c r="C52" s="1" t="s">
        <v>129</v>
      </c>
      <c r="D52" s="44">
        <v>29</v>
      </c>
      <c r="E52" s="44">
        <v>337019.41</v>
      </c>
      <c r="F52" s="44">
        <v>95</v>
      </c>
      <c r="G52" s="44">
        <v>2755487.37</v>
      </c>
      <c r="H52" s="44">
        <v>39</v>
      </c>
      <c r="I52" s="44">
        <v>1885190.5</v>
      </c>
      <c r="J52" s="44">
        <v>93</v>
      </c>
      <c r="K52" s="44">
        <v>1017543.27</v>
      </c>
      <c r="L52" s="42">
        <f t="shared" si="0"/>
        <v>256</v>
      </c>
      <c r="M52" s="42">
        <f t="shared" si="1"/>
        <v>5995240.5500000007</v>
      </c>
      <c r="N52" s="44">
        <v>41</v>
      </c>
      <c r="O52" s="44">
        <v>85833596.680000007</v>
      </c>
      <c r="P52" s="44">
        <v>167</v>
      </c>
      <c r="Q52" s="44">
        <v>87312653.969999999</v>
      </c>
      <c r="R52" s="42">
        <f t="shared" si="2"/>
        <v>208</v>
      </c>
      <c r="S52" s="42">
        <f t="shared" si="3"/>
        <v>173146250.65000001</v>
      </c>
      <c r="T52" s="42">
        <f t="shared" si="4"/>
        <v>464</v>
      </c>
      <c r="U52" s="42">
        <f t="shared" si="5"/>
        <v>179141491.20000002</v>
      </c>
      <c r="V52" s="16"/>
    </row>
    <row r="53" spans="1:22" s="9" customFormat="1">
      <c r="A53" s="30">
        <v>46</v>
      </c>
      <c r="B53" s="31" t="s">
        <v>187</v>
      </c>
      <c r="C53" s="32" t="s">
        <v>49</v>
      </c>
      <c r="D53" s="43">
        <v>208</v>
      </c>
      <c r="E53" s="43">
        <v>17759454.59</v>
      </c>
      <c r="F53" s="43">
        <v>372</v>
      </c>
      <c r="G53" s="43">
        <v>26540468.600000001</v>
      </c>
      <c r="H53" s="43">
        <v>36</v>
      </c>
      <c r="I53" s="43">
        <v>35825130.780000001</v>
      </c>
      <c r="J53" s="43">
        <v>227</v>
      </c>
      <c r="K53" s="43">
        <v>16031559.48</v>
      </c>
      <c r="L53" s="43">
        <f t="shared" ref="L53:L60" si="24">J53+H53+F53+D53</f>
        <v>843</v>
      </c>
      <c r="M53" s="43">
        <f t="shared" ref="M53:M60" si="25">K53+I53+G53+E53</f>
        <v>96156613.450000018</v>
      </c>
      <c r="N53" s="43">
        <v>6</v>
      </c>
      <c r="O53" s="43">
        <v>50015846.68</v>
      </c>
      <c r="P53" s="43">
        <v>5</v>
      </c>
      <c r="Q53" s="43">
        <v>27016059</v>
      </c>
      <c r="R53" s="43">
        <f t="shared" ref="R53:R60" si="26">P53+N53</f>
        <v>11</v>
      </c>
      <c r="S53" s="43">
        <f t="shared" ref="S53:S60" si="27">Q53+O53</f>
        <v>77031905.680000007</v>
      </c>
      <c r="T53" s="43">
        <f t="shared" ref="T53:T60" si="28">R53+L53</f>
        <v>854</v>
      </c>
      <c r="U53" s="43">
        <f t="shared" ref="U53:U60" si="29">S53+M53</f>
        <v>173188519.13000003</v>
      </c>
      <c r="V53" s="16"/>
    </row>
    <row r="54" spans="1:22" s="9" customFormat="1">
      <c r="A54" s="33">
        <v>47</v>
      </c>
      <c r="B54" s="54" t="s">
        <v>181</v>
      </c>
      <c r="C54" s="1" t="s">
        <v>54</v>
      </c>
      <c r="D54" s="44">
        <v>2</v>
      </c>
      <c r="E54" s="44">
        <v>5000000</v>
      </c>
      <c r="F54" s="44">
        <v>16</v>
      </c>
      <c r="G54" s="44">
        <v>6887863.3200000003</v>
      </c>
      <c r="H54" s="44">
        <v>14</v>
      </c>
      <c r="I54" s="44">
        <v>20058179.170000002</v>
      </c>
      <c r="J54" s="44">
        <v>114</v>
      </c>
      <c r="K54" s="44">
        <v>7751263.2800000003</v>
      </c>
      <c r="L54" s="42">
        <f t="shared" si="24"/>
        <v>146</v>
      </c>
      <c r="M54" s="42">
        <f t="shared" si="25"/>
        <v>39697305.770000003</v>
      </c>
      <c r="N54" s="44">
        <v>21</v>
      </c>
      <c r="O54" s="44">
        <v>48496780</v>
      </c>
      <c r="P54" s="44">
        <v>25</v>
      </c>
      <c r="Q54" s="44">
        <v>84373145</v>
      </c>
      <c r="R54" s="42">
        <f t="shared" si="26"/>
        <v>46</v>
      </c>
      <c r="S54" s="42">
        <f t="shared" si="27"/>
        <v>132869925</v>
      </c>
      <c r="T54" s="42">
        <f t="shared" si="28"/>
        <v>192</v>
      </c>
      <c r="U54" s="42">
        <f t="shared" si="29"/>
        <v>172567230.77000001</v>
      </c>
      <c r="V54" s="16"/>
    </row>
    <row r="55" spans="1:22" s="9" customFormat="1">
      <c r="A55" s="30">
        <v>48</v>
      </c>
      <c r="B55" s="53" t="s">
        <v>219</v>
      </c>
      <c r="C55" s="32" t="s">
        <v>113</v>
      </c>
      <c r="D55" s="43">
        <v>17</v>
      </c>
      <c r="E55" s="43">
        <v>79149913.069999993</v>
      </c>
      <c r="F55" s="43">
        <v>2</v>
      </c>
      <c r="G55" s="43">
        <v>222816</v>
      </c>
      <c r="H55" s="43">
        <v>2</v>
      </c>
      <c r="I55" s="43">
        <v>399984.52</v>
      </c>
      <c r="J55" s="43">
        <v>9</v>
      </c>
      <c r="K55" s="43">
        <v>289197.56</v>
      </c>
      <c r="L55" s="43">
        <f t="shared" si="24"/>
        <v>30</v>
      </c>
      <c r="M55" s="43">
        <f t="shared" si="25"/>
        <v>80061911.149999991</v>
      </c>
      <c r="N55" s="43">
        <v>1</v>
      </c>
      <c r="O55" s="43">
        <v>2000000</v>
      </c>
      <c r="P55" s="43">
        <v>9</v>
      </c>
      <c r="Q55" s="43">
        <v>84655051.689999998</v>
      </c>
      <c r="R55" s="43">
        <f t="shared" si="26"/>
        <v>10</v>
      </c>
      <c r="S55" s="43">
        <f t="shared" si="27"/>
        <v>86655051.689999998</v>
      </c>
      <c r="T55" s="43">
        <f t="shared" si="28"/>
        <v>40</v>
      </c>
      <c r="U55" s="43">
        <f t="shared" si="29"/>
        <v>166716962.83999997</v>
      </c>
      <c r="V55" s="16"/>
    </row>
    <row r="56" spans="1:22" s="9" customFormat="1">
      <c r="A56" s="33">
        <v>49</v>
      </c>
      <c r="B56" s="54" t="s">
        <v>204</v>
      </c>
      <c r="C56" s="1" t="s">
        <v>61</v>
      </c>
      <c r="D56" s="44">
        <v>672</v>
      </c>
      <c r="E56" s="44">
        <v>18103068.760000002</v>
      </c>
      <c r="F56" s="44">
        <v>323</v>
      </c>
      <c r="G56" s="44">
        <v>9869338.4800000004</v>
      </c>
      <c r="H56" s="44">
        <v>59</v>
      </c>
      <c r="I56" s="44">
        <v>957056.51</v>
      </c>
      <c r="J56" s="44">
        <v>233</v>
      </c>
      <c r="K56" s="44">
        <v>1667136.8</v>
      </c>
      <c r="L56" s="42">
        <f t="shared" si="24"/>
        <v>1287</v>
      </c>
      <c r="M56" s="42">
        <f t="shared" si="25"/>
        <v>30596600.550000004</v>
      </c>
      <c r="N56" s="44">
        <v>40</v>
      </c>
      <c r="O56" s="44">
        <v>61629459.170000002</v>
      </c>
      <c r="P56" s="44">
        <v>53</v>
      </c>
      <c r="Q56" s="44">
        <v>67856279.489999995</v>
      </c>
      <c r="R56" s="42">
        <f t="shared" si="26"/>
        <v>93</v>
      </c>
      <c r="S56" s="42">
        <f t="shared" si="27"/>
        <v>129485738.66</v>
      </c>
      <c r="T56" s="42">
        <f t="shared" si="28"/>
        <v>1380</v>
      </c>
      <c r="U56" s="42">
        <f t="shared" si="29"/>
        <v>160082339.21000001</v>
      </c>
      <c r="V56" s="16"/>
    </row>
    <row r="57" spans="1:22" s="9" customFormat="1">
      <c r="A57" s="30">
        <v>50</v>
      </c>
      <c r="B57" s="53" t="s">
        <v>199</v>
      </c>
      <c r="C57" s="32" t="s">
        <v>59</v>
      </c>
      <c r="D57" s="43">
        <v>31</v>
      </c>
      <c r="E57" s="43">
        <v>556000.43999999994</v>
      </c>
      <c r="F57" s="43">
        <v>180</v>
      </c>
      <c r="G57" s="43">
        <v>1943292.46</v>
      </c>
      <c r="H57" s="43">
        <v>1233</v>
      </c>
      <c r="I57" s="43">
        <v>8247986.79</v>
      </c>
      <c r="J57" s="43">
        <v>6050</v>
      </c>
      <c r="K57" s="43">
        <v>68176763.629999995</v>
      </c>
      <c r="L57" s="43">
        <f t="shared" si="24"/>
        <v>7494</v>
      </c>
      <c r="M57" s="43">
        <f t="shared" si="25"/>
        <v>78924043.319999993</v>
      </c>
      <c r="N57" s="43">
        <v>866</v>
      </c>
      <c r="O57" s="43">
        <v>61543861.399999999</v>
      </c>
      <c r="P57" s="43">
        <v>9</v>
      </c>
      <c r="Q57" s="43">
        <v>181179.16</v>
      </c>
      <c r="R57" s="43">
        <f t="shared" si="26"/>
        <v>875</v>
      </c>
      <c r="S57" s="43">
        <f t="shared" si="27"/>
        <v>61725040.559999995</v>
      </c>
      <c r="T57" s="43">
        <f t="shared" si="28"/>
        <v>8369</v>
      </c>
      <c r="U57" s="43">
        <f t="shared" si="29"/>
        <v>140649083.88</v>
      </c>
      <c r="V57" s="16"/>
    </row>
    <row r="58" spans="1:22" s="9" customFormat="1">
      <c r="A58" s="33">
        <v>51</v>
      </c>
      <c r="B58" s="54" t="s">
        <v>299</v>
      </c>
      <c r="C58" s="1" t="s">
        <v>300</v>
      </c>
      <c r="D58" s="44">
        <v>8</v>
      </c>
      <c r="E58" s="44">
        <v>35000000</v>
      </c>
      <c r="F58" s="44">
        <v>153</v>
      </c>
      <c r="G58" s="44">
        <v>13254957.67</v>
      </c>
      <c r="H58" s="44">
        <v>23</v>
      </c>
      <c r="I58" s="44">
        <v>6360956.6799999997</v>
      </c>
      <c r="J58" s="44">
        <v>18</v>
      </c>
      <c r="K58" s="44">
        <v>10540880.85</v>
      </c>
      <c r="L58" s="42">
        <f t="shared" si="24"/>
        <v>202</v>
      </c>
      <c r="M58" s="42">
        <f t="shared" si="25"/>
        <v>65156795.200000003</v>
      </c>
      <c r="N58" s="44">
        <v>42</v>
      </c>
      <c r="O58" s="44">
        <v>19447800</v>
      </c>
      <c r="P58" s="44">
        <v>31</v>
      </c>
      <c r="Q58" s="44">
        <v>47150000</v>
      </c>
      <c r="R58" s="42">
        <f t="shared" si="26"/>
        <v>73</v>
      </c>
      <c r="S58" s="42">
        <f t="shared" si="27"/>
        <v>66597800</v>
      </c>
      <c r="T58" s="42">
        <f t="shared" si="28"/>
        <v>275</v>
      </c>
      <c r="U58" s="42">
        <f t="shared" si="29"/>
        <v>131754595.2</v>
      </c>
      <c r="V58" s="16"/>
    </row>
    <row r="59" spans="1:22" s="9" customFormat="1">
      <c r="A59" s="30">
        <v>52</v>
      </c>
      <c r="B59" s="53" t="s">
        <v>205</v>
      </c>
      <c r="C59" s="32" t="s">
        <v>73</v>
      </c>
      <c r="D59" s="43">
        <v>125</v>
      </c>
      <c r="E59" s="43">
        <v>2919155.23</v>
      </c>
      <c r="F59" s="43">
        <v>1613</v>
      </c>
      <c r="G59" s="43">
        <v>31844340.469999999</v>
      </c>
      <c r="H59" s="43">
        <v>1109</v>
      </c>
      <c r="I59" s="43">
        <v>9973414.3800000008</v>
      </c>
      <c r="J59" s="43">
        <v>3613</v>
      </c>
      <c r="K59" s="43">
        <v>28253969.699999999</v>
      </c>
      <c r="L59" s="43">
        <f t="shared" si="24"/>
        <v>6460</v>
      </c>
      <c r="M59" s="43">
        <f t="shared" si="25"/>
        <v>72990879.780000001</v>
      </c>
      <c r="N59" s="43">
        <v>786</v>
      </c>
      <c r="O59" s="43">
        <v>52606462.149999999</v>
      </c>
      <c r="P59" s="43">
        <v>151</v>
      </c>
      <c r="Q59" s="43">
        <v>5505251.9299999997</v>
      </c>
      <c r="R59" s="43">
        <f t="shared" si="26"/>
        <v>937</v>
      </c>
      <c r="S59" s="43">
        <f t="shared" si="27"/>
        <v>58111714.079999998</v>
      </c>
      <c r="T59" s="43">
        <f t="shared" si="28"/>
        <v>7397</v>
      </c>
      <c r="U59" s="43">
        <f t="shared" si="29"/>
        <v>131102593.86</v>
      </c>
      <c r="V59" s="16"/>
    </row>
    <row r="60" spans="1:22" s="9" customFormat="1">
      <c r="A60" s="33">
        <v>53</v>
      </c>
      <c r="B60" s="54" t="s">
        <v>88</v>
      </c>
      <c r="C60" s="1" t="s">
        <v>89</v>
      </c>
      <c r="D60" s="44"/>
      <c r="E60" s="44"/>
      <c r="F60" s="44"/>
      <c r="G60" s="44"/>
      <c r="H60" s="44">
        <v>76</v>
      </c>
      <c r="I60" s="44">
        <v>611533.56999999995</v>
      </c>
      <c r="J60" s="44">
        <v>164</v>
      </c>
      <c r="K60" s="44">
        <v>1991112.3</v>
      </c>
      <c r="L60" s="42">
        <f t="shared" si="24"/>
        <v>240</v>
      </c>
      <c r="M60" s="42">
        <f t="shared" si="25"/>
        <v>2602645.87</v>
      </c>
      <c r="N60" s="44">
        <v>327</v>
      </c>
      <c r="O60" s="44">
        <v>64868731.130000003</v>
      </c>
      <c r="P60" s="44">
        <v>166</v>
      </c>
      <c r="Q60" s="44">
        <v>63489166.950000003</v>
      </c>
      <c r="R60" s="42">
        <f t="shared" si="26"/>
        <v>493</v>
      </c>
      <c r="S60" s="42">
        <f t="shared" si="27"/>
        <v>128357898.08000001</v>
      </c>
      <c r="T60" s="42">
        <f t="shared" si="28"/>
        <v>733</v>
      </c>
      <c r="U60" s="42">
        <f t="shared" si="29"/>
        <v>130960543.95000002</v>
      </c>
      <c r="V60" s="16"/>
    </row>
    <row r="61" spans="1:22" s="9" customFormat="1">
      <c r="A61" s="30">
        <v>54</v>
      </c>
      <c r="B61" s="31" t="s">
        <v>189</v>
      </c>
      <c r="C61" s="32" t="s">
        <v>56</v>
      </c>
      <c r="D61" s="43"/>
      <c r="E61" s="43"/>
      <c r="F61" s="43">
        <v>1</v>
      </c>
      <c r="G61" s="43">
        <v>4526</v>
      </c>
      <c r="H61" s="43">
        <v>748</v>
      </c>
      <c r="I61" s="43">
        <v>6898443.3700000001</v>
      </c>
      <c r="J61" s="43">
        <v>3084</v>
      </c>
      <c r="K61" s="43">
        <v>63798974.039999999</v>
      </c>
      <c r="L61" s="43">
        <f t="shared" si="0"/>
        <v>3833</v>
      </c>
      <c r="M61" s="43">
        <f t="shared" si="1"/>
        <v>70701943.409999996</v>
      </c>
      <c r="N61" s="43">
        <v>2659</v>
      </c>
      <c r="O61" s="43">
        <v>58226648.039999999</v>
      </c>
      <c r="P61" s="43">
        <v>112</v>
      </c>
      <c r="Q61" s="43">
        <v>834963.67</v>
      </c>
      <c r="R61" s="43">
        <f t="shared" si="2"/>
        <v>2771</v>
      </c>
      <c r="S61" s="43">
        <f t="shared" si="3"/>
        <v>59061611.710000001</v>
      </c>
      <c r="T61" s="43">
        <f t="shared" si="4"/>
        <v>6604</v>
      </c>
      <c r="U61" s="43">
        <f t="shared" si="5"/>
        <v>129763555.12</v>
      </c>
      <c r="V61" s="16"/>
    </row>
    <row r="62" spans="1:22" s="9" customFormat="1">
      <c r="A62" s="33">
        <v>55</v>
      </c>
      <c r="B62" s="54" t="s">
        <v>202</v>
      </c>
      <c r="C62" s="1" t="s">
        <v>19</v>
      </c>
      <c r="D62" s="44"/>
      <c r="E62" s="44"/>
      <c r="F62" s="44"/>
      <c r="G62" s="44"/>
      <c r="H62" s="44">
        <v>89</v>
      </c>
      <c r="I62" s="44">
        <v>57531721.25</v>
      </c>
      <c r="J62" s="44">
        <v>170</v>
      </c>
      <c r="K62" s="44">
        <v>13879320.300000001</v>
      </c>
      <c r="L62" s="42">
        <f t="shared" si="0"/>
        <v>259</v>
      </c>
      <c r="M62" s="42">
        <f t="shared" si="1"/>
        <v>71411041.549999997</v>
      </c>
      <c r="N62" s="44">
        <v>10</v>
      </c>
      <c r="O62" s="44">
        <v>7500000</v>
      </c>
      <c r="P62" s="44">
        <v>46</v>
      </c>
      <c r="Q62" s="44">
        <v>50700000</v>
      </c>
      <c r="R62" s="42">
        <f t="shared" si="2"/>
        <v>56</v>
      </c>
      <c r="S62" s="42">
        <f t="shared" si="3"/>
        <v>58200000</v>
      </c>
      <c r="T62" s="42">
        <f t="shared" si="4"/>
        <v>315</v>
      </c>
      <c r="U62" s="42">
        <f t="shared" si="5"/>
        <v>129611041.55</v>
      </c>
      <c r="V62" s="16"/>
    </row>
    <row r="63" spans="1:22" s="9" customFormat="1">
      <c r="A63" s="30">
        <v>56</v>
      </c>
      <c r="B63" s="53" t="s">
        <v>201</v>
      </c>
      <c r="C63" s="32" t="s">
        <v>63</v>
      </c>
      <c r="D63" s="43">
        <v>7</v>
      </c>
      <c r="E63" s="43">
        <v>58439.74</v>
      </c>
      <c r="F63" s="43">
        <v>195</v>
      </c>
      <c r="G63" s="43">
        <v>2568853.6800000002</v>
      </c>
      <c r="H63" s="43">
        <v>409</v>
      </c>
      <c r="I63" s="43">
        <v>3611904.34</v>
      </c>
      <c r="J63" s="43">
        <v>1477</v>
      </c>
      <c r="K63" s="43">
        <v>20577896.859999999</v>
      </c>
      <c r="L63" s="43">
        <f t="shared" si="0"/>
        <v>2088</v>
      </c>
      <c r="M63" s="43">
        <f t="shared" si="1"/>
        <v>26817094.619999997</v>
      </c>
      <c r="N63" s="43">
        <v>2399</v>
      </c>
      <c r="O63" s="43">
        <v>58413730.229999997</v>
      </c>
      <c r="P63" s="43">
        <v>377</v>
      </c>
      <c r="Q63" s="43">
        <v>38688814.899999999</v>
      </c>
      <c r="R63" s="43">
        <f t="shared" si="2"/>
        <v>2776</v>
      </c>
      <c r="S63" s="43">
        <f t="shared" si="3"/>
        <v>97102545.129999995</v>
      </c>
      <c r="T63" s="43">
        <f t="shared" si="4"/>
        <v>4864</v>
      </c>
      <c r="U63" s="43">
        <f t="shared" si="5"/>
        <v>123919639.75</v>
      </c>
      <c r="V63" s="16"/>
    </row>
    <row r="64" spans="1:22" s="9" customFormat="1">
      <c r="A64" s="33">
        <v>57</v>
      </c>
      <c r="B64" s="54" t="s">
        <v>235</v>
      </c>
      <c r="C64" s="1" t="s">
        <v>120</v>
      </c>
      <c r="D64" s="44">
        <v>4</v>
      </c>
      <c r="E64" s="44">
        <v>26536.880000000001</v>
      </c>
      <c r="F64" s="44">
        <v>27</v>
      </c>
      <c r="G64" s="44">
        <v>193353.03</v>
      </c>
      <c r="H64" s="44">
        <v>557</v>
      </c>
      <c r="I64" s="44">
        <v>20100916.73</v>
      </c>
      <c r="J64" s="44">
        <v>1133</v>
      </c>
      <c r="K64" s="44">
        <v>54417505.200000003</v>
      </c>
      <c r="L64" s="42">
        <f t="shared" si="0"/>
        <v>1721</v>
      </c>
      <c r="M64" s="42">
        <f t="shared" si="1"/>
        <v>74738311.840000004</v>
      </c>
      <c r="N64" s="44">
        <v>938</v>
      </c>
      <c r="O64" s="44">
        <v>42147838.640000001</v>
      </c>
      <c r="P64" s="44">
        <v>399</v>
      </c>
      <c r="Q64" s="44">
        <v>4116615.28</v>
      </c>
      <c r="R64" s="42">
        <f t="shared" si="2"/>
        <v>1337</v>
      </c>
      <c r="S64" s="42">
        <f t="shared" si="3"/>
        <v>46264453.920000002</v>
      </c>
      <c r="T64" s="42">
        <f t="shared" si="4"/>
        <v>3058</v>
      </c>
      <c r="U64" s="42">
        <f t="shared" si="5"/>
        <v>121002765.76000001</v>
      </c>
      <c r="V64" s="16"/>
    </row>
    <row r="65" spans="1:22" s="9" customFormat="1">
      <c r="A65" s="30">
        <v>58</v>
      </c>
      <c r="B65" s="53" t="s">
        <v>211</v>
      </c>
      <c r="C65" s="32" t="s">
        <v>74</v>
      </c>
      <c r="D65" s="43">
        <v>67</v>
      </c>
      <c r="E65" s="43">
        <v>748000.59</v>
      </c>
      <c r="F65" s="43">
        <v>1185</v>
      </c>
      <c r="G65" s="43">
        <v>28330567.559999999</v>
      </c>
      <c r="H65" s="43">
        <v>661</v>
      </c>
      <c r="I65" s="43">
        <v>11141504.32</v>
      </c>
      <c r="J65" s="43">
        <v>3372</v>
      </c>
      <c r="K65" s="43">
        <v>30883157.800000001</v>
      </c>
      <c r="L65" s="43">
        <f t="shared" si="0"/>
        <v>5285</v>
      </c>
      <c r="M65" s="43">
        <f t="shared" si="1"/>
        <v>71103230.270000011</v>
      </c>
      <c r="N65" s="43">
        <v>1393</v>
      </c>
      <c r="O65" s="43">
        <v>48348461.780000001</v>
      </c>
      <c r="P65" s="43">
        <v>9</v>
      </c>
      <c r="Q65" s="43">
        <v>810115.6</v>
      </c>
      <c r="R65" s="43">
        <f t="shared" si="2"/>
        <v>1402</v>
      </c>
      <c r="S65" s="43">
        <f t="shared" si="3"/>
        <v>49158577.380000003</v>
      </c>
      <c r="T65" s="43">
        <f t="shared" si="4"/>
        <v>6687</v>
      </c>
      <c r="U65" s="43">
        <f t="shared" si="5"/>
        <v>120261807.65000001</v>
      </c>
      <c r="V65" s="16"/>
    </row>
    <row r="66" spans="1:22" s="9" customFormat="1">
      <c r="A66" s="33">
        <v>59</v>
      </c>
      <c r="B66" s="54" t="s">
        <v>195</v>
      </c>
      <c r="C66" s="1" t="s">
        <v>307</v>
      </c>
      <c r="D66" s="44"/>
      <c r="E66" s="44"/>
      <c r="F66" s="44"/>
      <c r="G66" s="44"/>
      <c r="H66" s="44">
        <v>107</v>
      </c>
      <c r="I66" s="44">
        <v>132255.62</v>
      </c>
      <c r="J66" s="44">
        <v>995</v>
      </c>
      <c r="K66" s="44">
        <v>4743444.7699999996</v>
      </c>
      <c r="L66" s="42">
        <f t="shared" si="0"/>
        <v>1102</v>
      </c>
      <c r="M66" s="42">
        <f t="shared" si="1"/>
        <v>4875700.3899999997</v>
      </c>
      <c r="N66" s="44">
        <v>468</v>
      </c>
      <c r="O66" s="44">
        <v>59138605.210000001</v>
      </c>
      <c r="P66" s="44">
        <v>93</v>
      </c>
      <c r="Q66" s="44">
        <v>54476990.780000001</v>
      </c>
      <c r="R66" s="42">
        <f t="shared" si="2"/>
        <v>561</v>
      </c>
      <c r="S66" s="42">
        <f t="shared" si="3"/>
        <v>113615595.99000001</v>
      </c>
      <c r="T66" s="42">
        <f t="shared" si="4"/>
        <v>1663</v>
      </c>
      <c r="U66" s="42">
        <f t="shared" si="5"/>
        <v>118491296.38000001</v>
      </c>
      <c r="V66" s="16"/>
    </row>
    <row r="67" spans="1:22" s="9" customFormat="1">
      <c r="A67" s="30">
        <v>60</v>
      </c>
      <c r="B67" s="53" t="s">
        <v>318</v>
      </c>
      <c r="C67" s="32" t="s">
        <v>351</v>
      </c>
      <c r="D67" s="43">
        <v>16</v>
      </c>
      <c r="E67" s="43">
        <v>358830.71</v>
      </c>
      <c r="F67" s="43">
        <v>215</v>
      </c>
      <c r="G67" s="43">
        <v>7195587.6699999999</v>
      </c>
      <c r="H67" s="43">
        <v>72</v>
      </c>
      <c r="I67" s="43">
        <v>24483924.300000001</v>
      </c>
      <c r="J67" s="43">
        <v>461</v>
      </c>
      <c r="K67" s="43">
        <v>23299622.350000001</v>
      </c>
      <c r="L67" s="43">
        <f t="shared" si="0"/>
        <v>764</v>
      </c>
      <c r="M67" s="43">
        <f t="shared" si="1"/>
        <v>55337965.030000009</v>
      </c>
      <c r="N67" s="43">
        <v>276</v>
      </c>
      <c r="O67" s="43">
        <v>29126145.289999999</v>
      </c>
      <c r="P67" s="43">
        <v>621</v>
      </c>
      <c r="Q67" s="43">
        <v>28025621.170000002</v>
      </c>
      <c r="R67" s="43">
        <f t="shared" si="2"/>
        <v>897</v>
      </c>
      <c r="S67" s="43">
        <f t="shared" si="3"/>
        <v>57151766.460000001</v>
      </c>
      <c r="T67" s="43">
        <f t="shared" si="4"/>
        <v>1661</v>
      </c>
      <c r="U67" s="43">
        <f t="shared" si="5"/>
        <v>112489731.49000001</v>
      </c>
      <c r="V67" s="16"/>
    </row>
    <row r="68" spans="1:22" s="9" customFormat="1">
      <c r="A68" s="33">
        <v>61</v>
      </c>
      <c r="B68" s="54" t="s">
        <v>208</v>
      </c>
      <c r="C68" s="1" t="s">
        <v>72</v>
      </c>
      <c r="D68" s="44">
        <v>13</v>
      </c>
      <c r="E68" s="44">
        <v>539824.17000000004</v>
      </c>
      <c r="F68" s="44">
        <v>416</v>
      </c>
      <c r="G68" s="44">
        <v>8867450.7300000004</v>
      </c>
      <c r="H68" s="44">
        <v>783</v>
      </c>
      <c r="I68" s="44">
        <v>2673774.04</v>
      </c>
      <c r="J68" s="44">
        <v>3139</v>
      </c>
      <c r="K68" s="44">
        <v>22171911.039999999</v>
      </c>
      <c r="L68" s="42">
        <f t="shared" si="0"/>
        <v>4351</v>
      </c>
      <c r="M68" s="42">
        <f t="shared" si="1"/>
        <v>34252959.980000004</v>
      </c>
      <c r="N68" s="44">
        <v>2352</v>
      </c>
      <c r="O68" s="44">
        <v>52248067.770000003</v>
      </c>
      <c r="P68" s="44">
        <v>516</v>
      </c>
      <c r="Q68" s="44">
        <v>24401647.32</v>
      </c>
      <c r="R68" s="42">
        <f t="shared" si="2"/>
        <v>2868</v>
      </c>
      <c r="S68" s="42">
        <f t="shared" si="3"/>
        <v>76649715.090000004</v>
      </c>
      <c r="T68" s="42">
        <f t="shared" si="4"/>
        <v>7219</v>
      </c>
      <c r="U68" s="42">
        <f t="shared" si="5"/>
        <v>110902675.07000001</v>
      </c>
      <c r="V68" s="16"/>
    </row>
    <row r="69" spans="1:22" s="9" customFormat="1">
      <c r="A69" s="30">
        <v>62</v>
      </c>
      <c r="B69" s="31" t="s">
        <v>343</v>
      </c>
      <c r="C69" s="32" t="s">
        <v>344</v>
      </c>
      <c r="D69" s="43">
        <v>4</v>
      </c>
      <c r="E69" s="43">
        <v>148848.70000000001</v>
      </c>
      <c r="F69" s="43">
        <v>131</v>
      </c>
      <c r="G69" s="43">
        <v>3411990.68</v>
      </c>
      <c r="H69" s="43">
        <v>138</v>
      </c>
      <c r="I69" s="43">
        <v>767347.31</v>
      </c>
      <c r="J69" s="43">
        <v>1347</v>
      </c>
      <c r="K69" s="43">
        <v>18880880.440000001</v>
      </c>
      <c r="L69" s="43">
        <f t="shared" ref="L69:L88" si="30">J69+H69+F69+D69</f>
        <v>1620</v>
      </c>
      <c r="M69" s="43">
        <f t="shared" ref="M69:M88" si="31">K69+I69+G69+E69</f>
        <v>23209067.129999999</v>
      </c>
      <c r="N69" s="43">
        <v>1931</v>
      </c>
      <c r="O69" s="43">
        <v>52981977.259999998</v>
      </c>
      <c r="P69" s="43">
        <v>109</v>
      </c>
      <c r="Q69" s="43">
        <v>31558223.23</v>
      </c>
      <c r="R69" s="43">
        <f t="shared" ref="R69:R88" si="32">P69+N69</f>
        <v>2040</v>
      </c>
      <c r="S69" s="43">
        <f t="shared" ref="S69:S88" si="33">Q69+O69</f>
        <v>84540200.489999995</v>
      </c>
      <c r="T69" s="43">
        <f t="shared" ref="T69:T88" si="34">R69+L69</f>
        <v>3660</v>
      </c>
      <c r="U69" s="43">
        <f t="shared" ref="U69:U88" si="35">S69+M69</f>
        <v>107749267.61999999</v>
      </c>
      <c r="V69" s="16"/>
    </row>
    <row r="70" spans="1:22" s="9" customFormat="1">
      <c r="A70" s="33">
        <v>63</v>
      </c>
      <c r="B70" s="54" t="s">
        <v>80</v>
      </c>
      <c r="C70" s="1" t="s">
        <v>310</v>
      </c>
      <c r="D70" s="44"/>
      <c r="E70" s="44"/>
      <c r="F70" s="44"/>
      <c r="G70" s="44"/>
      <c r="H70" s="44">
        <v>71</v>
      </c>
      <c r="I70" s="44">
        <v>24297840.989999998</v>
      </c>
      <c r="J70" s="44">
        <v>78</v>
      </c>
      <c r="K70" s="44">
        <v>34969255.399999999</v>
      </c>
      <c r="L70" s="42">
        <f t="shared" si="30"/>
        <v>149</v>
      </c>
      <c r="M70" s="42">
        <f t="shared" si="31"/>
        <v>59267096.390000001</v>
      </c>
      <c r="N70" s="44">
        <v>35</v>
      </c>
      <c r="O70" s="44">
        <v>27304000</v>
      </c>
      <c r="P70" s="44">
        <v>29</v>
      </c>
      <c r="Q70" s="44">
        <v>16597000</v>
      </c>
      <c r="R70" s="42">
        <f t="shared" si="32"/>
        <v>64</v>
      </c>
      <c r="S70" s="42">
        <f t="shared" si="33"/>
        <v>43901000</v>
      </c>
      <c r="T70" s="42">
        <f t="shared" si="34"/>
        <v>213</v>
      </c>
      <c r="U70" s="42">
        <f t="shared" si="35"/>
        <v>103168096.39</v>
      </c>
      <c r="V70" s="16"/>
    </row>
    <row r="71" spans="1:22" s="9" customFormat="1">
      <c r="A71" s="30">
        <v>64</v>
      </c>
      <c r="B71" s="53" t="s">
        <v>218</v>
      </c>
      <c r="C71" s="32" t="s">
        <v>139</v>
      </c>
      <c r="D71" s="43">
        <v>34</v>
      </c>
      <c r="E71" s="43">
        <v>758526.45</v>
      </c>
      <c r="F71" s="43">
        <v>1144</v>
      </c>
      <c r="G71" s="43">
        <v>30502143.140000001</v>
      </c>
      <c r="H71" s="43">
        <v>349</v>
      </c>
      <c r="I71" s="43">
        <v>2585150.71</v>
      </c>
      <c r="J71" s="43">
        <v>1343</v>
      </c>
      <c r="K71" s="43">
        <v>14296932.66</v>
      </c>
      <c r="L71" s="43">
        <f t="shared" si="30"/>
        <v>2870</v>
      </c>
      <c r="M71" s="43">
        <f t="shared" si="31"/>
        <v>48142752.960000008</v>
      </c>
      <c r="N71" s="43">
        <v>1818</v>
      </c>
      <c r="O71" s="43">
        <v>47406426.020000003</v>
      </c>
      <c r="P71" s="43">
        <v>137</v>
      </c>
      <c r="Q71" s="43">
        <v>5976811.4699999997</v>
      </c>
      <c r="R71" s="43">
        <f t="shared" si="32"/>
        <v>1955</v>
      </c>
      <c r="S71" s="43">
        <f t="shared" si="33"/>
        <v>53383237.490000002</v>
      </c>
      <c r="T71" s="43">
        <f t="shared" si="34"/>
        <v>4825</v>
      </c>
      <c r="U71" s="43">
        <f t="shared" si="35"/>
        <v>101525990.45000002</v>
      </c>
      <c r="V71" s="16"/>
    </row>
    <row r="72" spans="1:22" s="9" customFormat="1">
      <c r="A72" s="33">
        <v>65</v>
      </c>
      <c r="B72" s="54" t="s">
        <v>302</v>
      </c>
      <c r="C72" s="1" t="s">
        <v>304</v>
      </c>
      <c r="D72" s="44">
        <v>101</v>
      </c>
      <c r="E72" s="44">
        <v>17618610.109999999</v>
      </c>
      <c r="F72" s="44">
        <v>131</v>
      </c>
      <c r="G72" s="44">
        <v>11905051.119999999</v>
      </c>
      <c r="H72" s="44">
        <v>22</v>
      </c>
      <c r="I72" s="44">
        <v>3980369.91</v>
      </c>
      <c r="J72" s="44">
        <v>218</v>
      </c>
      <c r="K72" s="44">
        <v>17982889.02</v>
      </c>
      <c r="L72" s="42">
        <f t="shared" si="30"/>
        <v>472</v>
      </c>
      <c r="M72" s="42">
        <f t="shared" si="31"/>
        <v>51486920.159999996</v>
      </c>
      <c r="N72" s="44">
        <v>228</v>
      </c>
      <c r="O72" s="44">
        <v>28122992.329999998</v>
      </c>
      <c r="P72" s="44">
        <v>111</v>
      </c>
      <c r="Q72" s="44">
        <v>19843244.27</v>
      </c>
      <c r="R72" s="42">
        <f t="shared" si="32"/>
        <v>339</v>
      </c>
      <c r="S72" s="42">
        <f t="shared" si="33"/>
        <v>47966236.599999994</v>
      </c>
      <c r="T72" s="42">
        <f t="shared" si="34"/>
        <v>811</v>
      </c>
      <c r="U72" s="42">
        <f t="shared" si="35"/>
        <v>99453156.75999999</v>
      </c>
      <c r="V72" s="16"/>
    </row>
    <row r="73" spans="1:22" s="9" customFormat="1">
      <c r="A73" s="30">
        <v>66</v>
      </c>
      <c r="B73" s="53" t="s">
        <v>229</v>
      </c>
      <c r="C73" s="32" t="s">
        <v>328</v>
      </c>
      <c r="D73" s="43">
        <v>16</v>
      </c>
      <c r="E73" s="43">
        <v>4270550.55</v>
      </c>
      <c r="F73" s="43"/>
      <c r="G73" s="43"/>
      <c r="H73" s="43">
        <v>10</v>
      </c>
      <c r="I73" s="43">
        <v>1394880.86</v>
      </c>
      <c r="J73" s="43">
        <v>30</v>
      </c>
      <c r="K73" s="43">
        <v>41167026.990000002</v>
      </c>
      <c r="L73" s="43">
        <f t="shared" si="30"/>
        <v>56</v>
      </c>
      <c r="M73" s="43">
        <f t="shared" si="31"/>
        <v>46832458.399999999</v>
      </c>
      <c r="N73" s="43">
        <v>1</v>
      </c>
      <c r="O73" s="43">
        <v>40560000</v>
      </c>
      <c r="P73" s="43">
        <v>6</v>
      </c>
      <c r="Q73" s="43">
        <v>7250000</v>
      </c>
      <c r="R73" s="43">
        <f t="shared" si="32"/>
        <v>7</v>
      </c>
      <c r="S73" s="43">
        <f t="shared" si="33"/>
        <v>47810000</v>
      </c>
      <c r="T73" s="43">
        <f t="shared" si="34"/>
        <v>63</v>
      </c>
      <c r="U73" s="43">
        <f t="shared" si="35"/>
        <v>94642458.400000006</v>
      </c>
      <c r="V73" s="16"/>
    </row>
    <row r="74" spans="1:22" s="9" customFormat="1">
      <c r="A74" s="33">
        <v>67</v>
      </c>
      <c r="B74" s="54" t="s">
        <v>77</v>
      </c>
      <c r="C74" s="1" t="s">
        <v>78</v>
      </c>
      <c r="D74" s="44">
        <v>114</v>
      </c>
      <c r="E74" s="44">
        <v>5082289.2</v>
      </c>
      <c r="F74" s="44">
        <v>898</v>
      </c>
      <c r="G74" s="44">
        <v>29838780.149999999</v>
      </c>
      <c r="H74" s="44">
        <v>275</v>
      </c>
      <c r="I74" s="44">
        <v>5302406.8600000003</v>
      </c>
      <c r="J74" s="44">
        <v>935</v>
      </c>
      <c r="K74" s="44">
        <v>9672880</v>
      </c>
      <c r="L74" s="42">
        <f t="shared" si="30"/>
        <v>2222</v>
      </c>
      <c r="M74" s="42">
        <f t="shared" si="31"/>
        <v>49896356.210000001</v>
      </c>
      <c r="N74" s="44">
        <v>455</v>
      </c>
      <c r="O74" s="44">
        <v>35573719.700000003</v>
      </c>
      <c r="P74" s="44">
        <v>25</v>
      </c>
      <c r="Q74" s="44">
        <v>6479120.79</v>
      </c>
      <c r="R74" s="42">
        <f t="shared" si="32"/>
        <v>480</v>
      </c>
      <c r="S74" s="42">
        <f t="shared" si="33"/>
        <v>42052840.490000002</v>
      </c>
      <c r="T74" s="42">
        <f t="shared" si="34"/>
        <v>2702</v>
      </c>
      <c r="U74" s="42">
        <f t="shared" si="35"/>
        <v>91949196.700000003</v>
      </c>
      <c r="V74" s="16"/>
    </row>
    <row r="75" spans="1:22" s="9" customFormat="1">
      <c r="A75" s="30">
        <v>68</v>
      </c>
      <c r="B75" s="53" t="s">
        <v>210</v>
      </c>
      <c r="C75" s="32" t="s">
        <v>137</v>
      </c>
      <c r="D75" s="43"/>
      <c r="E75" s="43"/>
      <c r="F75" s="43">
        <v>30</v>
      </c>
      <c r="G75" s="43">
        <v>17318647.780000001</v>
      </c>
      <c r="H75" s="43">
        <v>42</v>
      </c>
      <c r="I75" s="43">
        <v>28235682.079999998</v>
      </c>
      <c r="J75" s="43">
        <v>153</v>
      </c>
      <c r="K75" s="43">
        <v>9139493.2100000009</v>
      </c>
      <c r="L75" s="43">
        <f t="shared" si="30"/>
        <v>225</v>
      </c>
      <c r="M75" s="43">
        <f t="shared" si="31"/>
        <v>54693823.07</v>
      </c>
      <c r="N75" s="43">
        <v>28</v>
      </c>
      <c r="O75" s="43">
        <v>16358412</v>
      </c>
      <c r="P75" s="43">
        <v>10</v>
      </c>
      <c r="Q75" s="43">
        <v>18160000</v>
      </c>
      <c r="R75" s="43">
        <f t="shared" si="32"/>
        <v>38</v>
      </c>
      <c r="S75" s="43">
        <f t="shared" si="33"/>
        <v>34518412</v>
      </c>
      <c r="T75" s="43">
        <f t="shared" si="34"/>
        <v>263</v>
      </c>
      <c r="U75" s="43">
        <f t="shared" si="35"/>
        <v>89212235.069999993</v>
      </c>
      <c r="V75" s="16"/>
    </row>
    <row r="76" spans="1:22" s="9" customFormat="1">
      <c r="A76" s="33">
        <v>69</v>
      </c>
      <c r="B76" s="54" t="s">
        <v>180</v>
      </c>
      <c r="C76" s="1" t="s">
        <v>9</v>
      </c>
      <c r="D76" s="44">
        <v>20</v>
      </c>
      <c r="E76" s="44">
        <v>10912733.16</v>
      </c>
      <c r="F76" s="44">
        <v>4</v>
      </c>
      <c r="G76" s="44">
        <v>2546115.2799999998</v>
      </c>
      <c r="H76" s="44">
        <v>9</v>
      </c>
      <c r="I76" s="44">
        <v>23700832.100000001</v>
      </c>
      <c r="J76" s="44">
        <v>41</v>
      </c>
      <c r="K76" s="44">
        <v>21181831.670000002</v>
      </c>
      <c r="L76" s="42">
        <f t="shared" si="30"/>
        <v>74</v>
      </c>
      <c r="M76" s="42">
        <f t="shared" si="31"/>
        <v>58341512.210000008</v>
      </c>
      <c r="N76" s="44">
        <v>7</v>
      </c>
      <c r="O76" s="44">
        <v>5443108.2999999998</v>
      </c>
      <c r="P76" s="44">
        <v>10</v>
      </c>
      <c r="Q76" s="44">
        <v>19442239.399999999</v>
      </c>
      <c r="R76" s="42">
        <f t="shared" si="32"/>
        <v>17</v>
      </c>
      <c r="S76" s="42">
        <f t="shared" si="33"/>
        <v>24885347.699999999</v>
      </c>
      <c r="T76" s="42">
        <f t="shared" si="34"/>
        <v>91</v>
      </c>
      <c r="U76" s="42">
        <f t="shared" si="35"/>
        <v>83226859.910000011</v>
      </c>
      <c r="V76" s="16"/>
    </row>
    <row r="77" spans="1:22" s="9" customFormat="1">
      <c r="A77" s="30">
        <v>70</v>
      </c>
      <c r="B77" s="31" t="s">
        <v>301</v>
      </c>
      <c r="C77" s="32" t="s">
        <v>312</v>
      </c>
      <c r="D77" s="43">
        <v>14</v>
      </c>
      <c r="E77" s="43">
        <v>21984086.670000002</v>
      </c>
      <c r="F77" s="43">
        <v>96</v>
      </c>
      <c r="G77" s="43">
        <v>15423312.17</v>
      </c>
      <c r="H77" s="43">
        <v>38</v>
      </c>
      <c r="I77" s="43">
        <v>32631.67</v>
      </c>
      <c r="J77" s="43">
        <v>207</v>
      </c>
      <c r="K77" s="43">
        <v>15214651.33</v>
      </c>
      <c r="L77" s="43">
        <f t="shared" si="30"/>
        <v>355</v>
      </c>
      <c r="M77" s="43">
        <f t="shared" si="31"/>
        <v>52654681.840000004</v>
      </c>
      <c r="N77" s="43">
        <v>16</v>
      </c>
      <c r="O77" s="43">
        <v>11097943</v>
      </c>
      <c r="P77" s="43">
        <v>4</v>
      </c>
      <c r="Q77" s="43">
        <v>18000224.280000001</v>
      </c>
      <c r="R77" s="43">
        <f t="shared" si="32"/>
        <v>20</v>
      </c>
      <c r="S77" s="43">
        <f t="shared" si="33"/>
        <v>29098167.280000001</v>
      </c>
      <c r="T77" s="43">
        <f t="shared" si="34"/>
        <v>375</v>
      </c>
      <c r="U77" s="43">
        <f t="shared" si="35"/>
        <v>81752849.120000005</v>
      </c>
      <c r="V77" s="16"/>
    </row>
    <row r="78" spans="1:22" s="9" customFormat="1">
      <c r="A78" s="33">
        <v>71</v>
      </c>
      <c r="B78" s="54" t="s">
        <v>223</v>
      </c>
      <c r="C78" s="1" t="s">
        <v>354</v>
      </c>
      <c r="D78" s="44">
        <v>1</v>
      </c>
      <c r="E78" s="44">
        <v>1099326.07</v>
      </c>
      <c r="F78" s="44">
        <v>13</v>
      </c>
      <c r="G78" s="44">
        <v>14086584.050000001</v>
      </c>
      <c r="H78" s="44">
        <v>37</v>
      </c>
      <c r="I78" s="44">
        <v>23258646.800000001</v>
      </c>
      <c r="J78" s="44">
        <v>94</v>
      </c>
      <c r="K78" s="44">
        <v>7855557.8700000001</v>
      </c>
      <c r="L78" s="42">
        <f t="shared" si="30"/>
        <v>145</v>
      </c>
      <c r="M78" s="42">
        <f t="shared" si="31"/>
        <v>46300114.789999999</v>
      </c>
      <c r="N78" s="44">
        <v>14</v>
      </c>
      <c r="O78" s="44">
        <v>16214271.73</v>
      </c>
      <c r="P78" s="44">
        <v>9</v>
      </c>
      <c r="Q78" s="44">
        <v>18657929.399999999</v>
      </c>
      <c r="R78" s="42">
        <f t="shared" si="32"/>
        <v>23</v>
      </c>
      <c r="S78" s="42">
        <f t="shared" si="33"/>
        <v>34872201.129999995</v>
      </c>
      <c r="T78" s="42">
        <f t="shared" si="34"/>
        <v>168</v>
      </c>
      <c r="U78" s="42">
        <f t="shared" si="35"/>
        <v>81172315.919999987</v>
      </c>
      <c r="V78" s="16"/>
    </row>
    <row r="79" spans="1:22" s="9" customFormat="1">
      <c r="A79" s="30">
        <v>72</v>
      </c>
      <c r="B79" s="53" t="s">
        <v>206</v>
      </c>
      <c r="C79" s="32" t="s">
        <v>14</v>
      </c>
      <c r="D79" s="43">
        <v>2</v>
      </c>
      <c r="E79" s="43">
        <v>1561000</v>
      </c>
      <c r="F79" s="43">
        <v>47</v>
      </c>
      <c r="G79" s="43">
        <v>2509380.89</v>
      </c>
      <c r="H79" s="43">
        <v>15</v>
      </c>
      <c r="I79" s="43">
        <v>23497105.59</v>
      </c>
      <c r="J79" s="43">
        <v>115</v>
      </c>
      <c r="K79" s="43">
        <v>11167554.52</v>
      </c>
      <c r="L79" s="43">
        <f t="shared" si="30"/>
        <v>179</v>
      </c>
      <c r="M79" s="43">
        <f t="shared" si="31"/>
        <v>38735041</v>
      </c>
      <c r="N79" s="43">
        <v>7</v>
      </c>
      <c r="O79" s="43">
        <v>13093835.109999999</v>
      </c>
      <c r="P79" s="43">
        <v>9</v>
      </c>
      <c r="Q79" s="43">
        <v>27947625.640000001</v>
      </c>
      <c r="R79" s="43">
        <f t="shared" si="32"/>
        <v>16</v>
      </c>
      <c r="S79" s="43">
        <f t="shared" si="33"/>
        <v>41041460.75</v>
      </c>
      <c r="T79" s="43">
        <f t="shared" si="34"/>
        <v>195</v>
      </c>
      <c r="U79" s="43">
        <f t="shared" si="35"/>
        <v>79776501.75</v>
      </c>
      <c r="V79" s="16"/>
    </row>
    <row r="80" spans="1:22" s="9" customFormat="1">
      <c r="A80" s="33">
        <v>73</v>
      </c>
      <c r="B80" s="54" t="s">
        <v>213</v>
      </c>
      <c r="C80" s="1" t="s">
        <v>60</v>
      </c>
      <c r="D80" s="44">
        <v>39</v>
      </c>
      <c r="E80" s="44">
        <v>8678999.7699999996</v>
      </c>
      <c r="F80" s="44">
        <v>31</v>
      </c>
      <c r="G80" s="44">
        <v>16490109.880000001</v>
      </c>
      <c r="H80" s="44">
        <v>18</v>
      </c>
      <c r="I80" s="44">
        <v>70227.14</v>
      </c>
      <c r="J80" s="44">
        <v>44</v>
      </c>
      <c r="K80" s="44">
        <v>1130307.08</v>
      </c>
      <c r="L80" s="42">
        <f t="shared" si="30"/>
        <v>132</v>
      </c>
      <c r="M80" s="42">
        <f t="shared" si="31"/>
        <v>26369643.870000001</v>
      </c>
      <c r="N80" s="44">
        <v>24</v>
      </c>
      <c r="O80" s="44">
        <v>42880274.399999999</v>
      </c>
      <c r="P80" s="44">
        <v>21</v>
      </c>
      <c r="Q80" s="44">
        <v>9611815.4000000004</v>
      </c>
      <c r="R80" s="42">
        <f t="shared" si="32"/>
        <v>45</v>
      </c>
      <c r="S80" s="42">
        <f t="shared" si="33"/>
        <v>52492089.799999997</v>
      </c>
      <c r="T80" s="42">
        <f t="shared" si="34"/>
        <v>177</v>
      </c>
      <c r="U80" s="42">
        <f t="shared" si="35"/>
        <v>78861733.670000002</v>
      </c>
      <c r="V80" s="16"/>
    </row>
    <row r="81" spans="1:22" s="9" customFormat="1">
      <c r="A81" s="30">
        <v>74</v>
      </c>
      <c r="B81" s="53" t="s">
        <v>214</v>
      </c>
      <c r="C81" s="32" t="s">
        <v>143</v>
      </c>
      <c r="D81" s="43">
        <v>23</v>
      </c>
      <c r="E81" s="43">
        <v>4495941.0199999996</v>
      </c>
      <c r="F81" s="43">
        <v>36</v>
      </c>
      <c r="G81" s="43">
        <v>1497894.47</v>
      </c>
      <c r="H81" s="43">
        <v>48</v>
      </c>
      <c r="I81" s="43">
        <v>25331464.620000001</v>
      </c>
      <c r="J81" s="43">
        <v>87</v>
      </c>
      <c r="K81" s="43">
        <v>21980394.280000001</v>
      </c>
      <c r="L81" s="43">
        <f t="shared" si="30"/>
        <v>194</v>
      </c>
      <c r="M81" s="43">
        <f t="shared" si="31"/>
        <v>53305694.390000001</v>
      </c>
      <c r="N81" s="43">
        <v>47</v>
      </c>
      <c r="O81" s="43">
        <v>8419581.7400000002</v>
      </c>
      <c r="P81" s="43">
        <v>24</v>
      </c>
      <c r="Q81" s="43">
        <v>15103351.65</v>
      </c>
      <c r="R81" s="43">
        <f t="shared" si="32"/>
        <v>71</v>
      </c>
      <c r="S81" s="43">
        <f t="shared" si="33"/>
        <v>23522933.390000001</v>
      </c>
      <c r="T81" s="43">
        <f t="shared" si="34"/>
        <v>265</v>
      </c>
      <c r="U81" s="43">
        <f t="shared" si="35"/>
        <v>76828627.780000001</v>
      </c>
      <c r="V81" s="16"/>
    </row>
    <row r="82" spans="1:22" s="9" customFormat="1">
      <c r="A82" s="33">
        <v>75</v>
      </c>
      <c r="B82" s="54" t="s">
        <v>215</v>
      </c>
      <c r="C82" s="1" t="s">
        <v>81</v>
      </c>
      <c r="D82" s="44">
        <v>1</v>
      </c>
      <c r="E82" s="44">
        <v>15088</v>
      </c>
      <c r="F82" s="44">
        <v>49</v>
      </c>
      <c r="G82" s="44">
        <v>898109.73</v>
      </c>
      <c r="H82" s="44">
        <v>1118</v>
      </c>
      <c r="I82" s="44">
        <v>2785007.93</v>
      </c>
      <c r="J82" s="44">
        <v>2379</v>
      </c>
      <c r="K82" s="44">
        <v>16732446.890000001</v>
      </c>
      <c r="L82" s="42">
        <f t="shared" ref="L82:L87" si="36">J82+H82+F82+D82</f>
        <v>3547</v>
      </c>
      <c r="M82" s="42">
        <f t="shared" ref="M82:M87" si="37">K82+I82+G82+E82</f>
        <v>20430652.550000001</v>
      </c>
      <c r="N82" s="44">
        <v>1961</v>
      </c>
      <c r="O82" s="44">
        <v>35184715.270000003</v>
      </c>
      <c r="P82" s="44">
        <v>60</v>
      </c>
      <c r="Q82" s="44">
        <v>20381736.510000002</v>
      </c>
      <c r="R82" s="42">
        <f t="shared" ref="R82:R87" si="38">P82+N82</f>
        <v>2021</v>
      </c>
      <c r="S82" s="42">
        <f t="shared" ref="S82:S87" si="39">Q82+O82</f>
        <v>55566451.780000001</v>
      </c>
      <c r="T82" s="42">
        <f t="shared" ref="T82:T87" si="40">R82+L82</f>
        <v>5568</v>
      </c>
      <c r="U82" s="42">
        <f t="shared" ref="U82:U87" si="41">S82+M82</f>
        <v>75997104.329999998</v>
      </c>
      <c r="V82" s="16"/>
    </row>
    <row r="83" spans="1:22" s="9" customFormat="1">
      <c r="A83" s="30">
        <v>76</v>
      </c>
      <c r="B83" s="31" t="s">
        <v>207</v>
      </c>
      <c r="C83" s="32" t="s">
        <v>69</v>
      </c>
      <c r="D83" s="43">
        <v>17</v>
      </c>
      <c r="E83" s="43">
        <v>27345191.91</v>
      </c>
      <c r="F83" s="43">
        <v>6</v>
      </c>
      <c r="G83" s="43">
        <v>277128.12</v>
      </c>
      <c r="H83" s="43">
        <v>11</v>
      </c>
      <c r="I83" s="43">
        <v>310996.90000000002</v>
      </c>
      <c r="J83" s="43">
        <v>47</v>
      </c>
      <c r="K83" s="43">
        <v>1785417.73</v>
      </c>
      <c r="L83" s="43">
        <f t="shared" si="36"/>
        <v>81</v>
      </c>
      <c r="M83" s="43">
        <f t="shared" si="37"/>
        <v>29718734.66</v>
      </c>
      <c r="N83" s="43">
        <v>14</v>
      </c>
      <c r="O83" s="43">
        <v>14880000</v>
      </c>
      <c r="P83" s="43">
        <v>50</v>
      </c>
      <c r="Q83" s="43">
        <v>28455348</v>
      </c>
      <c r="R83" s="43">
        <f t="shared" si="38"/>
        <v>64</v>
      </c>
      <c r="S83" s="43">
        <f t="shared" si="39"/>
        <v>43335348</v>
      </c>
      <c r="T83" s="43">
        <f t="shared" si="40"/>
        <v>145</v>
      </c>
      <c r="U83" s="43">
        <f t="shared" si="41"/>
        <v>73054082.659999996</v>
      </c>
      <c r="V83" s="16"/>
    </row>
    <row r="84" spans="1:22" s="9" customFormat="1">
      <c r="A84" s="33">
        <v>77</v>
      </c>
      <c r="B84" s="54" t="s">
        <v>203</v>
      </c>
      <c r="C84" s="1" t="s">
        <v>64</v>
      </c>
      <c r="D84" s="44">
        <v>112</v>
      </c>
      <c r="E84" s="44">
        <v>26422545.239999998</v>
      </c>
      <c r="F84" s="44">
        <v>143</v>
      </c>
      <c r="G84" s="44">
        <v>8515279.8399999999</v>
      </c>
      <c r="H84" s="44">
        <v>48</v>
      </c>
      <c r="I84" s="44">
        <v>185881.78</v>
      </c>
      <c r="J84" s="44">
        <v>61</v>
      </c>
      <c r="K84" s="44">
        <v>1179881.1200000001</v>
      </c>
      <c r="L84" s="42">
        <f t="shared" si="36"/>
        <v>364</v>
      </c>
      <c r="M84" s="42">
        <f t="shared" si="37"/>
        <v>36303587.979999997</v>
      </c>
      <c r="N84" s="44">
        <v>73</v>
      </c>
      <c r="O84" s="44">
        <v>9216141.5399999991</v>
      </c>
      <c r="P84" s="44">
        <v>41</v>
      </c>
      <c r="Q84" s="44">
        <v>25997305.260000002</v>
      </c>
      <c r="R84" s="42">
        <f t="shared" si="38"/>
        <v>114</v>
      </c>
      <c r="S84" s="42">
        <f t="shared" si="39"/>
        <v>35213446.799999997</v>
      </c>
      <c r="T84" s="42">
        <f t="shared" si="40"/>
        <v>478</v>
      </c>
      <c r="U84" s="42">
        <f t="shared" si="41"/>
        <v>71517034.780000001</v>
      </c>
      <c r="V84" s="16"/>
    </row>
    <row r="85" spans="1:22" s="9" customFormat="1">
      <c r="A85" s="30">
        <v>78</v>
      </c>
      <c r="B85" s="53" t="s">
        <v>337</v>
      </c>
      <c r="C85" s="32" t="s">
        <v>336</v>
      </c>
      <c r="D85" s="43"/>
      <c r="E85" s="43"/>
      <c r="F85" s="43">
        <v>13</v>
      </c>
      <c r="G85" s="43">
        <v>262279.33</v>
      </c>
      <c r="H85" s="43">
        <v>50</v>
      </c>
      <c r="I85" s="43">
        <v>263823.42</v>
      </c>
      <c r="J85" s="43">
        <v>222</v>
      </c>
      <c r="K85" s="43">
        <v>31716955.809999999</v>
      </c>
      <c r="L85" s="43">
        <f t="shared" si="36"/>
        <v>285</v>
      </c>
      <c r="M85" s="43">
        <f t="shared" si="37"/>
        <v>32243058.559999999</v>
      </c>
      <c r="N85" s="43">
        <v>1859</v>
      </c>
      <c r="O85" s="43">
        <v>32153961.620000001</v>
      </c>
      <c r="P85" s="43">
        <v>10</v>
      </c>
      <c r="Q85" s="43">
        <v>411500</v>
      </c>
      <c r="R85" s="43">
        <f t="shared" si="38"/>
        <v>1869</v>
      </c>
      <c r="S85" s="43">
        <f t="shared" si="39"/>
        <v>32565461.620000001</v>
      </c>
      <c r="T85" s="43">
        <f t="shared" si="40"/>
        <v>2154</v>
      </c>
      <c r="U85" s="43">
        <f t="shared" si="41"/>
        <v>64808520.18</v>
      </c>
      <c r="V85" s="16"/>
    </row>
    <row r="86" spans="1:22" s="9" customFormat="1">
      <c r="A86" s="33">
        <v>79</v>
      </c>
      <c r="B86" s="54" t="s">
        <v>179</v>
      </c>
      <c r="C86" s="1" t="s">
        <v>47</v>
      </c>
      <c r="D86" s="44">
        <v>9</v>
      </c>
      <c r="E86" s="44">
        <v>11087469.18</v>
      </c>
      <c r="F86" s="44">
        <v>7</v>
      </c>
      <c r="G86" s="44">
        <v>12394100</v>
      </c>
      <c r="H86" s="44">
        <v>6</v>
      </c>
      <c r="I86" s="44">
        <v>20400961.02</v>
      </c>
      <c r="J86" s="44">
        <v>63</v>
      </c>
      <c r="K86" s="44">
        <v>6876822.0999999996</v>
      </c>
      <c r="L86" s="42">
        <f t="shared" si="36"/>
        <v>85</v>
      </c>
      <c r="M86" s="42">
        <f t="shared" si="37"/>
        <v>50759352.299999997</v>
      </c>
      <c r="N86" s="44">
        <v>3</v>
      </c>
      <c r="O86" s="44">
        <v>8054426.9800000004</v>
      </c>
      <c r="P86" s="44">
        <v>2</v>
      </c>
      <c r="Q86" s="44">
        <v>3048400</v>
      </c>
      <c r="R86" s="42">
        <f t="shared" si="38"/>
        <v>5</v>
      </c>
      <c r="S86" s="42">
        <f t="shared" si="39"/>
        <v>11102826.98</v>
      </c>
      <c r="T86" s="42">
        <f t="shared" si="40"/>
        <v>90</v>
      </c>
      <c r="U86" s="42">
        <f t="shared" si="41"/>
        <v>61862179.280000001</v>
      </c>
      <c r="V86" s="16"/>
    </row>
    <row r="87" spans="1:22" s="9" customFormat="1">
      <c r="A87" s="30">
        <v>80</v>
      </c>
      <c r="B87" s="53" t="s">
        <v>221</v>
      </c>
      <c r="C87" s="32" t="s">
        <v>76</v>
      </c>
      <c r="D87" s="43">
        <v>20</v>
      </c>
      <c r="E87" s="43">
        <v>701957.02</v>
      </c>
      <c r="F87" s="43">
        <v>682</v>
      </c>
      <c r="G87" s="43">
        <v>19109022.449999999</v>
      </c>
      <c r="H87" s="43">
        <v>327</v>
      </c>
      <c r="I87" s="43">
        <v>1927776.42</v>
      </c>
      <c r="J87" s="43">
        <v>1178</v>
      </c>
      <c r="K87" s="43">
        <v>9911151.2200000007</v>
      </c>
      <c r="L87" s="43">
        <f t="shared" si="36"/>
        <v>2207</v>
      </c>
      <c r="M87" s="43">
        <f t="shared" si="37"/>
        <v>31649907.109999999</v>
      </c>
      <c r="N87" s="43">
        <v>821</v>
      </c>
      <c r="O87" s="43">
        <v>27104333.030000001</v>
      </c>
      <c r="P87" s="43">
        <v>40</v>
      </c>
      <c r="Q87" s="43">
        <v>733239.17</v>
      </c>
      <c r="R87" s="43">
        <f t="shared" si="38"/>
        <v>861</v>
      </c>
      <c r="S87" s="43">
        <f t="shared" si="39"/>
        <v>27837572.200000003</v>
      </c>
      <c r="T87" s="43">
        <f t="shared" si="40"/>
        <v>3068</v>
      </c>
      <c r="U87" s="43">
        <f t="shared" si="41"/>
        <v>59487479.310000002</v>
      </c>
      <c r="V87" s="16"/>
    </row>
    <row r="88" spans="1:22" s="9" customFormat="1">
      <c r="A88" s="33">
        <v>81</v>
      </c>
      <c r="B88" s="54" t="s">
        <v>222</v>
      </c>
      <c r="C88" s="1" t="s">
        <v>15</v>
      </c>
      <c r="D88" s="44">
        <v>393</v>
      </c>
      <c r="E88" s="44">
        <v>17902578.25</v>
      </c>
      <c r="F88" s="44">
        <v>457</v>
      </c>
      <c r="G88" s="44">
        <v>13525942.1</v>
      </c>
      <c r="H88" s="44">
        <v>145</v>
      </c>
      <c r="I88" s="44">
        <v>2621764.7999999998</v>
      </c>
      <c r="J88" s="44">
        <v>233</v>
      </c>
      <c r="K88" s="44">
        <v>11276046.75</v>
      </c>
      <c r="L88" s="42">
        <f t="shared" si="30"/>
        <v>1228</v>
      </c>
      <c r="M88" s="42">
        <f t="shared" si="31"/>
        <v>45326331.899999999</v>
      </c>
      <c r="N88" s="44">
        <v>32</v>
      </c>
      <c r="O88" s="44">
        <v>8589123.2400000002</v>
      </c>
      <c r="P88" s="44">
        <v>6</v>
      </c>
      <c r="Q88" s="44">
        <v>4000829.17</v>
      </c>
      <c r="R88" s="42">
        <f t="shared" si="32"/>
        <v>38</v>
      </c>
      <c r="S88" s="42">
        <f t="shared" si="33"/>
        <v>12589952.41</v>
      </c>
      <c r="T88" s="42">
        <f t="shared" si="34"/>
        <v>1266</v>
      </c>
      <c r="U88" s="42">
        <f t="shared" si="35"/>
        <v>57916284.310000002</v>
      </c>
      <c r="V88" s="16"/>
    </row>
    <row r="89" spans="1:22" s="9" customFormat="1">
      <c r="A89" s="30">
        <v>82</v>
      </c>
      <c r="B89" s="31" t="s">
        <v>227</v>
      </c>
      <c r="C89" s="32" t="s">
        <v>75</v>
      </c>
      <c r="D89" s="43">
        <v>11</v>
      </c>
      <c r="E89" s="43">
        <v>702596.13</v>
      </c>
      <c r="F89" s="43">
        <v>76</v>
      </c>
      <c r="G89" s="43">
        <v>1513448.72</v>
      </c>
      <c r="H89" s="43">
        <v>359</v>
      </c>
      <c r="I89" s="43">
        <v>2900310.23</v>
      </c>
      <c r="J89" s="43">
        <v>2028</v>
      </c>
      <c r="K89" s="43">
        <v>20305666.690000001</v>
      </c>
      <c r="L89" s="43">
        <f t="shared" si="0"/>
        <v>2474</v>
      </c>
      <c r="M89" s="43">
        <f t="shared" si="1"/>
        <v>25422021.77</v>
      </c>
      <c r="N89" s="43">
        <v>1083</v>
      </c>
      <c r="O89" s="43">
        <v>24699043.379999999</v>
      </c>
      <c r="P89" s="43">
        <v>74</v>
      </c>
      <c r="Q89" s="43">
        <v>6418345.2400000002</v>
      </c>
      <c r="R89" s="43">
        <f t="shared" si="2"/>
        <v>1157</v>
      </c>
      <c r="S89" s="43">
        <f t="shared" si="3"/>
        <v>31117388.619999997</v>
      </c>
      <c r="T89" s="43">
        <f t="shared" si="4"/>
        <v>3631</v>
      </c>
      <c r="U89" s="43">
        <f t="shared" si="5"/>
        <v>56539410.390000001</v>
      </c>
      <c r="V89" s="16"/>
    </row>
    <row r="90" spans="1:22" s="9" customFormat="1">
      <c r="A90" s="33">
        <v>83</v>
      </c>
      <c r="B90" s="54" t="s">
        <v>217</v>
      </c>
      <c r="C90" s="1" t="s">
        <v>86</v>
      </c>
      <c r="D90" s="44">
        <v>8</v>
      </c>
      <c r="E90" s="44">
        <v>90448.02</v>
      </c>
      <c r="F90" s="44">
        <v>385</v>
      </c>
      <c r="G90" s="44">
        <v>15983158.01</v>
      </c>
      <c r="H90" s="44">
        <v>88</v>
      </c>
      <c r="I90" s="44">
        <v>1025178.12</v>
      </c>
      <c r="J90" s="44">
        <v>786</v>
      </c>
      <c r="K90" s="44">
        <v>11222731.48</v>
      </c>
      <c r="L90" s="42">
        <f t="shared" si="0"/>
        <v>1267</v>
      </c>
      <c r="M90" s="42">
        <f t="shared" si="1"/>
        <v>28321515.629999999</v>
      </c>
      <c r="N90" s="44">
        <v>808</v>
      </c>
      <c r="O90" s="44">
        <v>27080084.440000001</v>
      </c>
      <c r="P90" s="44">
        <v>12</v>
      </c>
      <c r="Q90" s="44">
        <v>925000</v>
      </c>
      <c r="R90" s="42">
        <f t="shared" si="2"/>
        <v>820</v>
      </c>
      <c r="S90" s="42">
        <f t="shared" si="3"/>
        <v>28005084.440000001</v>
      </c>
      <c r="T90" s="42">
        <f t="shared" si="4"/>
        <v>2087</v>
      </c>
      <c r="U90" s="42">
        <f t="shared" si="5"/>
        <v>56326600.07</v>
      </c>
      <c r="V90" s="16"/>
    </row>
    <row r="91" spans="1:22" s="9" customFormat="1">
      <c r="A91" s="30">
        <v>84</v>
      </c>
      <c r="B91" s="53" t="s">
        <v>303</v>
      </c>
      <c r="C91" s="32" t="s">
        <v>305</v>
      </c>
      <c r="D91" s="43">
        <v>10</v>
      </c>
      <c r="E91" s="43">
        <v>25000000</v>
      </c>
      <c r="F91" s="43"/>
      <c r="G91" s="43"/>
      <c r="H91" s="43">
        <v>10</v>
      </c>
      <c r="I91" s="43">
        <v>1927698.46</v>
      </c>
      <c r="J91" s="43">
        <v>13</v>
      </c>
      <c r="K91" s="43">
        <v>893606.27</v>
      </c>
      <c r="L91" s="43">
        <f t="shared" si="0"/>
        <v>33</v>
      </c>
      <c r="M91" s="43">
        <f t="shared" si="1"/>
        <v>27821304.73</v>
      </c>
      <c r="N91" s="43">
        <v>2</v>
      </c>
      <c r="O91" s="43">
        <v>838000</v>
      </c>
      <c r="P91" s="43">
        <v>15</v>
      </c>
      <c r="Q91" s="43">
        <v>25980000</v>
      </c>
      <c r="R91" s="43">
        <f t="shared" si="2"/>
        <v>17</v>
      </c>
      <c r="S91" s="43">
        <f t="shared" si="3"/>
        <v>26818000</v>
      </c>
      <c r="T91" s="43">
        <f t="shared" si="4"/>
        <v>50</v>
      </c>
      <c r="U91" s="43">
        <f t="shared" si="5"/>
        <v>54639304.730000004</v>
      </c>
      <c r="V91" s="16"/>
    </row>
    <row r="92" spans="1:22" s="9" customFormat="1">
      <c r="A92" s="33">
        <v>85</v>
      </c>
      <c r="B92" s="54" t="s">
        <v>228</v>
      </c>
      <c r="C92" s="1" t="s">
        <v>83</v>
      </c>
      <c r="D92" s="44">
        <v>46</v>
      </c>
      <c r="E92" s="44">
        <v>847902.47</v>
      </c>
      <c r="F92" s="44">
        <v>894</v>
      </c>
      <c r="G92" s="44">
        <v>18590597.579999998</v>
      </c>
      <c r="H92" s="44">
        <v>181</v>
      </c>
      <c r="I92" s="44">
        <v>3261807.67</v>
      </c>
      <c r="J92" s="44">
        <v>860</v>
      </c>
      <c r="K92" s="44">
        <v>7412745.25</v>
      </c>
      <c r="L92" s="42">
        <f t="shared" si="0"/>
        <v>1981</v>
      </c>
      <c r="M92" s="42">
        <f t="shared" si="1"/>
        <v>30113052.969999999</v>
      </c>
      <c r="N92" s="44">
        <v>519</v>
      </c>
      <c r="O92" s="44">
        <v>22654730.120000001</v>
      </c>
      <c r="P92" s="44">
        <v>11</v>
      </c>
      <c r="Q92" s="44">
        <v>743811</v>
      </c>
      <c r="R92" s="42">
        <f t="shared" si="2"/>
        <v>530</v>
      </c>
      <c r="S92" s="42">
        <f t="shared" si="3"/>
        <v>23398541.120000001</v>
      </c>
      <c r="T92" s="42">
        <f t="shared" si="4"/>
        <v>2511</v>
      </c>
      <c r="U92" s="42">
        <f t="shared" si="5"/>
        <v>53511594.090000004</v>
      </c>
      <c r="V92" s="16"/>
    </row>
    <row r="93" spans="1:22" s="9" customFormat="1">
      <c r="A93" s="30">
        <v>86</v>
      </c>
      <c r="B93" s="53" t="s">
        <v>251</v>
      </c>
      <c r="C93" s="32" t="s">
        <v>145</v>
      </c>
      <c r="D93" s="43"/>
      <c r="E93" s="43"/>
      <c r="F93" s="43">
        <v>203</v>
      </c>
      <c r="G93" s="43">
        <v>5598027.2000000002</v>
      </c>
      <c r="H93" s="43">
        <v>16</v>
      </c>
      <c r="I93" s="43">
        <v>18015.46</v>
      </c>
      <c r="J93" s="43">
        <v>941</v>
      </c>
      <c r="K93" s="43">
        <v>19033074.789999999</v>
      </c>
      <c r="L93" s="43">
        <f t="shared" si="0"/>
        <v>1160</v>
      </c>
      <c r="M93" s="43">
        <f t="shared" si="1"/>
        <v>24649117.449999999</v>
      </c>
      <c r="N93" s="43">
        <v>847</v>
      </c>
      <c r="O93" s="43">
        <v>25486192.02</v>
      </c>
      <c r="P93" s="43">
        <v>11</v>
      </c>
      <c r="Q93" s="43">
        <v>858234</v>
      </c>
      <c r="R93" s="43">
        <f t="shared" si="2"/>
        <v>858</v>
      </c>
      <c r="S93" s="43">
        <f t="shared" si="3"/>
        <v>26344426.02</v>
      </c>
      <c r="T93" s="43">
        <f t="shared" si="4"/>
        <v>2018</v>
      </c>
      <c r="U93" s="43">
        <f t="shared" si="5"/>
        <v>50993543.469999999</v>
      </c>
      <c r="V93" s="16"/>
    </row>
    <row r="94" spans="1:22" s="9" customFormat="1">
      <c r="A94" s="33">
        <v>87</v>
      </c>
      <c r="B94" s="54" t="s">
        <v>224</v>
      </c>
      <c r="C94" s="1" t="s">
        <v>136</v>
      </c>
      <c r="D94" s="44"/>
      <c r="E94" s="44"/>
      <c r="F94" s="44"/>
      <c r="G94" s="44"/>
      <c r="H94" s="44">
        <v>157</v>
      </c>
      <c r="I94" s="44">
        <v>583569.67000000004</v>
      </c>
      <c r="J94" s="44">
        <v>727</v>
      </c>
      <c r="K94" s="44">
        <v>24038564.219999999</v>
      </c>
      <c r="L94" s="42">
        <f t="shared" si="0"/>
        <v>884</v>
      </c>
      <c r="M94" s="42">
        <f t="shared" si="1"/>
        <v>24622133.890000001</v>
      </c>
      <c r="N94" s="44">
        <v>796</v>
      </c>
      <c r="O94" s="44">
        <v>24396120.260000002</v>
      </c>
      <c r="P94" s="44">
        <v>1</v>
      </c>
      <c r="Q94" s="44">
        <v>226.52</v>
      </c>
      <c r="R94" s="42">
        <f t="shared" si="2"/>
        <v>797</v>
      </c>
      <c r="S94" s="42">
        <f t="shared" si="3"/>
        <v>24396346.780000001</v>
      </c>
      <c r="T94" s="42">
        <f t="shared" si="4"/>
        <v>1681</v>
      </c>
      <c r="U94" s="42">
        <f t="shared" si="5"/>
        <v>49018480.670000002</v>
      </c>
      <c r="V94" s="16"/>
    </row>
    <row r="95" spans="1:22" s="9" customFormat="1">
      <c r="A95" s="30">
        <v>88</v>
      </c>
      <c r="B95" s="53" t="s">
        <v>250</v>
      </c>
      <c r="C95" s="32" t="s">
        <v>150</v>
      </c>
      <c r="D95" s="43"/>
      <c r="E95" s="43"/>
      <c r="F95" s="43">
        <v>5</v>
      </c>
      <c r="G95" s="43">
        <v>95209.18</v>
      </c>
      <c r="H95" s="43">
        <v>145</v>
      </c>
      <c r="I95" s="43">
        <v>1111787.1299999999</v>
      </c>
      <c r="J95" s="43">
        <v>460</v>
      </c>
      <c r="K95" s="43">
        <v>14413199.93</v>
      </c>
      <c r="L95" s="43">
        <f t="shared" si="0"/>
        <v>610</v>
      </c>
      <c r="M95" s="43">
        <f t="shared" si="1"/>
        <v>15620196.239999998</v>
      </c>
      <c r="N95" s="43">
        <v>1346</v>
      </c>
      <c r="O95" s="43">
        <v>23045236.149999999</v>
      </c>
      <c r="P95" s="43">
        <v>67</v>
      </c>
      <c r="Q95" s="43">
        <v>9680159.3900000006</v>
      </c>
      <c r="R95" s="43">
        <f t="shared" si="2"/>
        <v>1413</v>
      </c>
      <c r="S95" s="43">
        <f t="shared" si="3"/>
        <v>32725395.539999999</v>
      </c>
      <c r="T95" s="43">
        <f t="shared" si="4"/>
        <v>2023</v>
      </c>
      <c r="U95" s="43">
        <f t="shared" si="5"/>
        <v>48345591.780000001</v>
      </c>
      <c r="V95" s="16"/>
    </row>
    <row r="96" spans="1:22" s="9" customFormat="1">
      <c r="A96" s="33">
        <v>89</v>
      </c>
      <c r="B96" s="54" t="s">
        <v>209</v>
      </c>
      <c r="C96" s="1" t="s">
        <v>50</v>
      </c>
      <c r="D96" s="44">
        <v>77</v>
      </c>
      <c r="E96" s="44">
        <v>17769759.940000001</v>
      </c>
      <c r="F96" s="44">
        <v>99</v>
      </c>
      <c r="G96" s="44">
        <v>5865322.9299999997</v>
      </c>
      <c r="H96" s="44">
        <v>20</v>
      </c>
      <c r="I96" s="44">
        <v>950133.13</v>
      </c>
      <c r="J96" s="44">
        <v>107</v>
      </c>
      <c r="K96" s="44">
        <v>1533046.11</v>
      </c>
      <c r="L96" s="42">
        <f t="shared" si="0"/>
        <v>303</v>
      </c>
      <c r="M96" s="42">
        <f t="shared" si="1"/>
        <v>26118262.109999999</v>
      </c>
      <c r="N96" s="44">
        <v>18</v>
      </c>
      <c r="O96" s="44">
        <v>118724.43</v>
      </c>
      <c r="P96" s="44">
        <v>15</v>
      </c>
      <c r="Q96" s="44">
        <v>21069031.780000001</v>
      </c>
      <c r="R96" s="42">
        <f t="shared" si="2"/>
        <v>33</v>
      </c>
      <c r="S96" s="42">
        <f t="shared" si="3"/>
        <v>21187756.210000001</v>
      </c>
      <c r="T96" s="42">
        <f t="shared" si="4"/>
        <v>336</v>
      </c>
      <c r="U96" s="42">
        <f t="shared" si="5"/>
        <v>47306018.32</v>
      </c>
      <c r="V96" s="16"/>
    </row>
    <row r="97" spans="1:22" s="9" customFormat="1">
      <c r="A97" s="30">
        <v>90</v>
      </c>
      <c r="B97" s="31" t="s">
        <v>198</v>
      </c>
      <c r="C97" s="32" t="s">
        <v>58</v>
      </c>
      <c r="D97" s="43">
        <v>39</v>
      </c>
      <c r="E97" s="43">
        <v>8572192.6400000006</v>
      </c>
      <c r="F97" s="43">
        <v>23</v>
      </c>
      <c r="G97" s="43">
        <v>998617.21</v>
      </c>
      <c r="H97" s="43">
        <v>15</v>
      </c>
      <c r="I97" s="43">
        <v>1478861.46</v>
      </c>
      <c r="J97" s="43">
        <v>75</v>
      </c>
      <c r="K97" s="43">
        <v>3989959.21</v>
      </c>
      <c r="L97" s="43">
        <f t="shared" ref="L97:L104" si="42">J97+H97+F97+D97</f>
        <v>152</v>
      </c>
      <c r="M97" s="43">
        <f t="shared" ref="M97:M104" si="43">K97+I97+G97+E97</f>
        <v>15039630.52</v>
      </c>
      <c r="N97" s="43">
        <v>26</v>
      </c>
      <c r="O97" s="43">
        <v>11654147.300000001</v>
      </c>
      <c r="P97" s="43">
        <v>32</v>
      </c>
      <c r="Q97" s="43">
        <v>17897914.5</v>
      </c>
      <c r="R97" s="43">
        <f t="shared" ref="R97:R104" si="44">P97+N97</f>
        <v>58</v>
      </c>
      <c r="S97" s="43">
        <f t="shared" ref="S97:S104" si="45">Q97+O97</f>
        <v>29552061.800000001</v>
      </c>
      <c r="T97" s="43">
        <f t="shared" ref="T97:T104" si="46">R97+L97</f>
        <v>210</v>
      </c>
      <c r="U97" s="43">
        <f t="shared" ref="U97:U104" si="47">S97+M97</f>
        <v>44591692.32</v>
      </c>
      <c r="V97" s="16"/>
    </row>
    <row r="98" spans="1:22" s="9" customFormat="1">
      <c r="A98" s="33">
        <v>91</v>
      </c>
      <c r="B98" s="54" t="s">
        <v>225</v>
      </c>
      <c r="C98" s="1" t="s">
        <v>79</v>
      </c>
      <c r="D98" s="44">
        <v>7</v>
      </c>
      <c r="E98" s="44">
        <v>157581.51999999999</v>
      </c>
      <c r="F98" s="44">
        <v>339</v>
      </c>
      <c r="G98" s="44">
        <v>17083540.629999999</v>
      </c>
      <c r="H98" s="44">
        <v>101</v>
      </c>
      <c r="I98" s="44">
        <v>265986.12</v>
      </c>
      <c r="J98" s="44">
        <v>356</v>
      </c>
      <c r="K98" s="44">
        <v>3531346.01</v>
      </c>
      <c r="L98" s="42">
        <f t="shared" si="42"/>
        <v>803</v>
      </c>
      <c r="M98" s="42">
        <f t="shared" si="43"/>
        <v>21038454.279999997</v>
      </c>
      <c r="N98" s="44">
        <v>365</v>
      </c>
      <c r="O98" s="44">
        <v>20455494.809999999</v>
      </c>
      <c r="P98" s="44">
        <v>3</v>
      </c>
      <c r="Q98" s="44">
        <v>221128.66</v>
      </c>
      <c r="R98" s="42">
        <f t="shared" si="44"/>
        <v>368</v>
      </c>
      <c r="S98" s="42">
        <f t="shared" si="45"/>
        <v>20676623.469999999</v>
      </c>
      <c r="T98" s="42">
        <f t="shared" si="46"/>
        <v>1171</v>
      </c>
      <c r="U98" s="42">
        <f t="shared" si="47"/>
        <v>41715077.75</v>
      </c>
      <c r="V98" s="16"/>
    </row>
    <row r="99" spans="1:22" s="9" customFormat="1">
      <c r="A99" s="30">
        <v>92</v>
      </c>
      <c r="B99" s="53" t="s">
        <v>348</v>
      </c>
      <c r="C99" s="32" t="s">
        <v>349</v>
      </c>
      <c r="D99" s="43">
        <v>4</v>
      </c>
      <c r="E99" s="43">
        <v>1215850</v>
      </c>
      <c r="F99" s="43">
        <v>9</v>
      </c>
      <c r="G99" s="43">
        <v>488780.59</v>
      </c>
      <c r="H99" s="43">
        <v>15</v>
      </c>
      <c r="I99" s="43">
        <v>9733913.3399999999</v>
      </c>
      <c r="J99" s="43">
        <v>16</v>
      </c>
      <c r="K99" s="43">
        <v>8329943.9000000004</v>
      </c>
      <c r="L99" s="43">
        <f t="shared" si="42"/>
        <v>44</v>
      </c>
      <c r="M99" s="43">
        <f t="shared" si="43"/>
        <v>19768487.830000002</v>
      </c>
      <c r="N99" s="43">
        <v>12</v>
      </c>
      <c r="O99" s="43">
        <v>8885738.0700000003</v>
      </c>
      <c r="P99" s="43">
        <v>16</v>
      </c>
      <c r="Q99" s="43">
        <v>11017629.880000001</v>
      </c>
      <c r="R99" s="43">
        <f t="shared" si="44"/>
        <v>28</v>
      </c>
      <c r="S99" s="43">
        <f t="shared" si="45"/>
        <v>19903367.950000003</v>
      </c>
      <c r="T99" s="43">
        <f t="shared" si="46"/>
        <v>72</v>
      </c>
      <c r="U99" s="43">
        <f t="shared" si="47"/>
        <v>39671855.780000001</v>
      </c>
      <c r="V99" s="16"/>
    </row>
    <row r="100" spans="1:22" s="9" customFormat="1">
      <c r="A100" s="33">
        <v>93</v>
      </c>
      <c r="B100" s="54" t="s">
        <v>216</v>
      </c>
      <c r="C100" s="1" t="s">
        <v>66</v>
      </c>
      <c r="D100" s="44">
        <v>11</v>
      </c>
      <c r="E100" s="44">
        <v>684581.84</v>
      </c>
      <c r="F100" s="44">
        <v>6</v>
      </c>
      <c r="G100" s="44">
        <v>407679.2</v>
      </c>
      <c r="H100" s="44">
        <v>12</v>
      </c>
      <c r="I100" s="44">
        <v>16071044.119999999</v>
      </c>
      <c r="J100" s="44">
        <v>44</v>
      </c>
      <c r="K100" s="44">
        <v>4017364.55</v>
      </c>
      <c r="L100" s="42">
        <f t="shared" si="42"/>
        <v>73</v>
      </c>
      <c r="M100" s="42">
        <f t="shared" si="43"/>
        <v>21180669.709999997</v>
      </c>
      <c r="N100" s="44">
        <v>6</v>
      </c>
      <c r="O100" s="44">
        <v>2850642.6</v>
      </c>
      <c r="P100" s="44">
        <v>4</v>
      </c>
      <c r="Q100" s="44">
        <v>15010088.869999999</v>
      </c>
      <c r="R100" s="42">
        <f t="shared" si="44"/>
        <v>10</v>
      </c>
      <c r="S100" s="42">
        <f t="shared" si="45"/>
        <v>17860731.469999999</v>
      </c>
      <c r="T100" s="42">
        <f t="shared" si="46"/>
        <v>83</v>
      </c>
      <c r="U100" s="42">
        <f t="shared" si="47"/>
        <v>39041401.179999992</v>
      </c>
      <c r="V100" s="16"/>
    </row>
    <row r="101" spans="1:22" s="9" customFormat="1">
      <c r="A101" s="30">
        <v>94</v>
      </c>
      <c r="B101" s="53" t="s">
        <v>244</v>
      </c>
      <c r="C101" s="32" t="s">
        <v>123</v>
      </c>
      <c r="D101" s="43">
        <v>31</v>
      </c>
      <c r="E101" s="43">
        <v>1139574.69</v>
      </c>
      <c r="F101" s="43">
        <v>318</v>
      </c>
      <c r="G101" s="43">
        <v>7640732.9500000002</v>
      </c>
      <c r="H101" s="43">
        <v>209</v>
      </c>
      <c r="I101" s="43">
        <v>1585452.63</v>
      </c>
      <c r="J101" s="43">
        <v>1158</v>
      </c>
      <c r="K101" s="43">
        <v>10273642.289999999</v>
      </c>
      <c r="L101" s="43">
        <f t="shared" si="42"/>
        <v>1716</v>
      </c>
      <c r="M101" s="43">
        <f t="shared" si="43"/>
        <v>20639402.559999999</v>
      </c>
      <c r="N101" s="43">
        <v>1253</v>
      </c>
      <c r="O101" s="43">
        <v>15869641.710000001</v>
      </c>
      <c r="P101" s="43">
        <v>7</v>
      </c>
      <c r="Q101" s="43">
        <v>376340.03</v>
      </c>
      <c r="R101" s="43">
        <f t="shared" si="44"/>
        <v>1260</v>
      </c>
      <c r="S101" s="43">
        <f t="shared" si="45"/>
        <v>16245981.74</v>
      </c>
      <c r="T101" s="43">
        <f t="shared" si="46"/>
        <v>2976</v>
      </c>
      <c r="U101" s="43">
        <f t="shared" si="47"/>
        <v>36885384.299999997</v>
      </c>
      <c r="V101" s="16"/>
    </row>
    <row r="102" spans="1:22" s="9" customFormat="1">
      <c r="A102" s="33">
        <v>95</v>
      </c>
      <c r="B102" s="54" t="s">
        <v>233</v>
      </c>
      <c r="C102" s="1" t="s">
        <v>85</v>
      </c>
      <c r="D102" s="44">
        <v>25</v>
      </c>
      <c r="E102" s="44">
        <v>202058.25</v>
      </c>
      <c r="F102" s="44">
        <v>395</v>
      </c>
      <c r="G102" s="44">
        <v>8459557.5199999996</v>
      </c>
      <c r="H102" s="44">
        <v>91</v>
      </c>
      <c r="I102" s="44">
        <v>1001528.86</v>
      </c>
      <c r="J102" s="44">
        <v>657</v>
      </c>
      <c r="K102" s="44">
        <v>9671423.2899999991</v>
      </c>
      <c r="L102" s="42">
        <f t="shared" si="42"/>
        <v>1168</v>
      </c>
      <c r="M102" s="42">
        <f t="shared" si="43"/>
        <v>19334567.919999998</v>
      </c>
      <c r="N102" s="44">
        <v>1887</v>
      </c>
      <c r="O102" s="44">
        <v>17234678.039999999</v>
      </c>
      <c r="P102" s="44">
        <v>20</v>
      </c>
      <c r="Q102" s="44">
        <v>307116.45</v>
      </c>
      <c r="R102" s="42">
        <f t="shared" si="44"/>
        <v>1907</v>
      </c>
      <c r="S102" s="42">
        <f t="shared" si="45"/>
        <v>17541794.489999998</v>
      </c>
      <c r="T102" s="42">
        <f t="shared" si="46"/>
        <v>3075</v>
      </c>
      <c r="U102" s="42">
        <f t="shared" si="47"/>
        <v>36876362.409999996</v>
      </c>
      <c r="V102" s="16"/>
    </row>
    <row r="103" spans="1:22" s="9" customFormat="1">
      <c r="A103" s="30">
        <v>96</v>
      </c>
      <c r="B103" s="53" t="s">
        <v>232</v>
      </c>
      <c r="C103" s="32" t="s">
        <v>339</v>
      </c>
      <c r="D103" s="43"/>
      <c r="E103" s="43"/>
      <c r="F103" s="43">
        <v>28</v>
      </c>
      <c r="G103" s="43">
        <v>921471.83</v>
      </c>
      <c r="H103" s="43">
        <v>365</v>
      </c>
      <c r="I103" s="43">
        <v>1315236.77</v>
      </c>
      <c r="J103" s="43">
        <v>1177</v>
      </c>
      <c r="K103" s="43">
        <v>17401247.710000001</v>
      </c>
      <c r="L103" s="43">
        <f t="shared" si="42"/>
        <v>1570</v>
      </c>
      <c r="M103" s="43">
        <f t="shared" si="43"/>
        <v>19637956.309999999</v>
      </c>
      <c r="N103" s="43">
        <v>875</v>
      </c>
      <c r="O103" s="43">
        <v>17070773.260000002</v>
      </c>
      <c r="P103" s="43">
        <v>4</v>
      </c>
      <c r="Q103" s="43">
        <v>69718.27</v>
      </c>
      <c r="R103" s="43">
        <f t="shared" si="44"/>
        <v>879</v>
      </c>
      <c r="S103" s="43">
        <f t="shared" si="45"/>
        <v>17140491.530000001</v>
      </c>
      <c r="T103" s="43">
        <f t="shared" si="46"/>
        <v>2449</v>
      </c>
      <c r="U103" s="43">
        <f t="shared" si="47"/>
        <v>36778447.840000004</v>
      </c>
      <c r="V103" s="16"/>
    </row>
    <row r="104" spans="1:22" s="9" customFormat="1">
      <c r="A104" s="33">
        <v>97</v>
      </c>
      <c r="B104" s="54" t="s">
        <v>240</v>
      </c>
      <c r="C104" s="1" t="s">
        <v>372</v>
      </c>
      <c r="D104" s="44">
        <v>2</v>
      </c>
      <c r="E104" s="44">
        <v>101237.19</v>
      </c>
      <c r="F104" s="44"/>
      <c r="G104" s="44"/>
      <c r="H104" s="44">
        <v>37</v>
      </c>
      <c r="I104" s="44">
        <v>16781257.890000001</v>
      </c>
      <c r="J104" s="44">
        <v>17</v>
      </c>
      <c r="K104" s="44">
        <v>1052091.21</v>
      </c>
      <c r="L104" s="42">
        <f t="shared" si="42"/>
        <v>56</v>
      </c>
      <c r="M104" s="42">
        <f t="shared" si="43"/>
        <v>17934586.290000003</v>
      </c>
      <c r="N104" s="44">
        <v>6</v>
      </c>
      <c r="O104" s="44">
        <v>560174.6</v>
      </c>
      <c r="P104" s="44">
        <v>17</v>
      </c>
      <c r="Q104" s="44">
        <v>16319772.1</v>
      </c>
      <c r="R104" s="42">
        <f t="shared" si="44"/>
        <v>23</v>
      </c>
      <c r="S104" s="42">
        <f t="shared" si="45"/>
        <v>16879946.699999999</v>
      </c>
      <c r="T104" s="42">
        <f t="shared" si="46"/>
        <v>79</v>
      </c>
      <c r="U104" s="42">
        <f t="shared" si="47"/>
        <v>34814532.990000002</v>
      </c>
      <c r="V104" s="16"/>
    </row>
    <row r="105" spans="1:22" s="9" customFormat="1">
      <c r="A105" s="30">
        <v>98</v>
      </c>
      <c r="B105" s="53" t="s">
        <v>231</v>
      </c>
      <c r="C105" s="32" t="s">
        <v>8</v>
      </c>
      <c r="D105" s="43">
        <v>2</v>
      </c>
      <c r="E105" s="43">
        <v>369900</v>
      </c>
      <c r="F105" s="43">
        <v>4</v>
      </c>
      <c r="G105" s="43">
        <v>57711.51</v>
      </c>
      <c r="H105" s="43">
        <v>357</v>
      </c>
      <c r="I105" s="43">
        <v>420426.04</v>
      </c>
      <c r="J105" s="43">
        <v>91</v>
      </c>
      <c r="K105" s="43">
        <v>180093.08</v>
      </c>
      <c r="L105" s="43">
        <f t="shared" si="0"/>
        <v>454</v>
      </c>
      <c r="M105" s="43">
        <f t="shared" si="1"/>
        <v>1028130.63</v>
      </c>
      <c r="N105" s="43">
        <v>9</v>
      </c>
      <c r="O105" s="43">
        <v>15815000</v>
      </c>
      <c r="P105" s="43">
        <v>9</v>
      </c>
      <c r="Q105" s="43">
        <v>16250000</v>
      </c>
      <c r="R105" s="43">
        <f t="shared" si="2"/>
        <v>18</v>
      </c>
      <c r="S105" s="43">
        <f t="shared" si="3"/>
        <v>32065000</v>
      </c>
      <c r="T105" s="43">
        <f t="shared" si="4"/>
        <v>472</v>
      </c>
      <c r="U105" s="43">
        <f t="shared" si="5"/>
        <v>33093130.629999999</v>
      </c>
      <c r="V105" s="16"/>
    </row>
    <row r="106" spans="1:22" s="9" customFormat="1">
      <c r="A106" s="33">
        <v>99</v>
      </c>
      <c r="B106" s="54" t="s">
        <v>255</v>
      </c>
      <c r="C106" s="1" t="s">
        <v>313</v>
      </c>
      <c r="D106" s="44">
        <v>12</v>
      </c>
      <c r="E106" s="44">
        <v>2235509.7000000002</v>
      </c>
      <c r="F106" s="44">
        <v>20</v>
      </c>
      <c r="G106" s="44">
        <v>368925.59</v>
      </c>
      <c r="H106" s="44">
        <v>1</v>
      </c>
      <c r="I106" s="44">
        <v>83775</v>
      </c>
      <c r="J106" s="44">
        <v>20</v>
      </c>
      <c r="K106" s="44">
        <v>4726673.3499999996</v>
      </c>
      <c r="L106" s="42">
        <f t="shared" si="0"/>
        <v>53</v>
      </c>
      <c r="M106" s="42">
        <f t="shared" si="1"/>
        <v>7414883.6399999997</v>
      </c>
      <c r="N106" s="44">
        <v>6</v>
      </c>
      <c r="O106" s="44">
        <v>11086817.119999999</v>
      </c>
      <c r="P106" s="44">
        <v>7</v>
      </c>
      <c r="Q106" s="44">
        <v>9085502.4399999995</v>
      </c>
      <c r="R106" s="42">
        <f t="shared" si="2"/>
        <v>13</v>
      </c>
      <c r="S106" s="42">
        <f t="shared" si="3"/>
        <v>20172319.559999999</v>
      </c>
      <c r="T106" s="42">
        <f t="shared" si="4"/>
        <v>66</v>
      </c>
      <c r="U106" s="42">
        <f t="shared" si="5"/>
        <v>27587203.199999999</v>
      </c>
      <c r="V106" s="16"/>
    </row>
    <row r="107" spans="1:22" s="9" customFormat="1">
      <c r="A107" s="30">
        <v>100</v>
      </c>
      <c r="B107" s="53" t="s">
        <v>297</v>
      </c>
      <c r="C107" s="32" t="s">
        <v>298</v>
      </c>
      <c r="D107" s="43"/>
      <c r="E107" s="43"/>
      <c r="F107" s="43">
        <v>16</v>
      </c>
      <c r="G107" s="43">
        <v>478202.9</v>
      </c>
      <c r="H107" s="43">
        <v>131</v>
      </c>
      <c r="I107" s="43">
        <v>899017.36</v>
      </c>
      <c r="J107" s="43">
        <v>366</v>
      </c>
      <c r="K107" s="43">
        <v>4809043.04</v>
      </c>
      <c r="L107" s="43">
        <f t="shared" si="0"/>
        <v>513</v>
      </c>
      <c r="M107" s="43">
        <f t="shared" si="1"/>
        <v>6186263.3000000007</v>
      </c>
      <c r="N107" s="43">
        <v>242</v>
      </c>
      <c r="O107" s="43">
        <v>12892093.08</v>
      </c>
      <c r="P107" s="43">
        <v>41</v>
      </c>
      <c r="Q107" s="43">
        <v>8500445.8399999999</v>
      </c>
      <c r="R107" s="43">
        <f t="shared" si="2"/>
        <v>283</v>
      </c>
      <c r="S107" s="43">
        <f t="shared" si="3"/>
        <v>21392538.920000002</v>
      </c>
      <c r="T107" s="43">
        <f t="shared" si="4"/>
        <v>796</v>
      </c>
      <c r="U107" s="43">
        <f t="shared" si="5"/>
        <v>27578802.220000003</v>
      </c>
      <c r="V107" s="16"/>
    </row>
    <row r="108" spans="1:22" s="9" customFormat="1">
      <c r="A108" s="33">
        <v>101</v>
      </c>
      <c r="B108" s="54" t="s">
        <v>283</v>
      </c>
      <c r="C108" s="1" t="s">
        <v>147</v>
      </c>
      <c r="D108" s="44">
        <v>1</v>
      </c>
      <c r="E108" s="44">
        <v>5219.66</v>
      </c>
      <c r="F108" s="44">
        <v>188</v>
      </c>
      <c r="G108" s="44">
        <v>4924630.5999999996</v>
      </c>
      <c r="H108" s="44">
        <v>25</v>
      </c>
      <c r="I108" s="44">
        <v>233956.56</v>
      </c>
      <c r="J108" s="44">
        <v>971</v>
      </c>
      <c r="K108" s="44">
        <v>7366438.0300000003</v>
      </c>
      <c r="L108" s="42">
        <f t="shared" si="0"/>
        <v>1185</v>
      </c>
      <c r="M108" s="42">
        <f t="shared" si="1"/>
        <v>12530244.85</v>
      </c>
      <c r="N108" s="44">
        <v>747</v>
      </c>
      <c r="O108" s="44">
        <v>12837611.58</v>
      </c>
      <c r="P108" s="44">
        <v>19</v>
      </c>
      <c r="Q108" s="44">
        <v>254532.44</v>
      </c>
      <c r="R108" s="42">
        <f t="shared" si="2"/>
        <v>766</v>
      </c>
      <c r="S108" s="42">
        <f t="shared" si="3"/>
        <v>13092144.02</v>
      </c>
      <c r="T108" s="42">
        <f t="shared" si="4"/>
        <v>1951</v>
      </c>
      <c r="U108" s="42">
        <f t="shared" si="5"/>
        <v>25622388.869999997</v>
      </c>
      <c r="V108" s="16"/>
    </row>
    <row r="109" spans="1:22" s="9" customFormat="1">
      <c r="A109" s="30">
        <v>102</v>
      </c>
      <c r="B109" s="53" t="s">
        <v>226</v>
      </c>
      <c r="C109" s="32" t="s">
        <v>90</v>
      </c>
      <c r="D109" s="43">
        <v>13</v>
      </c>
      <c r="E109" s="43">
        <v>206075.82</v>
      </c>
      <c r="F109" s="43">
        <v>176</v>
      </c>
      <c r="G109" s="43">
        <v>3736839.35</v>
      </c>
      <c r="H109" s="43">
        <v>164</v>
      </c>
      <c r="I109" s="43">
        <v>1909235.9</v>
      </c>
      <c r="J109" s="43">
        <v>607</v>
      </c>
      <c r="K109" s="43">
        <v>7543702.9299999997</v>
      </c>
      <c r="L109" s="43">
        <f t="shared" si="0"/>
        <v>960</v>
      </c>
      <c r="M109" s="43">
        <f t="shared" si="1"/>
        <v>13395854</v>
      </c>
      <c r="N109" s="43">
        <v>524</v>
      </c>
      <c r="O109" s="43">
        <v>10145844.09</v>
      </c>
      <c r="P109" s="43">
        <v>8</v>
      </c>
      <c r="Q109" s="43">
        <v>951468</v>
      </c>
      <c r="R109" s="43">
        <f t="shared" si="2"/>
        <v>532</v>
      </c>
      <c r="S109" s="43">
        <f t="shared" si="3"/>
        <v>11097312.09</v>
      </c>
      <c r="T109" s="43">
        <f t="shared" si="4"/>
        <v>1492</v>
      </c>
      <c r="U109" s="43">
        <f t="shared" si="5"/>
        <v>24493166.09</v>
      </c>
      <c r="V109" s="16"/>
    </row>
    <row r="110" spans="1:22" s="9" customFormat="1">
      <c r="A110" s="33">
        <v>103</v>
      </c>
      <c r="B110" s="54" t="s">
        <v>292</v>
      </c>
      <c r="C110" s="1" t="s">
        <v>142</v>
      </c>
      <c r="D110" s="44">
        <v>9</v>
      </c>
      <c r="E110" s="44">
        <v>8234802.5899999999</v>
      </c>
      <c r="F110" s="44"/>
      <c r="G110" s="44"/>
      <c r="H110" s="44">
        <v>2</v>
      </c>
      <c r="I110" s="44">
        <v>1250000</v>
      </c>
      <c r="J110" s="44">
        <v>47</v>
      </c>
      <c r="K110" s="44">
        <v>1792854.54</v>
      </c>
      <c r="L110" s="42">
        <f t="shared" si="0"/>
        <v>58</v>
      </c>
      <c r="M110" s="42">
        <f t="shared" si="1"/>
        <v>11277657.129999999</v>
      </c>
      <c r="N110" s="44">
        <v>6</v>
      </c>
      <c r="O110" s="44">
        <v>1338094.8</v>
      </c>
      <c r="P110" s="44">
        <v>9</v>
      </c>
      <c r="Q110" s="44">
        <v>9590113</v>
      </c>
      <c r="R110" s="42">
        <f t="shared" si="2"/>
        <v>15</v>
      </c>
      <c r="S110" s="42">
        <f t="shared" si="3"/>
        <v>10928207.800000001</v>
      </c>
      <c r="T110" s="42">
        <f t="shared" si="4"/>
        <v>73</v>
      </c>
      <c r="U110" s="42">
        <f t="shared" si="5"/>
        <v>22205864.93</v>
      </c>
      <c r="V110" s="16"/>
    </row>
    <row r="111" spans="1:22" s="9" customFormat="1">
      <c r="A111" s="30">
        <v>104</v>
      </c>
      <c r="B111" s="53" t="s">
        <v>257</v>
      </c>
      <c r="C111" s="32" t="s">
        <v>109</v>
      </c>
      <c r="D111" s="43">
        <v>22</v>
      </c>
      <c r="E111" s="43">
        <v>664271.84</v>
      </c>
      <c r="F111" s="43">
        <v>211</v>
      </c>
      <c r="G111" s="43">
        <v>5686727.1799999997</v>
      </c>
      <c r="H111" s="43">
        <v>92</v>
      </c>
      <c r="I111" s="43">
        <v>626709.51</v>
      </c>
      <c r="J111" s="43">
        <v>532</v>
      </c>
      <c r="K111" s="43">
        <v>4887800.16</v>
      </c>
      <c r="L111" s="43">
        <f t="shared" si="0"/>
        <v>857</v>
      </c>
      <c r="M111" s="43">
        <f t="shared" si="1"/>
        <v>11865508.689999999</v>
      </c>
      <c r="N111" s="43">
        <v>524</v>
      </c>
      <c r="O111" s="43">
        <v>9654801.0299999993</v>
      </c>
      <c r="P111" s="43">
        <v>19</v>
      </c>
      <c r="Q111" s="43">
        <v>501665.98</v>
      </c>
      <c r="R111" s="43">
        <f t="shared" si="2"/>
        <v>543</v>
      </c>
      <c r="S111" s="43">
        <f t="shared" si="3"/>
        <v>10156467.01</v>
      </c>
      <c r="T111" s="43">
        <f t="shared" si="4"/>
        <v>1400</v>
      </c>
      <c r="U111" s="43">
        <f t="shared" si="5"/>
        <v>22021975.699999999</v>
      </c>
      <c r="V111" s="16"/>
    </row>
    <row r="112" spans="1:22" s="9" customFormat="1">
      <c r="A112" s="33">
        <v>105</v>
      </c>
      <c r="B112" s="54" t="s">
        <v>91</v>
      </c>
      <c r="C112" s="1" t="s">
        <v>92</v>
      </c>
      <c r="D112" s="44"/>
      <c r="E112" s="44"/>
      <c r="F112" s="44">
        <v>14</v>
      </c>
      <c r="G112" s="44">
        <v>457007.08</v>
      </c>
      <c r="H112" s="44">
        <v>72</v>
      </c>
      <c r="I112" s="44">
        <v>1524162.31</v>
      </c>
      <c r="J112" s="44">
        <v>587</v>
      </c>
      <c r="K112" s="44">
        <v>9797326.1400000006</v>
      </c>
      <c r="L112" s="42">
        <f t="shared" ref="L112:L119" si="48">J112+H112+F112+D112</f>
        <v>673</v>
      </c>
      <c r="M112" s="42">
        <f t="shared" ref="M112:M119" si="49">K112+I112+G112+E112</f>
        <v>11778495.530000001</v>
      </c>
      <c r="N112" s="44">
        <v>18</v>
      </c>
      <c r="O112" s="44">
        <v>9157427.9299999997</v>
      </c>
      <c r="P112" s="44">
        <v>4</v>
      </c>
      <c r="Q112" s="44">
        <v>1003585.47</v>
      </c>
      <c r="R112" s="42">
        <f t="shared" ref="R112:R119" si="50">P112+N112</f>
        <v>22</v>
      </c>
      <c r="S112" s="42">
        <f t="shared" ref="S112:S119" si="51">Q112+O112</f>
        <v>10161013.4</v>
      </c>
      <c r="T112" s="42">
        <f t="shared" ref="T112:T119" si="52">R112+L112</f>
        <v>695</v>
      </c>
      <c r="U112" s="42">
        <f t="shared" ref="U112:U119" si="53">S112+M112</f>
        <v>21939508.93</v>
      </c>
      <c r="V112" s="16"/>
    </row>
    <row r="113" spans="1:22" s="9" customFormat="1">
      <c r="A113" s="30">
        <v>106</v>
      </c>
      <c r="B113" s="53" t="s">
        <v>237</v>
      </c>
      <c r="C113" s="32" t="s">
        <v>94</v>
      </c>
      <c r="D113" s="43">
        <v>2</v>
      </c>
      <c r="E113" s="43">
        <v>6370.76</v>
      </c>
      <c r="F113" s="43">
        <v>34</v>
      </c>
      <c r="G113" s="43">
        <v>543464.69999999995</v>
      </c>
      <c r="H113" s="43">
        <v>482</v>
      </c>
      <c r="I113" s="43">
        <v>912178.42</v>
      </c>
      <c r="J113" s="43">
        <v>1248</v>
      </c>
      <c r="K113" s="43">
        <v>8202906.6100000003</v>
      </c>
      <c r="L113" s="43">
        <f t="shared" si="48"/>
        <v>1766</v>
      </c>
      <c r="M113" s="43">
        <f t="shared" si="49"/>
        <v>9664920.4900000002</v>
      </c>
      <c r="N113" s="43">
        <v>700</v>
      </c>
      <c r="O113" s="43">
        <v>9011889.3200000003</v>
      </c>
      <c r="P113" s="43">
        <v>21</v>
      </c>
      <c r="Q113" s="43">
        <v>1225697.49</v>
      </c>
      <c r="R113" s="43">
        <f t="shared" si="50"/>
        <v>721</v>
      </c>
      <c r="S113" s="43">
        <f t="shared" si="51"/>
        <v>10237586.810000001</v>
      </c>
      <c r="T113" s="43">
        <f t="shared" si="52"/>
        <v>2487</v>
      </c>
      <c r="U113" s="43">
        <f t="shared" si="53"/>
        <v>19902507.300000001</v>
      </c>
      <c r="V113" s="16"/>
    </row>
    <row r="114" spans="1:22" s="9" customFormat="1">
      <c r="A114" s="33">
        <v>107</v>
      </c>
      <c r="B114" s="54" t="s">
        <v>253</v>
      </c>
      <c r="C114" s="1" t="s">
        <v>99</v>
      </c>
      <c r="D114" s="44"/>
      <c r="E114" s="44"/>
      <c r="F114" s="44"/>
      <c r="G114" s="44"/>
      <c r="H114" s="44">
        <v>125</v>
      </c>
      <c r="I114" s="44">
        <v>204437.34</v>
      </c>
      <c r="J114" s="44">
        <v>373</v>
      </c>
      <c r="K114" s="44">
        <v>9510241.9600000009</v>
      </c>
      <c r="L114" s="42">
        <f t="shared" si="48"/>
        <v>498</v>
      </c>
      <c r="M114" s="42">
        <f t="shared" si="49"/>
        <v>9714679.3000000007</v>
      </c>
      <c r="N114" s="44">
        <v>413</v>
      </c>
      <c r="O114" s="44">
        <v>9284001.1600000001</v>
      </c>
      <c r="P114" s="44"/>
      <c r="Q114" s="44"/>
      <c r="R114" s="42">
        <f t="shared" si="50"/>
        <v>413</v>
      </c>
      <c r="S114" s="42">
        <f t="shared" si="51"/>
        <v>9284001.1600000001</v>
      </c>
      <c r="T114" s="42">
        <f t="shared" si="52"/>
        <v>911</v>
      </c>
      <c r="U114" s="42">
        <f t="shared" si="53"/>
        <v>18998680.460000001</v>
      </c>
      <c r="V114" s="16"/>
    </row>
    <row r="115" spans="1:22" s="9" customFormat="1">
      <c r="A115" s="30">
        <v>108</v>
      </c>
      <c r="B115" s="53" t="s">
        <v>230</v>
      </c>
      <c r="C115" s="32" t="s">
        <v>96</v>
      </c>
      <c r="D115" s="43">
        <v>1</v>
      </c>
      <c r="E115" s="43">
        <v>4144.3900000000003</v>
      </c>
      <c r="F115" s="43">
        <v>51</v>
      </c>
      <c r="G115" s="43">
        <v>690156.53</v>
      </c>
      <c r="H115" s="43">
        <v>392</v>
      </c>
      <c r="I115" s="43">
        <v>729447.06</v>
      </c>
      <c r="J115" s="43">
        <v>2764</v>
      </c>
      <c r="K115" s="43">
        <v>5928519.46</v>
      </c>
      <c r="L115" s="43">
        <f t="shared" si="48"/>
        <v>3208</v>
      </c>
      <c r="M115" s="43">
        <f t="shared" si="49"/>
        <v>7352267.4399999995</v>
      </c>
      <c r="N115" s="43">
        <v>402</v>
      </c>
      <c r="O115" s="43">
        <v>8476742.9000000004</v>
      </c>
      <c r="P115" s="43">
        <v>29</v>
      </c>
      <c r="Q115" s="43">
        <v>2566175.0299999998</v>
      </c>
      <c r="R115" s="43">
        <f t="shared" si="50"/>
        <v>431</v>
      </c>
      <c r="S115" s="43">
        <f t="shared" si="51"/>
        <v>11042917.93</v>
      </c>
      <c r="T115" s="43">
        <f t="shared" si="52"/>
        <v>3639</v>
      </c>
      <c r="U115" s="43">
        <f t="shared" si="53"/>
        <v>18395185.369999997</v>
      </c>
      <c r="V115" s="16"/>
    </row>
    <row r="116" spans="1:22" s="9" customFormat="1">
      <c r="A116" s="33">
        <v>109</v>
      </c>
      <c r="B116" s="54" t="s">
        <v>236</v>
      </c>
      <c r="C116" s="1" t="s">
        <v>84</v>
      </c>
      <c r="D116" s="44"/>
      <c r="E116" s="44"/>
      <c r="F116" s="44">
        <v>144</v>
      </c>
      <c r="G116" s="44">
        <v>3933439.24</v>
      </c>
      <c r="H116" s="44">
        <v>118</v>
      </c>
      <c r="I116" s="44">
        <v>1021307.43</v>
      </c>
      <c r="J116" s="44">
        <v>1684</v>
      </c>
      <c r="K116" s="44">
        <v>4097605.88</v>
      </c>
      <c r="L116" s="42">
        <f t="shared" si="48"/>
        <v>1946</v>
      </c>
      <c r="M116" s="42">
        <f t="shared" si="49"/>
        <v>9052352.5500000007</v>
      </c>
      <c r="N116" s="44">
        <v>508</v>
      </c>
      <c r="O116" s="44">
        <v>8314506.4000000004</v>
      </c>
      <c r="P116" s="44">
        <v>56</v>
      </c>
      <c r="Q116" s="44">
        <v>1010784.46</v>
      </c>
      <c r="R116" s="42">
        <f t="shared" si="50"/>
        <v>564</v>
      </c>
      <c r="S116" s="42">
        <f t="shared" si="51"/>
        <v>9325290.8599999994</v>
      </c>
      <c r="T116" s="42">
        <f t="shared" si="52"/>
        <v>2510</v>
      </c>
      <c r="U116" s="42">
        <f t="shared" si="53"/>
        <v>18377643.41</v>
      </c>
      <c r="V116" s="16"/>
    </row>
    <row r="117" spans="1:22" s="9" customFormat="1">
      <c r="A117" s="30">
        <v>110</v>
      </c>
      <c r="B117" s="53" t="s">
        <v>249</v>
      </c>
      <c r="C117" s="32" t="s">
        <v>130</v>
      </c>
      <c r="D117" s="43">
        <v>8</v>
      </c>
      <c r="E117" s="43">
        <v>148590.60999999999</v>
      </c>
      <c r="F117" s="43">
        <v>90</v>
      </c>
      <c r="G117" s="43">
        <v>2057301.41</v>
      </c>
      <c r="H117" s="43">
        <v>182</v>
      </c>
      <c r="I117" s="43">
        <v>1105777.22</v>
      </c>
      <c r="J117" s="43">
        <v>467</v>
      </c>
      <c r="K117" s="43">
        <v>5181280.84</v>
      </c>
      <c r="L117" s="43">
        <f t="shared" si="48"/>
        <v>747</v>
      </c>
      <c r="M117" s="43">
        <f t="shared" si="49"/>
        <v>8492950.0800000001</v>
      </c>
      <c r="N117" s="43">
        <v>540</v>
      </c>
      <c r="O117" s="43">
        <v>7110537.5899999999</v>
      </c>
      <c r="P117" s="43">
        <v>27</v>
      </c>
      <c r="Q117" s="43">
        <v>1112939.81</v>
      </c>
      <c r="R117" s="43">
        <f t="shared" si="50"/>
        <v>567</v>
      </c>
      <c r="S117" s="43">
        <f t="shared" si="51"/>
        <v>8223477.4000000004</v>
      </c>
      <c r="T117" s="43">
        <f t="shared" si="52"/>
        <v>1314</v>
      </c>
      <c r="U117" s="43">
        <f t="shared" si="53"/>
        <v>16716427.48</v>
      </c>
      <c r="V117" s="16"/>
    </row>
    <row r="118" spans="1:22" s="9" customFormat="1">
      <c r="A118" s="33">
        <v>111</v>
      </c>
      <c r="B118" s="54" t="s">
        <v>277</v>
      </c>
      <c r="C118" s="1" t="s">
        <v>111</v>
      </c>
      <c r="D118" s="44"/>
      <c r="E118" s="44"/>
      <c r="F118" s="44">
        <v>30</v>
      </c>
      <c r="G118" s="44">
        <v>511699.37</v>
      </c>
      <c r="H118" s="44">
        <v>14</v>
      </c>
      <c r="I118" s="44">
        <v>65599.320000000007</v>
      </c>
      <c r="J118" s="44">
        <v>189</v>
      </c>
      <c r="K118" s="44">
        <v>7177149.2000000002</v>
      </c>
      <c r="L118" s="44">
        <f t="shared" si="48"/>
        <v>233</v>
      </c>
      <c r="M118" s="44">
        <f t="shared" si="49"/>
        <v>7754447.8900000006</v>
      </c>
      <c r="N118" s="44">
        <v>508</v>
      </c>
      <c r="O118" s="44">
        <v>7684789.6299999999</v>
      </c>
      <c r="P118" s="44">
        <v>3</v>
      </c>
      <c r="Q118" s="44">
        <v>55475.4</v>
      </c>
      <c r="R118" s="44">
        <f t="shared" si="50"/>
        <v>511</v>
      </c>
      <c r="S118" s="44">
        <f t="shared" si="51"/>
        <v>7740265.0300000003</v>
      </c>
      <c r="T118" s="44">
        <f t="shared" si="52"/>
        <v>744</v>
      </c>
      <c r="U118" s="44">
        <f t="shared" si="53"/>
        <v>15494712.920000002</v>
      </c>
      <c r="V118" s="16"/>
    </row>
    <row r="119" spans="1:22" s="9" customFormat="1">
      <c r="A119" s="30">
        <v>112</v>
      </c>
      <c r="B119" s="53" t="s">
        <v>242</v>
      </c>
      <c r="C119" s="32" t="s">
        <v>100</v>
      </c>
      <c r="D119" s="43">
        <v>3</v>
      </c>
      <c r="E119" s="43">
        <v>298922.58</v>
      </c>
      <c r="F119" s="43">
        <v>58</v>
      </c>
      <c r="G119" s="43">
        <v>1637987.24</v>
      </c>
      <c r="H119" s="43">
        <v>48</v>
      </c>
      <c r="I119" s="43">
        <v>1675058.07</v>
      </c>
      <c r="J119" s="43">
        <v>393</v>
      </c>
      <c r="K119" s="43">
        <v>4168611.96</v>
      </c>
      <c r="L119" s="43">
        <f t="shared" si="48"/>
        <v>502</v>
      </c>
      <c r="M119" s="43">
        <f t="shared" si="49"/>
        <v>7780579.8500000006</v>
      </c>
      <c r="N119" s="43">
        <v>140</v>
      </c>
      <c r="O119" s="43">
        <v>5577043</v>
      </c>
      <c r="P119" s="43">
        <v>22</v>
      </c>
      <c r="Q119" s="43">
        <v>1747302.93</v>
      </c>
      <c r="R119" s="43">
        <f t="shared" si="50"/>
        <v>162</v>
      </c>
      <c r="S119" s="43">
        <f t="shared" si="51"/>
        <v>7324345.9299999997</v>
      </c>
      <c r="T119" s="43">
        <f t="shared" si="52"/>
        <v>664</v>
      </c>
      <c r="U119" s="43">
        <f t="shared" si="53"/>
        <v>15104925.780000001</v>
      </c>
      <c r="V119" s="16"/>
    </row>
    <row r="120" spans="1:22" s="9" customFormat="1">
      <c r="A120" s="33">
        <v>113</v>
      </c>
      <c r="B120" s="54" t="s">
        <v>245</v>
      </c>
      <c r="C120" s="1" t="s">
        <v>121</v>
      </c>
      <c r="D120" s="44">
        <v>7</v>
      </c>
      <c r="E120" s="44">
        <v>208578.3</v>
      </c>
      <c r="F120" s="44">
        <v>13</v>
      </c>
      <c r="G120" s="44">
        <v>244743.59</v>
      </c>
      <c r="H120" s="44">
        <v>206</v>
      </c>
      <c r="I120" s="44">
        <v>704995.74</v>
      </c>
      <c r="J120" s="44">
        <v>738</v>
      </c>
      <c r="K120" s="44">
        <v>7061470.0899999999</v>
      </c>
      <c r="L120" s="42">
        <f t="shared" si="0"/>
        <v>964</v>
      </c>
      <c r="M120" s="42">
        <f t="shared" si="1"/>
        <v>8219787.7199999997</v>
      </c>
      <c r="N120" s="44">
        <v>561</v>
      </c>
      <c r="O120" s="44">
        <v>6611262.9500000002</v>
      </c>
      <c r="P120" s="44">
        <v>6</v>
      </c>
      <c r="Q120" s="44">
        <v>182247.47</v>
      </c>
      <c r="R120" s="42">
        <f t="shared" si="2"/>
        <v>567</v>
      </c>
      <c r="S120" s="42">
        <f t="shared" si="3"/>
        <v>6793510.4199999999</v>
      </c>
      <c r="T120" s="42">
        <f t="shared" si="4"/>
        <v>1531</v>
      </c>
      <c r="U120" s="42">
        <f t="shared" si="5"/>
        <v>15013298.140000001</v>
      </c>
      <c r="V120" s="16"/>
    </row>
    <row r="121" spans="1:22" s="9" customFormat="1">
      <c r="A121" s="30">
        <v>114</v>
      </c>
      <c r="B121" s="31" t="s">
        <v>331</v>
      </c>
      <c r="C121" s="32" t="s">
        <v>332</v>
      </c>
      <c r="D121" s="43"/>
      <c r="E121" s="43"/>
      <c r="F121" s="43"/>
      <c r="G121" s="43"/>
      <c r="H121" s="43">
        <v>592</v>
      </c>
      <c r="I121" s="43">
        <v>7218546.6799999997</v>
      </c>
      <c r="J121" s="43">
        <v>10</v>
      </c>
      <c r="K121" s="43">
        <v>73101.48</v>
      </c>
      <c r="L121" s="43">
        <f t="shared" si="0"/>
        <v>602</v>
      </c>
      <c r="M121" s="43">
        <f t="shared" si="1"/>
        <v>7291648.1600000001</v>
      </c>
      <c r="N121" s="43">
        <v>7</v>
      </c>
      <c r="O121" s="43">
        <v>80935.199999999997</v>
      </c>
      <c r="P121" s="43">
        <v>38</v>
      </c>
      <c r="Q121" s="43">
        <v>7227262.3300000001</v>
      </c>
      <c r="R121" s="43">
        <f t="shared" si="2"/>
        <v>45</v>
      </c>
      <c r="S121" s="43">
        <f t="shared" si="3"/>
        <v>7308197.5300000003</v>
      </c>
      <c r="T121" s="43">
        <f t="shared" si="4"/>
        <v>647</v>
      </c>
      <c r="U121" s="43">
        <f t="shared" si="5"/>
        <v>14599845.690000001</v>
      </c>
      <c r="V121" s="16"/>
    </row>
    <row r="122" spans="1:22" s="9" customFormat="1">
      <c r="A122" s="33">
        <v>115</v>
      </c>
      <c r="B122" s="54" t="s">
        <v>279</v>
      </c>
      <c r="C122" s="1" t="s">
        <v>144</v>
      </c>
      <c r="D122" s="44"/>
      <c r="E122" s="44"/>
      <c r="F122" s="44"/>
      <c r="G122" s="44"/>
      <c r="H122" s="44">
        <v>32</v>
      </c>
      <c r="I122" s="44">
        <v>58306.59</v>
      </c>
      <c r="J122" s="44">
        <v>402</v>
      </c>
      <c r="K122" s="44">
        <v>6283145.54</v>
      </c>
      <c r="L122" s="42">
        <f t="shared" si="0"/>
        <v>434</v>
      </c>
      <c r="M122" s="42">
        <f t="shared" si="1"/>
        <v>6341452.1299999999</v>
      </c>
      <c r="N122" s="44">
        <v>883</v>
      </c>
      <c r="O122" s="44">
        <v>6223777.9100000001</v>
      </c>
      <c r="P122" s="44">
        <v>5</v>
      </c>
      <c r="Q122" s="44">
        <v>36611.54</v>
      </c>
      <c r="R122" s="42">
        <f t="shared" si="2"/>
        <v>888</v>
      </c>
      <c r="S122" s="42">
        <f t="shared" si="3"/>
        <v>6260389.4500000002</v>
      </c>
      <c r="T122" s="42">
        <f t="shared" si="4"/>
        <v>1322</v>
      </c>
      <c r="U122" s="42">
        <f t="shared" si="5"/>
        <v>12601841.58</v>
      </c>
      <c r="V122" s="16"/>
    </row>
    <row r="123" spans="1:22" s="9" customFormat="1">
      <c r="A123" s="30">
        <v>116</v>
      </c>
      <c r="B123" s="53" t="s">
        <v>254</v>
      </c>
      <c r="C123" s="32" t="s">
        <v>124</v>
      </c>
      <c r="D123" s="43">
        <v>6</v>
      </c>
      <c r="E123" s="43">
        <v>265099.69</v>
      </c>
      <c r="F123" s="43">
        <v>106</v>
      </c>
      <c r="G123" s="43">
        <v>5121641.4800000004</v>
      </c>
      <c r="H123" s="43">
        <v>15</v>
      </c>
      <c r="I123" s="43">
        <v>203134.18</v>
      </c>
      <c r="J123" s="43">
        <v>266</v>
      </c>
      <c r="K123" s="43">
        <v>460477.43</v>
      </c>
      <c r="L123" s="43">
        <f t="shared" si="0"/>
        <v>393</v>
      </c>
      <c r="M123" s="43">
        <f t="shared" si="1"/>
        <v>6050352.7800000012</v>
      </c>
      <c r="N123" s="43">
        <v>277</v>
      </c>
      <c r="O123" s="43">
        <v>5654121.6200000001</v>
      </c>
      <c r="P123" s="43">
        <v>21</v>
      </c>
      <c r="Q123" s="43">
        <v>539769.03</v>
      </c>
      <c r="R123" s="43">
        <f t="shared" si="2"/>
        <v>298</v>
      </c>
      <c r="S123" s="43">
        <f t="shared" si="3"/>
        <v>6193890.6500000004</v>
      </c>
      <c r="T123" s="43">
        <f t="shared" si="4"/>
        <v>691</v>
      </c>
      <c r="U123" s="43">
        <f t="shared" si="5"/>
        <v>12244243.430000002</v>
      </c>
      <c r="V123" s="16"/>
    </row>
    <row r="124" spans="1:22" s="9" customFormat="1">
      <c r="A124" s="33">
        <v>117</v>
      </c>
      <c r="B124" s="54" t="s">
        <v>239</v>
      </c>
      <c r="C124" s="1" t="s">
        <v>87</v>
      </c>
      <c r="D124" s="44"/>
      <c r="E124" s="44"/>
      <c r="F124" s="44"/>
      <c r="G124" s="44"/>
      <c r="H124" s="44">
        <v>124</v>
      </c>
      <c r="I124" s="44">
        <v>408440.54</v>
      </c>
      <c r="J124" s="44">
        <v>473</v>
      </c>
      <c r="K124" s="44">
        <v>5204222.34</v>
      </c>
      <c r="L124" s="42">
        <f t="shared" si="0"/>
        <v>597</v>
      </c>
      <c r="M124" s="42">
        <f t="shared" si="1"/>
        <v>5612662.8799999999</v>
      </c>
      <c r="N124" s="44">
        <v>335</v>
      </c>
      <c r="O124" s="44">
        <v>4868844.6399999997</v>
      </c>
      <c r="P124" s="44">
        <v>12</v>
      </c>
      <c r="Q124" s="44">
        <v>10447.66</v>
      </c>
      <c r="R124" s="42">
        <f t="shared" si="2"/>
        <v>347</v>
      </c>
      <c r="S124" s="42">
        <f t="shared" si="3"/>
        <v>4879292.3</v>
      </c>
      <c r="T124" s="42">
        <f t="shared" si="4"/>
        <v>944</v>
      </c>
      <c r="U124" s="42">
        <f t="shared" si="5"/>
        <v>10491955.18</v>
      </c>
      <c r="V124" s="16"/>
    </row>
    <row r="125" spans="1:22" s="9" customFormat="1">
      <c r="A125" s="30">
        <v>118</v>
      </c>
      <c r="B125" s="53" t="s">
        <v>316</v>
      </c>
      <c r="C125" s="32" t="s">
        <v>317</v>
      </c>
      <c r="D125" s="43">
        <v>3</v>
      </c>
      <c r="E125" s="43">
        <v>10434.799999999999</v>
      </c>
      <c r="F125" s="43">
        <v>63</v>
      </c>
      <c r="G125" s="43">
        <v>1495737.74</v>
      </c>
      <c r="H125" s="43">
        <v>110</v>
      </c>
      <c r="I125" s="43">
        <v>648452.62</v>
      </c>
      <c r="J125" s="43">
        <v>419</v>
      </c>
      <c r="K125" s="43">
        <v>3386626.84</v>
      </c>
      <c r="L125" s="43">
        <f t="shared" ref="L125:L132" si="54">J125+H125+F125+D125</f>
        <v>595</v>
      </c>
      <c r="M125" s="43">
        <f t="shared" ref="M125:M132" si="55">K125+I125+G125+E125</f>
        <v>5541252</v>
      </c>
      <c r="N125" s="43">
        <v>373</v>
      </c>
      <c r="O125" s="43">
        <v>4512465.88</v>
      </c>
      <c r="P125" s="43">
        <v>28</v>
      </c>
      <c r="Q125" s="43">
        <v>347678.13</v>
      </c>
      <c r="R125" s="43">
        <f t="shared" ref="R125:R132" si="56">P125+N125</f>
        <v>401</v>
      </c>
      <c r="S125" s="43">
        <f t="shared" ref="S125:S132" si="57">Q125+O125</f>
        <v>4860144.01</v>
      </c>
      <c r="T125" s="43">
        <f t="shared" ref="T125:T132" si="58">R125+L125</f>
        <v>996</v>
      </c>
      <c r="U125" s="43">
        <f t="shared" ref="U125:U132" si="59">S125+M125</f>
        <v>10401396.01</v>
      </c>
      <c r="V125" s="16"/>
    </row>
    <row r="126" spans="1:22" s="9" customFormat="1">
      <c r="A126" s="33">
        <v>119</v>
      </c>
      <c r="B126" s="54" t="s">
        <v>241</v>
      </c>
      <c r="C126" s="1" t="s">
        <v>98</v>
      </c>
      <c r="D126" s="44"/>
      <c r="E126" s="44"/>
      <c r="F126" s="44">
        <v>48</v>
      </c>
      <c r="G126" s="44">
        <v>696352.49</v>
      </c>
      <c r="H126" s="44">
        <v>38</v>
      </c>
      <c r="I126" s="44">
        <v>240509.34</v>
      </c>
      <c r="J126" s="44">
        <v>730</v>
      </c>
      <c r="K126" s="44">
        <v>3731024.31</v>
      </c>
      <c r="L126" s="44">
        <f t="shared" si="54"/>
        <v>816</v>
      </c>
      <c r="M126" s="44">
        <f t="shared" si="55"/>
        <v>4667886.1399999997</v>
      </c>
      <c r="N126" s="44">
        <v>201</v>
      </c>
      <c r="O126" s="44">
        <v>4625917.47</v>
      </c>
      <c r="P126" s="44">
        <v>6</v>
      </c>
      <c r="Q126" s="44">
        <v>443108</v>
      </c>
      <c r="R126" s="44">
        <f t="shared" si="56"/>
        <v>207</v>
      </c>
      <c r="S126" s="44">
        <f t="shared" si="57"/>
        <v>5069025.47</v>
      </c>
      <c r="T126" s="44">
        <f t="shared" si="58"/>
        <v>1023</v>
      </c>
      <c r="U126" s="44">
        <f t="shared" si="59"/>
        <v>9736911.6099999994</v>
      </c>
      <c r="V126" s="16"/>
    </row>
    <row r="127" spans="1:22" s="9" customFormat="1">
      <c r="A127" s="30">
        <v>120</v>
      </c>
      <c r="B127" s="53" t="s">
        <v>355</v>
      </c>
      <c r="C127" s="32" t="s">
        <v>356</v>
      </c>
      <c r="D127" s="43"/>
      <c r="E127" s="43"/>
      <c r="F127" s="43"/>
      <c r="G127" s="43"/>
      <c r="H127" s="43">
        <v>7</v>
      </c>
      <c r="I127" s="43">
        <v>36639.83</v>
      </c>
      <c r="J127" s="43">
        <v>132</v>
      </c>
      <c r="K127" s="43">
        <v>4738023.93</v>
      </c>
      <c r="L127" s="43">
        <f t="shared" si="54"/>
        <v>139</v>
      </c>
      <c r="M127" s="43">
        <f t="shared" si="55"/>
        <v>4774663.76</v>
      </c>
      <c r="N127" s="43">
        <v>125</v>
      </c>
      <c r="O127" s="43">
        <v>4706705.1500000004</v>
      </c>
      <c r="P127" s="43">
        <v>2</v>
      </c>
      <c r="Q127" s="43">
        <v>5250</v>
      </c>
      <c r="R127" s="43">
        <f t="shared" si="56"/>
        <v>127</v>
      </c>
      <c r="S127" s="43">
        <f t="shared" si="57"/>
        <v>4711955.1500000004</v>
      </c>
      <c r="T127" s="43">
        <f t="shared" si="58"/>
        <v>266</v>
      </c>
      <c r="U127" s="43">
        <f t="shared" si="59"/>
        <v>9486618.9100000001</v>
      </c>
      <c r="V127" s="16"/>
    </row>
    <row r="128" spans="1:22" s="9" customFormat="1">
      <c r="A128" s="33">
        <v>121</v>
      </c>
      <c r="B128" s="54" t="s">
        <v>252</v>
      </c>
      <c r="C128" s="1" t="s">
        <v>82</v>
      </c>
      <c r="D128" s="44">
        <v>32</v>
      </c>
      <c r="E128" s="44">
        <v>2748750.47</v>
      </c>
      <c r="F128" s="44">
        <v>38</v>
      </c>
      <c r="G128" s="44">
        <v>1106142.5</v>
      </c>
      <c r="H128" s="44">
        <v>15</v>
      </c>
      <c r="I128" s="44">
        <v>138459.45000000001</v>
      </c>
      <c r="J128" s="44">
        <v>72</v>
      </c>
      <c r="K128" s="44">
        <v>409638.72</v>
      </c>
      <c r="L128" s="44">
        <f t="shared" si="54"/>
        <v>157</v>
      </c>
      <c r="M128" s="44">
        <f t="shared" si="55"/>
        <v>4402991.1400000006</v>
      </c>
      <c r="N128" s="44">
        <v>8</v>
      </c>
      <c r="O128" s="44">
        <v>1132708.29</v>
      </c>
      <c r="P128" s="44">
        <v>14</v>
      </c>
      <c r="Q128" s="44">
        <v>2606793.98</v>
      </c>
      <c r="R128" s="44">
        <f t="shared" si="56"/>
        <v>22</v>
      </c>
      <c r="S128" s="44">
        <f t="shared" si="57"/>
        <v>3739502.27</v>
      </c>
      <c r="T128" s="44">
        <f t="shared" si="58"/>
        <v>179</v>
      </c>
      <c r="U128" s="44">
        <f t="shared" si="59"/>
        <v>8142493.4100000001</v>
      </c>
      <c r="V128" s="16"/>
    </row>
    <row r="129" spans="1:22" s="9" customFormat="1">
      <c r="A129" s="30">
        <v>122</v>
      </c>
      <c r="B129" s="53" t="s">
        <v>259</v>
      </c>
      <c r="C129" s="32" t="s">
        <v>102</v>
      </c>
      <c r="D129" s="43"/>
      <c r="E129" s="43"/>
      <c r="F129" s="43"/>
      <c r="G129" s="43"/>
      <c r="H129" s="43">
        <v>163</v>
      </c>
      <c r="I129" s="43">
        <v>486518.15</v>
      </c>
      <c r="J129" s="43">
        <v>460</v>
      </c>
      <c r="K129" s="43">
        <v>3954771.76</v>
      </c>
      <c r="L129" s="43">
        <f t="shared" si="54"/>
        <v>623</v>
      </c>
      <c r="M129" s="43">
        <f t="shared" si="55"/>
        <v>4441289.91</v>
      </c>
      <c r="N129" s="43">
        <v>113</v>
      </c>
      <c r="O129" s="43">
        <v>3475609.83</v>
      </c>
      <c r="P129" s="43"/>
      <c r="Q129" s="43"/>
      <c r="R129" s="43">
        <f t="shared" si="56"/>
        <v>113</v>
      </c>
      <c r="S129" s="43">
        <f t="shared" si="57"/>
        <v>3475609.83</v>
      </c>
      <c r="T129" s="43">
        <f t="shared" si="58"/>
        <v>736</v>
      </c>
      <c r="U129" s="43">
        <f t="shared" si="59"/>
        <v>7916899.7400000002</v>
      </c>
      <c r="V129" s="16"/>
    </row>
    <row r="130" spans="1:22" s="9" customFormat="1">
      <c r="A130" s="33">
        <v>123</v>
      </c>
      <c r="B130" s="54" t="s">
        <v>286</v>
      </c>
      <c r="C130" s="1" t="s">
        <v>118</v>
      </c>
      <c r="D130" s="44">
        <v>21</v>
      </c>
      <c r="E130" s="44">
        <v>328521.8</v>
      </c>
      <c r="F130" s="44">
        <v>23</v>
      </c>
      <c r="G130" s="44">
        <v>1399337.16</v>
      </c>
      <c r="H130" s="44">
        <v>7</v>
      </c>
      <c r="I130" s="44">
        <v>711872.75</v>
      </c>
      <c r="J130" s="44">
        <v>111</v>
      </c>
      <c r="K130" s="44">
        <v>1544168.7</v>
      </c>
      <c r="L130" s="44">
        <f t="shared" si="54"/>
        <v>162</v>
      </c>
      <c r="M130" s="44">
        <f t="shared" si="55"/>
        <v>3983900.41</v>
      </c>
      <c r="N130" s="44">
        <v>37</v>
      </c>
      <c r="O130" s="44">
        <v>2820558.93</v>
      </c>
      <c r="P130" s="44">
        <v>12</v>
      </c>
      <c r="Q130" s="44">
        <v>960530.68</v>
      </c>
      <c r="R130" s="44">
        <f t="shared" si="56"/>
        <v>49</v>
      </c>
      <c r="S130" s="44">
        <f t="shared" si="57"/>
        <v>3781089.6100000003</v>
      </c>
      <c r="T130" s="44">
        <f t="shared" si="58"/>
        <v>211</v>
      </c>
      <c r="U130" s="44">
        <f t="shared" si="59"/>
        <v>7764990.0200000005</v>
      </c>
      <c r="V130" s="16"/>
    </row>
    <row r="131" spans="1:22" s="9" customFormat="1">
      <c r="A131" s="30">
        <v>124</v>
      </c>
      <c r="B131" s="53" t="s">
        <v>262</v>
      </c>
      <c r="C131" s="32" t="s">
        <v>101</v>
      </c>
      <c r="D131" s="43"/>
      <c r="E131" s="43"/>
      <c r="F131" s="43"/>
      <c r="G131" s="43"/>
      <c r="H131" s="43">
        <v>319</v>
      </c>
      <c r="I131" s="43">
        <v>428199.26</v>
      </c>
      <c r="J131" s="43">
        <v>1745</v>
      </c>
      <c r="K131" s="43">
        <v>3587734.4</v>
      </c>
      <c r="L131" s="43">
        <f t="shared" si="54"/>
        <v>2064</v>
      </c>
      <c r="M131" s="43">
        <f t="shared" si="55"/>
        <v>4015933.66</v>
      </c>
      <c r="N131" s="43">
        <v>65</v>
      </c>
      <c r="O131" s="43">
        <v>2999326.31</v>
      </c>
      <c r="P131" s="43"/>
      <c r="Q131" s="43"/>
      <c r="R131" s="43">
        <f t="shared" si="56"/>
        <v>65</v>
      </c>
      <c r="S131" s="43">
        <f t="shared" si="57"/>
        <v>2999326.31</v>
      </c>
      <c r="T131" s="43">
        <f t="shared" si="58"/>
        <v>2129</v>
      </c>
      <c r="U131" s="43">
        <f t="shared" si="59"/>
        <v>7015259.9700000007</v>
      </c>
      <c r="V131" s="16"/>
    </row>
    <row r="132" spans="1:22" s="9" customFormat="1">
      <c r="A132" s="33">
        <v>125</v>
      </c>
      <c r="B132" s="54" t="s">
        <v>366</v>
      </c>
      <c r="C132" s="1" t="s">
        <v>367</v>
      </c>
      <c r="D132" s="44"/>
      <c r="E132" s="44"/>
      <c r="F132" s="44"/>
      <c r="G132" s="44"/>
      <c r="H132" s="44">
        <v>2</v>
      </c>
      <c r="I132" s="44">
        <v>6499.7</v>
      </c>
      <c r="J132" s="44">
        <v>26</v>
      </c>
      <c r="K132" s="44">
        <v>3478397.65</v>
      </c>
      <c r="L132" s="44">
        <f t="shared" si="54"/>
        <v>28</v>
      </c>
      <c r="M132" s="44">
        <f t="shared" si="55"/>
        <v>3484897.35</v>
      </c>
      <c r="N132" s="44">
        <v>8</v>
      </c>
      <c r="O132" s="44">
        <v>3509998.33</v>
      </c>
      <c r="P132" s="44">
        <v>6</v>
      </c>
      <c r="Q132" s="44">
        <v>9981.2800000000007</v>
      </c>
      <c r="R132" s="44">
        <f t="shared" si="56"/>
        <v>14</v>
      </c>
      <c r="S132" s="44">
        <f t="shared" si="57"/>
        <v>3519979.61</v>
      </c>
      <c r="T132" s="44">
        <f t="shared" si="58"/>
        <v>42</v>
      </c>
      <c r="U132" s="44">
        <f t="shared" si="59"/>
        <v>7004876.96</v>
      </c>
      <c r="V132" s="16"/>
    </row>
    <row r="133" spans="1:22" s="9" customFormat="1">
      <c r="A133" s="30">
        <v>126</v>
      </c>
      <c r="B133" s="53" t="s">
        <v>264</v>
      </c>
      <c r="C133" s="32" t="s">
        <v>107</v>
      </c>
      <c r="D133" s="43">
        <v>1</v>
      </c>
      <c r="E133" s="43">
        <v>78920.09</v>
      </c>
      <c r="F133" s="43">
        <v>18</v>
      </c>
      <c r="G133" s="43">
        <v>319799.48</v>
      </c>
      <c r="H133" s="43">
        <v>51</v>
      </c>
      <c r="I133" s="43">
        <v>505556.38</v>
      </c>
      <c r="J133" s="43">
        <v>330</v>
      </c>
      <c r="K133" s="43">
        <v>2881041.33</v>
      </c>
      <c r="L133" s="43">
        <f t="shared" si="0"/>
        <v>400</v>
      </c>
      <c r="M133" s="43">
        <f t="shared" si="1"/>
        <v>3785317.28</v>
      </c>
      <c r="N133" s="43">
        <v>139</v>
      </c>
      <c r="O133" s="43">
        <v>2719854.45</v>
      </c>
      <c r="P133" s="43">
        <v>8</v>
      </c>
      <c r="Q133" s="43">
        <v>102041.93</v>
      </c>
      <c r="R133" s="43">
        <f t="shared" si="2"/>
        <v>147</v>
      </c>
      <c r="S133" s="43">
        <f t="shared" si="3"/>
        <v>2821896.3800000004</v>
      </c>
      <c r="T133" s="43">
        <f t="shared" si="4"/>
        <v>547</v>
      </c>
      <c r="U133" s="43">
        <f t="shared" si="5"/>
        <v>6607213.6600000001</v>
      </c>
      <c r="V133" s="16"/>
    </row>
    <row r="134" spans="1:22" s="9" customFormat="1">
      <c r="A134" s="33">
        <v>127</v>
      </c>
      <c r="B134" s="54" t="s">
        <v>281</v>
      </c>
      <c r="C134" s="1" t="s">
        <v>115</v>
      </c>
      <c r="D134" s="44"/>
      <c r="E134" s="44"/>
      <c r="F134" s="44">
        <v>34</v>
      </c>
      <c r="G134" s="44">
        <v>982970.7</v>
      </c>
      <c r="H134" s="44">
        <v>3</v>
      </c>
      <c r="I134" s="44">
        <v>85811.32</v>
      </c>
      <c r="J134" s="44">
        <v>48</v>
      </c>
      <c r="K134" s="44">
        <v>1849809.91</v>
      </c>
      <c r="L134" s="44">
        <f t="shared" si="0"/>
        <v>85</v>
      </c>
      <c r="M134" s="44">
        <f t="shared" si="1"/>
        <v>2918591.9299999997</v>
      </c>
      <c r="N134" s="44">
        <v>121</v>
      </c>
      <c r="O134" s="44">
        <v>2830661.96</v>
      </c>
      <c r="P134" s="44">
        <v>1</v>
      </c>
      <c r="Q134" s="44">
        <v>83444</v>
      </c>
      <c r="R134" s="44">
        <f t="shared" si="2"/>
        <v>122</v>
      </c>
      <c r="S134" s="44">
        <f t="shared" si="3"/>
        <v>2914105.96</v>
      </c>
      <c r="T134" s="44">
        <f t="shared" si="4"/>
        <v>207</v>
      </c>
      <c r="U134" s="44">
        <f t="shared" si="5"/>
        <v>5832697.8899999997</v>
      </c>
      <c r="V134" s="16"/>
    </row>
    <row r="135" spans="1:22" s="9" customFormat="1">
      <c r="A135" s="30">
        <v>128</v>
      </c>
      <c r="B135" s="53" t="s">
        <v>238</v>
      </c>
      <c r="C135" s="32" t="s">
        <v>311</v>
      </c>
      <c r="D135" s="43"/>
      <c r="E135" s="43"/>
      <c r="F135" s="43">
        <v>14</v>
      </c>
      <c r="G135" s="43">
        <v>203421.12</v>
      </c>
      <c r="H135" s="43">
        <v>87</v>
      </c>
      <c r="I135" s="43">
        <v>41109.019999999997</v>
      </c>
      <c r="J135" s="43">
        <v>1441</v>
      </c>
      <c r="K135" s="43">
        <v>2527807.7599999998</v>
      </c>
      <c r="L135" s="43">
        <f t="shared" si="0"/>
        <v>1542</v>
      </c>
      <c r="M135" s="43">
        <f t="shared" si="1"/>
        <v>2772337.9</v>
      </c>
      <c r="N135" s="43">
        <v>334</v>
      </c>
      <c r="O135" s="43">
        <v>2760724.58</v>
      </c>
      <c r="P135" s="43"/>
      <c r="Q135" s="43"/>
      <c r="R135" s="43">
        <f t="shared" si="2"/>
        <v>334</v>
      </c>
      <c r="S135" s="43">
        <f t="shared" si="3"/>
        <v>2760724.58</v>
      </c>
      <c r="T135" s="43">
        <f t="shared" si="4"/>
        <v>1876</v>
      </c>
      <c r="U135" s="43">
        <f t="shared" si="5"/>
        <v>5533062.4800000004</v>
      </c>
      <c r="V135" s="16"/>
    </row>
    <row r="136" spans="1:22" s="9" customFormat="1">
      <c r="A136" s="33">
        <v>129</v>
      </c>
      <c r="B136" s="54" t="s">
        <v>258</v>
      </c>
      <c r="C136" s="1" t="s">
        <v>141</v>
      </c>
      <c r="D136" s="44"/>
      <c r="E136" s="44"/>
      <c r="F136" s="44">
        <v>2</v>
      </c>
      <c r="G136" s="44">
        <v>13586.01</v>
      </c>
      <c r="H136" s="44">
        <v>107</v>
      </c>
      <c r="I136" s="44">
        <v>359732.16</v>
      </c>
      <c r="J136" s="44">
        <v>217</v>
      </c>
      <c r="K136" s="44">
        <v>2716524.6</v>
      </c>
      <c r="L136" s="44">
        <f t="shared" si="0"/>
        <v>326</v>
      </c>
      <c r="M136" s="44">
        <f t="shared" si="1"/>
        <v>3089842.77</v>
      </c>
      <c r="N136" s="44">
        <v>228</v>
      </c>
      <c r="O136" s="44">
        <v>2362194.67</v>
      </c>
      <c r="P136" s="44">
        <v>7</v>
      </c>
      <c r="Q136" s="44">
        <v>28573.01</v>
      </c>
      <c r="R136" s="44">
        <f t="shared" si="2"/>
        <v>235</v>
      </c>
      <c r="S136" s="44">
        <f t="shared" si="3"/>
        <v>2390767.6799999997</v>
      </c>
      <c r="T136" s="44">
        <f t="shared" si="4"/>
        <v>561</v>
      </c>
      <c r="U136" s="44">
        <f t="shared" si="5"/>
        <v>5480610.4499999993</v>
      </c>
      <c r="V136" s="16"/>
    </row>
    <row r="137" spans="1:22" s="9" customFormat="1">
      <c r="A137" s="30">
        <v>130</v>
      </c>
      <c r="B137" s="53" t="s">
        <v>246</v>
      </c>
      <c r="C137" s="32" t="s">
        <v>93</v>
      </c>
      <c r="D137" s="43"/>
      <c r="E137" s="43"/>
      <c r="F137" s="43">
        <v>1</v>
      </c>
      <c r="G137" s="43">
        <v>11500</v>
      </c>
      <c r="H137" s="43">
        <v>175</v>
      </c>
      <c r="I137" s="43">
        <v>1072932.3500000001</v>
      </c>
      <c r="J137" s="43">
        <v>234</v>
      </c>
      <c r="K137" s="43">
        <v>2679001.4500000002</v>
      </c>
      <c r="L137" s="43">
        <f t="shared" si="0"/>
        <v>410</v>
      </c>
      <c r="M137" s="43">
        <f t="shared" si="1"/>
        <v>3763433.8000000003</v>
      </c>
      <c r="N137" s="43">
        <v>152</v>
      </c>
      <c r="O137" s="43">
        <v>1603704.42</v>
      </c>
      <c r="P137" s="43">
        <v>2</v>
      </c>
      <c r="Q137" s="43">
        <v>23483.19</v>
      </c>
      <c r="R137" s="43">
        <f t="shared" si="2"/>
        <v>154</v>
      </c>
      <c r="S137" s="43">
        <f t="shared" si="3"/>
        <v>1627187.6099999999</v>
      </c>
      <c r="T137" s="43">
        <f t="shared" si="4"/>
        <v>564</v>
      </c>
      <c r="U137" s="43">
        <f t="shared" si="5"/>
        <v>5390621.4100000001</v>
      </c>
      <c r="V137" s="16"/>
    </row>
    <row r="138" spans="1:22" s="9" customFormat="1">
      <c r="A138" s="33">
        <v>131</v>
      </c>
      <c r="B138" s="54" t="s">
        <v>268</v>
      </c>
      <c r="C138" s="1" t="s">
        <v>146</v>
      </c>
      <c r="D138" s="44"/>
      <c r="E138" s="44"/>
      <c r="F138" s="44"/>
      <c r="G138" s="44"/>
      <c r="H138" s="44">
        <v>173</v>
      </c>
      <c r="I138" s="44">
        <v>975528.04</v>
      </c>
      <c r="J138" s="44">
        <v>265</v>
      </c>
      <c r="K138" s="44">
        <v>2595992.6800000002</v>
      </c>
      <c r="L138" s="44">
        <f t="shared" si="0"/>
        <v>438</v>
      </c>
      <c r="M138" s="44">
        <f t="shared" si="1"/>
        <v>3571520.72</v>
      </c>
      <c r="N138" s="44">
        <v>425</v>
      </c>
      <c r="O138" s="44">
        <v>1677697.73</v>
      </c>
      <c r="P138" s="44">
        <v>4</v>
      </c>
      <c r="Q138" s="44">
        <v>71342.990000000005</v>
      </c>
      <c r="R138" s="44">
        <f t="shared" si="2"/>
        <v>429</v>
      </c>
      <c r="S138" s="44">
        <f t="shared" si="3"/>
        <v>1749040.72</v>
      </c>
      <c r="T138" s="44">
        <f t="shared" si="4"/>
        <v>867</v>
      </c>
      <c r="U138" s="44">
        <f t="shared" si="5"/>
        <v>5320561.4400000004</v>
      </c>
      <c r="V138" s="16"/>
    </row>
    <row r="139" spans="1:22" s="9" customFormat="1">
      <c r="A139" s="30">
        <v>132</v>
      </c>
      <c r="B139" s="53" t="s">
        <v>256</v>
      </c>
      <c r="C139" s="32" t="s">
        <v>95</v>
      </c>
      <c r="D139" s="43"/>
      <c r="E139" s="43"/>
      <c r="F139" s="43">
        <v>1</v>
      </c>
      <c r="G139" s="43">
        <v>1563.92</v>
      </c>
      <c r="H139" s="43">
        <v>284</v>
      </c>
      <c r="I139" s="43">
        <v>126881.29</v>
      </c>
      <c r="J139" s="43">
        <v>2385</v>
      </c>
      <c r="K139" s="43">
        <v>2418993.35</v>
      </c>
      <c r="L139" s="43">
        <f t="shared" si="0"/>
        <v>2670</v>
      </c>
      <c r="M139" s="43">
        <f t="shared" si="1"/>
        <v>2547438.56</v>
      </c>
      <c r="N139" s="43">
        <v>107</v>
      </c>
      <c r="O139" s="43">
        <v>2298113.89</v>
      </c>
      <c r="P139" s="43">
        <v>2</v>
      </c>
      <c r="Q139" s="43">
        <v>26248.78</v>
      </c>
      <c r="R139" s="43">
        <f t="shared" si="2"/>
        <v>109</v>
      </c>
      <c r="S139" s="43">
        <f t="shared" si="3"/>
        <v>2324362.67</v>
      </c>
      <c r="T139" s="43">
        <f t="shared" si="4"/>
        <v>2779</v>
      </c>
      <c r="U139" s="43">
        <f t="shared" si="5"/>
        <v>4871801.2300000004</v>
      </c>
      <c r="V139" s="16"/>
    </row>
    <row r="140" spans="1:22" s="9" customFormat="1">
      <c r="A140" s="33">
        <v>133</v>
      </c>
      <c r="B140" s="54" t="s">
        <v>263</v>
      </c>
      <c r="C140" s="1" t="s">
        <v>132</v>
      </c>
      <c r="D140" s="44"/>
      <c r="E140" s="44"/>
      <c r="F140" s="44">
        <v>3</v>
      </c>
      <c r="G140" s="44">
        <v>9236.15</v>
      </c>
      <c r="H140" s="44">
        <v>39</v>
      </c>
      <c r="I140" s="44">
        <v>541541.35</v>
      </c>
      <c r="J140" s="44">
        <v>93</v>
      </c>
      <c r="K140" s="44">
        <v>2040563.74</v>
      </c>
      <c r="L140" s="44">
        <f t="shared" si="0"/>
        <v>135</v>
      </c>
      <c r="M140" s="44">
        <f t="shared" si="1"/>
        <v>2591341.2399999998</v>
      </c>
      <c r="N140" s="44">
        <v>10</v>
      </c>
      <c r="O140" s="44">
        <v>1658391.6</v>
      </c>
      <c r="P140" s="44">
        <v>2</v>
      </c>
      <c r="Q140" s="44">
        <v>154620</v>
      </c>
      <c r="R140" s="44">
        <f t="shared" si="2"/>
        <v>12</v>
      </c>
      <c r="S140" s="44">
        <f t="shared" si="3"/>
        <v>1813011.6</v>
      </c>
      <c r="T140" s="44">
        <f t="shared" si="4"/>
        <v>147</v>
      </c>
      <c r="U140" s="44">
        <f t="shared" si="5"/>
        <v>4404352.84</v>
      </c>
      <c r="V140" s="16"/>
    </row>
    <row r="141" spans="1:22" s="9" customFormat="1">
      <c r="A141" s="30">
        <v>134</v>
      </c>
      <c r="B141" s="53" t="s">
        <v>274</v>
      </c>
      <c r="C141" s="32" t="s">
        <v>114</v>
      </c>
      <c r="D141" s="43"/>
      <c r="E141" s="43"/>
      <c r="F141" s="43">
        <v>8</v>
      </c>
      <c r="G141" s="43">
        <v>221707.74</v>
      </c>
      <c r="H141" s="43">
        <v>39</v>
      </c>
      <c r="I141" s="43">
        <v>757379.9</v>
      </c>
      <c r="J141" s="43">
        <v>151</v>
      </c>
      <c r="K141" s="43">
        <v>1182713.32</v>
      </c>
      <c r="L141" s="43">
        <f t="shared" ref="L141:L148" si="60">J141+H141+F141+D141</f>
        <v>198</v>
      </c>
      <c r="M141" s="43">
        <f t="shared" ref="M141:M148" si="61">K141+I141+G141+E141</f>
        <v>2161800.96</v>
      </c>
      <c r="N141" s="43">
        <v>97</v>
      </c>
      <c r="O141" s="43">
        <v>1301705.72</v>
      </c>
      <c r="P141" s="43">
        <v>20</v>
      </c>
      <c r="Q141" s="43">
        <v>650388.19999999995</v>
      </c>
      <c r="R141" s="43">
        <f t="shared" ref="R141:R150" si="62">P141+N141</f>
        <v>117</v>
      </c>
      <c r="S141" s="43">
        <f t="shared" ref="S141:S150" si="63">Q141+O141</f>
        <v>1952093.92</v>
      </c>
      <c r="T141" s="43">
        <f t="shared" ref="T141:T150" si="64">R141+L141</f>
        <v>315</v>
      </c>
      <c r="U141" s="43">
        <f t="shared" ref="U141:U150" si="65">S141+M141</f>
        <v>4113894.88</v>
      </c>
      <c r="V141" s="16"/>
    </row>
    <row r="142" spans="1:22" s="9" customFormat="1" ht="11.25" customHeight="1">
      <c r="A142" s="33">
        <v>135</v>
      </c>
      <c r="B142" s="54" t="s">
        <v>265</v>
      </c>
      <c r="C142" s="1" t="s">
        <v>266</v>
      </c>
      <c r="D142" s="44"/>
      <c r="E142" s="44"/>
      <c r="F142" s="44"/>
      <c r="G142" s="44"/>
      <c r="H142" s="44">
        <v>115</v>
      </c>
      <c r="I142" s="44">
        <v>369357.49</v>
      </c>
      <c r="J142" s="44">
        <v>272</v>
      </c>
      <c r="K142" s="44">
        <v>1836071.91</v>
      </c>
      <c r="L142" s="44">
        <f t="shared" si="60"/>
        <v>387</v>
      </c>
      <c r="M142" s="44">
        <f t="shared" si="61"/>
        <v>2205429.4</v>
      </c>
      <c r="N142" s="44">
        <v>133</v>
      </c>
      <c r="O142" s="44">
        <v>1451439.36</v>
      </c>
      <c r="P142" s="44"/>
      <c r="Q142" s="44"/>
      <c r="R142" s="44">
        <f t="shared" si="62"/>
        <v>133</v>
      </c>
      <c r="S142" s="44">
        <f t="shared" si="63"/>
        <v>1451439.36</v>
      </c>
      <c r="T142" s="44">
        <f t="shared" si="64"/>
        <v>520</v>
      </c>
      <c r="U142" s="44">
        <f t="shared" si="65"/>
        <v>3656868.76</v>
      </c>
      <c r="V142" s="16"/>
    </row>
    <row r="143" spans="1:22" s="9" customFormat="1">
      <c r="A143" s="30">
        <v>136</v>
      </c>
      <c r="B143" s="53" t="s">
        <v>261</v>
      </c>
      <c r="C143" s="32" t="s">
        <v>133</v>
      </c>
      <c r="D143" s="43"/>
      <c r="E143" s="43"/>
      <c r="F143" s="43"/>
      <c r="G143" s="43"/>
      <c r="H143" s="43">
        <v>18</v>
      </c>
      <c r="I143" s="43">
        <v>10443.82</v>
      </c>
      <c r="J143" s="43">
        <v>176</v>
      </c>
      <c r="K143" s="43">
        <v>1731269.34</v>
      </c>
      <c r="L143" s="43">
        <f t="shared" si="60"/>
        <v>194</v>
      </c>
      <c r="M143" s="43">
        <f t="shared" si="61"/>
        <v>1741713.1600000001</v>
      </c>
      <c r="N143" s="43">
        <v>252</v>
      </c>
      <c r="O143" s="43">
        <v>1743673.74</v>
      </c>
      <c r="P143" s="43">
        <v>8</v>
      </c>
      <c r="Q143" s="43">
        <v>2726.25</v>
      </c>
      <c r="R143" s="43">
        <f t="shared" si="62"/>
        <v>260</v>
      </c>
      <c r="S143" s="43">
        <f t="shared" si="63"/>
        <v>1746399.99</v>
      </c>
      <c r="T143" s="43">
        <f t="shared" si="64"/>
        <v>454</v>
      </c>
      <c r="U143" s="43">
        <f t="shared" si="65"/>
        <v>3488113.1500000004</v>
      </c>
      <c r="V143" s="16"/>
    </row>
    <row r="144" spans="1:22" s="9" customFormat="1">
      <c r="A144" s="33">
        <v>137</v>
      </c>
      <c r="B144" s="54" t="s">
        <v>357</v>
      </c>
      <c r="C144" s="1" t="s">
        <v>358</v>
      </c>
      <c r="D144" s="44"/>
      <c r="E144" s="44"/>
      <c r="F144" s="44"/>
      <c r="G144" s="44"/>
      <c r="H144" s="44">
        <v>127</v>
      </c>
      <c r="I144" s="44">
        <v>338209.73</v>
      </c>
      <c r="J144" s="44">
        <v>204</v>
      </c>
      <c r="K144" s="44">
        <v>1675368.96</v>
      </c>
      <c r="L144" s="44">
        <f t="shared" si="60"/>
        <v>331</v>
      </c>
      <c r="M144" s="44">
        <f t="shared" si="61"/>
        <v>2013578.69</v>
      </c>
      <c r="N144" s="44">
        <v>126</v>
      </c>
      <c r="O144" s="44">
        <v>1359197.57</v>
      </c>
      <c r="P144" s="44">
        <v>1</v>
      </c>
      <c r="Q144" s="44">
        <v>50000</v>
      </c>
      <c r="R144" s="44">
        <f t="shared" si="62"/>
        <v>127</v>
      </c>
      <c r="S144" s="44">
        <f t="shared" si="63"/>
        <v>1409197.57</v>
      </c>
      <c r="T144" s="44">
        <f t="shared" si="64"/>
        <v>458</v>
      </c>
      <c r="U144" s="44">
        <f t="shared" si="65"/>
        <v>3422776.26</v>
      </c>
      <c r="V144" s="16"/>
    </row>
    <row r="145" spans="1:22" s="9" customFormat="1">
      <c r="A145" s="30">
        <v>138</v>
      </c>
      <c r="B145" s="53" t="s">
        <v>260</v>
      </c>
      <c r="C145" s="32" t="s">
        <v>105</v>
      </c>
      <c r="D145" s="43">
        <v>10</v>
      </c>
      <c r="E145" s="43">
        <v>54890.32</v>
      </c>
      <c r="F145" s="43">
        <v>8</v>
      </c>
      <c r="G145" s="43">
        <v>108812.31</v>
      </c>
      <c r="H145" s="43">
        <v>63</v>
      </c>
      <c r="I145" s="43">
        <v>270383.53000000003</v>
      </c>
      <c r="J145" s="43">
        <v>709</v>
      </c>
      <c r="K145" s="43">
        <v>1515520.82</v>
      </c>
      <c r="L145" s="43">
        <f t="shared" si="60"/>
        <v>790</v>
      </c>
      <c r="M145" s="43">
        <f t="shared" si="61"/>
        <v>1949606.9800000002</v>
      </c>
      <c r="N145" s="43">
        <v>146</v>
      </c>
      <c r="O145" s="43">
        <v>1356878.43</v>
      </c>
      <c r="P145" s="43">
        <v>4</v>
      </c>
      <c r="Q145" s="43">
        <v>77620.320000000007</v>
      </c>
      <c r="R145" s="43">
        <f t="shared" si="62"/>
        <v>150</v>
      </c>
      <c r="S145" s="43">
        <f t="shared" si="63"/>
        <v>1434498.75</v>
      </c>
      <c r="T145" s="43">
        <f t="shared" si="64"/>
        <v>940</v>
      </c>
      <c r="U145" s="43">
        <f t="shared" si="65"/>
        <v>3384105.7300000004</v>
      </c>
      <c r="V145" s="16"/>
    </row>
    <row r="146" spans="1:22" s="9" customFormat="1">
      <c r="A146" s="33">
        <v>139</v>
      </c>
      <c r="B146" s="54" t="s">
        <v>276</v>
      </c>
      <c r="C146" s="1" t="s">
        <v>134</v>
      </c>
      <c r="D146" s="44"/>
      <c r="E146" s="44"/>
      <c r="F146" s="44"/>
      <c r="G146" s="44"/>
      <c r="H146" s="44">
        <v>8</v>
      </c>
      <c r="I146" s="44">
        <v>30162.83</v>
      </c>
      <c r="J146" s="44">
        <v>161</v>
      </c>
      <c r="K146" s="44">
        <v>1535268.02</v>
      </c>
      <c r="L146" s="44">
        <f t="shared" si="60"/>
        <v>169</v>
      </c>
      <c r="M146" s="44">
        <f t="shared" si="61"/>
        <v>1565430.85</v>
      </c>
      <c r="N146" s="44">
        <v>319</v>
      </c>
      <c r="O146" s="44">
        <v>1517599.4</v>
      </c>
      <c r="P146" s="44">
        <v>6</v>
      </c>
      <c r="Q146" s="44">
        <v>12470.15</v>
      </c>
      <c r="R146" s="44">
        <f t="shared" si="62"/>
        <v>325</v>
      </c>
      <c r="S146" s="44">
        <f t="shared" si="63"/>
        <v>1530069.5499999998</v>
      </c>
      <c r="T146" s="44">
        <f t="shared" si="64"/>
        <v>494</v>
      </c>
      <c r="U146" s="44">
        <f t="shared" si="65"/>
        <v>3095500.4</v>
      </c>
      <c r="V146" s="16"/>
    </row>
    <row r="147" spans="1:22" s="9" customFormat="1">
      <c r="A147" s="30">
        <v>140</v>
      </c>
      <c r="B147" s="53" t="s">
        <v>291</v>
      </c>
      <c r="C147" s="32" t="s">
        <v>350</v>
      </c>
      <c r="D147" s="43"/>
      <c r="E147" s="43"/>
      <c r="F147" s="43">
        <v>16</v>
      </c>
      <c r="G147" s="43">
        <v>694518.17</v>
      </c>
      <c r="H147" s="43">
        <v>9</v>
      </c>
      <c r="I147" s="43">
        <v>165899.23000000001</v>
      </c>
      <c r="J147" s="43">
        <v>118</v>
      </c>
      <c r="K147" s="43">
        <v>499943.31</v>
      </c>
      <c r="L147" s="43">
        <f t="shared" si="60"/>
        <v>143</v>
      </c>
      <c r="M147" s="43">
        <f t="shared" si="61"/>
        <v>1360360.71</v>
      </c>
      <c r="N147" s="43">
        <v>125</v>
      </c>
      <c r="O147" s="43">
        <v>1184712.21</v>
      </c>
      <c r="P147" s="43">
        <v>7</v>
      </c>
      <c r="Q147" s="43">
        <v>165899.23000000001</v>
      </c>
      <c r="R147" s="43">
        <f t="shared" si="62"/>
        <v>132</v>
      </c>
      <c r="S147" s="43">
        <f t="shared" si="63"/>
        <v>1350611.44</v>
      </c>
      <c r="T147" s="43">
        <f t="shared" si="64"/>
        <v>275</v>
      </c>
      <c r="U147" s="43">
        <f t="shared" si="65"/>
        <v>2710972.15</v>
      </c>
      <c r="V147" s="16"/>
    </row>
    <row r="148" spans="1:22" s="9" customFormat="1">
      <c r="A148" s="33">
        <v>141</v>
      </c>
      <c r="B148" s="54" t="s">
        <v>295</v>
      </c>
      <c r="C148" s="1" t="s">
        <v>296</v>
      </c>
      <c r="D148" s="44"/>
      <c r="E148" s="44"/>
      <c r="F148" s="44"/>
      <c r="G148" s="44"/>
      <c r="H148" s="44">
        <v>104</v>
      </c>
      <c r="I148" s="44">
        <v>306975.61</v>
      </c>
      <c r="J148" s="44">
        <v>167</v>
      </c>
      <c r="K148" s="44">
        <v>1318437.3899999999</v>
      </c>
      <c r="L148" s="44">
        <f t="shared" si="60"/>
        <v>271</v>
      </c>
      <c r="M148" s="44">
        <f t="shared" si="61"/>
        <v>1625413</v>
      </c>
      <c r="N148" s="44">
        <v>104</v>
      </c>
      <c r="O148" s="44">
        <v>980538.03</v>
      </c>
      <c r="P148" s="44">
        <v>1</v>
      </c>
      <c r="Q148" s="44">
        <v>1138.5999999999999</v>
      </c>
      <c r="R148" s="44">
        <f t="shared" si="62"/>
        <v>105</v>
      </c>
      <c r="S148" s="44">
        <f t="shared" si="63"/>
        <v>981676.63</v>
      </c>
      <c r="T148" s="44">
        <f t="shared" si="64"/>
        <v>376</v>
      </c>
      <c r="U148" s="44">
        <f t="shared" si="65"/>
        <v>2607089.63</v>
      </c>
      <c r="V148" s="16"/>
    </row>
    <row r="149" spans="1:22" s="9" customFormat="1">
      <c r="A149" s="30">
        <v>142</v>
      </c>
      <c r="B149" s="53" t="s">
        <v>329</v>
      </c>
      <c r="C149" s="32" t="s">
        <v>330</v>
      </c>
      <c r="D149" s="43"/>
      <c r="E149" s="43"/>
      <c r="F149" s="43"/>
      <c r="G149" s="43"/>
      <c r="H149" s="43">
        <v>103</v>
      </c>
      <c r="I149" s="43">
        <v>461555.62</v>
      </c>
      <c r="J149" s="43">
        <v>162</v>
      </c>
      <c r="K149" s="43">
        <v>1207247.8999999999</v>
      </c>
      <c r="L149" s="43">
        <f t="shared" si="0"/>
        <v>265</v>
      </c>
      <c r="M149" s="43">
        <f t="shared" si="1"/>
        <v>1668803.52</v>
      </c>
      <c r="N149" s="43">
        <v>102</v>
      </c>
      <c r="O149" s="43">
        <v>744033.39</v>
      </c>
      <c r="P149" s="43">
        <v>2</v>
      </c>
      <c r="Q149" s="43">
        <v>1692.58</v>
      </c>
      <c r="R149" s="43">
        <f t="shared" si="62"/>
        <v>104</v>
      </c>
      <c r="S149" s="43">
        <f t="shared" si="63"/>
        <v>745725.97</v>
      </c>
      <c r="T149" s="43">
        <f t="shared" si="64"/>
        <v>369</v>
      </c>
      <c r="U149" s="43">
        <f t="shared" si="65"/>
        <v>2414529.4900000002</v>
      </c>
      <c r="V149" s="16"/>
    </row>
    <row r="150" spans="1:22" s="9" customFormat="1">
      <c r="A150" s="33">
        <v>143</v>
      </c>
      <c r="B150" s="54" t="s">
        <v>335</v>
      </c>
      <c r="C150" s="1" t="s">
        <v>342</v>
      </c>
      <c r="D150" s="44"/>
      <c r="E150" s="44"/>
      <c r="F150" s="44"/>
      <c r="G150" s="44"/>
      <c r="H150" s="44">
        <v>4542</v>
      </c>
      <c r="I150" s="44">
        <v>973268.49</v>
      </c>
      <c r="J150" s="44">
        <v>3229</v>
      </c>
      <c r="K150" s="44">
        <v>1035306.49</v>
      </c>
      <c r="L150" s="44">
        <f t="shared" si="0"/>
        <v>7771</v>
      </c>
      <c r="M150" s="44">
        <f t="shared" si="1"/>
        <v>2008574.98</v>
      </c>
      <c r="N150" s="44">
        <v>48</v>
      </c>
      <c r="O150" s="44">
        <v>223508.35</v>
      </c>
      <c r="P150" s="44">
        <v>7</v>
      </c>
      <c r="Q150" s="44">
        <v>111478.1</v>
      </c>
      <c r="R150" s="44">
        <f t="shared" si="62"/>
        <v>55</v>
      </c>
      <c r="S150" s="44">
        <f t="shared" si="63"/>
        <v>334986.45</v>
      </c>
      <c r="T150" s="44">
        <f t="shared" si="64"/>
        <v>7826</v>
      </c>
      <c r="U150" s="44">
        <f t="shared" si="65"/>
        <v>2343561.4300000002</v>
      </c>
      <c r="V150" s="16"/>
    </row>
    <row r="151" spans="1:22" s="9" customFormat="1">
      <c r="A151" s="30">
        <v>144</v>
      </c>
      <c r="B151" s="53" t="s">
        <v>333</v>
      </c>
      <c r="C151" s="32" t="s">
        <v>334</v>
      </c>
      <c r="D151" s="43"/>
      <c r="E151" s="43"/>
      <c r="F151" s="43"/>
      <c r="G151" s="43"/>
      <c r="H151" s="43">
        <v>1083</v>
      </c>
      <c r="I151" s="43">
        <v>366857.89</v>
      </c>
      <c r="J151" s="43">
        <v>1565</v>
      </c>
      <c r="K151" s="43">
        <v>1139788.6499999999</v>
      </c>
      <c r="L151" s="43">
        <f t="shared" si="0"/>
        <v>2648</v>
      </c>
      <c r="M151" s="43">
        <f t="shared" si="1"/>
        <v>1506646.54</v>
      </c>
      <c r="N151" s="43">
        <v>66</v>
      </c>
      <c r="O151" s="43">
        <v>755736.97</v>
      </c>
      <c r="P151" s="43"/>
      <c r="Q151" s="43"/>
      <c r="R151" s="43">
        <f t="shared" si="2"/>
        <v>66</v>
      </c>
      <c r="S151" s="43">
        <f t="shared" si="3"/>
        <v>755736.97</v>
      </c>
      <c r="T151" s="43">
        <f t="shared" si="4"/>
        <v>2714</v>
      </c>
      <c r="U151" s="43">
        <f t="shared" si="5"/>
        <v>2262383.5099999998</v>
      </c>
      <c r="V151" s="16"/>
    </row>
    <row r="152" spans="1:22" s="9" customFormat="1">
      <c r="A152" s="33">
        <v>145</v>
      </c>
      <c r="B152" s="54" t="s">
        <v>267</v>
      </c>
      <c r="C152" s="1" t="s">
        <v>108</v>
      </c>
      <c r="D152" s="44"/>
      <c r="E152" s="44"/>
      <c r="F152" s="44"/>
      <c r="G152" s="44"/>
      <c r="H152" s="44">
        <v>50</v>
      </c>
      <c r="I152" s="44">
        <v>35479.26</v>
      </c>
      <c r="J152" s="44">
        <v>607</v>
      </c>
      <c r="K152" s="44">
        <v>1013949.45</v>
      </c>
      <c r="L152" s="44">
        <f t="shared" si="0"/>
        <v>657</v>
      </c>
      <c r="M152" s="44">
        <f t="shared" si="1"/>
        <v>1049428.71</v>
      </c>
      <c r="N152" s="44">
        <v>90</v>
      </c>
      <c r="O152" s="44">
        <v>1006856.52</v>
      </c>
      <c r="P152" s="44"/>
      <c r="Q152" s="44"/>
      <c r="R152" s="44">
        <f t="shared" si="2"/>
        <v>90</v>
      </c>
      <c r="S152" s="44">
        <f t="shared" si="3"/>
        <v>1006856.52</v>
      </c>
      <c r="T152" s="44">
        <f t="shared" si="4"/>
        <v>747</v>
      </c>
      <c r="U152" s="44">
        <f t="shared" si="5"/>
        <v>2056285.23</v>
      </c>
      <c r="V152" s="16"/>
    </row>
    <row r="153" spans="1:22" s="9" customFormat="1">
      <c r="A153" s="30">
        <v>146</v>
      </c>
      <c r="B153" s="31" t="s">
        <v>325</v>
      </c>
      <c r="C153" s="32" t="s">
        <v>326</v>
      </c>
      <c r="D153" s="43"/>
      <c r="E153" s="43"/>
      <c r="F153" s="43"/>
      <c r="G153" s="43"/>
      <c r="H153" s="43">
        <v>178</v>
      </c>
      <c r="I153" s="43">
        <v>65775.28</v>
      </c>
      <c r="J153" s="43">
        <v>322</v>
      </c>
      <c r="K153" s="43">
        <v>744019.21</v>
      </c>
      <c r="L153" s="43">
        <f t="shared" si="0"/>
        <v>500</v>
      </c>
      <c r="M153" s="43">
        <f t="shared" si="1"/>
        <v>809794.49</v>
      </c>
      <c r="N153" s="43">
        <v>46</v>
      </c>
      <c r="O153" s="43">
        <v>953250.8</v>
      </c>
      <c r="P153" s="43">
        <v>13</v>
      </c>
      <c r="Q153" s="43">
        <v>268669.78999999998</v>
      </c>
      <c r="R153" s="43">
        <f t="shared" si="2"/>
        <v>59</v>
      </c>
      <c r="S153" s="43">
        <f t="shared" si="3"/>
        <v>1221920.5900000001</v>
      </c>
      <c r="T153" s="43">
        <f t="shared" si="4"/>
        <v>559</v>
      </c>
      <c r="U153" s="43">
        <f t="shared" si="5"/>
        <v>2031715.08</v>
      </c>
      <c r="V153" s="16"/>
    </row>
    <row r="154" spans="1:22" s="9" customFormat="1">
      <c r="A154" s="33">
        <v>147</v>
      </c>
      <c r="B154" s="54" t="s">
        <v>269</v>
      </c>
      <c r="C154" s="1" t="s">
        <v>140</v>
      </c>
      <c r="D154" s="44"/>
      <c r="E154" s="44"/>
      <c r="F154" s="44"/>
      <c r="G154" s="44"/>
      <c r="H154" s="44">
        <v>14</v>
      </c>
      <c r="I154" s="44">
        <v>11172.72</v>
      </c>
      <c r="J154" s="44">
        <v>593</v>
      </c>
      <c r="K154" s="44">
        <v>1005204.64</v>
      </c>
      <c r="L154" s="44">
        <f t="shared" si="0"/>
        <v>607</v>
      </c>
      <c r="M154" s="44">
        <f t="shared" si="1"/>
        <v>1016377.36</v>
      </c>
      <c r="N154" s="44">
        <v>113</v>
      </c>
      <c r="O154" s="44">
        <v>982318.07</v>
      </c>
      <c r="P154" s="44">
        <v>3</v>
      </c>
      <c r="Q154" s="44">
        <v>13578.94</v>
      </c>
      <c r="R154" s="44">
        <f t="shared" si="2"/>
        <v>116</v>
      </c>
      <c r="S154" s="44">
        <f t="shared" si="3"/>
        <v>995897.00999999989</v>
      </c>
      <c r="T154" s="44">
        <f t="shared" si="4"/>
        <v>723</v>
      </c>
      <c r="U154" s="44">
        <f t="shared" si="5"/>
        <v>2012274.3699999999</v>
      </c>
      <c r="V154" s="16"/>
    </row>
    <row r="155" spans="1:22" s="9" customFormat="1">
      <c r="A155" s="30">
        <v>148</v>
      </c>
      <c r="B155" s="53" t="s">
        <v>196</v>
      </c>
      <c r="C155" s="32" t="s">
        <v>71</v>
      </c>
      <c r="D155" s="43">
        <v>1</v>
      </c>
      <c r="E155" s="43">
        <v>1980</v>
      </c>
      <c r="F155" s="43">
        <v>3</v>
      </c>
      <c r="G155" s="43">
        <v>61955</v>
      </c>
      <c r="H155" s="43">
        <v>56</v>
      </c>
      <c r="I155" s="43">
        <v>117120.9</v>
      </c>
      <c r="J155" s="43">
        <v>84</v>
      </c>
      <c r="K155" s="43">
        <v>763374.5</v>
      </c>
      <c r="L155" s="43">
        <f t="shared" si="0"/>
        <v>144</v>
      </c>
      <c r="M155" s="43">
        <f t="shared" si="1"/>
        <v>944430.4</v>
      </c>
      <c r="N155" s="43">
        <v>24</v>
      </c>
      <c r="O155" s="43">
        <v>730750.49</v>
      </c>
      <c r="P155" s="43">
        <v>5</v>
      </c>
      <c r="Q155" s="43">
        <v>310303.7</v>
      </c>
      <c r="R155" s="43">
        <f t="shared" si="2"/>
        <v>29</v>
      </c>
      <c r="S155" s="43">
        <f t="shared" si="3"/>
        <v>1041054.19</v>
      </c>
      <c r="T155" s="43">
        <f t="shared" si="4"/>
        <v>173</v>
      </c>
      <c r="U155" s="43">
        <f t="shared" si="5"/>
        <v>1985484.5899999999</v>
      </c>
      <c r="V155" s="16"/>
    </row>
    <row r="156" spans="1:22" s="9" customFormat="1">
      <c r="A156" s="33">
        <v>149</v>
      </c>
      <c r="B156" s="54" t="s">
        <v>273</v>
      </c>
      <c r="C156" s="1" t="s">
        <v>127</v>
      </c>
      <c r="D156" s="44"/>
      <c r="E156" s="44"/>
      <c r="F156" s="44"/>
      <c r="G156" s="44"/>
      <c r="H156" s="44">
        <v>404</v>
      </c>
      <c r="I156" s="44">
        <v>155711.32</v>
      </c>
      <c r="J156" s="44">
        <v>1159</v>
      </c>
      <c r="K156" s="44">
        <v>866098.53</v>
      </c>
      <c r="L156" s="44">
        <f t="shared" si="0"/>
        <v>1563</v>
      </c>
      <c r="M156" s="44">
        <f t="shared" si="1"/>
        <v>1021809.8500000001</v>
      </c>
      <c r="N156" s="44">
        <v>59</v>
      </c>
      <c r="O156" s="44">
        <v>672905.33</v>
      </c>
      <c r="P156" s="44"/>
      <c r="Q156" s="44"/>
      <c r="R156" s="44">
        <f t="shared" si="2"/>
        <v>59</v>
      </c>
      <c r="S156" s="44">
        <f t="shared" si="3"/>
        <v>672905.33</v>
      </c>
      <c r="T156" s="44">
        <f t="shared" si="4"/>
        <v>1622</v>
      </c>
      <c r="U156" s="44">
        <f t="shared" si="5"/>
        <v>1694715.1800000002</v>
      </c>
      <c r="V156" s="16"/>
    </row>
    <row r="157" spans="1:22" s="9" customFormat="1">
      <c r="A157" s="30">
        <v>150</v>
      </c>
      <c r="B157" s="53" t="s">
        <v>272</v>
      </c>
      <c r="C157" s="32" t="s">
        <v>151</v>
      </c>
      <c r="D157" s="43"/>
      <c r="E157" s="43"/>
      <c r="F157" s="43"/>
      <c r="G157" s="43"/>
      <c r="H157" s="43">
        <v>72</v>
      </c>
      <c r="I157" s="43">
        <v>31868.400000000001</v>
      </c>
      <c r="J157" s="43">
        <v>486</v>
      </c>
      <c r="K157" s="43">
        <v>886611.68</v>
      </c>
      <c r="L157" s="43">
        <f>J157+H157+F157+D157</f>
        <v>558</v>
      </c>
      <c r="M157" s="43">
        <f>K157+I157+G157+E157</f>
        <v>918480.08000000007</v>
      </c>
      <c r="N157" s="43">
        <v>60</v>
      </c>
      <c r="O157" s="43">
        <v>771676.1</v>
      </c>
      <c r="P157" s="43"/>
      <c r="Q157" s="43"/>
      <c r="R157" s="43">
        <f>P157+N157</f>
        <v>60</v>
      </c>
      <c r="S157" s="43">
        <f>Q157+O157</f>
        <v>771676.1</v>
      </c>
      <c r="T157" s="43">
        <f>R157+L157</f>
        <v>618</v>
      </c>
      <c r="U157" s="43">
        <f>S157+M157</f>
        <v>1690156.1800000002</v>
      </c>
      <c r="V157" s="16"/>
    </row>
    <row r="158" spans="1:22" s="9" customFormat="1">
      <c r="A158" s="33">
        <v>151</v>
      </c>
      <c r="B158" s="54" t="s">
        <v>271</v>
      </c>
      <c r="C158" s="1" t="s">
        <v>138</v>
      </c>
      <c r="D158" s="44"/>
      <c r="E158" s="44"/>
      <c r="F158" s="44">
        <v>1</v>
      </c>
      <c r="G158" s="44">
        <v>6853.26</v>
      </c>
      <c r="H158" s="44">
        <v>80</v>
      </c>
      <c r="I158" s="44">
        <v>160384.39000000001</v>
      </c>
      <c r="J158" s="44">
        <v>209</v>
      </c>
      <c r="K158" s="44">
        <v>704951.68</v>
      </c>
      <c r="L158" s="44">
        <f t="shared" si="0"/>
        <v>290</v>
      </c>
      <c r="M158" s="44">
        <f t="shared" si="1"/>
        <v>872189.33000000007</v>
      </c>
      <c r="N158" s="44">
        <v>113</v>
      </c>
      <c r="O158" s="44">
        <v>557335.56999999995</v>
      </c>
      <c r="P158" s="44"/>
      <c r="Q158" s="44"/>
      <c r="R158" s="44">
        <f t="shared" si="2"/>
        <v>113</v>
      </c>
      <c r="S158" s="44">
        <f t="shared" si="3"/>
        <v>557335.56999999995</v>
      </c>
      <c r="T158" s="44">
        <f t="shared" si="4"/>
        <v>403</v>
      </c>
      <c r="U158" s="44">
        <f t="shared" si="5"/>
        <v>1429524.9</v>
      </c>
      <c r="V158" s="16"/>
    </row>
    <row r="159" spans="1:22" s="9" customFormat="1">
      <c r="A159" s="30">
        <v>152</v>
      </c>
      <c r="B159" s="53" t="s">
        <v>288</v>
      </c>
      <c r="C159" s="32" t="s">
        <v>110</v>
      </c>
      <c r="D159" s="43"/>
      <c r="E159" s="43"/>
      <c r="F159" s="43"/>
      <c r="G159" s="43"/>
      <c r="H159" s="43">
        <v>2</v>
      </c>
      <c r="I159" s="43">
        <v>157394.56</v>
      </c>
      <c r="J159" s="43">
        <v>2</v>
      </c>
      <c r="K159" s="43">
        <v>67.11</v>
      </c>
      <c r="L159" s="43">
        <f t="shared" si="0"/>
        <v>4</v>
      </c>
      <c r="M159" s="43">
        <f t="shared" si="1"/>
        <v>157461.66999999998</v>
      </c>
      <c r="N159" s="43">
        <v>1</v>
      </c>
      <c r="O159" s="43">
        <v>113980</v>
      </c>
      <c r="P159" s="43">
        <v>1</v>
      </c>
      <c r="Q159" s="43">
        <v>1000000</v>
      </c>
      <c r="R159" s="43">
        <f t="shared" si="2"/>
        <v>2</v>
      </c>
      <c r="S159" s="43">
        <f t="shared" si="3"/>
        <v>1113980</v>
      </c>
      <c r="T159" s="43">
        <f t="shared" si="4"/>
        <v>6</v>
      </c>
      <c r="U159" s="43">
        <f t="shared" si="5"/>
        <v>1271441.67</v>
      </c>
      <c r="V159" s="16"/>
    </row>
    <row r="160" spans="1:22" s="9" customFormat="1">
      <c r="A160" s="33">
        <v>153</v>
      </c>
      <c r="B160" s="54" t="s">
        <v>270</v>
      </c>
      <c r="C160" s="1" t="s">
        <v>103</v>
      </c>
      <c r="D160" s="44"/>
      <c r="E160" s="44"/>
      <c r="F160" s="44"/>
      <c r="G160" s="44"/>
      <c r="H160" s="44">
        <v>77</v>
      </c>
      <c r="I160" s="44">
        <v>23775.81</v>
      </c>
      <c r="J160" s="44">
        <v>592</v>
      </c>
      <c r="K160" s="44">
        <v>630819.6</v>
      </c>
      <c r="L160" s="44">
        <f t="shared" si="0"/>
        <v>669</v>
      </c>
      <c r="M160" s="44">
        <f t="shared" si="1"/>
        <v>654595.41</v>
      </c>
      <c r="N160" s="44">
        <v>285</v>
      </c>
      <c r="O160" s="44">
        <v>610713.23</v>
      </c>
      <c r="P160" s="44"/>
      <c r="Q160" s="44"/>
      <c r="R160" s="44">
        <f t="shared" si="2"/>
        <v>285</v>
      </c>
      <c r="S160" s="44">
        <f t="shared" si="3"/>
        <v>610713.23</v>
      </c>
      <c r="T160" s="44">
        <f t="shared" si="4"/>
        <v>954</v>
      </c>
      <c r="U160" s="44">
        <f t="shared" si="5"/>
        <v>1265308.6400000001</v>
      </c>
      <c r="V160" s="16"/>
    </row>
    <row r="161" spans="1:22" s="9" customFormat="1">
      <c r="A161" s="30">
        <v>154</v>
      </c>
      <c r="B161" s="53" t="s">
        <v>290</v>
      </c>
      <c r="C161" s="32" t="s">
        <v>117</v>
      </c>
      <c r="D161" s="43"/>
      <c r="E161" s="43"/>
      <c r="F161" s="43">
        <v>1</v>
      </c>
      <c r="G161" s="43">
        <v>32977.4</v>
      </c>
      <c r="H161" s="43">
        <v>9</v>
      </c>
      <c r="I161" s="43">
        <v>28720.17</v>
      </c>
      <c r="J161" s="43">
        <v>172</v>
      </c>
      <c r="K161" s="43">
        <v>536900.01</v>
      </c>
      <c r="L161" s="43">
        <f t="shared" si="0"/>
        <v>182</v>
      </c>
      <c r="M161" s="43">
        <f t="shared" si="1"/>
        <v>598597.58000000007</v>
      </c>
      <c r="N161" s="43">
        <v>52</v>
      </c>
      <c r="O161" s="43">
        <v>552016.59</v>
      </c>
      <c r="P161" s="43"/>
      <c r="Q161" s="43"/>
      <c r="R161" s="43">
        <f t="shared" si="2"/>
        <v>52</v>
      </c>
      <c r="S161" s="43">
        <f t="shared" si="3"/>
        <v>552016.59</v>
      </c>
      <c r="T161" s="43">
        <f t="shared" si="4"/>
        <v>234</v>
      </c>
      <c r="U161" s="43">
        <f t="shared" si="5"/>
        <v>1150614.17</v>
      </c>
      <c r="V161" s="16"/>
    </row>
    <row r="162" spans="1:22" s="9" customFormat="1">
      <c r="A162" s="33">
        <v>155</v>
      </c>
      <c r="B162" s="54" t="s">
        <v>173</v>
      </c>
      <c r="C162" s="1" t="s">
        <v>39</v>
      </c>
      <c r="D162" s="44"/>
      <c r="E162" s="44"/>
      <c r="F162" s="44">
        <v>4</v>
      </c>
      <c r="G162" s="44">
        <v>101747.47</v>
      </c>
      <c r="H162" s="44">
        <v>11</v>
      </c>
      <c r="I162" s="44">
        <v>234330.27</v>
      </c>
      <c r="J162" s="44">
        <v>18</v>
      </c>
      <c r="K162" s="44">
        <v>410070.49</v>
      </c>
      <c r="L162" s="44">
        <f t="shared" si="0"/>
        <v>33</v>
      </c>
      <c r="M162" s="44">
        <f t="shared" si="1"/>
        <v>746148.23</v>
      </c>
      <c r="N162" s="44">
        <v>2</v>
      </c>
      <c r="O162" s="44">
        <v>389785</v>
      </c>
      <c r="P162" s="44"/>
      <c r="Q162" s="44"/>
      <c r="R162" s="44">
        <f t="shared" si="2"/>
        <v>2</v>
      </c>
      <c r="S162" s="44">
        <f t="shared" si="3"/>
        <v>389785</v>
      </c>
      <c r="T162" s="44">
        <f t="shared" si="4"/>
        <v>35</v>
      </c>
      <c r="U162" s="44">
        <f t="shared" si="5"/>
        <v>1135933.23</v>
      </c>
      <c r="V162" s="16"/>
    </row>
    <row r="163" spans="1:22" s="9" customFormat="1">
      <c r="A163" s="30">
        <v>156</v>
      </c>
      <c r="B163" s="53" t="s">
        <v>282</v>
      </c>
      <c r="C163" s="32" t="s">
        <v>116</v>
      </c>
      <c r="D163" s="43"/>
      <c r="E163" s="43"/>
      <c r="F163" s="43"/>
      <c r="G163" s="43"/>
      <c r="H163" s="43">
        <v>15</v>
      </c>
      <c r="I163" s="43">
        <v>14294.12</v>
      </c>
      <c r="J163" s="43">
        <v>229</v>
      </c>
      <c r="K163" s="43">
        <v>556827.71</v>
      </c>
      <c r="L163" s="43">
        <f t="shared" si="0"/>
        <v>244</v>
      </c>
      <c r="M163" s="43">
        <f t="shared" si="1"/>
        <v>571121.82999999996</v>
      </c>
      <c r="N163" s="43">
        <v>76</v>
      </c>
      <c r="O163" s="43">
        <v>551323.35</v>
      </c>
      <c r="P163" s="43">
        <v>1</v>
      </c>
      <c r="Q163" s="43">
        <v>2000</v>
      </c>
      <c r="R163" s="43">
        <f t="shared" si="2"/>
        <v>77</v>
      </c>
      <c r="S163" s="43">
        <f t="shared" si="3"/>
        <v>553323.35</v>
      </c>
      <c r="T163" s="43">
        <f t="shared" si="4"/>
        <v>321</v>
      </c>
      <c r="U163" s="43">
        <f t="shared" si="5"/>
        <v>1124445.18</v>
      </c>
      <c r="V163" s="16"/>
    </row>
    <row r="164" spans="1:22" s="9" customFormat="1">
      <c r="A164" s="33">
        <v>157</v>
      </c>
      <c r="B164" s="54" t="s">
        <v>323</v>
      </c>
      <c r="C164" s="1" t="s">
        <v>324</v>
      </c>
      <c r="D164" s="44">
        <v>4</v>
      </c>
      <c r="E164" s="44">
        <v>122641</v>
      </c>
      <c r="F164" s="44">
        <v>16</v>
      </c>
      <c r="G164" s="44">
        <v>362402.95</v>
      </c>
      <c r="H164" s="44">
        <v>3</v>
      </c>
      <c r="I164" s="44">
        <v>24836.01</v>
      </c>
      <c r="J164" s="44">
        <v>31</v>
      </c>
      <c r="K164" s="44">
        <v>57237.22</v>
      </c>
      <c r="L164" s="44">
        <f t="shared" si="0"/>
        <v>54</v>
      </c>
      <c r="M164" s="44">
        <f t="shared" si="1"/>
        <v>567117.17999999993</v>
      </c>
      <c r="N164" s="44">
        <v>24</v>
      </c>
      <c r="O164" s="44">
        <v>404755.83</v>
      </c>
      <c r="P164" s="44">
        <v>6</v>
      </c>
      <c r="Q164" s="44">
        <v>145902.24</v>
      </c>
      <c r="R164" s="44">
        <f t="shared" si="2"/>
        <v>30</v>
      </c>
      <c r="S164" s="44">
        <f t="shared" si="3"/>
        <v>550658.07000000007</v>
      </c>
      <c r="T164" s="44">
        <f t="shared" si="4"/>
        <v>84</v>
      </c>
      <c r="U164" s="44">
        <f t="shared" si="5"/>
        <v>1117775.25</v>
      </c>
      <c r="V164" s="16"/>
    </row>
    <row r="165" spans="1:22" s="9" customFormat="1">
      <c r="A165" s="30">
        <v>158</v>
      </c>
      <c r="B165" s="53" t="s">
        <v>275</v>
      </c>
      <c r="C165" s="32" t="s">
        <v>112</v>
      </c>
      <c r="D165" s="43">
        <v>3</v>
      </c>
      <c r="E165" s="43">
        <v>18944.25</v>
      </c>
      <c r="F165" s="43">
        <v>13</v>
      </c>
      <c r="G165" s="43">
        <v>96139.25</v>
      </c>
      <c r="H165" s="43">
        <v>4</v>
      </c>
      <c r="I165" s="43">
        <v>27251.38</v>
      </c>
      <c r="J165" s="43">
        <v>40</v>
      </c>
      <c r="K165" s="43">
        <v>394393.23</v>
      </c>
      <c r="L165" s="43">
        <f t="shared" si="0"/>
        <v>60</v>
      </c>
      <c r="M165" s="43">
        <f t="shared" si="1"/>
        <v>536728.11</v>
      </c>
      <c r="N165" s="43">
        <v>53</v>
      </c>
      <c r="O165" s="43">
        <v>534092.85</v>
      </c>
      <c r="P165" s="43">
        <v>5</v>
      </c>
      <c r="Q165" s="43">
        <v>30178.65</v>
      </c>
      <c r="R165" s="43">
        <f t="shared" si="2"/>
        <v>58</v>
      </c>
      <c r="S165" s="43">
        <f t="shared" si="3"/>
        <v>564271.5</v>
      </c>
      <c r="T165" s="43">
        <f t="shared" si="4"/>
        <v>118</v>
      </c>
      <c r="U165" s="43">
        <f t="shared" si="5"/>
        <v>1100999.6099999999</v>
      </c>
      <c r="V165" s="16"/>
    </row>
    <row r="166" spans="1:22" s="9" customFormat="1">
      <c r="A166" s="33">
        <v>159</v>
      </c>
      <c r="B166" s="54" t="s">
        <v>247</v>
      </c>
      <c r="C166" s="1" t="s">
        <v>97</v>
      </c>
      <c r="D166" s="44"/>
      <c r="E166" s="44"/>
      <c r="F166" s="44"/>
      <c r="G166" s="44"/>
      <c r="H166" s="44">
        <v>42</v>
      </c>
      <c r="I166" s="44">
        <v>10187.26</v>
      </c>
      <c r="J166" s="44">
        <v>141</v>
      </c>
      <c r="K166" s="44">
        <v>492760.46</v>
      </c>
      <c r="L166" s="44">
        <f t="shared" si="0"/>
        <v>183</v>
      </c>
      <c r="M166" s="44">
        <f t="shared" si="1"/>
        <v>502947.72000000003</v>
      </c>
      <c r="N166" s="44">
        <v>214</v>
      </c>
      <c r="O166" s="44">
        <v>463705</v>
      </c>
      <c r="P166" s="44">
        <v>3</v>
      </c>
      <c r="Q166" s="44">
        <v>544.27</v>
      </c>
      <c r="R166" s="44">
        <f t="shared" si="2"/>
        <v>217</v>
      </c>
      <c r="S166" s="44">
        <f t="shared" si="3"/>
        <v>464249.27</v>
      </c>
      <c r="T166" s="44">
        <f t="shared" si="4"/>
        <v>400</v>
      </c>
      <c r="U166" s="44">
        <f t="shared" si="5"/>
        <v>967196.99</v>
      </c>
      <c r="V166" s="16"/>
    </row>
    <row r="167" spans="1:22" s="9" customFormat="1">
      <c r="A167" s="30">
        <v>160</v>
      </c>
      <c r="B167" s="53" t="s">
        <v>319</v>
      </c>
      <c r="C167" s="32" t="s">
        <v>320</v>
      </c>
      <c r="D167" s="43">
        <v>2</v>
      </c>
      <c r="E167" s="43">
        <v>21665.3</v>
      </c>
      <c r="F167" s="43">
        <v>1</v>
      </c>
      <c r="G167" s="43">
        <v>85800</v>
      </c>
      <c r="H167" s="43"/>
      <c r="I167" s="43"/>
      <c r="J167" s="43">
        <v>4</v>
      </c>
      <c r="K167" s="43">
        <v>5317.88</v>
      </c>
      <c r="L167" s="43">
        <f t="shared" si="0"/>
        <v>7</v>
      </c>
      <c r="M167" s="43">
        <f t="shared" si="1"/>
        <v>112783.18000000001</v>
      </c>
      <c r="N167" s="43">
        <v>1</v>
      </c>
      <c r="O167" s="43">
        <v>200000</v>
      </c>
      <c r="P167" s="43">
        <v>1</v>
      </c>
      <c r="Q167" s="43">
        <v>500000</v>
      </c>
      <c r="R167" s="43">
        <f t="shared" si="2"/>
        <v>2</v>
      </c>
      <c r="S167" s="43">
        <f t="shared" si="3"/>
        <v>700000</v>
      </c>
      <c r="T167" s="43">
        <f t="shared" si="4"/>
        <v>9</v>
      </c>
      <c r="U167" s="43">
        <f t="shared" si="5"/>
        <v>812783.18</v>
      </c>
      <c r="V167" s="16"/>
    </row>
    <row r="168" spans="1:22" s="9" customFormat="1">
      <c r="A168" s="33">
        <v>161</v>
      </c>
      <c r="B168" s="54" t="s">
        <v>340</v>
      </c>
      <c r="C168" s="1" t="s">
        <v>341</v>
      </c>
      <c r="D168" s="44"/>
      <c r="E168" s="44"/>
      <c r="F168" s="44"/>
      <c r="G168" s="44"/>
      <c r="H168" s="44"/>
      <c r="I168" s="44"/>
      <c r="J168" s="44">
        <v>425</v>
      </c>
      <c r="K168" s="44">
        <v>371537.6</v>
      </c>
      <c r="L168" s="44">
        <f t="shared" si="0"/>
        <v>425</v>
      </c>
      <c r="M168" s="44">
        <f t="shared" si="1"/>
        <v>371537.6</v>
      </c>
      <c r="N168" s="44">
        <v>26</v>
      </c>
      <c r="O168" s="44">
        <v>394502.39</v>
      </c>
      <c r="P168" s="44"/>
      <c r="Q168" s="44"/>
      <c r="R168" s="44">
        <f t="shared" si="2"/>
        <v>26</v>
      </c>
      <c r="S168" s="44">
        <f t="shared" si="3"/>
        <v>394502.39</v>
      </c>
      <c r="T168" s="44">
        <f t="shared" si="4"/>
        <v>451</v>
      </c>
      <c r="U168" s="44">
        <f t="shared" si="5"/>
        <v>766039.99</v>
      </c>
      <c r="V168" s="16"/>
    </row>
    <row r="169" spans="1:22" s="9" customFormat="1">
      <c r="A169" s="30">
        <v>162</v>
      </c>
      <c r="B169" s="31" t="s">
        <v>280</v>
      </c>
      <c r="C169" s="32" t="s">
        <v>125</v>
      </c>
      <c r="D169" s="43"/>
      <c r="E169" s="43"/>
      <c r="F169" s="43"/>
      <c r="G169" s="43"/>
      <c r="H169" s="43">
        <v>47</v>
      </c>
      <c r="I169" s="43">
        <v>56683.14</v>
      </c>
      <c r="J169" s="43">
        <v>85</v>
      </c>
      <c r="K169" s="43">
        <v>380130.5</v>
      </c>
      <c r="L169" s="43">
        <f t="shared" si="0"/>
        <v>132</v>
      </c>
      <c r="M169" s="43">
        <f t="shared" si="1"/>
        <v>436813.64</v>
      </c>
      <c r="N169" s="43">
        <v>38</v>
      </c>
      <c r="O169" s="43">
        <v>290309.86</v>
      </c>
      <c r="P169" s="43"/>
      <c r="Q169" s="43"/>
      <c r="R169" s="43">
        <f t="shared" si="2"/>
        <v>38</v>
      </c>
      <c r="S169" s="43">
        <f t="shared" si="3"/>
        <v>290309.86</v>
      </c>
      <c r="T169" s="43">
        <f t="shared" si="4"/>
        <v>170</v>
      </c>
      <c r="U169" s="43">
        <f t="shared" si="5"/>
        <v>727123.5</v>
      </c>
      <c r="V169" s="16"/>
    </row>
    <row r="170" spans="1:22" s="9" customFormat="1">
      <c r="A170" s="33">
        <v>163</v>
      </c>
      <c r="B170" s="54" t="s">
        <v>278</v>
      </c>
      <c r="C170" s="1" t="s">
        <v>338</v>
      </c>
      <c r="D170" s="44"/>
      <c r="E170" s="44"/>
      <c r="F170" s="44">
        <v>1</v>
      </c>
      <c r="G170" s="44">
        <v>37332</v>
      </c>
      <c r="H170" s="44">
        <v>1</v>
      </c>
      <c r="I170" s="44">
        <v>13479.82</v>
      </c>
      <c r="J170" s="44">
        <v>17</v>
      </c>
      <c r="K170" s="44">
        <v>133077.72</v>
      </c>
      <c r="L170" s="44">
        <f t="shared" si="0"/>
        <v>19</v>
      </c>
      <c r="M170" s="44">
        <f t="shared" si="1"/>
        <v>183889.54</v>
      </c>
      <c r="N170" s="44">
        <v>18</v>
      </c>
      <c r="O170" s="44">
        <v>170409.72</v>
      </c>
      <c r="P170" s="44">
        <v>1</v>
      </c>
      <c r="Q170" s="44">
        <v>13479.82</v>
      </c>
      <c r="R170" s="44">
        <f t="shared" si="2"/>
        <v>19</v>
      </c>
      <c r="S170" s="44">
        <f t="shared" si="3"/>
        <v>183889.54</v>
      </c>
      <c r="T170" s="44">
        <f t="shared" si="4"/>
        <v>38</v>
      </c>
      <c r="U170" s="44">
        <f t="shared" si="5"/>
        <v>367779.08</v>
      </c>
      <c r="V170" s="16"/>
    </row>
    <row r="171" spans="1:22" s="9" customFormat="1">
      <c r="A171" s="30">
        <v>164</v>
      </c>
      <c r="B171" s="53" t="s">
        <v>285</v>
      </c>
      <c r="C171" s="32" t="s">
        <v>104</v>
      </c>
      <c r="D171" s="43"/>
      <c r="E171" s="43"/>
      <c r="F171" s="43"/>
      <c r="G171" s="43"/>
      <c r="H171" s="43">
        <v>34</v>
      </c>
      <c r="I171" s="43">
        <v>14679.91</v>
      </c>
      <c r="J171" s="43">
        <v>5</v>
      </c>
      <c r="K171" s="43">
        <v>82984.539999999994</v>
      </c>
      <c r="L171" s="43">
        <f t="shared" si="0"/>
        <v>39</v>
      </c>
      <c r="M171" s="43">
        <f t="shared" si="1"/>
        <v>97664.45</v>
      </c>
      <c r="N171" s="43">
        <v>1</v>
      </c>
      <c r="O171" s="43">
        <v>200000</v>
      </c>
      <c r="P171" s="43"/>
      <c r="Q171" s="43"/>
      <c r="R171" s="43">
        <f t="shared" si="2"/>
        <v>1</v>
      </c>
      <c r="S171" s="43">
        <f t="shared" si="3"/>
        <v>200000</v>
      </c>
      <c r="T171" s="43">
        <f t="shared" si="4"/>
        <v>40</v>
      </c>
      <c r="U171" s="43">
        <f t="shared" si="5"/>
        <v>297664.45</v>
      </c>
      <c r="V171" s="16"/>
    </row>
    <row r="172" spans="1:22" s="9" customFormat="1">
      <c r="A172" s="33">
        <v>165</v>
      </c>
      <c r="B172" s="54" t="s">
        <v>294</v>
      </c>
      <c r="C172" s="1" t="s">
        <v>126</v>
      </c>
      <c r="D172" s="44"/>
      <c r="E172" s="44"/>
      <c r="F172" s="44"/>
      <c r="G172" s="44"/>
      <c r="H172" s="44">
        <v>1</v>
      </c>
      <c r="I172" s="44">
        <v>6372.63</v>
      </c>
      <c r="J172" s="44">
        <v>6</v>
      </c>
      <c r="K172" s="44">
        <v>180624.83</v>
      </c>
      <c r="L172" s="44">
        <f t="shared" si="0"/>
        <v>7</v>
      </c>
      <c r="M172" s="44">
        <f t="shared" si="1"/>
        <v>186997.46</v>
      </c>
      <c r="N172" s="44"/>
      <c r="O172" s="44"/>
      <c r="P172" s="44"/>
      <c r="Q172" s="44"/>
      <c r="R172" s="44">
        <f t="shared" si="2"/>
        <v>0</v>
      </c>
      <c r="S172" s="44">
        <f t="shared" si="3"/>
        <v>0</v>
      </c>
      <c r="T172" s="44">
        <f t="shared" si="4"/>
        <v>7</v>
      </c>
      <c r="U172" s="44">
        <f t="shared" si="5"/>
        <v>186997.46</v>
      </c>
      <c r="V172" s="16"/>
    </row>
    <row r="173" spans="1:22" s="9" customFormat="1">
      <c r="A173" s="30">
        <v>166</v>
      </c>
      <c r="B173" s="53" t="s">
        <v>373</v>
      </c>
      <c r="C173" s="32" t="s">
        <v>374</v>
      </c>
      <c r="D173" s="43"/>
      <c r="E173" s="43"/>
      <c r="F173" s="43"/>
      <c r="G173" s="43"/>
      <c r="H173" s="43"/>
      <c r="I173" s="43"/>
      <c r="J173" s="43">
        <v>7</v>
      </c>
      <c r="K173" s="43">
        <v>149665.85</v>
      </c>
      <c r="L173" s="43">
        <f t="shared" si="0"/>
        <v>7</v>
      </c>
      <c r="M173" s="43">
        <f t="shared" si="1"/>
        <v>149665.85</v>
      </c>
      <c r="N173" s="43"/>
      <c r="O173" s="43"/>
      <c r="P173" s="43"/>
      <c r="Q173" s="43"/>
      <c r="R173" s="43">
        <f t="shared" si="2"/>
        <v>0</v>
      </c>
      <c r="S173" s="43">
        <f t="shared" si="3"/>
        <v>0</v>
      </c>
      <c r="T173" s="43">
        <f t="shared" si="4"/>
        <v>7</v>
      </c>
      <c r="U173" s="43">
        <f t="shared" si="5"/>
        <v>149665.85</v>
      </c>
      <c r="V173" s="16"/>
    </row>
    <row r="174" spans="1:22" s="9" customFormat="1">
      <c r="A174" s="33">
        <v>167</v>
      </c>
      <c r="B174" s="54" t="s">
        <v>345</v>
      </c>
      <c r="C174" s="1" t="s">
        <v>346</v>
      </c>
      <c r="D174" s="44"/>
      <c r="E174" s="44"/>
      <c r="F174" s="44"/>
      <c r="G174" s="44"/>
      <c r="H174" s="44"/>
      <c r="I174" s="44"/>
      <c r="J174" s="44">
        <v>4</v>
      </c>
      <c r="K174" s="44">
        <v>40030</v>
      </c>
      <c r="L174" s="44">
        <f t="shared" si="0"/>
        <v>4</v>
      </c>
      <c r="M174" s="44">
        <f t="shared" si="1"/>
        <v>40030</v>
      </c>
      <c r="N174" s="44">
        <v>3</v>
      </c>
      <c r="O174" s="44">
        <v>40000</v>
      </c>
      <c r="P174" s="44"/>
      <c r="Q174" s="44"/>
      <c r="R174" s="44">
        <f t="shared" si="2"/>
        <v>3</v>
      </c>
      <c r="S174" s="44">
        <f t="shared" si="3"/>
        <v>40000</v>
      </c>
      <c r="T174" s="44">
        <f t="shared" si="4"/>
        <v>7</v>
      </c>
      <c r="U174" s="44">
        <f t="shared" si="5"/>
        <v>80030</v>
      </c>
      <c r="V174" s="16"/>
    </row>
    <row r="175" spans="1:22" s="9" customFormat="1">
      <c r="A175" s="30">
        <v>168</v>
      </c>
      <c r="B175" s="53" t="s">
        <v>284</v>
      </c>
      <c r="C175" s="32" t="s">
        <v>128</v>
      </c>
      <c r="D175" s="43"/>
      <c r="E175" s="43"/>
      <c r="F175" s="43"/>
      <c r="G175" s="43"/>
      <c r="H175" s="43">
        <v>57</v>
      </c>
      <c r="I175" s="43">
        <v>30492.98</v>
      </c>
      <c r="J175" s="43">
        <v>45</v>
      </c>
      <c r="K175" s="43">
        <v>36853.42</v>
      </c>
      <c r="L175" s="43">
        <f t="shared" si="0"/>
        <v>102</v>
      </c>
      <c r="M175" s="43">
        <f t="shared" si="1"/>
        <v>67346.399999999994</v>
      </c>
      <c r="N175" s="43"/>
      <c r="O175" s="43"/>
      <c r="P175" s="43"/>
      <c r="Q175" s="43"/>
      <c r="R175" s="43">
        <f t="shared" si="2"/>
        <v>0</v>
      </c>
      <c r="S175" s="43">
        <f t="shared" si="3"/>
        <v>0</v>
      </c>
      <c r="T175" s="43">
        <f t="shared" si="4"/>
        <v>102</v>
      </c>
      <c r="U175" s="43">
        <f t="shared" si="5"/>
        <v>67346.399999999994</v>
      </c>
      <c r="V175" s="16"/>
    </row>
    <row r="176" spans="1:22" s="9" customFormat="1">
      <c r="A176" s="33">
        <v>169</v>
      </c>
      <c r="B176" s="23" t="s">
        <v>287</v>
      </c>
      <c r="C176" s="1" t="s">
        <v>370</v>
      </c>
      <c r="D176" s="44"/>
      <c r="E176" s="44"/>
      <c r="F176" s="44"/>
      <c r="G176" s="44"/>
      <c r="H176" s="44"/>
      <c r="I176" s="44"/>
      <c r="J176" s="44">
        <v>15</v>
      </c>
      <c r="K176" s="44">
        <v>19150.72</v>
      </c>
      <c r="L176" s="44">
        <f t="shared" si="0"/>
        <v>15</v>
      </c>
      <c r="M176" s="44">
        <f t="shared" si="1"/>
        <v>19150.72</v>
      </c>
      <c r="N176" s="44">
        <v>3</v>
      </c>
      <c r="O176" s="44">
        <v>30000</v>
      </c>
      <c r="P176" s="44"/>
      <c r="Q176" s="44"/>
      <c r="R176" s="44">
        <f t="shared" si="2"/>
        <v>3</v>
      </c>
      <c r="S176" s="44">
        <f t="shared" si="3"/>
        <v>30000</v>
      </c>
      <c r="T176" s="44">
        <f t="shared" si="4"/>
        <v>18</v>
      </c>
      <c r="U176" s="44">
        <f t="shared" si="5"/>
        <v>49150.720000000001</v>
      </c>
      <c r="V176" s="16"/>
    </row>
    <row r="177" spans="1:25" s="9" customFormat="1" ht="12">
      <c r="A177" s="30">
        <v>170</v>
      </c>
      <c r="B177" s="53" t="s">
        <v>289</v>
      </c>
      <c r="C177" s="32" t="s">
        <v>135</v>
      </c>
      <c r="D177" s="43"/>
      <c r="E177" s="43"/>
      <c r="F177" s="43"/>
      <c r="G177" s="43"/>
      <c r="H177" s="43">
        <v>1</v>
      </c>
      <c r="I177" s="43">
        <v>1250.1199999999999</v>
      </c>
      <c r="J177" s="43">
        <v>2</v>
      </c>
      <c r="K177" s="43">
        <v>2000</v>
      </c>
      <c r="L177" s="43">
        <f t="shared" si="0"/>
        <v>3</v>
      </c>
      <c r="M177" s="43">
        <f t="shared" si="1"/>
        <v>3250.12</v>
      </c>
      <c r="N177" s="43">
        <v>1</v>
      </c>
      <c r="O177" s="43">
        <v>2000</v>
      </c>
      <c r="P177" s="43">
        <v>1</v>
      </c>
      <c r="Q177" s="43">
        <v>1248.57</v>
      </c>
      <c r="R177" s="43">
        <f t="shared" si="2"/>
        <v>2</v>
      </c>
      <c r="S177" s="43">
        <f t="shared" si="3"/>
        <v>3248.5699999999997</v>
      </c>
      <c r="T177" s="43">
        <f t="shared" si="4"/>
        <v>5</v>
      </c>
      <c r="U177" s="43">
        <f t="shared" si="5"/>
        <v>6498.69</v>
      </c>
    </row>
    <row r="178" spans="1:25" s="9" customFormat="1" ht="12">
      <c r="A178" s="33">
        <v>171</v>
      </c>
      <c r="B178" s="54" t="s">
        <v>377</v>
      </c>
      <c r="C178" s="1" t="s">
        <v>378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0"/>
        <v>0</v>
      </c>
      <c r="M178" s="44">
        <f t="shared" si="1"/>
        <v>0</v>
      </c>
      <c r="N178" s="44"/>
      <c r="O178" s="44"/>
      <c r="P178" s="44">
        <v>4</v>
      </c>
      <c r="Q178" s="44">
        <v>3382.11</v>
      </c>
      <c r="R178" s="44">
        <f t="shared" si="2"/>
        <v>4</v>
      </c>
      <c r="S178" s="44">
        <f t="shared" si="3"/>
        <v>3382.11</v>
      </c>
      <c r="T178" s="44">
        <f t="shared" si="4"/>
        <v>4</v>
      </c>
      <c r="U178" s="44">
        <f t="shared" si="5"/>
        <v>3382.11</v>
      </c>
    </row>
    <row r="179" spans="1:25" s="9" customFormat="1" ht="12">
      <c r="A179" s="30">
        <v>172</v>
      </c>
      <c r="B179" s="53" t="s">
        <v>293</v>
      </c>
      <c r="C179" s="32" t="s">
        <v>119</v>
      </c>
      <c r="D179" s="43"/>
      <c r="E179" s="43"/>
      <c r="F179" s="43"/>
      <c r="G179" s="43"/>
      <c r="H179" s="43">
        <v>1</v>
      </c>
      <c r="I179" s="43">
        <v>1236.7</v>
      </c>
      <c r="J179" s="43">
        <v>2</v>
      </c>
      <c r="K179" s="43">
        <v>1020.02</v>
      </c>
      <c r="L179" s="43">
        <f t="shared" si="0"/>
        <v>3</v>
      </c>
      <c r="M179" s="43">
        <f t="shared" si="1"/>
        <v>2256.7200000000003</v>
      </c>
      <c r="N179" s="43"/>
      <c r="O179" s="43"/>
      <c r="P179" s="43"/>
      <c r="Q179" s="43"/>
      <c r="R179" s="43">
        <f t="shared" si="2"/>
        <v>0</v>
      </c>
      <c r="S179" s="43">
        <f t="shared" si="3"/>
        <v>0</v>
      </c>
      <c r="T179" s="43">
        <f t="shared" si="4"/>
        <v>3</v>
      </c>
      <c r="U179" s="43">
        <f t="shared" si="5"/>
        <v>2256.7200000000003</v>
      </c>
    </row>
    <row r="180" spans="1:25" s="9" customFormat="1" ht="12">
      <c r="A180" s="33">
        <v>173</v>
      </c>
      <c r="B180" s="54" t="s">
        <v>234</v>
      </c>
      <c r="C180" s="1" t="s">
        <v>309</v>
      </c>
      <c r="D180" s="44"/>
      <c r="E180" s="44"/>
      <c r="F180" s="44"/>
      <c r="G180" s="44"/>
      <c r="H180" s="44"/>
      <c r="I180" s="44"/>
      <c r="J180" s="44">
        <v>2</v>
      </c>
      <c r="K180" s="44">
        <v>249.41</v>
      </c>
      <c r="L180" s="44">
        <f t="shared" si="0"/>
        <v>2</v>
      </c>
      <c r="M180" s="44">
        <f t="shared" si="1"/>
        <v>249.41</v>
      </c>
      <c r="N180" s="44">
        <v>2</v>
      </c>
      <c r="O180" s="44">
        <v>224.28</v>
      </c>
      <c r="P180" s="44"/>
      <c r="Q180" s="44"/>
      <c r="R180" s="44">
        <f t="shared" si="2"/>
        <v>2</v>
      </c>
      <c r="S180" s="44">
        <f t="shared" si="3"/>
        <v>224.28</v>
      </c>
      <c r="T180" s="44">
        <f t="shared" si="4"/>
        <v>4</v>
      </c>
      <c r="U180" s="44">
        <f t="shared" si="5"/>
        <v>473.69</v>
      </c>
    </row>
    <row r="181" spans="1:25" s="9" customFormat="1" thickBot="1">
      <c r="A181" s="30"/>
      <c r="B181" s="53"/>
      <c r="C181" s="32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</row>
    <row r="182" spans="1:25" s="9" customFormat="1" ht="14.25" thickTop="1" thickBot="1">
      <c r="A182" s="55" t="s">
        <v>0</v>
      </c>
      <c r="B182" s="55"/>
      <c r="C182" s="56"/>
      <c r="D182" s="50">
        <f t="shared" ref="D182:U182" si="66">SUM(D8:D181)</f>
        <v>35586</v>
      </c>
      <c r="E182" s="50">
        <f t="shared" si="66"/>
        <v>15547949122.160002</v>
      </c>
      <c r="F182" s="50">
        <f t="shared" si="66"/>
        <v>105513</v>
      </c>
      <c r="G182" s="50">
        <f t="shared" si="66"/>
        <v>11416925823.68</v>
      </c>
      <c r="H182" s="50">
        <f t="shared" si="66"/>
        <v>181957</v>
      </c>
      <c r="I182" s="50">
        <f t="shared" si="66"/>
        <v>40206540400.549988</v>
      </c>
      <c r="J182" s="50">
        <f t="shared" si="66"/>
        <v>273112</v>
      </c>
      <c r="K182" s="50">
        <f t="shared" si="66"/>
        <v>47743625134.669983</v>
      </c>
      <c r="L182" s="50">
        <f t="shared" si="66"/>
        <v>596168</v>
      </c>
      <c r="M182" s="50">
        <f t="shared" si="66"/>
        <v>114915040481.0601</v>
      </c>
      <c r="N182" s="50">
        <f t="shared" si="66"/>
        <v>58313</v>
      </c>
      <c r="O182" s="50">
        <f t="shared" si="66"/>
        <v>63083714467.520004</v>
      </c>
      <c r="P182" s="50">
        <f t="shared" si="66"/>
        <v>58313</v>
      </c>
      <c r="Q182" s="50">
        <f t="shared" si="66"/>
        <v>63085593586.959984</v>
      </c>
      <c r="R182" s="50">
        <f t="shared" si="66"/>
        <v>116626</v>
      </c>
      <c r="S182" s="50">
        <f t="shared" si="66"/>
        <v>126169308054.48004</v>
      </c>
      <c r="T182" s="50">
        <f t="shared" si="66"/>
        <v>712794</v>
      </c>
      <c r="U182" s="50">
        <f t="shared" si="66"/>
        <v>241084348535.54013</v>
      </c>
    </row>
    <row r="183" spans="1:25" s="9" customFormat="1" ht="13.5" thickTop="1">
      <c r="A183" s="11" t="s">
        <v>379</v>
      </c>
      <c r="B183" s="14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6"/>
    </row>
    <row r="184" spans="1:25">
      <c r="A184" s="11" t="s">
        <v>321</v>
      </c>
    </row>
    <row r="185" spans="1:25">
      <c r="E185" s="12"/>
      <c r="F185" s="12"/>
      <c r="G185" s="12"/>
      <c r="H185" s="12"/>
    </row>
    <row r="186" spans="1:25">
      <c r="B186" s="10"/>
      <c r="E186" s="48"/>
      <c r="F186" s="45"/>
      <c r="G186" s="45"/>
      <c r="H186" s="45"/>
      <c r="I186" s="45"/>
      <c r="J186" s="45"/>
      <c r="K186" s="45"/>
      <c r="L186" s="45"/>
      <c r="M186" s="45"/>
      <c r="N186" s="48"/>
      <c r="O186" s="48"/>
    </row>
    <row r="187" spans="1:25" s="19" customFormat="1" ht="11.25">
      <c r="A187" s="17"/>
      <c r="B187" s="18"/>
      <c r="C187" s="19" t="s">
        <v>148</v>
      </c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20"/>
      <c r="W187" s="21"/>
      <c r="X187" s="20"/>
      <c r="Y187" s="22"/>
    </row>
  </sheetData>
  <mergeCells count="13">
    <mergeCell ref="A182:C182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"/>
  <sheetViews>
    <sheetView topLeftCell="A152" workbookViewId="0">
      <selection activeCell="A189" sqref="A189"/>
    </sheetView>
  </sheetViews>
  <sheetFormatPr defaultRowHeight="12.75"/>
  <cols>
    <col min="1" max="1" width="4.7109375" style="11" customWidth="1"/>
    <col min="2" max="2" width="9.5703125" style="15" customWidth="1"/>
    <col min="3" max="3" width="62" style="10" customWidth="1"/>
    <col min="4" max="4" width="8.28515625" style="24" bestFit="1" customWidth="1"/>
    <col min="5" max="5" width="13.85546875" style="24" bestFit="1" customWidth="1"/>
    <col min="6" max="6" width="7.7109375" style="24" bestFit="1" customWidth="1"/>
    <col min="7" max="7" width="13.85546875" style="24" bestFit="1" customWidth="1"/>
    <col min="8" max="8" width="9" style="24" bestFit="1" customWidth="1"/>
    <col min="9" max="9" width="13.85546875" style="24" bestFit="1" customWidth="1"/>
    <col min="10" max="10" width="9" style="24" bestFit="1" customWidth="1"/>
    <col min="11" max="11" width="13.85546875" style="24" bestFit="1" customWidth="1"/>
    <col min="12" max="12" width="9" style="24" bestFit="1" customWidth="1"/>
    <col min="13" max="13" width="15.140625" style="24" bestFit="1" customWidth="1"/>
    <col min="14" max="14" width="8.28515625" style="24" bestFit="1" customWidth="1"/>
    <col min="15" max="15" width="13.85546875" style="24" bestFit="1" customWidth="1"/>
    <col min="16" max="16" width="8.28515625" style="24" bestFit="1" customWidth="1"/>
    <col min="17" max="17" width="13.85546875" style="24" bestFit="1" customWidth="1"/>
    <col min="18" max="18" width="8.28515625" style="24" bestFit="1" customWidth="1"/>
    <col min="19" max="19" width="15.140625" style="24" bestFit="1" customWidth="1"/>
    <col min="20" max="20" width="9" style="24" bestFit="1" customWidth="1"/>
    <col min="21" max="21" width="15.1406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314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315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376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6</v>
      </c>
      <c r="M6" s="60"/>
      <c r="N6" s="57" t="s">
        <v>23</v>
      </c>
      <c r="O6" s="58"/>
      <c r="P6" s="57" t="s">
        <v>24</v>
      </c>
      <c r="Q6" s="58"/>
      <c r="R6" s="59" t="s">
        <v>10</v>
      </c>
      <c r="S6" s="60"/>
      <c r="T6" s="57" t="s">
        <v>0</v>
      </c>
      <c r="U6" s="58"/>
    </row>
    <row r="7" spans="1:22" s="8" customFormat="1" ht="12.75" customHeight="1" thickBot="1">
      <c r="A7" s="62"/>
      <c r="B7" s="62"/>
      <c r="C7" s="64"/>
      <c r="D7" s="41" t="s">
        <v>359</v>
      </c>
      <c r="E7" s="41" t="s">
        <v>25</v>
      </c>
      <c r="F7" s="41" t="s">
        <v>359</v>
      </c>
      <c r="G7" s="41" t="s">
        <v>25</v>
      </c>
      <c r="H7" s="41" t="s">
        <v>359</v>
      </c>
      <c r="I7" s="41" t="s">
        <v>25</v>
      </c>
      <c r="J7" s="41" t="s">
        <v>359</v>
      </c>
      <c r="K7" s="41" t="s">
        <v>25</v>
      </c>
      <c r="L7" s="41" t="s">
        <v>359</v>
      </c>
      <c r="M7" s="41" t="s">
        <v>25</v>
      </c>
      <c r="N7" s="41" t="s">
        <v>359</v>
      </c>
      <c r="O7" s="41" t="s">
        <v>25</v>
      </c>
      <c r="P7" s="41" t="s">
        <v>359</v>
      </c>
      <c r="Q7" s="41" t="s">
        <v>25</v>
      </c>
      <c r="R7" s="41" t="s">
        <v>359</v>
      </c>
      <c r="S7" s="41" t="s">
        <v>25</v>
      </c>
      <c r="T7" s="41" t="s">
        <v>359</v>
      </c>
      <c r="U7" s="41" t="s">
        <v>25</v>
      </c>
    </row>
    <row r="8" spans="1:22" s="9" customFormat="1" ht="13.5" thickTop="1">
      <c r="A8" s="33">
        <v>1</v>
      </c>
      <c r="B8" s="52" t="s">
        <v>154</v>
      </c>
      <c r="C8" s="34" t="s">
        <v>12</v>
      </c>
      <c r="D8" s="42">
        <v>25821</v>
      </c>
      <c r="E8" s="42">
        <v>11357940482.610001</v>
      </c>
      <c r="F8" s="42">
        <v>107601</v>
      </c>
      <c r="G8" s="42">
        <v>9610667111.4099998</v>
      </c>
      <c r="H8" s="42">
        <v>102459</v>
      </c>
      <c r="I8" s="42">
        <v>22087418067.759998</v>
      </c>
      <c r="J8" s="42">
        <v>169320</v>
      </c>
      <c r="K8" s="42">
        <v>24812108634.740002</v>
      </c>
      <c r="L8" s="42">
        <f>J8+H8+F8+D8</f>
        <v>405201</v>
      </c>
      <c r="M8" s="42">
        <f>K8+I8+G8+E8</f>
        <v>67868134296.520004</v>
      </c>
      <c r="N8" s="42">
        <v>4201</v>
      </c>
      <c r="O8" s="42">
        <v>48097494521.629997</v>
      </c>
      <c r="P8" s="42">
        <v>3886</v>
      </c>
      <c r="Q8" s="42">
        <v>46524863051.629997</v>
      </c>
      <c r="R8" s="42">
        <f>P8+N8</f>
        <v>8087</v>
      </c>
      <c r="S8" s="42">
        <f>Q8+O8</f>
        <v>94622357573.259995</v>
      </c>
      <c r="T8" s="42">
        <f>R8+L8</f>
        <v>413288</v>
      </c>
      <c r="U8" s="42">
        <f>S8+M8</f>
        <v>162490491869.78</v>
      </c>
      <c r="V8" s="16"/>
    </row>
    <row r="9" spans="1:22" s="9" customFormat="1">
      <c r="A9" s="30">
        <v>2</v>
      </c>
      <c r="B9" s="53" t="s">
        <v>155</v>
      </c>
      <c r="C9" s="32" t="s">
        <v>28</v>
      </c>
      <c r="D9" s="43">
        <v>9720</v>
      </c>
      <c r="E9" s="43">
        <v>5779964897.1899996</v>
      </c>
      <c r="F9" s="43">
        <v>38125</v>
      </c>
      <c r="G9" s="43">
        <v>8351371248.2200003</v>
      </c>
      <c r="H9" s="43">
        <v>52745</v>
      </c>
      <c r="I9" s="43">
        <v>36477321564.489998</v>
      </c>
      <c r="J9" s="43">
        <v>82718</v>
      </c>
      <c r="K9" s="43">
        <v>40670208501.279999</v>
      </c>
      <c r="L9" s="43">
        <f t="shared" ref="L9:M185" si="0">J9+H9+F9+D9</f>
        <v>183308</v>
      </c>
      <c r="M9" s="43">
        <f t="shared" si="0"/>
        <v>91278866211.179993</v>
      </c>
      <c r="N9" s="43">
        <v>1720</v>
      </c>
      <c r="O9" s="43">
        <v>17391579724.68</v>
      </c>
      <c r="P9" s="43">
        <v>1698</v>
      </c>
      <c r="Q9" s="43">
        <v>12083287214.4</v>
      </c>
      <c r="R9" s="43">
        <f t="shared" ref="R9:S185" si="1">P9+N9</f>
        <v>3418</v>
      </c>
      <c r="S9" s="43">
        <f t="shared" si="1"/>
        <v>29474866939.080002</v>
      </c>
      <c r="T9" s="43">
        <f t="shared" ref="T9:U185" si="2">R9+L9</f>
        <v>186726</v>
      </c>
      <c r="U9" s="43">
        <f t="shared" si="2"/>
        <v>120753733150.25999</v>
      </c>
      <c r="V9" s="16"/>
    </row>
    <row r="10" spans="1:22" s="9" customFormat="1">
      <c r="A10" s="33">
        <v>3</v>
      </c>
      <c r="B10" s="54" t="s">
        <v>157</v>
      </c>
      <c r="C10" s="1" t="s">
        <v>31</v>
      </c>
      <c r="D10" s="44">
        <v>31027</v>
      </c>
      <c r="E10" s="44">
        <v>14969349584.780001</v>
      </c>
      <c r="F10" s="44">
        <v>61173</v>
      </c>
      <c r="G10" s="44">
        <v>8353443293.7399998</v>
      </c>
      <c r="H10" s="44">
        <v>150382</v>
      </c>
      <c r="I10" s="44">
        <v>19201307604.040001</v>
      </c>
      <c r="J10" s="44">
        <v>85719</v>
      </c>
      <c r="K10" s="44">
        <v>28337923589.740002</v>
      </c>
      <c r="L10" s="42">
        <f t="shared" si="0"/>
        <v>328301</v>
      </c>
      <c r="M10" s="42">
        <f t="shared" si="0"/>
        <v>70862024072.300003</v>
      </c>
      <c r="N10" s="44">
        <v>3689</v>
      </c>
      <c r="O10" s="44">
        <v>17042328043.870001</v>
      </c>
      <c r="P10" s="44">
        <v>3706</v>
      </c>
      <c r="Q10" s="44">
        <v>18085684307.34</v>
      </c>
      <c r="R10" s="42">
        <f t="shared" si="1"/>
        <v>7395</v>
      </c>
      <c r="S10" s="42">
        <f t="shared" si="1"/>
        <v>35128012351.209999</v>
      </c>
      <c r="T10" s="42">
        <f t="shared" si="2"/>
        <v>335696</v>
      </c>
      <c r="U10" s="42">
        <f t="shared" si="2"/>
        <v>105990036423.51001</v>
      </c>
      <c r="V10" s="16"/>
    </row>
    <row r="11" spans="1:22" s="9" customFormat="1">
      <c r="A11" s="30">
        <v>4</v>
      </c>
      <c r="B11" s="53" t="s">
        <v>159</v>
      </c>
      <c r="C11" s="32" t="s">
        <v>36</v>
      </c>
      <c r="D11" s="43">
        <v>179</v>
      </c>
      <c r="E11" s="43">
        <v>303877576.12</v>
      </c>
      <c r="F11" s="43">
        <v>1407</v>
      </c>
      <c r="G11" s="43">
        <v>152657333.31999999</v>
      </c>
      <c r="H11" s="43">
        <v>974</v>
      </c>
      <c r="I11" s="43">
        <v>5139971844.0900002</v>
      </c>
      <c r="J11" s="43">
        <v>1893</v>
      </c>
      <c r="K11" s="43">
        <v>4806412324.2399998</v>
      </c>
      <c r="L11" s="43">
        <f t="shared" si="0"/>
        <v>4453</v>
      </c>
      <c r="M11" s="43">
        <f t="shared" si="0"/>
        <v>10402919077.77</v>
      </c>
      <c r="N11" s="43">
        <v>784</v>
      </c>
      <c r="O11" s="43">
        <v>40061224075.260002</v>
      </c>
      <c r="P11" s="43">
        <v>828</v>
      </c>
      <c r="Q11" s="43">
        <v>41512550926.849998</v>
      </c>
      <c r="R11" s="43">
        <f t="shared" si="1"/>
        <v>1612</v>
      </c>
      <c r="S11" s="43">
        <f t="shared" si="1"/>
        <v>81573775002.110001</v>
      </c>
      <c r="T11" s="43">
        <f t="shared" si="2"/>
        <v>6065</v>
      </c>
      <c r="U11" s="43">
        <f t="shared" si="2"/>
        <v>91976694079.880005</v>
      </c>
      <c r="V11" s="16"/>
    </row>
    <row r="12" spans="1:22" s="9" customFormat="1">
      <c r="A12" s="33">
        <v>5</v>
      </c>
      <c r="B12" s="23" t="s">
        <v>153</v>
      </c>
      <c r="C12" s="1" t="s">
        <v>27</v>
      </c>
      <c r="D12" s="44">
        <v>41346</v>
      </c>
      <c r="E12" s="44">
        <v>6959372113.3699999</v>
      </c>
      <c r="F12" s="44">
        <v>93236</v>
      </c>
      <c r="G12" s="44">
        <v>6954629342.8599997</v>
      </c>
      <c r="H12" s="44">
        <v>291097</v>
      </c>
      <c r="I12" s="44">
        <v>20128393370.880001</v>
      </c>
      <c r="J12" s="44">
        <v>172427</v>
      </c>
      <c r="K12" s="44">
        <v>27023252300.25</v>
      </c>
      <c r="L12" s="42">
        <f t="shared" si="0"/>
        <v>598106</v>
      </c>
      <c r="M12" s="42">
        <f t="shared" si="0"/>
        <v>61065647127.360008</v>
      </c>
      <c r="N12" s="44">
        <v>1470</v>
      </c>
      <c r="O12" s="44">
        <v>16781316773.370001</v>
      </c>
      <c r="P12" s="44">
        <v>1360</v>
      </c>
      <c r="Q12" s="44">
        <v>10894094033.049999</v>
      </c>
      <c r="R12" s="42">
        <f t="shared" si="1"/>
        <v>2830</v>
      </c>
      <c r="S12" s="42">
        <f t="shared" si="1"/>
        <v>27675410806.419998</v>
      </c>
      <c r="T12" s="42">
        <f t="shared" si="2"/>
        <v>600936</v>
      </c>
      <c r="U12" s="42">
        <f t="shared" si="2"/>
        <v>88741057933.779999</v>
      </c>
      <c r="V12" s="16"/>
    </row>
    <row r="13" spans="1:22" s="9" customFormat="1">
      <c r="A13" s="30">
        <v>6</v>
      </c>
      <c r="B13" s="31" t="s">
        <v>152</v>
      </c>
      <c r="C13" s="32" t="s">
        <v>32</v>
      </c>
      <c r="D13" s="43">
        <v>13897</v>
      </c>
      <c r="E13" s="43">
        <v>3198432594.6199999</v>
      </c>
      <c r="F13" s="43">
        <v>48239</v>
      </c>
      <c r="G13" s="43">
        <v>4448445913.9799995</v>
      </c>
      <c r="H13" s="43">
        <v>47214</v>
      </c>
      <c r="I13" s="43">
        <v>13568550124.389999</v>
      </c>
      <c r="J13" s="43">
        <v>85776</v>
      </c>
      <c r="K13" s="43">
        <v>14760564619.280001</v>
      </c>
      <c r="L13" s="43">
        <f t="shared" ref="L13:L20" si="3">J13+H13+F13+D13</f>
        <v>195126</v>
      </c>
      <c r="M13" s="43">
        <f t="shared" ref="M13:M20" si="4">K13+I13+G13+E13</f>
        <v>35975993252.269997</v>
      </c>
      <c r="N13" s="43">
        <v>1689</v>
      </c>
      <c r="O13" s="43">
        <v>27115907266.5</v>
      </c>
      <c r="P13" s="43">
        <v>1636</v>
      </c>
      <c r="Q13" s="43">
        <v>24213679435.470001</v>
      </c>
      <c r="R13" s="43">
        <f t="shared" ref="R13:R20" si="5">P13+N13</f>
        <v>3325</v>
      </c>
      <c r="S13" s="43">
        <f t="shared" ref="S13:S20" si="6">Q13+O13</f>
        <v>51329586701.970001</v>
      </c>
      <c r="T13" s="43">
        <f t="shared" ref="T13:T20" si="7">R13+L13</f>
        <v>198451</v>
      </c>
      <c r="U13" s="43">
        <f t="shared" ref="U13:U20" si="8">S13+M13</f>
        <v>87305579954.23999</v>
      </c>
      <c r="V13" s="16"/>
    </row>
    <row r="14" spans="1:22" s="9" customFormat="1">
      <c r="A14" s="33">
        <v>7</v>
      </c>
      <c r="B14" s="54" t="s">
        <v>156</v>
      </c>
      <c r="C14" s="1" t="s">
        <v>33</v>
      </c>
      <c r="D14" s="44">
        <v>1189</v>
      </c>
      <c r="E14" s="44">
        <v>3425050185.9099998</v>
      </c>
      <c r="F14" s="44">
        <v>11673</v>
      </c>
      <c r="G14" s="44">
        <v>3285697427.2600002</v>
      </c>
      <c r="H14" s="44">
        <v>4875</v>
      </c>
      <c r="I14" s="44">
        <v>24013044034.549999</v>
      </c>
      <c r="J14" s="44">
        <v>9529</v>
      </c>
      <c r="K14" s="44">
        <v>24610924117.209999</v>
      </c>
      <c r="L14" s="42">
        <f t="shared" si="3"/>
        <v>27266</v>
      </c>
      <c r="M14" s="42">
        <f t="shared" si="4"/>
        <v>55334715764.929993</v>
      </c>
      <c r="N14" s="44">
        <v>1205</v>
      </c>
      <c r="O14" s="44">
        <v>13811843065.74</v>
      </c>
      <c r="P14" s="44">
        <v>1271</v>
      </c>
      <c r="Q14" s="44">
        <v>14808357796.41</v>
      </c>
      <c r="R14" s="42">
        <f t="shared" si="5"/>
        <v>2476</v>
      </c>
      <c r="S14" s="42">
        <f t="shared" si="6"/>
        <v>28620200862.150002</v>
      </c>
      <c r="T14" s="42">
        <f t="shared" si="7"/>
        <v>29742</v>
      </c>
      <c r="U14" s="42">
        <f t="shared" si="8"/>
        <v>83954916627.079987</v>
      </c>
      <c r="V14" s="16"/>
    </row>
    <row r="15" spans="1:22" s="9" customFormat="1">
      <c r="A15" s="30">
        <v>8</v>
      </c>
      <c r="B15" s="53" t="s">
        <v>29</v>
      </c>
      <c r="C15" s="32" t="s">
        <v>30</v>
      </c>
      <c r="D15" s="43">
        <v>50854</v>
      </c>
      <c r="E15" s="43">
        <v>20581933534.970001</v>
      </c>
      <c r="F15" s="43">
        <v>63676</v>
      </c>
      <c r="G15" s="43">
        <v>10220684638.57</v>
      </c>
      <c r="H15" s="43">
        <v>113371</v>
      </c>
      <c r="I15" s="43">
        <v>9955865273.6700001</v>
      </c>
      <c r="J15" s="43">
        <v>240093</v>
      </c>
      <c r="K15" s="43">
        <v>16886536153.33</v>
      </c>
      <c r="L15" s="43">
        <f t="shared" si="3"/>
        <v>467994</v>
      </c>
      <c r="M15" s="43">
        <f t="shared" si="4"/>
        <v>57645019600.540001</v>
      </c>
      <c r="N15" s="43">
        <v>1807</v>
      </c>
      <c r="O15" s="43">
        <v>8505122577.4799995</v>
      </c>
      <c r="P15" s="43">
        <v>1840</v>
      </c>
      <c r="Q15" s="43">
        <v>14085142103.860001</v>
      </c>
      <c r="R15" s="43">
        <f t="shared" si="5"/>
        <v>3647</v>
      </c>
      <c r="S15" s="43">
        <f t="shared" si="6"/>
        <v>22590264681.34</v>
      </c>
      <c r="T15" s="43">
        <f t="shared" si="7"/>
        <v>471641</v>
      </c>
      <c r="U15" s="43">
        <f t="shared" si="8"/>
        <v>80235284281.880005</v>
      </c>
      <c r="V15" s="16"/>
    </row>
    <row r="16" spans="1:22" s="9" customFormat="1">
      <c r="A16" s="33">
        <v>9</v>
      </c>
      <c r="B16" s="54" t="s">
        <v>162</v>
      </c>
      <c r="C16" s="1" t="s">
        <v>327</v>
      </c>
      <c r="D16" s="44">
        <v>787</v>
      </c>
      <c r="E16" s="44">
        <v>3333321858.98</v>
      </c>
      <c r="F16" s="44">
        <v>1998</v>
      </c>
      <c r="G16" s="44">
        <v>971825572.38</v>
      </c>
      <c r="H16" s="44">
        <v>1931</v>
      </c>
      <c r="I16" s="44">
        <v>12197910483.25</v>
      </c>
      <c r="J16" s="44">
        <v>6324</v>
      </c>
      <c r="K16" s="44">
        <v>13818166850.299999</v>
      </c>
      <c r="L16" s="42">
        <f t="shared" si="3"/>
        <v>11040</v>
      </c>
      <c r="M16" s="42">
        <f t="shared" si="4"/>
        <v>30321224764.91</v>
      </c>
      <c r="N16" s="44">
        <v>221</v>
      </c>
      <c r="O16" s="44">
        <v>7185531075.8100004</v>
      </c>
      <c r="P16" s="44">
        <v>237</v>
      </c>
      <c r="Q16" s="44">
        <v>7361312917.5100002</v>
      </c>
      <c r="R16" s="42">
        <f t="shared" si="5"/>
        <v>458</v>
      </c>
      <c r="S16" s="42">
        <f t="shared" si="6"/>
        <v>14546843993.32</v>
      </c>
      <c r="T16" s="42">
        <f t="shared" si="7"/>
        <v>11498</v>
      </c>
      <c r="U16" s="42">
        <f t="shared" si="8"/>
        <v>44868068758.229996</v>
      </c>
      <c r="V16" s="16"/>
    </row>
    <row r="17" spans="1:22" s="9" customFormat="1">
      <c r="A17" s="30">
        <v>10</v>
      </c>
      <c r="B17" s="53" t="s">
        <v>158</v>
      </c>
      <c r="C17" s="32" t="s">
        <v>7</v>
      </c>
      <c r="D17" s="43">
        <v>156</v>
      </c>
      <c r="E17" s="43">
        <v>767635688.07000005</v>
      </c>
      <c r="F17" s="43">
        <v>140</v>
      </c>
      <c r="G17" s="43">
        <v>18834877.09</v>
      </c>
      <c r="H17" s="43">
        <v>1739</v>
      </c>
      <c r="I17" s="43">
        <v>2540339732.6399999</v>
      </c>
      <c r="J17" s="43">
        <v>2714</v>
      </c>
      <c r="K17" s="43">
        <v>2473866516.5100002</v>
      </c>
      <c r="L17" s="43">
        <f t="shared" si="3"/>
        <v>4749</v>
      </c>
      <c r="M17" s="43">
        <f t="shared" si="4"/>
        <v>5800676814.3099995</v>
      </c>
      <c r="N17" s="43">
        <v>582</v>
      </c>
      <c r="O17" s="43">
        <v>18098262510.240002</v>
      </c>
      <c r="P17" s="43">
        <v>660</v>
      </c>
      <c r="Q17" s="43">
        <v>19220543593.049999</v>
      </c>
      <c r="R17" s="43">
        <f t="shared" si="5"/>
        <v>1242</v>
      </c>
      <c r="S17" s="43">
        <f t="shared" si="6"/>
        <v>37318806103.290001</v>
      </c>
      <c r="T17" s="43">
        <f t="shared" si="7"/>
        <v>5991</v>
      </c>
      <c r="U17" s="43">
        <f t="shared" si="8"/>
        <v>43119482917.599998</v>
      </c>
      <c r="V17" s="16"/>
    </row>
    <row r="18" spans="1:22" s="9" customFormat="1">
      <c r="A18" s="33">
        <v>11</v>
      </c>
      <c r="B18" s="54" t="s">
        <v>161</v>
      </c>
      <c r="C18" s="1" t="s">
        <v>35</v>
      </c>
      <c r="D18" s="44">
        <v>19</v>
      </c>
      <c r="E18" s="44">
        <v>46304461.479999997</v>
      </c>
      <c r="F18" s="44"/>
      <c r="G18" s="44"/>
      <c r="H18" s="44">
        <v>1562</v>
      </c>
      <c r="I18" s="44">
        <v>6008448446.8800001</v>
      </c>
      <c r="J18" s="44">
        <v>1779</v>
      </c>
      <c r="K18" s="44">
        <v>3712277466.6500001</v>
      </c>
      <c r="L18" s="42">
        <f t="shared" si="3"/>
        <v>3360</v>
      </c>
      <c r="M18" s="42">
        <f t="shared" si="4"/>
        <v>9767030375.0100002</v>
      </c>
      <c r="N18" s="44">
        <v>844</v>
      </c>
      <c r="O18" s="44">
        <v>14453775518.700001</v>
      </c>
      <c r="P18" s="44">
        <v>1079</v>
      </c>
      <c r="Q18" s="44">
        <v>16998419038.07</v>
      </c>
      <c r="R18" s="42">
        <f t="shared" si="5"/>
        <v>1923</v>
      </c>
      <c r="S18" s="42">
        <f t="shared" si="6"/>
        <v>31452194556.77</v>
      </c>
      <c r="T18" s="42">
        <f t="shared" si="7"/>
        <v>5283</v>
      </c>
      <c r="U18" s="42">
        <f t="shared" si="8"/>
        <v>41219224931.779999</v>
      </c>
      <c r="V18" s="16"/>
    </row>
    <row r="19" spans="1:22" s="9" customFormat="1">
      <c r="A19" s="30">
        <v>12</v>
      </c>
      <c r="B19" s="53" t="s">
        <v>164</v>
      </c>
      <c r="C19" s="32" t="s">
        <v>16</v>
      </c>
      <c r="D19" s="43">
        <v>1249</v>
      </c>
      <c r="E19" s="43">
        <v>1757638424.1099999</v>
      </c>
      <c r="F19" s="43">
        <v>3748</v>
      </c>
      <c r="G19" s="43">
        <v>788761287.51999998</v>
      </c>
      <c r="H19" s="43">
        <v>3884</v>
      </c>
      <c r="I19" s="43">
        <v>10197084368.18</v>
      </c>
      <c r="J19" s="43">
        <v>7485</v>
      </c>
      <c r="K19" s="43">
        <v>8750630983.2600002</v>
      </c>
      <c r="L19" s="43">
        <f t="shared" si="3"/>
        <v>16366</v>
      </c>
      <c r="M19" s="43">
        <f t="shared" si="4"/>
        <v>21494115063.070004</v>
      </c>
      <c r="N19" s="43">
        <v>1630</v>
      </c>
      <c r="O19" s="43">
        <v>7747818903.8299999</v>
      </c>
      <c r="P19" s="43">
        <v>1699</v>
      </c>
      <c r="Q19" s="43">
        <v>10022203068.780001</v>
      </c>
      <c r="R19" s="43">
        <f t="shared" si="5"/>
        <v>3329</v>
      </c>
      <c r="S19" s="43">
        <f t="shared" si="6"/>
        <v>17770021972.610001</v>
      </c>
      <c r="T19" s="43">
        <f t="shared" si="7"/>
        <v>19695</v>
      </c>
      <c r="U19" s="43">
        <f t="shared" si="8"/>
        <v>39264137035.680008</v>
      </c>
      <c r="V19" s="16"/>
    </row>
    <row r="20" spans="1:22" s="9" customFormat="1">
      <c r="A20" s="33">
        <v>13</v>
      </c>
      <c r="B20" s="54" t="s">
        <v>67</v>
      </c>
      <c r="C20" s="1" t="s">
        <v>20</v>
      </c>
      <c r="D20" s="44"/>
      <c r="E20" s="44"/>
      <c r="F20" s="44"/>
      <c r="G20" s="44"/>
      <c r="H20" s="44">
        <v>48</v>
      </c>
      <c r="I20" s="44">
        <v>98605355.790000007</v>
      </c>
      <c r="J20" s="44"/>
      <c r="K20" s="44"/>
      <c r="L20" s="42">
        <f t="shared" si="3"/>
        <v>48</v>
      </c>
      <c r="M20" s="42">
        <f t="shared" si="4"/>
        <v>98605355.790000007</v>
      </c>
      <c r="N20" s="44">
        <v>47</v>
      </c>
      <c r="O20" s="44">
        <v>15990000000</v>
      </c>
      <c r="P20" s="44">
        <v>47</v>
      </c>
      <c r="Q20" s="44">
        <v>15990000000</v>
      </c>
      <c r="R20" s="42">
        <f t="shared" si="5"/>
        <v>94</v>
      </c>
      <c r="S20" s="42">
        <f t="shared" si="6"/>
        <v>31980000000</v>
      </c>
      <c r="T20" s="42">
        <f t="shared" si="7"/>
        <v>142</v>
      </c>
      <c r="U20" s="42">
        <f t="shared" si="8"/>
        <v>32078605355.790001</v>
      </c>
      <c r="V20" s="16"/>
    </row>
    <row r="21" spans="1:22" s="9" customFormat="1">
      <c r="A21" s="30">
        <v>14</v>
      </c>
      <c r="B21" s="31" t="s">
        <v>160</v>
      </c>
      <c r="C21" s="32" t="s">
        <v>34</v>
      </c>
      <c r="D21" s="43">
        <v>1032</v>
      </c>
      <c r="E21" s="43">
        <v>2228397817.8600001</v>
      </c>
      <c r="F21" s="43">
        <v>4902</v>
      </c>
      <c r="G21" s="43">
        <v>1378414929.53</v>
      </c>
      <c r="H21" s="43">
        <v>2094</v>
      </c>
      <c r="I21" s="43">
        <v>4082671232.8000002</v>
      </c>
      <c r="J21" s="43">
        <v>6201</v>
      </c>
      <c r="K21" s="43">
        <v>4083462302.3099999</v>
      </c>
      <c r="L21" s="43">
        <f t="shared" si="0"/>
        <v>14229</v>
      </c>
      <c r="M21" s="43">
        <f t="shared" si="0"/>
        <v>11772946282.500002</v>
      </c>
      <c r="N21" s="43">
        <v>398</v>
      </c>
      <c r="O21" s="43">
        <v>6681156408.7399998</v>
      </c>
      <c r="P21" s="43">
        <v>422</v>
      </c>
      <c r="Q21" s="43">
        <v>7603592119.1800003</v>
      </c>
      <c r="R21" s="43">
        <f t="shared" si="1"/>
        <v>820</v>
      </c>
      <c r="S21" s="43">
        <f t="shared" si="1"/>
        <v>14284748527.92</v>
      </c>
      <c r="T21" s="43">
        <f t="shared" si="2"/>
        <v>15049</v>
      </c>
      <c r="U21" s="43">
        <f t="shared" si="2"/>
        <v>26057694810.420002</v>
      </c>
      <c r="V21" s="16"/>
    </row>
    <row r="22" spans="1:22" s="9" customFormat="1">
      <c r="A22" s="33">
        <v>15</v>
      </c>
      <c r="B22" s="54" t="s">
        <v>166</v>
      </c>
      <c r="C22" s="1" t="s">
        <v>38</v>
      </c>
      <c r="D22" s="44">
        <v>869</v>
      </c>
      <c r="E22" s="44">
        <v>315962909.93000001</v>
      </c>
      <c r="F22" s="44">
        <v>2615</v>
      </c>
      <c r="G22" s="44">
        <v>464374706.36000001</v>
      </c>
      <c r="H22" s="44">
        <v>3095</v>
      </c>
      <c r="I22" s="44">
        <v>2769332273.5900002</v>
      </c>
      <c r="J22" s="44">
        <v>3144</v>
      </c>
      <c r="K22" s="44">
        <v>1405660270.05</v>
      </c>
      <c r="L22" s="42">
        <f t="shared" si="0"/>
        <v>9723</v>
      </c>
      <c r="M22" s="42">
        <f t="shared" si="0"/>
        <v>4955330159.9300003</v>
      </c>
      <c r="N22" s="44">
        <v>2471</v>
      </c>
      <c r="O22" s="44">
        <v>9347547301.3500004</v>
      </c>
      <c r="P22" s="44">
        <v>2336</v>
      </c>
      <c r="Q22" s="44">
        <v>10574340595.639999</v>
      </c>
      <c r="R22" s="42">
        <f t="shared" si="1"/>
        <v>4807</v>
      </c>
      <c r="S22" s="42">
        <f t="shared" si="1"/>
        <v>19921887896.989998</v>
      </c>
      <c r="T22" s="42">
        <f t="shared" si="2"/>
        <v>14530</v>
      </c>
      <c r="U22" s="42">
        <f t="shared" si="2"/>
        <v>24877218056.919998</v>
      </c>
      <c r="V22" s="16"/>
    </row>
    <row r="23" spans="1:22" s="9" customFormat="1">
      <c r="A23" s="30">
        <v>16</v>
      </c>
      <c r="B23" s="53" t="s">
        <v>168</v>
      </c>
      <c r="C23" s="32" t="s">
        <v>17</v>
      </c>
      <c r="D23" s="43">
        <v>1</v>
      </c>
      <c r="E23" s="43">
        <v>39000000</v>
      </c>
      <c r="F23" s="43"/>
      <c r="G23" s="43"/>
      <c r="H23" s="43">
        <v>3060</v>
      </c>
      <c r="I23" s="43">
        <v>5624686756.6400003</v>
      </c>
      <c r="J23" s="43">
        <v>2231</v>
      </c>
      <c r="K23" s="43">
        <v>6931527460.3299999</v>
      </c>
      <c r="L23" s="43">
        <f t="shared" si="0"/>
        <v>5292</v>
      </c>
      <c r="M23" s="43">
        <f t="shared" si="0"/>
        <v>12595214216.970001</v>
      </c>
      <c r="N23" s="43">
        <v>210</v>
      </c>
      <c r="O23" s="43">
        <v>5189669652.4700003</v>
      </c>
      <c r="P23" s="43">
        <v>180</v>
      </c>
      <c r="Q23" s="43">
        <v>4196933563.4699998</v>
      </c>
      <c r="R23" s="43">
        <f t="shared" si="1"/>
        <v>390</v>
      </c>
      <c r="S23" s="43">
        <f t="shared" si="1"/>
        <v>9386603215.9400005</v>
      </c>
      <c r="T23" s="43">
        <f t="shared" si="2"/>
        <v>5682</v>
      </c>
      <c r="U23" s="43">
        <f t="shared" si="2"/>
        <v>21981817432.910004</v>
      </c>
      <c r="V23" s="16"/>
    </row>
    <row r="24" spans="1:22" s="9" customFormat="1">
      <c r="A24" s="33">
        <v>17</v>
      </c>
      <c r="B24" s="54" t="s">
        <v>171</v>
      </c>
      <c r="C24" s="1" t="s">
        <v>13</v>
      </c>
      <c r="D24" s="44">
        <v>790</v>
      </c>
      <c r="E24" s="44">
        <v>1760915109.95</v>
      </c>
      <c r="F24" s="44">
        <v>6484</v>
      </c>
      <c r="G24" s="44">
        <v>1041872620.74</v>
      </c>
      <c r="H24" s="44">
        <v>1739</v>
      </c>
      <c r="I24" s="44">
        <v>2730567409.1300001</v>
      </c>
      <c r="J24" s="44">
        <v>6463</v>
      </c>
      <c r="K24" s="44">
        <v>4371308199.2399998</v>
      </c>
      <c r="L24" s="42">
        <f t="shared" si="0"/>
        <v>15476</v>
      </c>
      <c r="M24" s="42">
        <f t="shared" si="0"/>
        <v>9904663339.0599995</v>
      </c>
      <c r="N24" s="44">
        <v>1816</v>
      </c>
      <c r="O24" s="44">
        <v>6142649978.0699997</v>
      </c>
      <c r="P24" s="44">
        <v>3930</v>
      </c>
      <c r="Q24" s="44">
        <v>5237857384.2200003</v>
      </c>
      <c r="R24" s="42">
        <f t="shared" si="1"/>
        <v>5746</v>
      </c>
      <c r="S24" s="42">
        <f t="shared" si="1"/>
        <v>11380507362.290001</v>
      </c>
      <c r="T24" s="42">
        <f t="shared" si="2"/>
        <v>21222</v>
      </c>
      <c r="U24" s="42">
        <f t="shared" si="2"/>
        <v>21285170701.349998</v>
      </c>
      <c r="V24" s="16"/>
    </row>
    <row r="25" spans="1:22" s="9" customFormat="1">
      <c r="A25" s="30">
        <v>18</v>
      </c>
      <c r="B25" s="53" t="s">
        <v>167</v>
      </c>
      <c r="C25" s="32" t="s">
        <v>37</v>
      </c>
      <c r="D25" s="43"/>
      <c r="E25" s="43"/>
      <c r="F25" s="43"/>
      <c r="G25" s="43"/>
      <c r="H25" s="43">
        <v>1258</v>
      </c>
      <c r="I25" s="43">
        <v>4637443000.1400003</v>
      </c>
      <c r="J25" s="43">
        <v>1163</v>
      </c>
      <c r="K25" s="43">
        <v>5457632471.1899996</v>
      </c>
      <c r="L25" s="43">
        <f t="shared" si="0"/>
        <v>2421</v>
      </c>
      <c r="M25" s="43">
        <f t="shared" si="0"/>
        <v>10095075471.33</v>
      </c>
      <c r="N25" s="43">
        <v>141</v>
      </c>
      <c r="O25" s="43">
        <v>4999867673.6899996</v>
      </c>
      <c r="P25" s="43">
        <v>161</v>
      </c>
      <c r="Q25" s="43">
        <v>4738509785.0900002</v>
      </c>
      <c r="R25" s="43">
        <f t="shared" si="1"/>
        <v>302</v>
      </c>
      <c r="S25" s="43">
        <f t="shared" si="1"/>
        <v>9738377458.7799988</v>
      </c>
      <c r="T25" s="43">
        <f t="shared" si="2"/>
        <v>2723</v>
      </c>
      <c r="U25" s="43">
        <f t="shared" si="2"/>
        <v>19833452930.110001</v>
      </c>
      <c r="V25" s="16"/>
    </row>
    <row r="26" spans="1:22" s="9" customFormat="1">
      <c r="A26" s="33">
        <v>19</v>
      </c>
      <c r="B26" s="54" t="s">
        <v>175</v>
      </c>
      <c r="C26" s="1" t="s">
        <v>41</v>
      </c>
      <c r="D26" s="44">
        <v>985</v>
      </c>
      <c r="E26" s="44">
        <v>602573193.19000006</v>
      </c>
      <c r="F26" s="44">
        <v>4191</v>
      </c>
      <c r="G26" s="44">
        <v>433385472.44999999</v>
      </c>
      <c r="H26" s="44">
        <v>4754</v>
      </c>
      <c r="I26" s="44">
        <v>1397409815.95</v>
      </c>
      <c r="J26" s="44">
        <v>12453</v>
      </c>
      <c r="K26" s="44">
        <v>1647235841.8699999</v>
      </c>
      <c r="L26" s="42">
        <f t="shared" si="0"/>
        <v>22383</v>
      </c>
      <c r="M26" s="42">
        <f t="shared" si="0"/>
        <v>4080604323.4599996</v>
      </c>
      <c r="N26" s="44">
        <v>840</v>
      </c>
      <c r="O26" s="44">
        <v>5220407852.4799995</v>
      </c>
      <c r="P26" s="44">
        <v>811</v>
      </c>
      <c r="Q26" s="44">
        <v>5059061172.8400002</v>
      </c>
      <c r="R26" s="42">
        <f t="shared" si="1"/>
        <v>1651</v>
      </c>
      <c r="S26" s="42">
        <f t="shared" si="1"/>
        <v>10279469025.32</v>
      </c>
      <c r="T26" s="42">
        <f t="shared" si="2"/>
        <v>24034</v>
      </c>
      <c r="U26" s="42">
        <f t="shared" si="2"/>
        <v>14360073348.779999</v>
      </c>
      <c r="V26" s="16"/>
    </row>
    <row r="27" spans="1:22" s="9" customFormat="1">
      <c r="A27" s="30">
        <v>20</v>
      </c>
      <c r="B27" s="53" t="s">
        <v>163</v>
      </c>
      <c r="C27" s="32" t="s">
        <v>11</v>
      </c>
      <c r="D27" s="43">
        <v>632</v>
      </c>
      <c r="E27" s="43">
        <v>342638775.88</v>
      </c>
      <c r="F27" s="43">
        <v>1992</v>
      </c>
      <c r="G27" s="43">
        <v>141291971.22</v>
      </c>
      <c r="H27" s="43">
        <v>4003</v>
      </c>
      <c r="I27" s="43">
        <v>591227183.79999995</v>
      </c>
      <c r="J27" s="43">
        <v>5975</v>
      </c>
      <c r="K27" s="43">
        <v>606417922.99000001</v>
      </c>
      <c r="L27" s="43">
        <f t="shared" si="0"/>
        <v>12602</v>
      </c>
      <c r="M27" s="43">
        <f t="shared" si="0"/>
        <v>1681575853.8899999</v>
      </c>
      <c r="N27" s="43">
        <v>6992</v>
      </c>
      <c r="O27" s="43">
        <v>3181229490</v>
      </c>
      <c r="P27" s="43">
        <v>56033</v>
      </c>
      <c r="Q27" s="43">
        <v>3380996254.96</v>
      </c>
      <c r="R27" s="43">
        <f t="shared" si="1"/>
        <v>63025</v>
      </c>
      <c r="S27" s="43">
        <f t="shared" si="1"/>
        <v>6562225744.96</v>
      </c>
      <c r="T27" s="43">
        <f t="shared" si="2"/>
        <v>75627</v>
      </c>
      <c r="U27" s="43">
        <f t="shared" si="2"/>
        <v>8243801598.8500004</v>
      </c>
      <c r="V27" s="16"/>
    </row>
    <row r="28" spans="1:22" s="9" customFormat="1">
      <c r="A28" s="33">
        <v>21</v>
      </c>
      <c r="B28" s="54" t="s">
        <v>52</v>
      </c>
      <c r="C28" s="1" t="s">
        <v>18</v>
      </c>
      <c r="D28" s="44">
        <v>1608</v>
      </c>
      <c r="E28" s="44">
        <v>1216237632.6300001</v>
      </c>
      <c r="F28" s="44">
        <v>1146</v>
      </c>
      <c r="G28" s="44">
        <v>56137114.409999996</v>
      </c>
      <c r="H28" s="44">
        <v>29799</v>
      </c>
      <c r="I28" s="44">
        <v>512464146.81999999</v>
      </c>
      <c r="J28" s="44">
        <v>8126</v>
      </c>
      <c r="K28" s="44">
        <v>2238745386.6799998</v>
      </c>
      <c r="L28" s="42">
        <f t="shared" si="0"/>
        <v>40679</v>
      </c>
      <c r="M28" s="42">
        <f t="shared" si="0"/>
        <v>4023584280.54</v>
      </c>
      <c r="N28" s="44">
        <v>543</v>
      </c>
      <c r="O28" s="44">
        <v>2369513361.73</v>
      </c>
      <c r="P28" s="44">
        <v>683</v>
      </c>
      <c r="Q28" s="44">
        <v>1800136535.6300001</v>
      </c>
      <c r="R28" s="42">
        <f t="shared" si="1"/>
        <v>1226</v>
      </c>
      <c r="S28" s="42">
        <f t="shared" si="1"/>
        <v>4169649897.3600001</v>
      </c>
      <c r="T28" s="42">
        <f t="shared" si="2"/>
        <v>41905</v>
      </c>
      <c r="U28" s="42">
        <f t="shared" si="2"/>
        <v>8193234177.8999996</v>
      </c>
      <c r="V28" s="16"/>
    </row>
    <row r="29" spans="1:22" s="9" customFormat="1">
      <c r="A29" s="30">
        <v>22</v>
      </c>
      <c r="B29" s="31" t="s">
        <v>172</v>
      </c>
      <c r="C29" s="32" t="s">
        <v>347</v>
      </c>
      <c r="D29" s="43">
        <v>88</v>
      </c>
      <c r="E29" s="43">
        <v>171375402.66</v>
      </c>
      <c r="F29" s="43">
        <v>477</v>
      </c>
      <c r="G29" s="43">
        <v>154906678.83000001</v>
      </c>
      <c r="H29" s="43">
        <v>344</v>
      </c>
      <c r="I29" s="43">
        <v>912032101.30999994</v>
      </c>
      <c r="J29" s="43">
        <v>409</v>
      </c>
      <c r="K29" s="43">
        <v>588987407.64999998</v>
      </c>
      <c r="L29" s="43">
        <f t="shared" ref="L29:L44" si="9">J29+H29+F29+D29</f>
        <v>1318</v>
      </c>
      <c r="M29" s="43">
        <f t="shared" ref="M29:M44" si="10">K29+I29+G29+E29</f>
        <v>1827301590.45</v>
      </c>
      <c r="N29" s="43">
        <v>634</v>
      </c>
      <c r="O29" s="43">
        <v>2684973269.0700002</v>
      </c>
      <c r="P29" s="43">
        <v>717</v>
      </c>
      <c r="Q29" s="43">
        <v>3033911719.73</v>
      </c>
      <c r="R29" s="43">
        <f t="shared" ref="R29:R44" si="11">P29+N29</f>
        <v>1351</v>
      </c>
      <c r="S29" s="43">
        <f t="shared" ref="S29:S44" si="12">Q29+O29</f>
        <v>5718884988.8000002</v>
      </c>
      <c r="T29" s="43">
        <f t="shared" ref="T29:T44" si="13">R29+L29</f>
        <v>2669</v>
      </c>
      <c r="U29" s="43">
        <f t="shared" ref="U29:U44" si="14">S29+M29</f>
        <v>7546186579.25</v>
      </c>
      <c r="V29" s="16"/>
    </row>
    <row r="30" spans="1:22" s="9" customFormat="1">
      <c r="A30" s="33">
        <v>23</v>
      </c>
      <c r="B30" s="54" t="s">
        <v>193</v>
      </c>
      <c r="C30" s="1" t="s">
        <v>51</v>
      </c>
      <c r="D30" s="44">
        <v>183</v>
      </c>
      <c r="E30" s="44">
        <v>955363257.15999997</v>
      </c>
      <c r="F30" s="44">
        <v>40</v>
      </c>
      <c r="G30" s="44">
        <v>61901564.439999998</v>
      </c>
      <c r="H30" s="44">
        <v>58</v>
      </c>
      <c r="I30" s="44">
        <v>428577043.69999999</v>
      </c>
      <c r="J30" s="44">
        <v>470</v>
      </c>
      <c r="K30" s="44">
        <v>288957751.25</v>
      </c>
      <c r="L30" s="42">
        <f t="shared" si="9"/>
        <v>751</v>
      </c>
      <c r="M30" s="42">
        <f t="shared" si="10"/>
        <v>1734799616.5500002</v>
      </c>
      <c r="N30" s="44">
        <v>91</v>
      </c>
      <c r="O30" s="44">
        <v>1523506842.29</v>
      </c>
      <c r="P30" s="44">
        <v>119</v>
      </c>
      <c r="Q30" s="44">
        <v>2535626322.79</v>
      </c>
      <c r="R30" s="42">
        <f t="shared" si="11"/>
        <v>210</v>
      </c>
      <c r="S30" s="42">
        <f t="shared" si="12"/>
        <v>4059133165.0799999</v>
      </c>
      <c r="T30" s="42">
        <f t="shared" si="13"/>
        <v>961</v>
      </c>
      <c r="U30" s="42">
        <f t="shared" si="14"/>
        <v>5793932781.6300001</v>
      </c>
      <c r="V30" s="16"/>
    </row>
    <row r="31" spans="1:22" s="9" customFormat="1">
      <c r="A31" s="30">
        <v>24</v>
      </c>
      <c r="B31" s="53" t="s">
        <v>200</v>
      </c>
      <c r="C31" s="32" t="s">
        <v>68</v>
      </c>
      <c r="D31" s="43">
        <v>42</v>
      </c>
      <c r="E31" s="43">
        <v>524434054.47000003</v>
      </c>
      <c r="F31" s="43">
        <v>3</v>
      </c>
      <c r="G31" s="43">
        <v>6600842.4400000004</v>
      </c>
      <c r="H31" s="43">
        <v>115</v>
      </c>
      <c r="I31" s="43">
        <v>223041026.77000001</v>
      </c>
      <c r="J31" s="43">
        <v>312</v>
      </c>
      <c r="K31" s="43">
        <v>48874009.299999997</v>
      </c>
      <c r="L31" s="43">
        <f t="shared" si="9"/>
        <v>472</v>
      </c>
      <c r="M31" s="43">
        <f t="shared" si="10"/>
        <v>802949932.98000002</v>
      </c>
      <c r="N31" s="43">
        <v>370</v>
      </c>
      <c r="O31" s="43">
        <v>1637044504.55</v>
      </c>
      <c r="P31" s="43">
        <v>403</v>
      </c>
      <c r="Q31" s="43">
        <v>2339651960.9499998</v>
      </c>
      <c r="R31" s="43">
        <f t="shared" si="11"/>
        <v>773</v>
      </c>
      <c r="S31" s="43">
        <f t="shared" si="12"/>
        <v>3976696465.5</v>
      </c>
      <c r="T31" s="43">
        <f t="shared" si="13"/>
        <v>1245</v>
      </c>
      <c r="U31" s="43">
        <f t="shared" si="14"/>
        <v>4779646398.4799995</v>
      </c>
      <c r="V31" s="16"/>
    </row>
    <row r="32" spans="1:22" s="9" customFormat="1">
      <c r="A32" s="33">
        <v>25</v>
      </c>
      <c r="B32" s="54" t="s">
        <v>174</v>
      </c>
      <c r="C32" s="1" t="s">
        <v>48</v>
      </c>
      <c r="D32" s="44">
        <v>846</v>
      </c>
      <c r="E32" s="44">
        <v>237878915.08000001</v>
      </c>
      <c r="F32" s="44">
        <v>2550</v>
      </c>
      <c r="G32" s="44">
        <v>340063029.44</v>
      </c>
      <c r="H32" s="44">
        <v>2043</v>
      </c>
      <c r="I32" s="44">
        <v>1291588694.1500001</v>
      </c>
      <c r="J32" s="44">
        <v>2907</v>
      </c>
      <c r="K32" s="44">
        <v>772732946.14999998</v>
      </c>
      <c r="L32" s="42">
        <f t="shared" si="9"/>
        <v>8346</v>
      </c>
      <c r="M32" s="42">
        <f t="shared" si="10"/>
        <v>2642263584.8200002</v>
      </c>
      <c r="N32" s="44">
        <v>333</v>
      </c>
      <c r="O32" s="44">
        <v>861103900.01999998</v>
      </c>
      <c r="P32" s="44">
        <v>424</v>
      </c>
      <c r="Q32" s="44">
        <v>1276005464.1400001</v>
      </c>
      <c r="R32" s="42">
        <f t="shared" si="11"/>
        <v>757</v>
      </c>
      <c r="S32" s="42">
        <f t="shared" si="12"/>
        <v>2137109364.1600001</v>
      </c>
      <c r="T32" s="42">
        <f t="shared" si="13"/>
        <v>9103</v>
      </c>
      <c r="U32" s="42">
        <f t="shared" si="14"/>
        <v>4779372948.9800005</v>
      </c>
      <c r="V32" s="16"/>
    </row>
    <row r="33" spans="1:22" s="9" customFormat="1">
      <c r="A33" s="30">
        <v>26</v>
      </c>
      <c r="B33" s="53" t="s">
        <v>170</v>
      </c>
      <c r="C33" s="32" t="s">
        <v>149</v>
      </c>
      <c r="D33" s="43"/>
      <c r="E33" s="43"/>
      <c r="F33" s="43"/>
      <c r="G33" s="43"/>
      <c r="H33" s="43">
        <v>7</v>
      </c>
      <c r="I33" s="43">
        <v>7925490.0899999999</v>
      </c>
      <c r="J33" s="43">
        <v>118</v>
      </c>
      <c r="K33" s="43">
        <v>2354701967.52</v>
      </c>
      <c r="L33" s="43">
        <f t="shared" si="9"/>
        <v>125</v>
      </c>
      <c r="M33" s="43">
        <f t="shared" si="10"/>
        <v>2362627457.6100001</v>
      </c>
      <c r="N33" s="43">
        <v>115</v>
      </c>
      <c r="O33" s="43">
        <v>2353630698.3299999</v>
      </c>
      <c r="P33" s="43">
        <v>2</v>
      </c>
      <c r="Q33" s="43">
        <v>6724220.5999999996</v>
      </c>
      <c r="R33" s="43">
        <f t="shared" si="11"/>
        <v>117</v>
      </c>
      <c r="S33" s="43">
        <f t="shared" si="12"/>
        <v>2360354918.9299998</v>
      </c>
      <c r="T33" s="43">
        <f t="shared" si="13"/>
        <v>242</v>
      </c>
      <c r="U33" s="43">
        <f t="shared" si="14"/>
        <v>4722982376.54</v>
      </c>
      <c r="V33" s="16"/>
    </row>
    <row r="34" spans="1:22" s="9" customFormat="1">
      <c r="A34" s="33">
        <v>27</v>
      </c>
      <c r="B34" s="54" t="s">
        <v>248</v>
      </c>
      <c r="C34" s="1" t="s">
        <v>131</v>
      </c>
      <c r="D34" s="44">
        <v>24</v>
      </c>
      <c r="E34" s="44">
        <v>1047910.99</v>
      </c>
      <c r="F34" s="44">
        <v>30</v>
      </c>
      <c r="G34" s="44">
        <v>5299176.2</v>
      </c>
      <c r="H34" s="44">
        <v>223</v>
      </c>
      <c r="I34" s="44">
        <v>32168325.949999999</v>
      </c>
      <c r="J34" s="44">
        <v>1019</v>
      </c>
      <c r="K34" s="44">
        <v>38740496.630000003</v>
      </c>
      <c r="L34" s="42">
        <f t="shared" si="9"/>
        <v>1296</v>
      </c>
      <c r="M34" s="42">
        <f t="shared" si="10"/>
        <v>77255909.769999996</v>
      </c>
      <c r="N34" s="44">
        <v>1427</v>
      </c>
      <c r="O34" s="44">
        <v>2304684857.3000002</v>
      </c>
      <c r="P34" s="44">
        <v>2775</v>
      </c>
      <c r="Q34" s="44">
        <v>2286923366.3699999</v>
      </c>
      <c r="R34" s="42">
        <f t="shared" si="11"/>
        <v>4202</v>
      </c>
      <c r="S34" s="42">
        <f t="shared" si="12"/>
        <v>4591608223.6700001</v>
      </c>
      <c r="T34" s="42">
        <f t="shared" si="13"/>
        <v>5498</v>
      </c>
      <c r="U34" s="42">
        <f t="shared" si="14"/>
        <v>4668864133.4400005</v>
      </c>
      <c r="V34" s="16"/>
    </row>
    <row r="35" spans="1:22" s="9" customFormat="1">
      <c r="A35" s="30">
        <v>28</v>
      </c>
      <c r="B35" s="53" t="s">
        <v>169</v>
      </c>
      <c r="C35" s="32" t="s">
        <v>43</v>
      </c>
      <c r="D35" s="43">
        <v>369</v>
      </c>
      <c r="E35" s="43">
        <v>1157722757.5899999</v>
      </c>
      <c r="F35" s="43">
        <v>83</v>
      </c>
      <c r="G35" s="43">
        <v>72945053.159999996</v>
      </c>
      <c r="H35" s="43">
        <v>451</v>
      </c>
      <c r="I35" s="43">
        <v>785574424.44000006</v>
      </c>
      <c r="J35" s="43">
        <v>1092</v>
      </c>
      <c r="K35" s="43">
        <v>866079754.91999996</v>
      </c>
      <c r="L35" s="43">
        <f t="shared" si="9"/>
        <v>1995</v>
      </c>
      <c r="M35" s="43">
        <f t="shared" si="10"/>
        <v>2882321990.1100001</v>
      </c>
      <c r="N35" s="43">
        <v>86</v>
      </c>
      <c r="O35" s="43">
        <v>319633358.30000001</v>
      </c>
      <c r="P35" s="43">
        <v>128</v>
      </c>
      <c r="Q35" s="43">
        <v>1439937693.45</v>
      </c>
      <c r="R35" s="43">
        <f t="shared" si="11"/>
        <v>214</v>
      </c>
      <c r="S35" s="43">
        <f t="shared" si="12"/>
        <v>1759571051.75</v>
      </c>
      <c r="T35" s="43">
        <f t="shared" si="13"/>
        <v>2209</v>
      </c>
      <c r="U35" s="43">
        <f t="shared" si="14"/>
        <v>4641893041.8600006</v>
      </c>
      <c r="V35" s="16"/>
    </row>
    <row r="36" spans="1:22" s="9" customFormat="1">
      <c r="A36" s="33">
        <v>29</v>
      </c>
      <c r="B36" s="54" t="s">
        <v>176</v>
      </c>
      <c r="C36" s="1" t="s">
        <v>45</v>
      </c>
      <c r="D36" s="44">
        <v>384</v>
      </c>
      <c r="E36" s="44">
        <v>13188534.189999999</v>
      </c>
      <c r="F36" s="44">
        <v>4840</v>
      </c>
      <c r="G36" s="44">
        <v>222566088.16</v>
      </c>
      <c r="H36" s="44">
        <v>2496</v>
      </c>
      <c r="I36" s="44">
        <v>218032195.12</v>
      </c>
      <c r="J36" s="44">
        <v>9147</v>
      </c>
      <c r="K36" s="44">
        <v>327816438.41000003</v>
      </c>
      <c r="L36" s="42">
        <f t="shared" ref="L36:L43" si="15">J36+H36+F36+D36</f>
        <v>16867</v>
      </c>
      <c r="M36" s="42">
        <f t="shared" ref="M36:M43" si="16">K36+I36+G36+E36</f>
        <v>781603255.88</v>
      </c>
      <c r="N36" s="44">
        <v>7694</v>
      </c>
      <c r="O36" s="44">
        <v>2010479572.79</v>
      </c>
      <c r="P36" s="44">
        <v>48519</v>
      </c>
      <c r="Q36" s="44">
        <v>1696096132.98</v>
      </c>
      <c r="R36" s="42">
        <f t="shared" ref="R36:R43" si="17">P36+N36</f>
        <v>56213</v>
      </c>
      <c r="S36" s="42">
        <f t="shared" ref="S36:S43" si="18">Q36+O36</f>
        <v>3706575705.77</v>
      </c>
      <c r="T36" s="42">
        <f t="shared" ref="T36:T43" si="19">R36+L36</f>
        <v>73080</v>
      </c>
      <c r="U36" s="42">
        <f t="shared" ref="U36:U43" si="20">S36+M36</f>
        <v>4488178961.6499996</v>
      </c>
      <c r="V36" s="16"/>
    </row>
    <row r="37" spans="1:22" s="9" customFormat="1">
      <c r="A37" s="30">
        <v>30</v>
      </c>
      <c r="B37" s="31" t="s">
        <v>182</v>
      </c>
      <c r="C37" s="32" t="s">
        <v>46</v>
      </c>
      <c r="D37" s="43">
        <v>1563</v>
      </c>
      <c r="E37" s="43">
        <v>167813452.86000001</v>
      </c>
      <c r="F37" s="43">
        <v>1973</v>
      </c>
      <c r="G37" s="43">
        <v>141272404.50999999</v>
      </c>
      <c r="H37" s="43">
        <v>2767</v>
      </c>
      <c r="I37" s="43">
        <v>123123067.93000001</v>
      </c>
      <c r="J37" s="43">
        <v>9064</v>
      </c>
      <c r="K37" s="43">
        <v>611101907.37</v>
      </c>
      <c r="L37" s="43">
        <f t="shared" si="15"/>
        <v>15367</v>
      </c>
      <c r="M37" s="43">
        <f t="shared" si="16"/>
        <v>1043310832.67</v>
      </c>
      <c r="N37" s="43">
        <v>2429</v>
      </c>
      <c r="O37" s="43">
        <v>1515853103.8599999</v>
      </c>
      <c r="P37" s="43">
        <v>7687</v>
      </c>
      <c r="Q37" s="43">
        <v>1108349319.0999999</v>
      </c>
      <c r="R37" s="43">
        <f t="shared" si="17"/>
        <v>10116</v>
      </c>
      <c r="S37" s="43">
        <f t="shared" si="18"/>
        <v>2624202422.96</v>
      </c>
      <c r="T37" s="43">
        <f t="shared" si="19"/>
        <v>25483</v>
      </c>
      <c r="U37" s="43">
        <f t="shared" si="20"/>
        <v>3667513255.6300001</v>
      </c>
      <c r="V37" s="16"/>
    </row>
    <row r="38" spans="1:22" s="9" customFormat="1">
      <c r="A38" s="33">
        <v>31</v>
      </c>
      <c r="B38" s="54" t="s">
        <v>191</v>
      </c>
      <c r="C38" s="1" t="s">
        <v>352</v>
      </c>
      <c r="D38" s="44">
        <v>526</v>
      </c>
      <c r="E38" s="44">
        <v>216506213.55000001</v>
      </c>
      <c r="F38" s="44">
        <v>382</v>
      </c>
      <c r="G38" s="44">
        <v>80431127.420000002</v>
      </c>
      <c r="H38" s="44">
        <v>248</v>
      </c>
      <c r="I38" s="44">
        <v>991259961.83000004</v>
      </c>
      <c r="J38" s="44">
        <v>1005</v>
      </c>
      <c r="K38" s="44">
        <v>291373796.51999998</v>
      </c>
      <c r="L38" s="42">
        <f t="shared" si="15"/>
        <v>2161</v>
      </c>
      <c r="M38" s="42">
        <f t="shared" si="16"/>
        <v>1579571099.3199999</v>
      </c>
      <c r="N38" s="44">
        <v>128</v>
      </c>
      <c r="O38" s="44">
        <v>533168774.11000001</v>
      </c>
      <c r="P38" s="44">
        <v>171</v>
      </c>
      <c r="Q38" s="44">
        <v>1309741987.8</v>
      </c>
      <c r="R38" s="42">
        <f t="shared" si="17"/>
        <v>299</v>
      </c>
      <c r="S38" s="42">
        <f t="shared" si="18"/>
        <v>1842910761.9099998</v>
      </c>
      <c r="T38" s="42">
        <f t="shared" si="19"/>
        <v>2460</v>
      </c>
      <c r="U38" s="42">
        <f t="shared" si="20"/>
        <v>3422481861.2299995</v>
      </c>
      <c r="V38" s="16"/>
    </row>
    <row r="39" spans="1:22" s="9" customFormat="1">
      <c r="A39" s="30">
        <v>32</v>
      </c>
      <c r="B39" s="53" t="s">
        <v>177</v>
      </c>
      <c r="C39" s="32" t="s">
        <v>42</v>
      </c>
      <c r="D39" s="43">
        <v>62</v>
      </c>
      <c r="E39" s="43">
        <v>5316544.78</v>
      </c>
      <c r="F39" s="43">
        <v>327</v>
      </c>
      <c r="G39" s="43">
        <v>70517916.319999993</v>
      </c>
      <c r="H39" s="43">
        <v>83776</v>
      </c>
      <c r="I39" s="43">
        <v>468259138.88999999</v>
      </c>
      <c r="J39" s="43">
        <v>7953</v>
      </c>
      <c r="K39" s="43">
        <v>415826847.25</v>
      </c>
      <c r="L39" s="43">
        <f t="shared" si="15"/>
        <v>92118</v>
      </c>
      <c r="M39" s="43">
        <f t="shared" si="16"/>
        <v>959920447.24000001</v>
      </c>
      <c r="N39" s="43">
        <v>2172</v>
      </c>
      <c r="O39" s="43">
        <v>1210971463.95</v>
      </c>
      <c r="P39" s="43">
        <v>48769</v>
      </c>
      <c r="Q39" s="43">
        <v>1220657550.3900001</v>
      </c>
      <c r="R39" s="43">
        <f t="shared" si="17"/>
        <v>50941</v>
      </c>
      <c r="S39" s="43">
        <f t="shared" si="18"/>
        <v>2431629014.3400002</v>
      </c>
      <c r="T39" s="43">
        <f t="shared" si="19"/>
        <v>143059</v>
      </c>
      <c r="U39" s="43">
        <f t="shared" si="20"/>
        <v>3391549461.5799999</v>
      </c>
      <c r="V39" s="16"/>
    </row>
    <row r="40" spans="1:22" s="9" customFormat="1">
      <c r="A40" s="33">
        <v>33</v>
      </c>
      <c r="B40" s="54" t="s">
        <v>194</v>
      </c>
      <c r="C40" s="1" t="s">
        <v>44</v>
      </c>
      <c r="D40" s="44">
        <v>324</v>
      </c>
      <c r="E40" s="44">
        <v>601242538.42999995</v>
      </c>
      <c r="F40" s="44"/>
      <c r="G40" s="44"/>
      <c r="H40" s="44">
        <v>490</v>
      </c>
      <c r="I40" s="44">
        <v>229535085.28999999</v>
      </c>
      <c r="J40" s="44">
        <v>428</v>
      </c>
      <c r="K40" s="44">
        <v>575770153.69000006</v>
      </c>
      <c r="L40" s="42">
        <f t="shared" si="15"/>
        <v>1242</v>
      </c>
      <c r="M40" s="42">
        <f t="shared" si="16"/>
        <v>1406547777.4099998</v>
      </c>
      <c r="N40" s="44">
        <v>31</v>
      </c>
      <c r="O40" s="44">
        <v>501443378.57999998</v>
      </c>
      <c r="P40" s="44">
        <v>31</v>
      </c>
      <c r="Q40" s="44">
        <v>1434107980.5599999</v>
      </c>
      <c r="R40" s="42">
        <f t="shared" si="17"/>
        <v>62</v>
      </c>
      <c r="S40" s="42">
        <f t="shared" si="18"/>
        <v>1935551359.1399999</v>
      </c>
      <c r="T40" s="42">
        <f t="shared" si="19"/>
        <v>1304</v>
      </c>
      <c r="U40" s="42">
        <f t="shared" si="20"/>
        <v>3342099136.5499997</v>
      </c>
      <c r="V40" s="16"/>
    </row>
    <row r="41" spans="1:22" s="9" customFormat="1">
      <c r="A41" s="30">
        <v>34</v>
      </c>
      <c r="B41" s="53" t="s">
        <v>184</v>
      </c>
      <c r="C41" s="32" t="s">
        <v>306</v>
      </c>
      <c r="D41" s="43">
        <v>187</v>
      </c>
      <c r="E41" s="43">
        <v>1017868219.79</v>
      </c>
      <c r="F41" s="43">
        <v>662</v>
      </c>
      <c r="G41" s="43">
        <v>17577512.09</v>
      </c>
      <c r="H41" s="43">
        <v>961</v>
      </c>
      <c r="I41" s="43">
        <v>188382199.40000001</v>
      </c>
      <c r="J41" s="43">
        <v>2498</v>
      </c>
      <c r="K41" s="43">
        <v>360185337.17000002</v>
      </c>
      <c r="L41" s="43">
        <f t="shared" si="15"/>
        <v>4308</v>
      </c>
      <c r="M41" s="43">
        <f t="shared" si="16"/>
        <v>1584013268.45</v>
      </c>
      <c r="N41" s="43">
        <v>1211</v>
      </c>
      <c r="O41" s="43">
        <v>381206897.60000002</v>
      </c>
      <c r="P41" s="43">
        <v>1566</v>
      </c>
      <c r="Q41" s="43">
        <v>1210314293.0699999</v>
      </c>
      <c r="R41" s="43">
        <f t="shared" si="17"/>
        <v>2777</v>
      </c>
      <c r="S41" s="43">
        <f t="shared" si="18"/>
        <v>1591521190.6700001</v>
      </c>
      <c r="T41" s="43">
        <f t="shared" si="19"/>
        <v>7085</v>
      </c>
      <c r="U41" s="43">
        <f t="shared" si="20"/>
        <v>3175534459.1199999</v>
      </c>
      <c r="V41" s="16"/>
    </row>
    <row r="42" spans="1:22" s="9" customFormat="1">
      <c r="A42" s="33">
        <v>35</v>
      </c>
      <c r="B42" s="54" t="s">
        <v>243</v>
      </c>
      <c r="C42" s="1" t="s">
        <v>106</v>
      </c>
      <c r="D42" s="44">
        <v>221</v>
      </c>
      <c r="E42" s="44">
        <v>92034504.420000002</v>
      </c>
      <c r="F42" s="44">
        <v>1835</v>
      </c>
      <c r="G42" s="44">
        <v>74844914.030000001</v>
      </c>
      <c r="H42" s="44">
        <v>1572</v>
      </c>
      <c r="I42" s="44">
        <v>153711556.91</v>
      </c>
      <c r="J42" s="44">
        <v>4240</v>
      </c>
      <c r="K42" s="44">
        <v>212529941.38999999</v>
      </c>
      <c r="L42" s="42">
        <f t="shared" si="15"/>
        <v>7868</v>
      </c>
      <c r="M42" s="42">
        <f t="shared" si="16"/>
        <v>533120916.74999994</v>
      </c>
      <c r="N42" s="44">
        <v>1886</v>
      </c>
      <c r="O42" s="44">
        <v>1280164270.79</v>
      </c>
      <c r="P42" s="44">
        <v>37090</v>
      </c>
      <c r="Q42" s="44">
        <v>1182379790.53</v>
      </c>
      <c r="R42" s="42">
        <f t="shared" si="17"/>
        <v>38976</v>
      </c>
      <c r="S42" s="42">
        <f t="shared" si="18"/>
        <v>2462544061.3199997</v>
      </c>
      <c r="T42" s="42">
        <f t="shared" si="19"/>
        <v>46844</v>
      </c>
      <c r="U42" s="42">
        <f t="shared" si="20"/>
        <v>2995664978.0699997</v>
      </c>
      <c r="V42" s="16"/>
    </row>
    <row r="43" spans="1:22" s="9" customFormat="1">
      <c r="A43" s="30">
        <v>36</v>
      </c>
      <c r="B43" s="53" t="s">
        <v>165</v>
      </c>
      <c r="C43" s="32" t="s">
        <v>40</v>
      </c>
      <c r="D43" s="43"/>
      <c r="E43" s="43"/>
      <c r="F43" s="43">
        <v>1</v>
      </c>
      <c r="G43" s="43">
        <v>39012309.93</v>
      </c>
      <c r="H43" s="43">
        <v>221</v>
      </c>
      <c r="I43" s="43">
        <v>512190561.35000002</v>
      </c>
      <c r="J43" s="43">
        <v>248</v>
      </c>
      <c r="K43" s="43">
        <v>820755592.54999995</v>
      </c>
      <c r="L43" s="43">
        <f t="shared" si="15"/>
        <v>470</v>
      </c>
      <c r="M43" s="43">
        <f t="shared" si="16"/>
        <v>1371958463.8300002</v>
      </c>
      <c r="N43" s="43">
        <v>199</v>
      </c>
      <c r="O43" s="43">
        <v>864606777.75999999</v>
      </c>
      <c r="P43" s="43">
        <v>207</v>
      </c>
      <c r="Q43" s="43">
        <v>585149873.04999995</v>
      </c>
      <c r="R43" s="43">
        <f t="shared" si="17"/>
        <v>406</v>
      </c>
      <c r="S43" s="43">
        <f t="shared" si="18"/>
        <v>1449756650.8099999</v>
      </c>
      <c r="T43" s="43">
        <f t="shared" si="19"/>
        <v>876</v>
      </c>
      <c r="U43" s="43">
        <f t="shared" si="20"/>
        <v>2821715114.6400003</v>
      </c>
      <c r="V43" s="16"/>
    </row>
    <row r="44" spans="1:22" s="9" customFormat="1">
      <c r="A44" s="33">
        <v>37</v>
      </c>
      <c r="B44" s="54" t="s">
        <v>178</v>
      </c>
      <c r="C44" s="1" t="s">
        <v>55</v>
      </c>
      <c r="D44" s="44">
        <v>328</v>
      </c>
      <c r="E44" s="44">
        <v>97672665.530000001</v>
      </c>
      <c r="F44" s="44">
        <v>769</v>
      </c>
      <c r="G44" s="44">
        <v>66518564.640000001</v>
      </c>
      <c r="H44" s="44">
        <v>140</v>
      </c>
      <c r="I44" s="44">
        <v>417354497.76999998</v>
      </c>
      <c r="J44" s="44">
        <v>1458</v>
      </c>
      <c r="K44" s="44">
        <v>431297037.13999999</v>
      </c>
      <c r="L44" s="42">
        <f t="shared" si="9"/>
        <v>2695</v>
      </c>
      <c r="M44" s="42">
        <f t="shared" si="10"/>
        <v>1012842765.0799999</v>
      </c>
      <c r="N44" s="44">
        <v>237</v>
      </c>
      <c r="O44" s="44">
        <v>975990727.97000003</v>
      </c>
      <c r="P44" s="44">
        <v>279</v>
      </c>
      <c r="Q44" s="44">
        <v>761723614.55999994</v>
      </c>
      <c r="R44" s="42">
        <f t="shared" si="11"/>
        <v>516</v>
      </c>
      <c r="S44" s="42">
        <f t="shared" si="12"/>
        <v>1737714342.53</v>
      </c>
      <c r="T44" s="42">
        <f t="shared" si="13"/>
        <v>3211</v>
      </c>
      <c r="U44" s="42">
        <f t="shared" si="14"/>
        <v>2750557107.6099997</v>
      </c>
      <c r="V44" s="16"/>
    </row>
    <row r="45" spans="1:22" s="9" customFormat="1">
      <c r="A45" s="30">
        <v>38</v>
      </c>
      <c r="B45" s="31" t="s">
        <v>197</v>
      </c>
      <c r="C45" s="32" t="s">
        <v>308</v>
      </c>
      <c r="D45" s="43">
        <v>197</v>
      </c>
      <c r="E45" s="43">
        <v>221731470.34999999</v>
      </c>
      <c r="F45" s="43">
        <v>524</v>
      </c>
      <c r="G45" s="43">
        <v>66082472.329999998</v>
      </c>
      <c r="H45" s="43">
        <v>278</v>
      </c>
      <c r="I45" s="43">
        <v>518324017.01999998</v>
      </c>
      <c r="J45" s="43">
        <v>352</v>
      </c>
      <c r="K45" s="43">
        <v>152067208.87</v>
      </c>
      <c r="L45" s="43">
        <f t="shared" ref="L45:L64" si="21">J45+H45+F45+D45</f>
        <v>1351</v>
      </c>
      <c r="M45" s="43">
        <f t="shared" ref="M45:M64" si="22">K45+I45+G45+E45</f>
        <v>958205168.57000005</v>
      </c>
      <c r="N45" s="43">
        <v>386</v>
      </c>
      <c r="O45" s="43">
        <v>535888083.58999997</v>
      </c>
      <c r="P45" s="43">
        <v>414</v>
      </c>
      <c r="Q45" s="43">
        <v>1059838482.09</v>
      </c>
      <c r="R45" s="43">
        <f t="shared" ref="R45:R64" si="23">P45+N45</f>
        <v>800</v>
      </c>
      <c r="S45" s="43">
        <f t="shared" ref="S45:S64" si="24">Q45+O45</f>
        <v>1595726565.6800001</v>
      </c>
      <c r="T45" s="43">
        <f t="shared" ref="T45:T64" si="25">R45+L45</f>
        <v>2151</v>
      </c>
      <c r="U45" s="43">
        <f t="shared" ref="U45:U64" si="26">S45+M45</f>
        <v>2553931734.25</v>
      </c>
      <c r="V45" s="16"/>
    </row>
    <row r="46" spans="1:22" s="9" customFormat="1">
      <c r="A46" s="33">
        <v>39</v>
      </c>
      <c r="B46" s="54" t="s">
        <v>186</v>
      </c>
      <c r="C46" s="1" t="s">
        <v>122</v>
      </c>
      <c r="D46" s="44">
        <v>166</v>
      </c>
      <c r="E46" s="44">
        <v>305203350.45999998</v>
      </c>
      <c r="F46" s="44">
        <v>75</v>
      </c>
      <c r="G46" s="44">
        <v>126737488.93000001</v>
      </c>
      <c r="H46" s="44">
        <v>44</v>
      </c>
      <c r="I46" s="44">
        <v>351571226.11000001</v>
      </c>
      <c r="J46" s="44">
        <v>492</v>
      </c>
      <c r="K46" s="44">
        <v>178833942.53</v>
      </c>
      <c r="L46" s="42">
        <f t="shared" si="21"/>
        <v>777</v>
      </c>
      <c r="M46" s="42">
        <f t="shared" si="22"/>
        <v>962346008.02999997</v>
      </c>
      <c r="N46" s="44">
        <v>20</v>
      </c>
      <c r="O46" s="44">
        <v>128080701.05</v>
      </c>
      <c r="P46" s="44">
        <v>44</v>
      </c>
      <c r="Q46" s="44">
        <v>508085860.98000002</v>
      </c>
      <c r="R46" s="42">
        <f t="shared" si="23"/>
        <v>64</v>
      </c>
      <c r="S46" s="42">
        <f t="shared" si="24"/>
        <v>636166562.02999997</v>
      </c>
      <c r="T46" s="42">
        <f t="shared" si="25"/>
        <v>841</v>
      </c>
      <c r="U46" s="42">
        <f t="shared" si="26"/>
        <v>1598512570.0599999</v>
      </c>
      <c r="V46" s="16"/>
    </row>
    <row r="47" spans="1:22" s="9" customFormat="1">
      <c r="A47" s="30">
        <v>40</v>
      </c>
      <c r="B47" s="53" t="s">
        <v>185</v>
      </c>
      <c r="C47" s="32" t="s">
        <v>53</v>
      </c>
      <c r="D47" s="43">
        <v>4914</v>
      </c>
      <c r="E47" s="43">
        <v>445698547.52999997</v>
      </c>
      <c r="F47" s="43">
        <v>5886</v>
      </c>
      <c r="G47" s="43">
        <v>282704892.75</v>
      </c>
      <c r="H47" s="43">
        <v>2094</v>
      </c>
      <c r="I47" s="43">
        <v>127855923.76000001</v>
      </c>
      <c r="J47" s="43">
        <v>6754</v>
      </c>
      <c r="K47" s="43">
        <v>216884962.28999999</v>
      </c>
      <c r="L47" s="43">
        <f t="shared" si="21"/>
        <v>19648</v>
      </c>
      <c r="M47" s="43">
        <f t="shared" si="22"/>
        <v>1073144326.3299999</v>
      </c>
      <c r="N47" s="43">
        <v>166</v>
      </c>
      <c r="O47" s="43">
        <v>210850225.31</v>
      </c>
      <c r="P47" s="43">
        <v>210</v>
      </c>
      <c r="Q47" s="43">
        <v>280882900.14999998</v>
      </c>
      <c r="R47" s="43">
        <f t="shared" si="23"/>
        <v>376</v>
      </c>
      <c r="S47" s="43">
        <f t="shared" si="24"/>
        <v>491733125.45999998</v>
      </c>
      <c r="T47" s="43">
        <f t="shared" si="25"/>
        <v>20024</v>
      </c>
      <c r="U47" s="43">
        <f t="shared" si="26"/>
        <v>1564877451.79</v>
      </c>
      <c r="V47" s="16"/>
    </row>
    <row r="48" spans="1:22" s="9" customFormat="1">
      <c r="A48" s="33">
        <v>41</v>
      </c>
      <c r="B48" s="54" t="s">
        <v>207</v>
      </c>
      <c r="C48" s="1" t="s">
        <v>69</v>
      </c>
      <c r="D48" s="44">
        <v>69</v>
      </c>
      <c r="E48" s="44">
        <v>421671867.01999998</v>
      </c>
      <c r="F48" s="44">
        <v>66</v>
      </c>
      <c r="G48" s="44">
        <v>15189090.6</v>
      </c>
      <c r="H48" s="44">
        <v>65</v>
      </c>
      <c r="I48" s="44">
        <v>135690788.03999999</v>
      </c>
      <c r="J48" s="44">
        <v>277</v>
      </c>
      <c r="K48" s="44">
        <v>14273780.17</v>
      </c>
      <c r="L48" s="42">
        <f t="shared" si="21"/>
        <v>477</v>
      </c>
      <c r="M48" s="42">
        <f t="shared" si="22"/>
        <v>586825525.82999992</v>
      </c>
      <c r="N48" s="44">
        <v>130</v>
      </c>
      <c r="O48" s="44">
        <v>143958591.78999999</v>
      </c>
      <c r="P48" s="44">
        <v>174</v>
      </c>
      <c r="Q48" s="44">
        <v>647237884.79999995</v>
      </c>
      <c r="R48" s="42">
        <f t="shared" si="23"/>
        <v>304</v>
      </c>
      <c r="S48" s="42">
        <f t="shared" si="24"/>
        <v>791196476.58999991</v>
      </c>
      <c r="T48" s="42">
        <f t="shared" si="25"/>
        <v>781</v>
      </c>
      <c r="U48" s="42">
        <f t="shared" si="26"/>
        <v>1378022002.4199998</v>
      </c>
      <c r="V48" s="16"/>
    </row>
    <row r="49" spans="1:22" s="9" customFormat="1">
      <c r="A49" s="30">
        <v>42</v>
      </c>
      <c r="B49" s="53" t="s">
        <v>220</v>
      </c>
      <c r="C49" s="32" t="s">
        <v>57</v>
      </c>
      <c r="D49" s="43">
        <v>96</v>
      </c>
      <c r="E49" s="43">
        <v>347083688.91000003</v>
      </c>
      <c r="F49" s="43">
        <v>13</v>
      </c>
      <c r="G49" s="43">
        <v>18628091.449999999</v>
      </c>
      <c r="H49" s="43">
        <v>45</v>
      </c>
      <c r="I49" s="43">
        <v>184010874.28</v>
      </c>
      <c r="J49" s="43">
        <v>105</v>
      </c>
      <c r="K49" s="43">
        <v>169336302.09999999</v>
      </c>
      <c r="L49" s="43">
        <f t="shared" si="21"/>
        <v>259</v>
      </c>
      <c r="M49" s="43">
        <f t="shared" si="22"/>
        <v>719058956.74000001</v>
      </c>
      <c r="N49" s="43">
        <v>12</v>
      </c>
      <c r="O49" s="43">
        <v>125889715.59</v>
      </c>
      <c r="P49" s="43">
        <v>26</v>
      </c>
      <c r="Q49" s="43">
        <v>469500000</v>
      </c>
      <c r="R49" s="43">
        <f t="shared" si="23"/>
        <v>38</v>
      </c>
      <c r="S49" s="43">
        <f t="shared" si="24"/>
        <v>595389715.59000003</v>
      </c>
      <c r="T49" s="43">
        <f t="shared" si="25"/>
        <v>297</v>
      </c>
      <c r="U49" s="43">
        <f t="shared" si="26"/>
        <v>1314448672.3299999</v>
      </c>
      <c r="V49" s="16"/>
    </row>
    <row r="50" spans="1:22" s="9" customFormat="1">
      <c r="A50" s="33">
        <v>43</v>
      </c>
      <c r="B50" s="54" t="s">
        <v>202</v>
      </c>
      <c r="C50" s="1" t="s">
        <v>19</v>
      </c>
      <c r="D50" s="44"/>
      <c r="E50" s="44"/>
      <c r="F50" s="44">
        <v>1</v>
      </c>
      <c r="G50" s="44">
        <v>334848</v>
      </c>
      <c r="H50" s="44">
        <v>564</v>
      </c>
      <c r="I50" s="44">
        <v>264711193.5</v>
      </c>
      <c r="J50" s="44">
        <v>1030</v>
      </c>
      <c r="K50" s="44">
        <v>215593898.02000001</v>
      </c>
      <c r="L50" s="42">
        <f t="shared" si="21"/>
        <v>1595</v>
      </c>
      <c r="M50" s="42">
        <f t="shared" si="22"/>
        <v>480639939.51999998</v>
      </c>
      <c r="N50" s="44">
        <v>116</v>
      </c>
      <c r="O50" s="44">
        <v>359887460.95999998</v>
      </c>
      <c r="P50" s="44">
        <v>155</v>
      </c>
      <c r="Q50" s="44">
        <v>457486678.94</v>
      </c>
      <c r="R50" s="42">
        <f t="shared" si="23"/>
        <v>271</v>
      </c>
      <c r="S50" s="42">
        <f t="shared" si="24"/>
        <v>817374139.89999998</v>
      </c>
      <c r="T50" s="42">
        <f t="shared" si="25"/>
        <v>1866</v>
      </c>
      <c r="U50" s="42">
        <f t="shared" si="26"/>
        <v>1298014079.4200001</v>
      </c>
      <c r="V50" s="16"/>
    </row>
    <row r="51" spans="1:22" s="9" customFormat="1">
      <c r="A51" s="30">
        <v>44</v>
      </c>
      <c r="B51" s="53" t="s">
        <v>187</v>
      </c>
      <c r="C51" s="32" t="s">
        <v>49</v>
      </c>
      <c r="D51" s="43">
        <v>739</v>
      </c>
      <c r="E51" s="43">
        <v>99002238.870000005</v>
      </c>
      <c r="F51" s="43">
        <v>1842</v>
      </c>
      <c r="G51" s="43">
        <v>148420986.31</v>
      </c>
      <c r="H51" s="43">
        <v>159</v>
      </c>
      <c r="I51" s="43">
        <v>120760336.59</v>
      </c>
      <c r="J51" s="43">
        <v>999</v>
      </c>
      <c r="K51" s="43">
        <v>288727595.94999999</v>
      </c>
      <c r="L51" s="43">
        <f t="shared" si="21"/>
        <v>3739</v>
      </c>
      <c r="M51" s="43">
        <f t="shared" si="22"/>
        <v>656911157.71999991</v>
      </c>
      <c r="N51" s="43">
        <v>93</v>
      </c>
      <c r="O51" s="43">
        <v>403874526.41000003</v>
      </c>
      <c r="P51" s="43">
        <v>63</v>
      </c>
      <c r="Q51" s="43">
        <v>149864356.47</v>
      </c>
      <c r="R51" s="43">
        <f t="shared" si="23"/>
        <v>156</v>
      </c>
      <c r="S51" s="43">
        <f t="shared" si="24"/>
        <v>553738882.88</v>
      </c>
      <c r="T51" s="43">
        <f t="shared" si="25"/>
        <v>3895</v>
      </c>
      <c r="U51" s="43">
        <f t="shared" si="26"/>
        <v>1210650040.5999999</v>
      </c>
      <c r="V51" s="16"/>
    </row>
    <row r="52" spans="1:22" s="9" customFormat="1">
      <c r="A52" s="33">
        <v>45</v>
      </c>
      <c r="B52" s="54" t="s">
        <v>188</v>
      </c>
      <c r="C52" s="1" t="s">
        <v>62</v>
      </c>
      <c r="D52" s="44">
        <v>449</v>
      </c>
      <c r="E52" s="44">
        <v>9988711.3200000003</v>
      </c>
      <c r="F52" s="44">
        <v>2921</v>
      </c>
      <c r="G52" s="44">
        <v>64170124.450000003</v>
      </c>
      <c r="H52" s="44">
        <v>6363</v>
      </c>
      <c r="I52" s="44">
        <v>69329305</v>
      </c>
      <c r="J52" s="44">
        <v>11883</v>
      </c>
      <c r="K52" s="44">
        <v>265121455.66</v>
      </c>
      <c r="L52" s="42">
        <f t="shared" si="21"/>
        <v>21616</v>
      </c>
      <c r="M52" s="42">
        <f t="shared" si="22"/>
        <v>408609596.42999995</v>
      </c>
      <c r="N52" s="44">
        <v>16168</v>
      </c>
      <c r="O52" s="44">
        <v>514360462.45999998</v>
      </c>
      <c r="P52" s="44">
        <v>1768</v>
      </c>
      <c r="Q52" s="44">
        <v>264038788</v>
      </c>
      <c r="R52" s="42">
        <f t="shared" si="23"/>
        <v>17936</v>
      </c>
      <c r="S52" s="42">
        <f t="shared" si="24"/>
        <v>778399250.46000004</v>
      </c>
      <c r="T52" s="42">
        <f t="shared" si="25"/>
        <v>39552</v>
      </c>
      <c r="U52" s="42">
        <f t="shared" si="26"/>
        <v>1187008846.8899999</v>
      </c>
      <c r="V52" s="16"/>
    </row>
    <row r="53" spans="1:22" s="9" customFormat="1">
      <c r="A53" s="30">
        <v>46</v>
      </c>
      <c r="B53" s="31" t="s">
        <v>212</v>
      </c>
      <c r="C53" s="32" t="s">
        <v>129</v>
      </c>
      <c r="D53" s="43">
        <v>161</v>
      </c>
      <c r="E53" s="43">
        <v>2181795.4300000002</v>
      </c>
      <c r="F53" s="43">
        <v>795</v>
      </c>
      <c r="G53" s="43">
        <v>21490166.600000001</v>
      </c>
      <c r="H53" s="43">
        <v>232</v>
      </c>
      <c r="I53" s="43">
        <v>11866976.5</v>
      </c>
      <c r="J53" s="43">
        <v>587</v>
      </c>
      <c r="K53" s="43">
        <v>11186513.279999999</v>
      </c>
      <c r="L53" s="43">
        <f t="shared" si="21"/>
        <v>1775</v>
      </c>
      <c r="M53" s="43">
        <f t="shared" si="22"/>
        <v>46725451.810000002</v>
      </c>
      <c r="N53" s="43">
        <v>334</v>
      </c>
      <c r="O53" s="43">
        <v>477193034.5</v>
      </c>
      <c r="P53" s="43">
        <v>1302</v>
      </c>
      <c r="Q53" s="43">
        <v>458369153.49000001</v>
      </c>
      <c r="R53" s="43">
        <f t="shared" si="23"/>
        <v>1636</v>
      </c>
      <c r="S53" s="43">
        <f t="shared" si="24"/>
        <v>935562187.99000001</v>
      </c>
      <c r="T53" s="43">
        <f t="shared" si="25"/>
        <v>3411</v>
      </c>
      <c r="U53" s="43">
        <f t="shared" si="26"/>
        <v>982287639.79999995</v>
      </c>
      <c r="V53" s="16"/>
    </row>
    <row r="54" spans="1:22" s="9" customFormat="1">
      <c r="A54" s="33">
        <v>47</v>
      </c>
      <c r="B54" s="54" t="s">
        <v>219</v>
      </c>
      <c r="C54" s="1" t="s">
        <v>113</v>
      </c>
      <c r="D54" s="44">
        <v>61</v>
      </c>
      <c r="E54" s="44">
        <v>185552458.78</v>
      </c>
      <c r="F54" s="44">
        <v>8</v>
      </c>
      <c r="G54" s="44">
        <v>2264738.9500000002</v>
      </c>
      <c r="H54" s="44">
        <v>8</v>
      </c>
      <c r="I54" s="44">
        <v>5504938.2400000002</v>
      </c>
      <c r="J54" s="44">
        <v>85</v>
      </c>
      <c r="K54" s="44">
        <v>218449171.34</v>
      </c>
      <c r="L54" s="42">
        <f t="shared" ref="L54:L59" si="27">J54+H54+F54+D54</f>
        <v>162</v>
      </c>
      <c r="M54" s="42">
        <f t="shared" ref="M54:M59" si="28">K54+I54+G54+E54</f>
        <v>411771307.31</v>
      </c>
      <c r="N54" s="44">
        <v>31</v>
      </c>
      <c r="O54" s="44">
        <v>268523170.83999997</v>
      </c>
      <c r="P54" s="44">
        <v>48</v>
      </c>
      <c r="Q54" s="44">
        <v>263038323.74000001</v>
      </c>
      <c r="R54" s="42">
        <f t="shared" ref="R54:R59" si="29">P54+N54</f>
        <v>79</v>
      </c>
      <c r="S54" s="42">
        <f t="shared" ref="S54:S59" si="30">Q54+O54</f>
        <v>531561494.57999998</v>
      </c>
      <c r="T54" s="42">
        <f t="shared" ref="T54:T59" si="31">R54+L54</f>
        <v>241</v>
      </c>
      <c r="U54" s="42">
        <f t="shared" ref="U54:U59" si="32">S54+M54</f>
        <v>943332801.88999999</v>
      </c>
      <c r="V54" s="16"/>
    </row>
    <row r="55" spans="1:22" s="9" customFormat="1">
      <c r="A55" s="30">
        <v>48</v>
      </c>
      <c r="B55" s="53" t="s">
        <v>80</v>
      </c>
      <c r="C55" s="32" t="s">
        <v>310</v>
      </c>
      <c r="D55" s="43"/>
      <c r="E55" s="43"/>
      <c r="F55" s="43"/>
      <c r="G55" s="43"/>
      <c r="H55" s="43">
        <v>503</v>
      </c>
      <c r="I55" s="43">
        <v>215919531.84999999</v>
      </c>
      <c r="J55" s="43">
        <v>500</v>
      </c>
      <c r="K55" s="43">
        <v>352214535.75999999</v>
      </c>
      <c r="L55" s="43">
        <f t="shared" si="27"/>
        <v>1003</v>
      </c>
      <c r="M55" s="43">
        <f t="shared" si="28"/>
        <v>568134067.61000001</v>
      </c>
      <c r="N55" s="43">
        <v>180</v>
      </c>
      <c r="O55" s="43">
        <v>238826232.31999999</v>
      </c>
      <c r="P55" s="43">
        <v>140</v>
      </c>
      <c r="Q55" s="43">
        <v>102559681</v>
      </c>
      <c r="R55" s="43">
        <f t="shared" si="29"/>
        <v>320</v>
      </c>
      <c r="S55" s="43">
        <f t="shared" si="30"/>
        <v>341385913.31999999</v>
      </c>
      <c r="T55" s="43">
        <f t="shared" si="31"/>
        <v>1323</v>
      </c>
      <c r="U55" s="43">
        <f t="shared" si="32"/>
        <v>909519980.93000007</v>
      </c>
      <c r="V55" s="16"/>
    </row>
    <row r="56" spans="1:22" s="9" customFormat="1">
      <c r="A56" s="33">
        <v>49</v>
      </c>
      <c r="B56" s="54" t="s">
        <v>210</v>
      </c>
      <c r="C56" s="1" t="s">
        <v>137</v>
      </c>
      <c r="D56" s="44">
        <v>1</v>
      </c>
      <c r="E56" s="44">
        <v>73385.600000000006</v>
      </c>
      <c r="F56" s="44">
        <v>254</v>
      </c>
      <c r="G56" s="44">
        <v>153533630.97999999</v>
      </c>
      <c r="H56" s="44">
        <v>188</v>
      </c>
      <c r="I56" s="44">
        <v>250727349.25</v>
      </c>
      <c r="J56" s="44">
        <v>1705</v>
      </c>
      <c r="K56" s="44">
        <v>91651120.900000006</v>
      </c>
      <c r="L56" s="42">
        <f t="shared" si="27"/>
        <v>2148</v>
      </c>
      <c r="M56" s="42">
        <f t="shared" si="28"/>
        <v>495985486.73000002</v>
      </c>
      <c r="N56" s="44">
        <v>246</v>
      </c>
      <c r="O56" s="44">
        <v>191017641.74000001</v>
      </c>
      <c r="P56" s="44">
        <v>41</v>
      </c>
      <c r="Q56" s="44">
        <v>196641519.09999999</v>
      </c>
      <c r="R56" s="42">
        <f t="shared" si="29"/>
        <v>287</v>
      </c>
      <c r="S56" s="42">
        <f t="shared" si="30"/>
        <v>387659160.84000003</v>
      </c>
      <c r="T56" s="42">
        <f t="shared" si="31"/>
        <v>2435</v>
      </c>
      <c r="U56" s="42">
        <f t="shared" si="32"/>
        <v>883644647.57000005</v>
      </c>
      <c r="V56" s="16"/>
    </row>
    <row r="57" spans="1:22" s="9" customFormat="1">
      <c r="A57" s="30">
        <v>50</v>
      </c>
      <c r="B57" s="53" t="s">
        <v>201</v>
      </c>
      <c r="C57" s="32" t="s">
        <v>63</v>
      </c>
      <c r="D57" s="43">
        <v>54</v>
      </c>
      <c r="E57" s="43">
        <v>717927.6</v>
      </c>
      <c r="F57" s="43">
        <v>739</v>
      </c>
      <c r="G57" s="43">
        <v>10203270.710000001</v>
      </c>
      <c r="H57" s="43">
        <v>2053</v>
      </c>
      <c r="I57" s="43">
        <v>20943632.010000002</v>
      </c>
      <c r="J57" s="43">
        <v>6885</v>
      </c>
      <c r="K57" s="43">
        <v>92011484.310000002</v>
      </c>
      <c r="L57" s="43">
        <f t="shared" si="27"/>
        <v>9731</v>
      </c>
      <c r="M57" s="43">
        <f t="shared" si="28"/>
        <v>123876314.63</v>
      </c>
      <c r="N57" s="43">
        <v>11144</v>
      </c>
      <c r="O57" s="43">
        <v>311321201.13999999</v>
      </c>
      <c r="P57" s="43">
        <v>2009</v>
      </c>
      <c r="Q57" s="43">
        <v>230412167.84999999</v>
      </c>
      <c r="R57" s="43">
        <f t="shared" si="29"/>
        <v>13153</v>
      </c>
      <c r="S57" s="43">
        <f t="shared" si="30"/>
        <v>541733368.99000001</v>
      </c>
      <c r="T57" s="43">
        <f t="shared" si="31"/>
        <v>22884</v>
      </c>
      <c r="U57" s="43">
        <f t="shared" si="32"/>
        <v>665609683.62</v>
      </c>
      <c r="V57" s="16"/>
    </row>
    <row r="58" spans="1:22" s="9" customFormat="1">
      <c r="A58" s="33">
        <v>51</v>
      </c>
      <c r="B58" s="54" t="s">
        <v>205</v>
      </c>
      <c r="C58" s="1" t="s">
        <v>73</v>
      </c>
      <c r="D58" s="44">
        <v>780</v>
      </c>
      <c r="E58" s="44">
        <v>19713393.73</v>
      </c>
      <c r="F58" s="44">
        <v>7159</v>
      </c>
      <c r="G58" s="44">
        <v>147101482.44999999</v>
      </c>
      <c r="H58" s="44">
        <v>6461</v>
      </c>
      <c r="I58" s="44">
        <v>64017378.270000003</v>
      </c>
      <c r="J58" s="44">
        <v>17589</v>
      </c>
      <c r="K58" s="44">
        <v>139608262.36000001</v>
      </c>
      <c r="L58" s="42">
        <f t="shared" si="27"/>
        <v>31989</v>
      </c>
      <c r="M58" s="42">
        <f t="shared" si="28"/>
        <v>370440516.81000006</v>
      </c>
      <c r="N58" s="44">
        <v>3582</v>
      </c>
      <c r="O58" s="44">
        <v>245399308.09999999</v>
      </c>
      <c r="P58" s="44">
        <v>911</v>
      </c>
      <c r="Q58" s="44">
        <v>42424260.490000002</v>
      </c>
      <c r="R58" s="42">
        <f t="shared" si="29"/>
        <v>4493</v>
      </c>
      <c r="S58" s="42">
        <f t="shared" si="30"/>
        <v>287823568.58999997</v>
      </c>
      <c r="T58" s="42">
        <f t="shared" si="31"/>
        <v>36482</v>
      </c>
      <c r="U58" s="42">
        <f t="shared" si="32"/>
        <v>658264085.4000001</v>
      </c>
      <c r="V58" s="16"/>
    </row>
    <row r="59" spans="1:22" s="9" customFormat="1">
      <c r="A59" s="30">
        <v>52</v>
      </c>
      <c r="B59" s="31" t="s">
        <v>199</v>
      </c>
      <c r="C59" s="32" t="s">
        <v>59</v>
      </c>
      <c r="D59" s="43">
        <v>204</v>
      </c>
      <c r="E59" s="43">
        <v>3641865.4</v>
      </c>
      <c r="F59" s="43">
        <v>838</v>
      </c>
      <c r="G59" s="43">
        <v>8999854.5099999998</v>
      </c>
      <c r="H59" s="43">
        <v>7462</v>
      </c>
      <c r="I59" s="43">
        <v>53696271.859999999</v>
      </c>
      <c r="J59" s="43">
        <v>28030</v>
      </c>
      <c r="K59" s="43">
        <v>312286674.06</v>
      </c>
      <c r="L59" s="43">
        <f t="shared" si="27"/>
        <v>36534</v>
      </c>
      <c r="M59" s="43">
        <f t="shared" si="28"/>
        <v>378624665.82999998</v>
      </c>
      <c r="N59" s="43">
        <v>4225</v>
      </c>
      <c r="O59" s="43">
        <v>265429972.58000001</v>
      </c>
      <c r="P59" s="43">
        <v>42</v>
      </c>
      <c r="Q59" s="43">
        <v>1370272.61</v>
      </c>
      <c r="R59" s="43">
        <f t="shared" si="29"/>
        <v>4267</v>
      </c>
      <c r="S59" s="43">
        <f t="shared" si="30"/>
        <v>266800245.19000003</v>
      </c>
      <c r="T59" s="43">
        <f t="shared" si="31"/>
        <v>40801</v>
      </c>
      <c r="U59" s="43">
        <f t="shared" si="32"/>
        <v>645424911.01999998</v>
      </c>
      <c r="V59" s="16"/>
    </row>
    <row r="60" spans="1:22" s="9" customFormat="1">
      <c r="A60" s="33">
        <v>53</v>
      </c>
      <c r="B60" s="54" t="s">
        <v>88</v>
      </c>
      <c r="C60" s="1" t="s">
        <v>89</v>
      </c>
      <c r="D60" s="44"/>
      <c r="E60" s="44"/>
      <c r="F60" s="44"/>
      <c r="G60" s="44"/>
      <c r="H60" s="44">
        <v>349</v>
      </c>
      <c r="I60" s="44">
        <v>2005675.1</v>
      </c>
      <c r="J60" s="44">
        <v>789</v>
      </c>
      <c r="K60" s="44">
        <v>8066767.54</v>
      </c>
      <c r="L60" s="42">
        <f t="shared" si="21"/>
        <v>1138</v>
      </c>
      <c r="M60" s="42">
        <f t="shared" si="22"/>
        <v>10072442.640000001</v>
      </c>
      <c r="N60" s="44">
        <v>1496</v>
      </c>
      <c r="O60" s="44">
        <v>308216870.51999998</v>
      </c>
      <c r="P60" s="44">
        <v>799</v>
      </c>
      <c r="Q60" s="44">
        <v>302159784.10000002</v>
      </c>
      <c r="R60" s="42">
        <f t="shared" si="23"/>
        <v>2295</v>
      </c>
      <c r="S60" s="42">
        <f t="shared" si="24"/>
        <v>610376654.62</v>
      </c>
      <c r="T60" s="42">
        <f t="shared" si="25"/>
        <v>3433</v>
      </c>
      <c r="U60" s="42">
        <f t="shared" si="26"/>
        <v>620449097.25999999</v>
      </c>
      <c r="V60" s="16"/>
    </row>
    <row r="61" spans="1:22" s="9" customFormat="1">
      <c r="A61" s="30">
        <v>54</v>
      </c>
      <c r="B61" s="53" t="s">
        <v>189</v>
      </c>
      <c r="C61" s="32" t="s">
        <v>56</v>
      </c>
      <c r="D61" s="43"/>
      <c r="E61" s="43"/>
      <c r="F61" s="43">
        <v>20</v>
      </c>
      <c r="G61" s="43">
        <v>123981.58</v>
      </c>
      <c r="H61" s="43">
        <v>4251</v>
      </c>
      <c r="I61" s="43">
        <v>56622269.350000001</v>
      </c>
      <c r="J61" s="43">
        <v>13945</v>
      </c>
      <c r="K61" s="43">
        <v>278520397.24000001</v>
      </c>
      <c r="L61" s="43">
        <f t="shared" si="21"/>
        <v>18216</v>
      </c>
      <c r="M61" s="43">
        <f t="shared" si="22"/>
        <v>335266648.17000002</v>
      </c>
      <c r="N61" s="43">
        <v>11468</v>
      </c>
      <c r="O61" s="43">
        <v>226084237.19</v>
      </c>
      <c r="P61" s="43">
        <v>323</v>
      </c>
      <c r="Q61" s="43">
        <v>5121194.4000000004</v>
      </c>
      <c r="R61" s="43">
        <f t="shared" si="23"/>
        <v>11791</v>
      </c>
      <c r="S61" s="43">
        <f t="shared" si="24"/>
        <v>231205431.59</v>
      </c>
      <c r="T61" s="43">
        <f t="shared" si="25"/>
        <v>30007</v>
      </c>
      <c r="U61" s="43">
        <f t="shared" si="26"/>
        <v>566472079.75999999</v>
      </c>
      <c r="V61" s="16"/>
    </row>
    <row r="62" spans="1:22" s="9" customFormat="1">
      <c r="A62" s="33">
        <v>55</v>
      </c>
      <c r="B62" s="54" t="s">
        <v>235</v>
      </c>
      <c r="C62" s="1" t="s">
        <v>120</v>
      </c>
      <c r="D62" s="44">
        <v>18</v>
      </c>
      <c r="E62" s="44">
        <v>154492.42000000001</v>
      </c>
      <c r="F62" s="44">
        <v>194</v>
      </c>
      <c r="G62" s="44">
        <v>1786942.53</v>
      </c>
      <c r="H62" s="44">
        <v>3149</v>
      </c>
      <c r="I62" s="44">
        <v>116147022.33</v>
      </c>
      <c r="J62" s="44">
        <v>5673</v>
      </c>
      <c r="K62" s="44">
        <v>260954756.75999999</v>
      </c>
      <c r="L62" s="42">
        <f t="shared" si="21"/>
        <v>9034</v>
      </c>
      <c r="M62" s="42">
        <f t="shared" si="22"/>
        <v>379043214.03999996</v>
      </c>
      <c r="N62" s="44">
        <v>3836</v>
      </c>
      <c r="O62" s="44">
        <v>166623482.28</v>
      </c>
      <c r="P62" s="44">
        <v>1436</v>
      </c>
      <c r="Q62" s="44">
        <v>15245650.08</v>
      </c>
      <c r="R62" s="42">
        <f t="shared" si="23"/>
        <v>5272</v>
      </c>
      <c r="S62" s="42">
        <f t="shared" si="24"/>
        <v>181869132.36000001</v>
      </c>
      <c r="T62" s="42">
        <f t="shared" si="25"/>
        <v>14306</v>
      </c>
      <c r="U62" s="42">
        <f t="shared" si="26"/>
        <v>560912346.39999998</v>
      </c>
      <c r="V62" s="16"/>
    </row>
    <row r="63" spans="1:22" s="9" customFormat="1">
      <c r="A63" s="30">
        <v>56</v>
      </c>
      <c r="B63" s="53" t="s">
        <v>211</v>
      </c>
      <c r="C63" s="32" t="s">
        <v>74</v>
      </c>
      <c r="D63" s="43">
        <v>412</v>
      </c>
      <c r="E63" s="43">
        <v>7871609.1600000001</v>
      </c>
      <c r="F63" s="43">
        <v>5509</v>
      </c>
      <c r="G63" s="43">
        <v>126018561.68000001</v>
      </c>
      <c r="H63" s="43">
        <v>4305</v>
      </c>
      <c r="I63" s="43">
        <v>58041179.490000002</v>
      </c>
      <c r="J63" s="43">
        <v>17832</v>
      </c>
      <c r="K63" s="43">
        <v>132645552.69</v>
      </c>
      <c r="L63" s="43">
        <f t="shared" si="21"/>
        <v>28058</v>
      </c>
      <c r="M63" s="43">
        <f t="shared" si="22"/>
        <v>324576903.02000004</v>
      </c>
      <c r="N63" s="43">
        <v>5143</v>
      </c>
      <c r="O63" s="43">
        <v>204431397.28999999</v>
      </c>
      <c r="P63" s="43">
        <v>115</v>
      </c>
      <c r="Q63" s="43">
        <v>11742281.75</v>
      </c>
      <c r="R63" s="43">
        <f t="shared" si="23"/>
        <v>5258</v>
      </c>
      <c r="S63" s="43">
        <f t="shared" si="24"/>
        <v>216173679.03999999</v>
      </c>
      <c r="T63" s="43">
        <f t="shared" si="25"/>
        <v>33316</v>
      </c>
      <c r="U63" s="43">
        <f t="shared" si="26"/>
        <v>540750582.06000006</v>
      </c>
      <c r="V63" s="16"/>
    </row>
    <row r="64" spans="1:22" s="9" customFormat="1">
      <c r="A64" s="33">
        <v>57</v>
      </c>
      <c r="B64" s="54" t="s">
        <v>183</v>
      </c>
      <c r="C64" s="1" t="s">
        <v>65</v>
      </c>
      <c r="D64" s="44">
        <v>130</v>
      </c>
      <c r="E64" s="44">
        <v>33134954.710000001</v>
      </c>
      <c r="F64" s="44">
        <v>3</v>
      </c>
      <c r="G64" s="44">
        <v>409408.15</v>
      </c>
      <c r="H64" s="44">
        <v>22</v>
      </c>
      <c r="I64" s="44">
        <v>311950.26</v>
      </c>
      <c r="J64" s="44">
        <v>46</v>
      </c>
      <c r="K64" s="44">
        <v>498231.81</v>
      </c>
      <c r="L64" s="42">
        <f t="shared" si="21"/>
        <v>201</v>
      </c>
      <c r="M64" s="42">
        <f t="shared" si="22"/>
        <v>34354544.93</v>
      </c>
      <c r="N64" s="44">
        <v>156</v>
      </c>
      <c r="O64" s="44">
        <v>234525020.90000001</v>
      </c>
      <c r="P64" s="44">
        <v>195</v>
      </c>
      <c r="Q64" s="44">
        <v>268585000</v>
      </c>
      <c r="R64" s="42">
        <f t="shared" si="23"/>
        <v>351</v>
      </c>
      <c r="S64" s="42">
        <f t="shared" si="24"/>
        <v>503110020.89999998</v>
      </c>
      <c r="T64" s="42">
        <f t="shared" si="25"/>
        <v>552</v>
      </c>
      <c r="U64" s="42">
        <f t="shared" si="26"/>
        <v>537464565.82999992</v>
      </c>
      <c r="V64" s="16"/>
    </row>
    <row r="65" spans="1:22" s="9" customFormat="1">
      <c r="A65" s="30">
        <v>58</v>
      </c>
      <c r="B65" s="31" t="s">
        <v>204</v>
      </c>
      <c r="C65" s="32" t="s">
        <v>61</v>
      </c>
      <c r="D65" s="43">
        <v>3962</v>
      </c>
      <c r="E65" s="43">
        <v>123102158.55</v>
      </c>
      <c r="F65" s="43">
        <v>1611</v>
      </c>
      <c r="G65" s="43">
        <v>56747929.969999999</v>
      </c>
      <c r="H65" s="43">
        <v>378</v>
      </c>
      <c r="I65" s="43">
        <v>4951586.53</v>
      </c>
      <c r="J65" s="43">
        <v>1270</v>
      </c>
      <c r="K65" s="43">
        <v>9056974.4299999997</v>
      </c>
      <c r="L65" s="43">
        <f t="shared" ref="L65:L72" si="33">J65+H65+F65+D65</f>
        <v>7221</v>
      </c>
      <c r="M65" s="43">
        <f t="shared" ref="M65:M72" si="34">K65+I65+G65+E65</f>
        <v>193858649.48000002</v>
      </c>
      <c r="N65" s="43">
        <v>169</v>
      </c>
      <c r="O65" s="43">
        <v>139722341.44</v>
      </c>
      <c r="P65" s="43">
        <v>332</v>
      </c>
      <c r="Q65" s="43">
        <v>200041135.97</v>
      </c>
      <c r="R65" s="43">
        <f t="shared" ref="R65:R72" si="35">P65+N65</f>
        <v>501</v>
      </c>
      <c r="S65" s="43">
        <f t="shared" ref="S65:S72" si="36">Q65+O65</f>
        <v>339763477.40999997</v>
      </c>
      <c r="T65" s="43">
        <f t="shared" ref="T65:T72" si="37">R65+L65</f>
        <v>7722</v>
      </c>
      <c r="U65" s="43">
        <f t="shared" ref="U65:U72" si="38">S65+M65</f>
        <v>533622126.88999999</v>
      </c>
      <c r="V65" s="16"/>
    </row>
    <row r="66" spans="1:22" s="9" customFormat="1">
      <c r="A66" s="33">
        <v>59</v>
      </c>
      <c r="B66" s="54" t="s">
        <v>195</v>
      </c>
      <c r="C66" s="1" t="s">
        <v>307</v>
      </c>
      <c r="D66" s="44"/>
      <c r="E66" s="44"/>
      <c r="F66" s="44"/>
      <c r="G66" s="44"/>
      <c r="H66" s="44">
        <v>662</v>
      </c>
      <c r="I66" s="44">
        <v>818157</v>
      </c>
      <c r="J66" s="44">
        <v>5126</v>
      </c>
      <c r="K66" s="44">
        <v>21313220.210000001</v>
      </c>
      <c r="L66" s="42">
        <f t="shared" si="33"/>
        <v>5788</v>
      </c>
      <c r="M66" s="42">
        <f t="shared" si="34"/>
        <v>22131377.210000001</v>
      </c>
      <c r="N66" s="44">
        <v>2349</v>
      </c>
      <c r="O66" s="44">
        <v>265711184.16999999</v>
      </c>
      <c r="P66" s="44">
        <v>510</v>
      </c>
      <c r="Q66" s="44">
        <v>245183514.78</v>
      </c>
      <c r="R66" s="42">
        <f t="shared" si="35"/>
        <v>2859</v>
      </c>
      <c r="S66" s="42">
        <f t="shared" si="36"/>
        <v>510894698.94999999</v>
      </c>
      <c r="T66" s="42">
        <f t="shared" si="37"/>
        <v>8647</v>
      </c>
      <c r="U66" s="42">
        <f t="shared" si="38"/>
        <v>533026076.15999997</v>
      </c>
      <c r="V66" s="16"/>
    </row>
    <row r="67" spans="1:22" s="9" customFormat="1">
      <c r="A67" s="30">
        <v>60</v>
      </c>
      <c r="B67" s="53" t="s">
        <v>303</v>
      </c>
      <c r="C67" s="32" t="s">
        <v>305</v>
      </c>
      <c r="D67" s="43">
        <v>72</v>
      </c>
      <c r="E67" s="43">
        <v>173676052.74000001</v>
      </c>
      <c r="F67" s="43"/>
      <c r="G67" s="43"/>
      <c r="H67" s="43">
        <v>36</v>
      </c>
      <c r="I67" s="43">
        <v>79542302.480000004</v>
      </c>
      <c r="J67" s="43">
        <v>93</v>
      </c>
      <c r="K67" s="43">
        <v>5222663.33</v>
      </c>
      <c r="L67" s="43">
        <f t="shared" si="33"/>
        <v>201</v>
      </c>
      <c r="M67" s="43">
        <f t="shared" si="34"/>
        <v>258441018.55000001</v>
      </c>
      <c r="N67" s="43">
        <v>11</v>
      </c>
      <c r="O67" s="43">
        <v>9109000</v>
      </c>
      <c r="P67" s="43">
        <v>88</v>
      </c>
      <c r="Q67" s="43">
        <v>255280000</v>
      </c>
      <c r="R67" s="43">
        <f t="shared" si="35"/>
        <v>99</v>
      </c>
      <c r="S67" s="43">
        <f t="shared" si="36"/>
        <v>264389000</v>
      </c>
      <c r="T67" s="43">
        <f t="shared" si="37"/>
        <v>300</v>
      </c>
      <c r="U67" s="43">
        <f t="shared" si="38"/>
        <v>522830018.55000001</v>
      </c>
      <c r="V67" s="16"/>
    </row>
    <row r="68" spans="1:22" s="9" customFormat="1">
      <c r="A68" s="33">
        <v>61</v>
      </c>
      <c r="B68" s="54" t="s">
        <v>192</v>
      </c>
      <c r="C68" s="1" t="s">
        <v>353</v>
      </c>
      <c r="D68" s="44">
        <v>1</v>
      </c>
      <c r="E68" s="44">
        <v>5000000</v>
      </c>
      <c r="F68" s="44">
        <v>2</v>
      </c>
      <c r="G68" s="44">
        <v>14665.54</v>
      </c>
      <c r="H68" s="44">
        <v>421</v>
      </c>
      <c r="I68" s="44">
        <v>56440611.060000002</v>
      </c>
      <c r="J68" s="44">
        <v>368</v>
      </c>
      <c r="K68" s="44">
        <v>64545750.939999998</v>
      </c>
      <c r="L68" s="42">
        <f t="shared" si="33"/>
        <v>792</v>
      </c>
      <c r="M68" s="42">
        <f t="shared" si="34"/>
        <v>126001027.54000001</v>
      </c>
      <c r="N68" s="44">
        <v>90</v>
      </c>
      <c r="O68" s="44">
        <v>194910621.44999999</v>
      </c>
      <c r="P68" s="44">
        <v>89</v>
      </c>
      <c r="Q68" s="44">
        <v>192985433.74000001</v>
      </c>
      <c r="R68" s="42">
        <f t="shared" si="35"/>
        <v>179</v>
      </c>
      <c r="S68" s="42">
        <f t="shared" si="36"/>
        <v>387896055.19</v>
      </c>
      <c r="T68" s="42">
        <f t="shared" si="37"/>
        <v>971</v>
      </c>
      <c r="U68" s="42">
        <f t="shared" si="38"/>
        <v>513897082.73000002</v>
      </c>
      <c r="V68" s="16"/>
    </row>
    <row r="69" spans="1:22" s="9" customFormat="1">
      <c r="A69" s="30">
        <v>62</v>
      </c>
      <c r="B69" s="53" t="s">
        <v>318</v>
      </c>
      <c r="C69" s="32" t="s">
        <v>351</v>
      </c>
      <c r="D69" s="43">
        <v>70</v>
      </c>
      <c r="E69" s="43">
        <v>1856204.24</v>
      </c>
      <c r="F69" s="43">
        <v>1026</v>
      </c>
      <c r="G69" s="43">
        <v>39756582.340000004</v>
      </c>
      <c r="H69" s="43">
        <v>367</v>
      </c>
      <c r="I69" s="43">
        <v>144241191.50999999</v>
      </c>
      <c r="J69" s="43">
        <v>2201</v>
      </c>
      <c r="K69" s="43">
        <v>73709275.150000006</v>
      </c>
      <c r="L69" s="43">
        <f t="shared" si="33"/>
        <v>3664</v>
      </c>
      <c r="M69" s="43">
        <f t="shared" si="34"/>
        <v>259563253.24000001</v>
      </c>
      <c r="N69" s="43">
        <v>1131</v>
      </c>
      <c r="O69" s="43">
        <v>100749194.66</v>
      </c>
      <c r="P69" s="43">
        <v>2001</v>
      </c>
      <c r="Q69" s="43">
        <v>135681667.15000001</v>
      </c>
      <c r="R69" s="43">
        <f t="shared" si="35"/>
        <v>3132</v>
      </c>
      <c r="S69" s="43">
        <f t="shared" si="36"/>
        <v>236430861.81</v>
      </c>
      <c r="T69" s="43">
        <f t="shared" si="37"/>
        <v>6796</v>
      </c>
      <c r="U69" s="43">
        <f t="shared" si="38"/>
        <v>495994115.05000001</v>
      </c>
      <c r="V69" s="16"/>
    </row>
    <row r="70" spans="1:22" s="9" customFormat="1">
      <c r="A70" s="33">
        <v>63</v>
      </c>
      <c r="B70" s="54" t="s">
        <v>181</v>
      </c>
      <c r="C70" s="1" t="s">
        <v>54</v>
      </c>
      <c r="D70" s="44">
        <v>18</v>
      </c>
      <c r="E70" s="44">
        <v>28759316.120000001</v>
      </c>
      <c r="F70" s="44">
        <v>41</v>
      </c>
      <c r="G70" s="44">
        <v>13756814.050000001</v>
      </c>
      <c r="H70" s="44">
        <v>67</v>
      </c>
      <c r="I70" s="44">
        <v>39248560.030000001</v>
      </c>
      <c r="J70" s="44">
        <v>517</v>
      </c>
      <c r="K70" s="44">
        <v>33100057.02</v>
      </c>
      <c r="L70" s="42">
        <f t="shared" si="33"/>
        <v>643</v>
      </c>
      <c r="M70" s="42">
        <f t="shared" si="34"/>
        <v>114864747.22</v>
      </c>
      <c r="N70" s="44">
        <v>81</v>
      </c>
      <c r="O70" s="44">
        <v>143333105</v>
      </c>
      <c r="P70" s="44">
        <v>101</v>
      </c>
      <c r="Q70" s="44">
        <v>235174915</v>
      </c>
      <c r="R70" s="42">
        <f t="shared" si="35"/>
        <v>182</v>
      </c>
      <c r="S70" s="42">
        <f t="shared" si="36"/>
        <v>378508020</v>
      </c>
      <c r="T70" s="42">
        <f t="shared" si="37"/>
        <v>825</v>
      </c>
      <c r="U70" s="42">
        <f t="shared" si="38"/>
        <v>493372767.22000003</v>
      </c>
      <c r="V70" s="16"/>
    </row>
    <row r="71" spans="1:22" s="9" customFormat="1">
      <c r="A71" s="30">
        <v>64</v>
      </c>
      <c r="B71" s="53" t="s">
        <v>208</v>
      </c>
      <c r="C71" s="32" t="s">
        <v>72</v>
      </c>
      <c r="D71" s="43">
        <v>101</v>
      </c>
      <c r="E71" s="43">
        <v>4016631.57</v>
      </c>
      <c r="F71" s="43">
        <v>1585</v>
      </c>
      <c r="G71" s="43">
        <v>28635019.510000002</v>
      </c>
      <c r="H71" s="43">
        <v>4608</v>
      </c>
      <c r="I71" s="43">
        <v>23998071.84</v>
      </c>
      <c r="J71" s="43">
        <v>15834</v>
      </c>
      <c r="K71" s="43">
        <v>87091808.989999995</v>
      </c>
      <c r="L71" s="43">
        <f t="shared" si="33"/>
        <v>22128</v>
      </c>
      <c r="M71" s="43">
        <f t="shared" si="34"/>
        <v>143741531.91</v>
      </c>
      <c r="N71" s="43">
        <v>9841</v>
      </c>
      <c r="O71" s="43">
        <v>218278705.88</v>
      </c>
      <c r="P71" s="43">
        <v>2645</v>
      </c>
      <c r="Q71" s="43">
        <v>130495667.98</v>
      </c>
      <c r="R71" s="43">
        <f t="shared" si="35"/>
        <v>12486</v>
      </c>
      <c r="S71" s="43">
        <f t="shared" si="36"/>
        <v>348774373.86000001</v>
      </c>
      <c r="T71" s="43">
        <f t="shared" si="37"/>
        <v>34614</v>
      </c>
      <c r="U71" s="43">
        <f t="shared" si="38"/>
        <v>492515905.76999998</v>
      </c>
      <c r="V71" s="16"/>
    </row>
    <row r="72" spans="1:22" s="9" customFormat="1">
      <c r="A72" s="33">
        <v>65</v>
      </c>
      <c r="B72" s="54" t="s">
        <v>218</v>
      </c>
      <c r="C72" s="1" t="s">
        <v>139</v>
      </c>
      <c r="D72" s="44">
        <v>145</v>
      </c>
      <c r="E72" s="44">
        <v>2989033.77</v>
      </c>
      <c r="F72" s="44">
        <v>5168</v>
      </c>
      <c r="G72" s="44">
        <v>144854804.19999999</v>
      </c>
      <c r="H72" s="44">
        <v>1939</v>
      </c>
      <c r="I72" s="44">
        <v>18866404.48</v>
      </c>
      <c r="J72" s="44">
        <v>6671</v>
      </c>
      <c r="K72" s="44">
        <v>66669850.159999996</v>
      </c>
      <c r="L72" s="42">
        <f t="shared" si="33"/>
        <v>13923</v>
      </c>
      <c r="M72" s="42">
        <f t="shared" si="34"/>
        <v>233380092.60999998</v>
      </c>
      <c r="N72" s="44">
        <v>7749</v>
      </c>
      <c r="O72" s="44">
        <v>223161521.97</v>
      </c>
      <c r="P72" s="44">
        <v>842</v>
      </c>
      <c r="Q72" s="44">
        <v>33488584.449999999</v>
      </c>
      <c r="R72" s="42">
        <f t="shared" si="35"/>
        <v>8591</v>
      </c>
      <c r="S72" s="42">
        <f t="shared" si="36"/>
        <v>256650106.41999999</v>
      </c>
      <c r="T72" s="42">
        <f t="shared" si="37"/>
        <v>22514</v>
      </c>
      <c r="U72" s="42">
        <f t="shared" si="38"/>
        <v>490030199.02999997</v>
      </c>
      <c r="V72" s="16"/>
    </row>
    <row r="73" spans="1:22" s="9" customFormat="1">
      <c r="A73" s="30">
        <v>66</v>
      </c>
      <c r="B73" s="31" t="s">
        <v>214</v>
      </c>
      <c r="C73" s="32" t="s">
        <v>143</v>
      </c>
      <c r="D73" s="43">
        <v>87</v>
      </c>
      <c r="E73" s="43">
        <v>32674341.23</v>
      </c>
      <c r="F73" s="43">
        <v>428</v>
      </c>
      <c r="G73" s="43">
        <v>86405128.090000004</v>
      </c>
      <c r="H73" s="43">
        <v>288</v>
      </c>
      <c r="I73" s="43">
        <v>98079573.959999993</v>
      </c>
      <c r="J73" s="43">
        <v>424</v>
      </c>
      <c r="K73" s="43">
        <v>54471169.729999997</v>
      </c>
      <c r="L73" s="43">
        <f t="shared" ref="L73:M80" si="39">J73+H73+F73+D73</f>
        <v>1227</v>
      </c>
      <c r="M73" s="43">
        <f t="shared" si="39"/>
        <v>271630213.00999999</v>
      </c>
      <c r="N73" s="43">
        <v>268</v>
      </c>
      <c r="O73" s="43">
        <v>110087511.8</v>
      </c>
      <c r="P73" s="43">
        <v>119</v>
      </c>
      <c r="Q73" s="43">
        <v>100836348.84999999</v>
      </c>
      <c r="R73" s="43">
        <f t="shared" ref="R73:S80" si="40">P73+N73</f>
        <v>387</v>
      </c>
      <c r="S73" s="43">
        <f t="shared" si="40"/>
        <v>210923860.64999998</v>
      </c>
      <c r="T73" s="43">
        <f t="shared" ref="T73:U80" si="41">R73+L73</f>
        <v>1614</v>
      </c>
      <c r="U73" s="43">
        <f t="shared" si="41"/>
        <v>482554073.65999997</v>
      </c>
      <c r="V73" s="16"/>
    </row>
    <row r="74" spans="1:22" s="9" customFormat="1">
      <c r="A74" s="33">
        <v>67</v>
      </c>
      <c r="B74" s="54" t="s">
        <v>302</v>
      </c>
      <c r="C74" s="1" t="s">
        <v>304</v>
      </c>
      <c r="D74" s="44">
        <v>326</v>
      </c>
      <c r="E74" s="44">
        <v>72161270.010000005</v>
      </c>
      <c r="F74" s="44">
        <v>592</v>
      </c>
      <c r="G74" s="44">
        <v>69101471.859999999</v>
      </c>
      <c r="H74" s="44">
        <v>118</v>
      </c>
      <c r="I74" s="44">
        <v>22474232.34</v>
      </c>
      <c r="J74" s="44">
        <v>1808</v>
      </c>
      <c r="K74" s="44">
        <v>70744443.859999999</v>
      </c>
      <c r="L74" s="42">
        <f t="shared" si="39"/>
        <v>2844</v>
      </c>
      <c r="M74" s="42">
        <f t="shared" si="39"/>
        <v>234481418.06999999</v>
      </c>
      <c r="N74" s="44">
        <v>1087</v>
      </c>
      <c r="O74" s="44">
        <v>142492822.56999999</v>
      </c>
      <c r="P74" s="44">
        <v>401</v>
      </c>
      <c r="Q74" s="44">
        <v>97300097.579999998</v>
      </c>
      <c r="R74" s="42">
        <f t="shared" si="40"/>
        <v>1488</v>
      </c>
      <c r="S74" s="42">
        <f t="shared" si="40"/>
        <v>239792920.14999998</v>
      </c>
      <c r="T74" s="42">
        <f t="shared" si="41"/>
        <v>4332</v>
      </c>
      <c r="U74" s="42">
        <f t="shared" si="41"/>
        <v>474274338.21999997</v>
      </c>
      <c r="V74" s="16"/>
    </row>
    <row r="75" spans="1:22" s="9" customFormat="1">
      <c r="A75" s="30">
        <v>68</v>
      </c>
      <c r="B75" s="53" t="s">
        <v>206</v>
      </c>
      <c r="C75" s="32" t="s">
        <v>14</v>
      </c>
      <c r="D75" s="43">
        <v>20</v>
      </c>
      <c r="E75" s="43">
        <v>15846373.85</v>
      </c>
      <c r="F75" s="43">
        <v>255</v>
      </c>
      <c r="G75" s="43">
        <v>21338765.510000002</v>
      </c>
      <c r="H75" s="43">
        <v>155</v>
      </c>
      <c r="I75" s="43">
        <v>170529872.75999999</v>
      </c>
      <c r="J75" s="43">
        <v>471</v>
      </c>
      <c r="K75" s="43">
        <v>141605471.08000001</v>
      </c>
      <c r="L75" s="43">
        <f t="shared" si="39"/>
        <v>901</v>
      </c>
      <c r="M75" s="43">
        <f t="shared" si="39"/>
        <v>349320483.20000005</v>
      </c>
      <c r="N75" s="43">
        <v>35</v>
      </c>
      <c r="O75" s="43">
        <v>42660893.850000001</v>
      </c>
      <c r="P75" s="43">
        <v>33</v>
      </c>
      <c r="Q75" s="43">
        <v>65600099.840000004</v>
      </c>
      <c r="R75" s="43">
        <f t="shared" si="40"/>
        <v>68</v>
      </c>
      <c r="S75" s="43">
        <f t="shared" si="40"/>
        <v>108260993.69</v>
      </c>
      <c r="T75" s="43">
        <f t="shared" si="41"/>
        <v>969</v>
      </c>
      <c r="U75" s="43">
        <f t="shared" si="41"/>
        <v>457581476.89000005</v>
      </c>
      <c r="V75" s="16"/>
    </row>
    <row r="76" spans="1:22" s="9" customFormat="1">
      <c r="A76" s="33">
        <v>69</v>
      </c>
      <c r="B76" s="54" t="s">
        <v>299</v>
      </c>
      <c r="C76" s="1" t="s">
        <v>300</v>
      </c>
      <c r="D76" s="44">
        <v>9</v>
      </c>
      <c r="E76" s="44">
        <v>38000000</v>
      </c>
      <c r="F76" s="44">
        <v>729</v>
      </c>
      <c r="G76" s="44">
        <v>114122519.66</v>
      </c>
      <c r="H76" s="44">
        <v>59</v>
      </c>
      <c r="I76" s="44">
        <v>59958036.149999999</v>
      </c>
      <c r="J76" s="44">
        <v>86</v>
      </c>
      <c r="K76" s="44">
        <v>30181060.66</v>
      </c>
      <c r="L76" s="42">
        <f t="shared" si="39"/>
        <v>883</v>
      </c>
      <c r="M76" s="42">
        <f t="shared" si="39"/>
        <v>242261616.47</v>
      </c>
      <c r="N76" s="44">
        <v>207</v>
      </c>
      <c r="O76" s="44">
        <v>104999388.29000001</v>
      </c>
      <c r="P76" s="44">
        <v>53</v>
      </c>
      <c r="Q76" s="44">
        <v>90030000</v>
      </c>
      <c r="R76" s="42">
        <f t="shared" si="40"/>
        <v>260</v>
      </c>
      <c r="S76" s="42">
        <f t="shared" si="40"/>
        <v>195029388.29000002</v>
      </c>
      <c r="T76" s="42">
        <f t="shared" si="41"/>
        <v>1143</v>
      </c>
      <c r="U76" s="42">
        <f t="shared" si="41"/>
        <v>437291004.75999999</v>
      </c>
      <c r="V76" s="16"/>
    </row>
    <row r="77" spans="1:22" s="9" customFormat="1">
      <c r="A77" s="30">
        <v>70</v>
      </c>
      <c r="B77" s="53" t="s">
        <v>77</v>
      </c>
      <c r="C77" s="32" t="s">
        <v>78</v>
      </c>
      <c r="D77" s="43">
        <v>595</v>
      </c>
      <c r="E77" s="43">
        <v>19939160.379999999</v>
      </c>
      <c r="F77" s="43">
        <v>3949</v>
      </c>
      <c r="G77" s="43">
        <v>125568536.98</v>
      </c>
      <c r="H77" s="43">
        <v>1853</v>
      </c>
      <c r="I77" s="43">
        <v>42802994.130000003</v>
      </c>
      <c r="J77" s="43">
        <v>4535</v>
      </c>
      <c r="K77" s="43">
        <v>52590437.219999999</v>
      </c>
      <c r="L77" s="43">
        <f t="shared" si="39"/>
        <v>10932</v>
      </c>
      <c r="M77" s="43">
        <f t="shared" si="39"/>
        <v>240901128.70999998</v>
      </c>
      <c r="N77" s="43">
        <v>1811</v>
      </c>
      <c r="O77" s="43">
        <v>148104202.15000001</v>
      </c>
      <c r="P77" s="43">
        <v>185</v>
      </c>
      <c r="Q77" s="43">
        <v>32744897</v>
      </c>
      <c r="R77" s="43">
        <f t="shared" si="40"/>
        <v>1996</v>
      </c>
      <c r="S77" s="43">
        <f t="shared" si="40"/>
        <v>180849099.15000001</v>
      </c>
      <c r="T77" s="43">
        <f t="shared" si="41"/>
        <v>12928</v>
      </c>
      <c r="U77" s="43">
        <f t="shared" si="41"/>
        <v>421750227.86000001</v>
      </c>
      <c r="V77" s="16"/>
    </row>
    <row r="78" spans="1:22" s="9" customFormat="1">
      <c r="A78" s="33">
        <v>71</v>
      </c>
      <c r="B78" s="54" t="s">
        <v>215</v>
      </c>
      <c r="C78" s="1" t="s">
        <v>81</v>
      </c>
      <c r="D78" s="44">
        <v>5</v>
      </c>
      <c r="E78" s="44">
        <v>45648.35</v>
      </c>
      <c r="F78" s="44">
        <v>254</v>
      </c>
      <c r="G78" s="44">
        <v>10992776.27</v>
      </c>
      <c r="H78" s="44">
        <v>5505</v>
      </c>
      <c r="I78" s="44">
        <v>21153009.190000001</v>
      </c>
      <c r="J78" s="44">
        <v>10035</v>
      </c>
      <c r="K78" s="44">
        <v>77105674.269999996</v>
      </c>
      <c r="L78" s="42">
        <f t="shared" si="39"/>
        <v>15799</v>
      </c>
      <c r="M78" s="42">
        <f t="shared" si="39"/>
        <v>109297108.07999998</v>
      </c>
      <c r="N78" s="44">
        <v>8222</v>
      </c>
      <c r="O78" s="44">
        <v>182651369.03999999</v>
      </c>
      <c r="P78" s="44">
        <v>380</v>
      </c>
      <c r="Q78" s="44">
        <v>116172558.39</v>
      </c>
      <c r="R78" s="42">
        <f t="shared" si="40"/>
        <v>8602</v>
      </c>
      <c r="S78" s="42">
        <f t="shared" si="40"/>
        <v>298823927.43000001</v>
      </c>
      <c r="T78" s="42">
        <f t="shared" si="41"/>
        <v>24401</v>
      </c>
      <c r="U78" s="42">
        <f t="shared" si="41"/>
        <v>408121035.50999999</v>
      </c>
      <c r="V78" s="16"/>
    </row>
    <row r="79" spans="1:22" s="9" customFormat="1">
      <c r="A79" s="30">
        <v>72</v>
      </c>
      <c r="B79" s="53" t="s">
        <v>343</v>
      </c>
      <c r="C79" s="32" t="s">
        <v>344</v>
      </c>
      <c r="D79" s="43">
        <v>11</v>
      </c>
      <c r="E79" s="43">
        <v>291076.47999999998</v>
      </c>
      <c r="F79" s="43">
        <v>768</v>
      </c>
      <c r="G79" s="43">
        <v>19694530.420000002</v>
      </c>
      <c r="H79" s="43">
        <v>389</v>
      </c>
      <c r="I79" s="43">
        <v>2842300.14</v>
      </c>
      <c r="J79" s="43">
        <v>5128</v>
      </c>
      <c r="K79" s="43">
        <v>67750454.879999995</v>
      </c>
      <c r="L79" s="43">
        <f t="shared" si="39"/>
        <v>6296</v>
      </c>
      <c r="M79" s="43">
        <f t="shared" si="39"/>
        <v>90578361.920000002</v>
      </c>
      <c r="N79" s="43">
        <v>6365</v>
      </c>
      <c r="O79" s="43">
        <v>198316904</v>
      </c>
      <c r="P79" s="43">
        <v>387</v>
      </c>
      <c r="Q79" s="43">
        <v>113933729.28</v>
      </c>
      <c r="R79" s="43">
        <f t="shared" si="40"/>
        <v>6752</v>
      </c>
      <c r="S79" s="43">
        <f t="shared" si="40"/>
        <v>312250633.27999997</v>
      </c>
      <c r="T79" s="43">
        <f t="shared" si="41"/>
        <v>13048</v>
      </c>
      <c r="U79" s="43">
        <f t="shared" si="41"/>
        <v>402828995.19999999</v>
      </c>
      <c r="V79" s="16"/>
    </row>
    <row r="80" spans="1:22" s="9" customFormat="1">
      <c r="A80" s="33">
        <v>73</v>
      </c>
      <c r="B80" s="54" t="s">
        <v>213</v>
      </c>
      <c r="C80" s="1" t="s">
        <v>60</v>
      </c>
      <c r="D80" s="44">
        <v>202</v>
      </c>
      <c r="E80" s="44">
        <v>47442741.049999997</v>
      </c>
      <c r="F80" s="44">
        <v>240</v>
      </c>
      <c r="G80" s="44">
        <v>38920323.25</v>
      </c>
      <c r="H80" s="44">
        <v>119</v>
      </c>
      <c r="I80" s="44">
        <v>30737321.989999998</v>
      </c>
      <c r="J80" s="44">
        <v>262</v>
      </c>
      <c r="K80" s="44">
        <v>21141131.559999999</v>
      </c>
      <c r="L80" s="42">
        <f t="shared" si="39"/>
        <v>823</v>
      </c>
      <c r="M80" s="42">
        <f t="shared" si="39"/>
        <v>138241517.84999999</v>
      </c>
      <c r="N80" s="44">
        <v>111</v>
      </c>
      <c r="O80" s="44">
        <v>119808964.40000001</v>
      </c>
      <c r="P80" s="44">
        <v>120</v>
      </c>
      <c r="Q80" s="44">
        <v>133736256.40000001</v>
      </c>
      <c r="R80" s="42">
        <f t="shared" si="40"/>
        <v>231</v>
      </c>
      <c r="S80" s="42">
        <f t="shared" si="40"/>
        <v>253545220.80000001</v>
      </c>
      <c r="T80" s="42">
        <f t="shared" si="41"/>
        <v>1054</v>
      </c>
      <c r="U80" s="42">
        <f t="shared" si="41"/>
        <v>391786738.64999998</v>
      </c>
      <c r="V80" s="16"/>
    </row>
    <row r="81" spans="1:22" s="9" customFormat="1">
      <c r="A81" s="30">
        <v>74</v>
      </c>
      <c r="B81" s="31" t="s">
        <v>209</v>
      </c>
      <c r="C81" s="32" t="s">
        <v>50</v>
      </c>
      <c r="D81" s="43">
        <v>618</v>
      </c>
      <c r="E81" s="43">
        <v>155092451.11000001</v>
      </c>
      <c r="F81" s="43">
        <v>530</v>
      </c>
      <c r="G81" s="43">
        <v>34529223.090000004</v>
      </c>
      <c r="H81" s="43">
        <v>87</v>
      </c>
      <c r="I81" s="43">
        <v>6858855.9100000001</v>
      </c>
      <c r="J81" s="43">
        <v>565</v>
      </c>
      <c r="K81" s="43">
        <v>9083023.3000000007</v>
      </c>
      <c r="L81" s="43">
        <f t="shared" si="0"/>
        <v>1800</v>
      </c>
      <c r="M81" s="43">
        <f t="shared" si="0"/>
        <v>205563553.41000003</v>
      </c>
      <c r="N81" s="43">
        <v>63</v>
      </c>
      <c r="O81" s="43">
        <v>21243249.399999999</v>
      </c>
      <c r="P81" s="43">
        <v>71</v>
      </c>
      <c r="Q81" s="43">
        <v>153084297.5</v>
      </c>
      <c r="R81" s="43">
        <f t="shared" si="1"/>
        <v>134</v>
      </c>
      <c r="S81" s="43">
        <f t="shared" si="1"/>
        <v>174327546.90000001</v>
      </c>
      <c r="T81" s="43">
        <f t="shared" si="2"/>
        <v>1934</v>
      </c>
      <c r="U81" s="43">
        <f t="shared" si="2"/>
        <v>379891100.31000006</v>
      </c>
      <c r="V81" s="16"/>
    </row>
    <row r="82" spans="1:22" s="9" customFormat="1">
      <c r="A82" s="33">
        <v>75</v>
      </c>
      <c r="B82" s="54" t="s">
        <v>222</v>
      </c>
      <c r="C82" s="1" t="s">
        <v>15</v>
      </c>
      <c r="D82" s="44">
        <v>2385</v>
      </c>
      <c r="E82" s="44">
        <v>123731764.22</v>
      </c>
      <c r="F82" s="44">
        <v>2041</v>
      </c>
      <c r="G82" s="44">
        <v>56131421.109999999</v>
      </c>
      <c r="H82" s="44">
        <v>865</v>
      </c>
      <c r="I82" s="44">
        <v>19048141.48</v>
      </c>
      <c r="J82" s="44">
        <v>1518</v>
      </c>
      <c r="K82" s="44">
        <v>63114118.899999999</v>
      </c>
      <c r="L82" s="42">
        <f t="shared" si="0"/>
        <v>6809</v>
      </c>
      <c r="M82" s="42">
        <f t="shared" si="0"/>
        <v>262025445.71000001</v>
      </c>
      <c r="N82" s="44">
        <v>151</v>
      </c>
      <c r="O82" s="44">
        <v>39889053.560000002</v>
      </c>
      <c r="P82" s="44">
        <v>93</v>
      </c>
      <c r="Q82" s="44">
        <v>70752227.099999994</v>
      </c>
      <c r="R82" s="42">
        <f t="shared" si="1"/>
        <v>244</v>
      </c>
      <c r="S82" s="42">
        <f t="shared" si="1"/>
        <v>110641280.66</v>
      </c>
      <c r="T82" s="42">
        <f t="shared" si="2"/>
        <v>7053</v>
      </c>
      <c r="U82" s="42">
        <f t="shared" si="2"/>
        <v>372666726.37</v>
      </c>
      <c r="V82" s="16"/>
    </row>
    <row r="83" spans="1:22" s="9" customFormat="1">
      <c r="A83" s="30">
        <v>76</v>
      </c>
      <c r="B83" s="53" t="s">
        <v>179</v>
      </c>
      <c r="C83" s="32" t="s">
        <v>47</v>
      </c>
      <c r="D83" s="43">
        <v>54</v>
      </c>
      <c r="E83" s="43">
        <v>41330581.329999998</v>
      </c>
      <c r="F83" s="43">
        <v>53</v>
      </c>
      <c r="G83" s="43">
        <v>54537705.420000002</v>
      </c>
      <c r="H83" s="43">
        <v>26</v>
      </c>
      <c r="I83" s="43">
        <v>65660276.950000003</v>
      </c>
      <c r="J83" s="43">
        <v>271</v>
      </c>
      <c r="K83" s="43">
        <v>82096286.719999999</v>
      </c>
      <c r="L83" s="43">
        <f t="shared" si="0"/>
        <v>404</v>
      </c>
      <c r="M83" s="43">
        <f t="shared" si="0"/>
        <v>243624850.42000002</v>
      </c>
      <c r="N83" s="43">
        <v>21</v>
      </c>
      <c r="O83" s="43">
        <v>111527526.48999999</v>
      </c>
      <c r="P83" s="43">
        <v>11</v>
      </c>
      <c r="Q83" s="43">
        <v>16018495.09</v>
      </c>
      <c r="R83" s="43">
        <f t="shared" si="1"/>
        <v>32</v>
      </c>
      <c r="S83" s="43">
        <f t="shared" si="1"/>
        <v>127546021.58</v>
      </c>
      <c r="T83" s="43">
        <f t="shared" si="2"/>
        <v>436</v>
      </c>
      <c r="U83" s="43">
        <f t="shared" si="2"/>
        <v>371170872</v>
      </c>
      <c r="V83" s="16"/>
    </row>
    <row r="84" spans="1:22" s="9" customFormat="1">
      <c r="A84" s="33">
        <v>77</v>
      </c>
      <c r="B84" s="54" t="s">
        <v>180</v>
      </c>
      <c r="C84" s="1" t="s">
        <v>9</v>
      </c>
      <c r="D84" s="44">
        <v>166</v>
      </c>
      <c r="E84" s="44">
        <v>98760387.060000002</v>
      </c>
      <c r="F84" s="44">
        <v>5</v>
      </c>
      <c r="G84" s="44">
        <v>2565750.2799999998</v>
      </c>
      <c r="H84" s="44">
        <v>69</v>
      </c>
      <c r="I84" s="44">
        <v>52566994.659999996</v>
      </c>
      <c r="J84" s="44">
        <v>223</v>
      </c>
      <c r="K84" s="44">
        <v>47994111.700000003</v>
      </c>
      <c r="L84" s="42">
        <f t="shared" si="0"/>
        <v>463</v>
      </c>
      <c r="M84" s="42">
        <f t="shared" si="0"/>
        <v>201887243.69999999</v>
      </c>
      <c r="N84" s="44">
        <v>28</v>
      </c>
      <c r="O84" s="44">
        <v>25028964.789999999</v>
      </c>
      <c r="P84" s="44">
        <v>59</v>
      </c>
      <c r="Q84" s="44">
        <v>134265380.97</v>
      </c>
      <c r="R84" s="42">
        <f t="shared" si="1"/>
        <v>87</v>
      </c>
      <c r="S84" s="42">
        <f t="shared" si="1"/>
        <v>159294345.75999999</v>
      </c>
      <c r="T84" s="42">
        <f t="shared" si="2"/>
        <v>550</v>
      </c>
      <c r="U84" s="42">
        <f t="shared" si="2"/>
        <v>361181589.45999998</v>
      </c>
      <c r="V84" s="16"/>
    </row>
    <row r="85" spans="1:22" s="9" customFormat="1">
      <c r="A85" s="30">
        <v>78</v>
      </c>
      <c r="B85" s="53" t="s">
        <v>223</v>
      </c>
      <c r="C85" s="32" t="s">
        <v>354</v>
      </c>
      <c r="D85" s="43">
        <v>8</v>
      </c>
      <c r="E85" s="43">
        <v>2887987.91</v>
      </c>
      <c r="F85" s="43">
        <v>63</v>
      </c>
      <c r="G85" s="43">
        <v>36194995.890000001</v>
      </c>
      <c r="H85" s="43">
        <v>249</v>
      </c>
      <c r="I85" s="43">
        <v>125014234.5</v>
      </c>
      <c r="J85" s="43">
        <v>1154</v>
      </c>
      <c r="K85" s="43">
        <v>55144879.359999999</v>
      </c>
      <c r="L85" s="43">
        <f t="shared" si="0"/>
        <v>1474</v>
      </c>
      <c r="M85" s="43">
        <f t="shared" si="0"/>
        <v>219242097.66</v>
      </c>
      <c r="N85" s="43">
        <v>61</v>
      </c>
      <c r="O85" s="43">
        <v>38595176.939999998</v>
      </c>
      <c r="P85" s="43">
        <v>46</v>
      </c>
      <c r="Q85" s="43">
        <v>75106979.400000006</v>
      </c>
      <c r="R85" s="43">
        <f t="shared" si="1"/>
        <v>107</v>
      </c>
      <c r="S85" s="43">
        <f t="shared" si="1"/>
        <v>113702156.34</v>
      </c>
      <c r="T85" s="43">
        <f t="shared" si="2"/>
        <v>1581</v>
      </c>
      <c r="U85" s="43">
        <f t="shared" si="2"/>
        <v>332944254</v>
      </c>
      <c r="V85" s="16"/>
    </row>
    <row r="86" spans="1:22" s="9" customFormat="1">
      <c r="A86" s="33">
        <v>79</v>
      </c>
      <c r="B86" s="54" t="s">
        <v>301</v>
      </c>
      <c r="C86" s="1" t="s">
        <v>312</v>
      </c>
      <c r="D86" s="44">
        <v>69</v>
      </c>
      <c r="E86" s="44">
        <v>123029249.37</v>
      </c>
      <c r="F86" s="44">
        <v>485</v>
      </c>
      <c r="G86" s="44">
        <v>76085342.400000006</v>
      </c>
      <c r="H86" s="44">
        <v>164</v>
      </c>
      <c r="I86" s="44">
        <v>1400260.22</v>
      </c>
      <c r="J86" s="44">
        <v>1110</v>
      </c>
      <c r="K86" s="44">
        <v>30564466.300000001</v>
      </c>
      <c r="L86" s="42">
        <f t="shared" si="0"/>
        <v>1828</v>
      </c>
      <c r="M86" s="42">
        <f t="shared" si="0"/>
        <v>231079318.29000002</v>
      </c>
      <c r="N86" s="44">
        <v>73</v>
      </c>
      <c r="O86" s="44">
        <v>46731195.479999997</v>
      </c>
      <c r="P86" s="44">
        <v>31</v>
      </c>
      <c r="Q86" s="44">
        <v>53380736.549999997</v>
      </c>
      <c r="R86" s="42">
        <f t="shared" si="1"/>
        <v>104</v>
      </c>
      <c r="S86" s="42">
        <f t="shared" si="1"/>
        <v>100111932.03</v>
      </c>
      <c r="T86" s="42">
        <f t="shared" si="2"/>
        <v>1932</v>
      </c>
      <c r="U86" s="42">
        <f t="shared" si="2"/>
        <v>331191250.32000005</v>
      </c>
      <c r="V86" s="16"/>
    </row>
    <row r="87" spans="1:22" s="9" customFormat="1">
      <c r="A87" s="30">
        <v>80</v>
      </c>
      <c r="B87" s="53" t="s">
        <v>225</v>
      </c>
      <c r="C87" s="32" t="s">
        <v>79</v>
      </c>
      <c r="D87" s="43">
        <v>37</v>
      </c>
      <c r="E87" s="43">
        <v>579844.69999999995</v>
      </c>
      <c r="F87" s="43">
        <v>670</v>
      </c>
      <c r="G87" s="43">
        <v>25490228.41</v>
      </c>
      <c r="H87" s="43">
        <v>678</v>
      </c>
      <c r="I87" s="43">
        <v>2353021.92</v>
      </c>
      <c r="J87" s="43">
        <v>2392</v>
      </c>
      <c r="K87" s="43">
        <v>16439817.369999999</v>
      </c>
      <c r="L87" s="43">
        <f t="shared" si="0"/>
        <v>3777</v>
      </c>
      <c r="M87" s="43">
        <f t="shared" si="0"/>
        <v>44862912.400000006</v>
      </c>
      <c r="N87" s="43">
        <v>2438</v>
      </c>
      <c r="O87" s="43">
        <v>142353208.83000001</v>
      </c>
      <c r="P87" s="43">
        <v>416</v>
      </c>
      <c r="Q87" s="43">
        <v>103270028.3</v>
      </c>
      <c r="R87" s="43">
        <f t="shared" si="1"/>
        <v>2854</v>
      </c>
      <c r="S87" s="43">
        <f t="shared" si="1"/>
        <v>245623237.13</v>
      </c>
      <c r="T87" s="43">
        <f t="shared" si="2"/>
        <v>6631</v>
      </c>
      <c r="U87" s="43">
        <f t="shared" si="2"/>
        <v>290486149.52999997</v>
      </c>
      <c r="V87" s="16"/>
    </row>
    <row r="88" spans="1:22" s="9" customFormat="1">
      <c r="A88" s="33">
        <v>81</v>
      </c>
      <c r="B88" s="54" t="s">
        <v>203</v>
      </c>
      <c r="C88" s="1" t="s">
        <v>64</v>
      </c>
      <c r="D88" s="44">
        <v>492</v>
      </c>
      <c r="E88" s="44">
        <v>86017591.209999993</v>
      </c>
      <c r="F88" s="44">
        <v>671</v>
      </c>
      <c r="G88" s="44">
        <v>42010039.909999996</v>
      </c>
      <c r="H88" s="44">
        <v>385</v>
      </c>
      <c r="I88" s="44">
        <v>2244633.5099999998</v>
      </c>
      <c r="J88" s="44">
        <v>336</v>
      </c>
      <c r="K88" s="44">
        <v>15196354.66</v>
      </c>
      <c r="L88" s="42">
        <f t="shared" si="0"/>
        <v>1884</v>
      </c>
      <c r="M88" s="42">
        <f t="shared" si="0"/>
        <v>145468619.28999999</v>
      </c>
      <c r="N88" s="44">
        <v>340</v>
      </c>
      <c r="O88" s="44">
        <v>57215763.159999996</v>
      </c>
      <c r="P88" s="44">
        <v>196</v>
      </c>
      <c r="Q88" s="44">
        <v>86715867.439999998</v>
      </c>
      <c r="R88" s="42">
        <f t="shared" si="1"/>
        <v>536</v>
      </c>
      <c r="S88" s="42">
        <f t="shared" si="1"/>
        <v>143931630.59999999</v>
      </c>
      <c r="T88" s="42">
        <f t="shared" si="2"/>
        <v>2420</v>
      </c>
      <c r="U88" s="42">
        <f t="shared" si="2"/>
        <v>289400249.88999999</v>
      </c>
      <c r="V88" s="16"/>
    </row>
    <row r="89" spans="1:22" s="9" customFormat="1">
      <c r="A89" s="30">
        <v>82</v>
      </c>
      <c r="B89" s="31" t="s">
        <v>217</v>
      </c>
      <c r="C89" s="32" t="s">
        <v>86</v>
      </c>
      <c r="D89" s="43">
        <v>45</v>
      </c>
      <c r="E89" s="43">
        <v>634255.23</v>
      </c>
      <c r="F89" s="43">
        <v>1889</v>
      </c>
      <c r="G89" s="43">
        <v>84235687.109999999</v>
      </c>
      <c r="H89" s="43">
        <v>447</v>
      </c>
      <c r="I89" s="43">
        <v>3476540.86</v>
      </c>
      <c r="J89" s="43">
        <v>4013</v>
      </c>
      <c r="K89" s="43">
        <v>47227379.439999998</v>
      </c>
      <c r="L89" s="43">
        <f t="shared" si="0"/>
        <v>6394</v>
      </c>
      <c r="M89" s="43">
        <f t="shared" si="0"/>
        <v>135573862.63999999</v>
      </c>
      <c r="N89" s="43">
        <v>3859</v>
      </c>
      <c r="O89" s="43">
        <v>134828654.96000001</v>
      </c>
      <c r="P89" s="43">
        <v>91</v>
      </c>
      <c r="Q89" s="43">
        <v>7407071.9100000001</v>
      </c>
      <c r="R89" s="43">
        <f t="shared" si="1"/>
        <v>3950</v>
      </c>
      <c r="S89" s="43">
        <f t="shared" si="1"/>
        <v>142235726.87</v>
      </c>
      <c r="T89" s="43">
        <f t="shared" si="2"/>
        <v>10344</v>
      </c>
      <c r="U89" s="43">
        <f t="shared" si="2"/>
        <v>277809589.50999999</v>
      </c>
      <c r="V89" s="16"/>
    </row>
    <row r="90" spans="1:22" s="9" customFormat="1">
      <c r="A90" s="33">
        <v>83</v>
      </c>
      <c r="B90" s="54" t="s">
        <v>364</v>
      </c>
      <c r="C90" s="1" t="s">
        <v>365</v>
      </c>
      <c r="D90" s="44"/>
      <c r="E90" s="44"/>
      <c r="F90" s="44"/>
      <c r="G90" s="44"/>
      <c r="H90" s="44"/>
      <c r="I90" s="44"/>
      <c r="J90" s="44"/>
      <c r="K90" s="44"/>
      <c r="L90" s="42">
        <f t="shared" si="0"/>
        <v>0</v>
      </c>
      <c r="M90" s="42">
        <f t="shared" si="0"/>
        <v>0</v>
      </c>
      <c r="N90" s="44">
        <v>2</v>
      </c>
      <c r="O90" s="44">
        <v>276231745.29000002</v>
      </c>
      <c r="P90" s="44"/>
      <c r="Q90" s="44"/>
      <c r="R90" s="42">
        <f t="shared" si="1"/>
        <v>2</v>
      </c>
      <c r="S90" s="42">
        <f t="shared" si="1"/>
        <v>276231745.29000002</v>
      </c>
      <c r="T90" s="42">
        <f t="shared" si="2"/>
        <v>2</v>
      </c>
      <c r="U90" s="42">
        <f t="shared" si="2"/>
        <v>276231745.29000002</v>
      </c>
      <c r="V90" s="16"/>
    </row>
    <row r="91" spans="1:22" s="9" customFormat="1">
      <c r="A91" s="30">
        <v>84</v>
      </c>
      <c r="B91" s="53" t="s">
        <v>221</v>
      </c>
      <c r="C91" s="32" t="s">
        <v>76</v>
      </c>
      <c r="D91" s="43">
        <v>135</v>
      </c>
      <c r="E91" s="43">
        <v>5230924.8899999997</v>
      </c>
      <c r="F91" s="43">
        <v>3139</v>
      </c>
      <c r="G91" s="43">
        <v>83571839.329999998</v>
      </c>
      <c r="H91" s="43">
        <v>1774</v>
      </c>
      <c r="I91" s="43">
        <v>12983939.890000001</v>
      </c>
      <c r="J91" s="43">
        <v>5460</v>
      </c>
      <c r="K91" s="43">
        <v>46284056.770000003</v>
      </c>
      <c r="L91" s="43">
        <f t="shared" si="0"/>
        <v>10508</v>
      </c>
      <c r="M91" s="43">
        <f t="shared" si="0"/>
        <v>148070760.88</v>
      </c>
      <c r="N91" s="43">
        <v>3546</v>
      </c>
      <c r="O91" s="43">
        <v>117775099.25</v>
      </c>
      <c r="P91" s="43">
        <v>286</v>
      </c>
      <c r="Q91" s="43">
        <v>6158833.7400000002</v>
      </c>
      <c r="R91" s="43">
        <f t="shared" si="1"/>
        <v>3832</v>
      </c>
      <c r="S91" s="43">
        <f t="shared" si="1"/>
        <v>123933932.98999999</v>
      </c>
      <c r="T91" s="43">
        <f t="shared" si="2"/>
        <v>14340</v>
      </c>
      <c r="U91" s="43">
        <f t="shared" si="2"/>
        <v>272004693.87</v>
      </c>
      <c r="V91" s="16"/>
    </row>
    <row r="92" spans="1:22" s="9" customFormat="1">
      <c r="A92" s="33">
        <v>85</v>
      </c>
      <c r="B92" s="54" t="s">
        <v>216</v>
      </c>
      <c r="C92" s="1" t="s">
        <v>66</v>
      </c>
      <c r="D92" s="44">
        <v>50</v>
      </c>
      <c r="E92" s="44">
        <v>13035162.050000001</v>
      </c>
      <c r="F92" s="44">
        <v>32</v>
      </c>
      <c r="G92" s="44">
        <v>3159564.35</v>
      </c>
      <c r="H92" s="44">
        <v>73</v>
      </c>
      <c r="I92" s="44">
        <v>80382193.159999996</v>
      </c>
      <c r="J92" s="44">
        <v>226</v>
      </c>
      <c r="K92" s="44">
        <v>42349397.759999998</v>
      </c>
      <c r="L92" s="42">
        <f t="shared" si="0"/>
        <v>381</v>
      </c>
      <c r="M92" s="42">
        <f t="shared" si="0"/>
        <v>138926317.31999999</v>
      </c>
      <c r="N92" s="44">
        <v>19</v>
      </c>
      <c r="O92" s="44">
        <v>37273220.850000001</v>
      </c>
      <c r="P92" s="44">
        <v>25</v>
      </c>
      <c r="Q92" s="44">
        <v>85183053.280000001</v>
      </c>
      <c r="R92" s="42">
        <f t="shared" si="1"/>
        <v>44</v>
      </c>
      <c r="S92" s="42">
        <f t="shared" si="1"/>
        <v>122456274.13</v>
      </c>
      <c r="T92" s="42">
        <f t="shared" si="2"/>
        <v>425</v>
      </c>
      <c r="U92" s="42">
        <f t="shared" si="2"/>
        <v>261382591.44999999</v>
      </c>
      <c r="V92" s="16"/>
    </row>
    <row r="93" spans="1:22" s="9" customFormat="1">
      <c r="A93" s="30">
        <v>86</v>
      </c>
      <c r="B93" s="53" t="s">
        <v>198</v>
      </c>
      <c r="C93" s="32" t="s">
        <v>58</v>
      </c>
      <c r="D93" s="43">
        <v>282</v>
      </c>
      <c r="E93" s="43">
        <v>53347658.719999999</v>
      </c>
      <c r="F93" s="43">
        <v>275</v>
      </c>
      <c r="G93" s="43">
        <v>18575839.719999999</v>
      </c>
      <c r="H93" s="43">
        <v>108</v>
      </c>
      <c r="I93" s="43">
        <v>5546060.2599999998</v>
      </c>
      <c r="J93" s="43">
        <v>462</v>
      </c>
      <c r="K93" s="43">
        <v>32800924.039999999</v>
      </c>
      <c r="L93" s="43">
        <f t="shared" si="0"/>
        <v>1127</v>
      </c>
      <c r="M93" s="43">
        <f t="shared" si="0"/>
        <v>110270482.73999999</v>
      </c>
      <c r="N93" s="43">
        <v>118</v>
      </c>
      <c r="O93" s="43">
        <v>56412302.439999998</v>
      </c>
      <c r="P93" s="43">
        <v>127</v>
      </c>
      <c r="Q93" s="43">
        <v>83558716.260000005</v>
      </c>
      <c r="R93" s="43">
        <f t="shared" si="1"/>
        <v>245</v>
      </c>
      <c r="S93" s="43">
        <f t="shared" si="1"/>
        <v>139971018.69999999</v>
      </c>
      <c r="T93" s="43">
        <f t="shared" si="2"/>
        <v>1372</v>
      </c>
      <c r="U93" s="43">
        <f t="shared" si="2"/>
        <v>250241501.44</v>
      </c>
      <c r="V93" s="16"/>
    </row>
    <row r="94" spans="1:22" s="9" customFormat="1">
      <c r="A94" s="33">
        <v>87</v>
      </c>
      <c r="B94" s="54" t="s">
        <v>228</v>
      </c>
      <c r="C94" s="1" t="s">
        <v>83</v>
      </c>
      <c r="D94" s="44">
        <v>261</v>
      </c>
      <c r="E94" s="44">
        <v>5241519.3499999996</v>
      </c>
      <c r="F94" s="44">
        <v>3945</v>
      </c>
      <c r="G94" s="44">
        <v>73860468.219999999</v>
      </c>
      <c r="H94" s="44">
        <v>1033</v>
      </c>
      <c r="I94" s="44">
        <v>18445487.609999999</v>
      </c>
      <c r="J94" s="44">
        <v>4032</v>
      </c>
      <c r="K94" s="44">
        <v>34672650.090000004</v>
      </c>
      <c r="L94" s="42">
        <f t="shared" si="0"/>
        <v>9271</v>
      </c>
      <c r="M94" s="42">
        <f t="shared" si="0"/>
        <v>132220125.27</v>
      </c>
      <c r="N94" s="44">
        <v>2464</v>
      </c>
      <c r="O94" s="44">
        <v>94093372.799999997</v>
      </c>
      <c r="P94" s="44">
        <v>135</v>
      </c>
      <c r="Q94" s="44">
        <v>9211666.7599999998</v>
      </c>
      <c r="R94" s="42">
        <f t="shared" si="1"/>
        <v>2599</v>
      </c>
      <c r="S94" s="42">
        <f t="shared" si="1"/>
        <v>103305039.56</v>
      </c>
      <c r="T94" s="42">
        <f t="shared" si="2"/>
        <v>11870</v>
      </c>
      <c r="U94" s="42">
        <f t="shared" si="2"/>
        <v>235525164.82999998</v>
      </c>
      <c r="V94" s="16"/>
    </row>
    <row r="95" spans="1:22" s="9" customFormat="1">
      <c r="A95" s="30">
        <v>88</v>
      </c>
      <c r="B95" s="53" t="s">
        <v>240</v>
      </c>
      <c r="C95" s="32" t="s">
        <v>372</v>
      </c>
      <c r="D95" s="43">
        <v>13</v>
      </c>
      <c r="E95" s="43">
        <v>336356.56</v>
      </c>
      <c r="F95" s="43">
        <v>19</v>
      </c>
      <c r="G95" s="43">
        <v>532505.5</v>
      </c>
      <c r="H95" s="43">
        <v>231</v>
      </c>
      <c r="I95" s="43">
        <v>98020748.969999999</v>
      </c>
      <c r="J95" s="43">
        <v>130</v>
      </c>
      <c r="K95" s="43">
        <v>63123596.719999999</v>
      </c>
      <c r="L95" s="43">
        <f t="shared" si="0"/>
        <v>393</v>
      </c>
      <c r="M95" s="43">
        <f t="shared" si="0"/>
        <v>162013207.75</v>
      </c>
      <c r="N95" s="43">
        <v>56</v>
      </c>
      <c r="O95" s="43">
        <v>17552296.030000001</v>
      </c>
      <c r="P95" s="43">
        <v>89</v>
      </c>
      <c r="Q95" s="43">
        <v>54747288.68</v>
      </c>
      <c r="R95" s="43">
        <f t="shared" si="1"/>
        <v>145</v>
      </c>
      <c r="S95" s="43">
        <f t="shared" si="1"/>
        <v>72299584.710000008</v>
      </c>
      <c r="T95" s="43">
        <f t="shared" si="2"/>
        <v>538</v>
      </c>
      <c r="U95" s="43">
        <f t="shared" si="2"/>
        <v>234312792.46000001</v>
      </c>
      <c r="V95" s="16"/>
    </row>
    <row r="96" spans="1:22" s="9" customFormat="1">
      <c r="A96" s="33">
        <v>89</v>
      </c>
      <c r="B96" s="54" t="s">
        <v>227</v>
      </c>
      <c r="C96" s="1" t="s">
        <v>75</v>
      </c>
      <c r="D96" s="44">
        <v>16</v>
      </c>
      <c r="E96" s="44">
        <v>757268.06</v>
      </c>
      <c r="F96" s="44">
        <v>256</v>
      </c>
      <c r="G96" s="44">
        <v>5159376.3</v>
      </c>
      <c r="H96" s="44">
        <v>2149</v>
      </c>
      <c r="I96" s="44">
        <v>12690011.6</v>
      </c>
      <c r="J96" s="44">
        <v>8831</v>
      </c>
      <c r="K96" s="44">
        <v>83248945.450000003</v>
      </c>
      <c r="L96" s="42">
        <f t="shared" si="0"/>
        <v>11252</v>
      </c>
      <c r="M96" s="42">
        <f t="shared" si="0"/>
        <v>101855601.41</v>
      </c>
      <c r="N96" s="44">
        <v>5033</v>
      </c>
      <c r="O96" s="44">
        <v>103552672.89</v>
      </c>
      <c r="P96" s="44">
        <v>377</v>
      </c>
      <c r="Q96" s="44">
        <v>28539000.460000001</v>
      </c>
      <c r="R96" s="42">
        <f t="shared" si="1"/>
        <v>5410</v>
      </c>
      <c r="S96" s="42">
        <f t="shared" si="1"/>
        <v>132091673.34999999</v>
      </c>
      <c r="T96" s="42">
        <f t="shared" si="2"/>
        <v>16662</v>
      </c>
      <c r="U96" s="42">
        <f t="shared" si="2"/>
        <v>233947274.75999999</v>
      </c>
      <c r="V96" s="16"/>
    </row>
    <row r="97" spans="1:22" s="9" customFormat="1">
      <c r="A97" s="30">
        <v>90</v>
      </c>
      <c r="B97" s="31" t="s">
        <v>348</v>
      </c>
      <c r="C97" s="32" t="s">
        <v>349</v>
      </c>
      <c r="D97" s="43">
        <v>42</v>
      </c>
      <c r="E97" s="43">
        <v>29942858.800000001</v>
      </c>
      <c r="F97" s="43">
        <v>44</v>
      </c>
      <c r="G97" s="43">
        <v>9264227.0800000001</v>
      </c>
      <c r="H97" s="43">
        <v>42</v>
      </c>
      <c r="I97" s="43">
        <v>30921030.829999998</v>
      </c>
      <c r="J97" s="43">
        <v>56</v>
      </c>
      <c r="K97" s="43">
        <v>37254270</v>
      </c>
      <c r="L97" s="43">
        <f t="shared" si="0"/>
        <v>184</v>
      </c>
      <c r="M97" s="43">
        <f t="shared" si="0"/>
        <v>107382386.70999999</v>
      </c>
      <c r="N97" s="43">
        <v>40</v>
      </c>
      <c r="O97" s="43">
        <v>42233404.030000001</v>
      </c>
      <c r="P97" s="43">
        <v>64</v>
      </c>
      <c r="Q97" s="43">
        <v>56538325.270000003</v>
      </c>
      <c r="R97" s="43">
        <f t="shared" si="1"/>
        <v>104</v>
      </c>
      <c r="S97" s="43">
        <f t="shared" si="1"/>
        <v>98771729.300000012</v>
      </c>
      <c r="T97" s="43">
        <f t="shared" si="2"/>
        <v>288</v>
      </c>
      <c r="U97" s="43">
        <f t="shared" si="2"/>
        <v>206154116.00999999</v>
      </c>
      <c r="V97" s="16"/>
    </row>
    <row r="98" spans="1:22" s="9" customFormat="1">
      <c r="A98" s="33">
        <v>91</v>
      </c>
      <c r="B98" s="54" t="s">
        <v>337</v>
      </c>
      <c r="C98" s="1" t="s">
        <v>336</v>
      </c>
      <c r="D98" s="44"/>
      <c r="E98" s="44"/>
      <c r="F98" s="44">
        <v>25</v>
      </c>
      <c r="G98" s="44">
        <v>441227.17</v>
      </c>
      <c r="H98" s="44">
        <v>276</v>
      </c>
      <c r="I98" s="44">
        <v>2227656.4500000002</v>
      </c>
      <c r="J98" s="44">
        <v>935</v>
      </c>
      <c r="K98" s="44">
        <v>100396574.86</v>
      </c>
      <c r="L98" s="42">
        <f t="shared" si="0"/>
        <v>1236</v>
      </c>
      <c r="M98" s="42">
        <f t="shared" si="0"/>
        <v>103065458.48</v>
      </c>
      <c r="N98" s="44">
        <v>5996</v>
      </c>
      <c r="O98" s="44">
        <v>99541043.950000003</v>
      </c>
      <c r="P98" s="44">
        <v>22</v>
      </c>
      <c r="Q98" s="44">
        <v>745157.48</v>
      </c>
      <c r="R98" s="42">
        <f t="shared" si="1"/>
        <v>6018</v>
      </c>
      <c r="S98" s="42">
        <f t="shared" si="1"/>
        <v>100286201.43000001</v>
      </c>
      <c r="T98" s="42">
        <f t="shared" si="2"/>
        <v>7254</v>
      </c>
      <c r="U98" s="42">
        <f t="shared" si="2"/>
        <v>203351659.91000003</v>
      </c>
      <c r="V98" s="16"/>
    </row>
    <row r="99" spans="1:22" s="9" customFormat="1">
      <c r="A99" s="30">
        <v>92</v>
      </c>
      <c r="B99" s="53" t="s">
        <v>292</v>
      </c>
      <c r="C99" s="32" t="s">
        <v>142</v>
      </c>
      <c r="D99" s="43">
        <v>58</v>
      </c>
      <c r="E99" s="43">
        <v>49365108.049999997</v>
      </c>
      <c r="F99" s="43">
        <v>8</v>
      </c>
      <c r="G99" s="43">
        <v>5042336.46</v>
      </c>
      <c r="H99" s="43">
        <v>17</v>
      </c>
      <c r="I99" s="43">
        <v>39350676.549999997</v>
      </c>
      <c r="J99" s="43">
        <v>188</v>
      </c>
      <c r="K99" s="43">
        <v>5239255.5999999996</v>
      </c>
      <c r="L99" s="43">
        <f t="shared" si="0"/>
        <v>271</v>
      </c>
      <c r="M99" s="43">
        <f t="shared" si="0"/>
        <v>98997376.659999996</v>
      </c>
      <c r="N99" s="43">
        <v>23</v>
      </c>
      <c r="O99" s="43">
        <v>10850581.4</v>
      </c>
      <c r="P99" s="43">
        <v>38</v>
      </c>
      <c r="Q99" s="43">
        <v>87641413.049999997</v>
      </c>
      <c r="R99" s="43">
        <f t="shared" si="1"/>
        <v>61</v>
      </c>
      <c r="S99" s="43">
        <f t="shared" si="1"/>
        <v>98491994.450000003</v>
      </c>
      <c r="T99" s="43">
        <f t="shared" si="2"/>
        <v>332</v>
      </c>
      <c r="U99" s="43">
        <f t="shared" si="2"/>
        <v>197489371.11000001</v>
      </c>
      <c r="V99" s="16"/>
    </row>
    <row r="100" spans="1:22" s="9" customFormat="1">
      <c r="A100" s="33">
        <v>93</v>
      </c>
      <c r="B100" s="54" t="s">
        <v>250</v>
      </c>
      <c r="C100" s="1" t="s">
        <v>150</v>
      </c>
      <c r="D100" s="44"/>
      <c r="E100" s="44"/>
      <c r="F100" s="44">
        <v>18</v>
      </c>
      <c r="G100" s="44">
        <v>204735.07</v>
      </c>
      <c r="H100" s="44">
        <v>837</v>
      </c>
      <c r="I100" s="44">
        <v>7168496.0099999998</v>
      </c>
      <c r="J100" s="44">
        <v>2159</v>
      </c>
      <c r="K100" s="44">
        <v>58173308.619999997</v>
      </c>
      <c r="L100" s="42">
        <f t="shared" si="0"/>
        <v>3014</v>
      </c>
      <c r="M100" s="42">
        <f t="shared" si="0"/>
        <v>65546539.699999996</v>
      </c>
      <c r="N100" s="44">
        <v>5512</v>
      </c>
      <c r="O100" s="44">
        <v>90687985.859999999</v>
      </c>
      <c r="P100" s="44">
        <v>360</v>
      </c>
      <c r="Q100" s="44">
        <v>39505558.210000001</v>
      </c>
      <c r="R100" s="42">
        <f t="shared" si="1"/>
        <v>5872</v>
      </c>
      <c r="S100" s="42">
        <f t="shared" si="1"/>
        <v>130193544.06999999</v>
      </c>
      <c r="T100" s="42">
        <f t="shared" si="2"/>
        <v>8886</v>
      </c>
      <c r="U100" s="42">
        <f t="shared" si="2"/>
        <v>195740083.76999998</v>
      </c>
      <c r="V100" s="16"/>
    </row>
    <row r="101" spans="1:22" s="9" customFormat="1">
      <c r="A101" s="30">
        <v>94</v>
      </c>
      <c r="B101" s="53" t="s">
        <v>224</v>
      </c>
      <c r="C101" s="32" t="s">
        <v>136</v>
      </c>
      <c r="D101" s="43"/>
      <c r="E101" s="43"/>
      <c r="F101" s="43"/>
      <c r="G101" s="43"/>
      <c r="H101" s="43">
        <v>820</v>
      </c>
      <c r="I101" s="43">
        <v>4001387.91</v>
      </c>
      <c r="J101" s="43">
        <v>3144</v>
      </c>
      <c r="K101" s="43">
        <v>96227353.439999998</v>
      </c>
      <c r="L101" s="43">
        <f t="shared" si="0"/>
        <v>3964</v>
      </c>
      <c r="M101" s="43">
        <f t="shared" si="0"/>
        <v>100228741.34999999</v>
      </c>
      <c r="N101" s="43">
        <v>3644</v>
      </c>
      <c r="O101" s="43">
        <v>93514059.609999999</v>
      </c>
      <c r="P101" s="43">
        <v>17</v>
      </c>
      <c r="Q101" s="43">
        <v>59886.239999999998</v>
      </c>
      <c r="R101" s="43">
        <f t="shared" si="1"/>
        <v>3661</v>
      </c>
      <c r="S101" s="43">
        <f t="shared" si="1"/>
        <v>93573945.849999994</v>
      </c>
      <c r="T101" s="43">
        <f t="shared" si="2"/>
        <v>7625</v>
      </c>
      <c r="U101" s="43">
        <f t="shared" si="2"/>
        <v>193802687.19999999</v>
      </c>
      <c r="V101" s="16"/>
    </row>
    <row r="102" spans="1:22" s="9" customFormat="1">
      <c r="A102" s="33">
        <v>95</v>
      </c>
      <c r="B102" s="54" t="s">
        <v>229</v>
      </c>
      <c r="C102" s="1" t="s">
        <v>328</v>
      </c>
      <c r="D102" s="44">
        <v>31</v>
      </c>
      <c r="E102" s="44">
        <v>7349642.3399999999</v>
      </c>
      <c r="F102" s="44"/>
      <c r="G102" s="44"/>
      <c r="H102" s="44">
        <v>61</v>
      </c>
      <c r="I102" s="44">
        <v>7518828.8200000003</v>
      </c>
      <c r="J102" s="44">
        <v>198</v>
      </c>
      <c r="K102" s="44">
        <v>65736253.380000003</v>
      </c>
      <c r="L102" s="42">
        <f t="shared" si="0"/>
        <v>290</v>
      </c>
      <c r="M102" s="42">
        <f t="shared" si="0"/>
        <v>80604724.540000007</v>
      </c>
      <c r="N102" s="44">
        <v>5</v>
      </c>
      <c r="O102" s="44">
        <v>62681462.590000004</v>
      </c>
      <c r="P102" s="44">
        <v>27</v>
      </c>
      <c r="Q102" s="44">
        <v>43100028.93</v>
      </c>
      <c r="R102" s="42">
        <f t="shared" si="1"/>
        <v>32</v>
      </c>
      <c r="S102" s="42">
        <f t="shared" si="1"/>
        <v>105781491.52000001</v>
      </c>
      <c r="T102" s="42">
        <f t="shared" si="2"/>
        <v>322</v>
      </c>
      <c r="U102" s="42">
        <f t="shared" si="2"/>
        <v>186386216.06</v>
      </c>
      <c r="V102" s="16"/>
    </row>
    <row r="103" spans="1:22" s="9" customFormat="1">
      <c r="A103" s="30">
        <v>96</v>
      </c>
      <c r="B103" s="53" t="s">
        <v>251</v>
      </c>
      <c r="C103" s="32" t="s">
        <v>145</v>
      </c>
      <c r="D103" s="43">
        <v>4</v>
      </c>
      <c r="E103" s="43">
        <v>88661.19</v>
      </c>
      <c r="F103" s="43">
        <v>914</v>
      </c>
      <c r="G103" s="43">
        <v>23311448.789999999</v>
      </c>
      <c r="H103" s="43">
        <v>82</v>
      </c>
      <c r="I103" s="43">
        <v>140792.42000000001</v>
      </c>
      <c r="J103" s="43">
        <v>3661</v>
      </c>
      <c r="K103" s="43">
        <v>55686180.479999997</v>
      </c>
      <c r="L103" s="43">
        <f t="shared" si="0"/>
        <v>4661</v>
      </c>
      <c r="M103" s="43">
        <f t="shared" si="0"/>
        <v>79227082.879999995</v>
      </c>
      <c r="N103" s="43">
        <v>3178</v>
      </c>
      <c r="O103" s="43">
        <v>87547595.769999996</v>
      </c>
      <c r="P103" s="43">
        <v>83</v>
      </c>
      <c r="Q103" s="43">
        <v>8771889.6500000004</v>
      </c>
      <c r="R103" s="43">
        <f t="shared" si="1"/>
        <v>3261</v>
      </c>
      <c r="S103" s="43">
        <f t="shared" si="1"/>
        <v>96319485.420000002</v>
      </c>
      <c r="T103" s="43">
        <f t="shared" si="2"/>
        <v>7922</v>
      </c>
      <c r="U103" s="43">
        <f t="shared" si="2"/>
        <v>175546568.30000001</v>
      </c>
      <c r="V103" s="16"/>
    </row>
    <row r="104" spans="1:22" s="9" customFormat="1">
      <c r="A104" s="33">
        <v>97</v>
      </c>
      <c r="B104" s="54" t="s">
        <v>233</v>
      </c>
      <c r="C104" s="1" t="s">
        <v>85</v>
      </c>
      <c r="D104" s="44">
        <v>143</v>
      </c>
      <c r="E104" s="44">
        <v>1849532.78</v>
      </c>
      <c r="F104" s="44">
        <v>1788</v>
      </c>
      <c r="G104" s="44">
        <v>35954464.719999999</v>
      </c>
      <c r="H104" s="44">
        <v>564</v>
      </c>
      <c r="I104" s="44">
        <v>5408935.0499999998</v>
      </c>
      <c r="J104" s="44">
        <v>3187</v>
      </c>
      <c r="K104" s="44">
        <v>39838050.140000001</v>
      </c>
      <c r="L104" s="42">
        <f t="shared" si="0"/>
        <v>5682</v>
      </c>
      <c r="M104" s="42">
        <f t="shared" si="0"/>
        <v>83050982.689999998</v>
      </c>
      <c r="N104" s="44">
        <v>7801</v>
      </c>
      <c r="O104" s="44">
        <v>72216532.530000001</v>
      </c>
      <c r="P104" s="44">
        <v>233</v>
      </c>
      <c r="Q104" s="44">
        <v>3682318.83</v>
      </c>
      <c r="R104" s="42">
        <f t="shared" si="1"/>
        <v>8034</v>
      </c>
      <c r="S104" s="42">
        <f t="shared" si="1"/>
        <v>75898851.359999999</v>
      </c>
      <c r="T104" s="42">
        <f t="shared" si="2"/>
        <v>13716</v>
      </c>
      <c r="U104" s="42">
        <f t="shared" si="2"/>
        <v>158949834.05000001</v>
      </c>
      <c r="V104" s="16"/>
    </row>
    <row r="105" spans="1:22" s="9" customFormat="1">
      <c r="A105" s="30">
        <v>98</v>
      </c>
      <c r="B105" s="53" t="s">
        <v>244</v>
      </c>
      <c r="C105" s="32" t="s">
        <v>123</v>
      </c>
      <c r="D105" s="43">
        <v>132</v>
      </c>
      <c r="E105" s="43">
        <v>3164700.43</v>
      </c>
      <c r="F105" s="43">
        <v>1443</v>
      </c>
      <c r="G105" s="43">
        <v>34954101.740000002</v>
      </c>
      <c r="H105" s="43">
        <v>1012</v>
      </c>
      <c r="I105" s="43">
        <v>8901237.9499999993</v>
      </c>
      <c r="J105" s="43">
        <v>5025</v>
      </c>
      <c r="K105" s="43">
        <v>43430598.770000003</v>
      </c>
      <c r="L105" s="43">
        <f t="shared" si="0"/>
        <v>7612</v>
      </c>
      <c r="M105" s="43">
        <f t="shared" si="0"/>
        <v>90450638.890000015</v>
      </c>
      <c r="N105" s="43">
        <v>5405</v>
      </c>
      <c r="O105" s="43">
        <v>67384772.329999998</v>
      </c>
      <c r="P105" s="43">
        <v>38</v>
      </c>
      <c r="Q105" s="43">
        <v>851069.69</v>
      </c>
      <c r="R105" s="43">
        <f t="shared" si="1"/>
        <v>5443</v>
      </c>
      <c r="S105" s="43">
        <f t="shared" si="1"/>
        <v>68235842.019999996</v>
      </c>
      <c r="T105" s="43">
        <f t="shared" si="2"/>
        <v>13055</v>
      </c>
      <c r="U105" s="43">
        <f t="shared" si="2"/>
        <v>158686480.91000003</v>
      </c>
      <c r="V105" s="16"/>
    </row>
    <row r="106" spans="1:22" s="9" customFormat="1">
      <c r="A106" s="33">
        <v>99</v>
      </c>
      <c r="B106" s="54" t="s">
        <v>232</v>
      </c>
      <c r="C106" s="1" t="s">
        <v>339</v>
      </c>
      <c r="D106" s="44"/>
      <c r="E106" s="44"/>
      <c r="F106" s="44">
        <v>102</v>
      </c>
      <c r="G106" s="44">
        <v>2853906.76</v>
      </c>
      <c r="H106" s="44">
        <v>2571</v>
      </c>
      <c r="I106" s="44">
        <v>9444506</v>
      </c>
      <c r="J106" s="44">
        <v>5715</v>
      </c>
      <c r="K106" s="44">
        <v>72501067.700000003</v>
      </c>
      <c r="L106" s="42">
        <f t="shared" si="0"/>
        <v>8388</v>
      </c>
      <c r="M106" s="42">
        <f t="shared" si="0"/>
        <v>84799480.460000008</v>
      </c>
      <c r="N106" s="44">
        <v>3766</v>
      </c>
      <c r="O106" s="44">
        <v>66307016.130000003</v>
      </c>
      <c r="P106" s="44">
        <v>18</v>
      </c>
      <c r="Q106" s="44">
        <v>366094.62</v>
      </c>
      <c r="R106" s="42">
        <f t="shared" si="1"/>
        <v>3784</v>
      </c>
      <c r="S106" s="42">
        <f t="shared" si="1"/>
        <v>66673110.75</v>
      </c>
      <c r="T106" s="42">
        <f t="shared" si="2"/>
        <v>12172</v>
      </c>
      <c r="U106" s="42">
        <f t="shared" si="2"/>
        <v>151472591.21000001</v>
      </c>
      <c r="V106" s="16"/>
    </row>
    <row r="107" spans="1:22" s="9" customFormat="1">
      <c r="A107" s="30">
        <v>100</v>
      </c>
      <c r="B107" s="53" t="s">
        <v>297</v>
      </c>
      <c r="C107" s="32" t="s">
        <v>298</v>
      </c>
      <c r="D107" s="43">
        <v>3</v>
      </c>
      <c r="E107" s="43">
        <v>27284</v>
      </c>
      <c r="F107" s="43">
        <v>37</v>
      </c>
      <c r="G107" s="43">
        <v>874798.81</v>
      </c>
      <c r="H107" s="43">
        <v>855</v>
      </c>
      <c r="I107" s="43">
        <v>9412216.9000000004</v>
      </c>
      <c r="J107" s="43">
        <v>1952</v>
      </c>
      <c r="K107" s="43">
        <v>22721627.649999999</v>
      </c>
      <c r="L107" s="43">
        <f t="shared" si="0"/>
        <v>2847</v>
      </c>
      <c r="M107" s="43">
        <f t="shared" si="0"/>
        <v>33035927.359999996</v>
      </c>
      <c r="N107" s="43">
        <v>1141</v>
      </c>
      <c r="O107" s="43">
        <v>57104739.909999996</v>
      </c>
      <c r="P107" s="43">
        <v>314</v>
      </c>
      <c r="Q107" s="43">
        <v>42954337.289999999</v>
      </c>
      <c r="R107" s="43">
        <f t="shared" si="1"/>
        <v>1455</v>
      </c>
      <c r="S107" s="43">
        <f t="shared" si="1"/>
        <v>100059077.19999999</v>
      </c>
      <c r="T107" s="43">
        <f t="shared" si="2"/>
        <v>4302</v>
      </c>
      <c r="U107" s="43">
        <f t="shared" si="2"/>
        <v>133095004.55999999</v>
      </c>
      <c r="V107" s="16"/>
    </row>
    <row r="108" spans="1:22" s="9" customFormat="1">
      <c r="A108" s="33">
        <v>101</v>
      </c>
      <c r="B108" s="54" t="s">
        <v>255</v>
      </c>
      <c r="C108" s="1" t="s">
        <v>313</v>
      </c>
      <c r="D108" s="44">
        <v>70</v>
      </c>
      <c r="E108" s="44">
        <v>9891683.75</v>
      </c>
      <c r="F108" s="44">
        <v>86</v>
      </c>
      <c r="G108" s="44">
        <v>1961498.2</v>
      </c>
      <c r="H108" s="44">
        <v>16</v>
      </c>
      <c r="I108" s="44">
        <v>5468830.21</v>
      </c>
      <c r="J108" s="44">
        <v>104</v>
      </c>
      <c r="K108" s="44">
        <v>21055471.800000001</v>
      </c>
      <c r="L108" s="42">
        <f t="shared" si="0"/>
        <v>276</v>
      </c>
      <c r="M108" s="42">
        <f t="shared" si="0"/>
        <v>38377483.960000001</v>
      </c>
      <c r="N108" s="44">
        <v>32</v>
      </c>
      <c r="O108" s="44">
        <v>42694414.939999998</v>
      </c>
      <c r="P108" s="44">
        <v>35</v>
      </c>
      <c r="Q108" s="44">
        <v>37120355.609999999</v>
      </c>
      <c r="R108" s="42">
        <f t="shared" si="1"/>
        <v>67</v>
      </c>
      <c r="S108" s="42">
        <f t="shared" si="1"/>
        <v>79814770.549999997</v>
      </c>
      <c r="T108" s="42">
        <f t="shared" si="2"/>
        <v>343</v>
      </c>
      <c r="U108" s="42">
        <f t="shared" si="2"/>
        <v>118192254.50999999</v>
      </c>
      <c r="V108" s="16"/>
    </row>
    <row r="109" spans="1:22" s="9" customFormat="1">
      <c r="A109" s="30">
        <v>102</v>
      </c>
      <c r="B109" s="53" t="s">
        <v>237</v>
      </c>
      <c r="C109" s="32" t="s">
        <v>94</v>
      </c>
      <c r="D109" s="43">
        <v>6</v>
      </c>
      <c r="E109" s="43">
        <v>49621.760000000002</v>
      </c>
      <c r="F109" s="43">
        <v>191</v>
      </c>
      <c r="G109" s="43">
        <v>2850836.68</v>
      </c>
      <c r="H109" s="43">
        <v>3171</v>
      </c>
      <c r="I109" s="43">
        <v>6703972.5199999996</v>
      </c>
      <c r="J109" s="43">
        <v>6076</v>
      </c>
      <c r="K109" s="43">
        <v>35108866.789999999</v>
      </c>
      <c r="L109" s="43">
        <f t="shared" si="0"/>
        <v>9444</v>
      </c>
      <c r="M109" s="43">
        <f t="shared" si="0"/>
        <v>44713297.75</v>
      </c>
      <c r="N109" s="43">
        <v>2947</v>
      </c>
      <c r="O109" s="43">
        <v>52166282.350000001</v>
      </c>
      <c r="P109" s="43">
        <v>181</v>
      </c>
      <c r="Q109" s="43">
        <v>20906422.59</v>
      </c>
      <c r="R109" s="43">
        <f t="shared" si="1"/>
        <v>3128</v>
      </c>
      <c r="S109" s="43">
        <f t="shared" si="1"/>
        <v>73072704.939999998</v>
      </c>
      <c r="T109" s="43">
        <f t="shared" si="2"/>
        <v>12572</v>
      </c>
      <c r="U109" s="43">
        <f t="shared" si="2"/>
        <v>117786002.69</v>
      </c>
      <c r="V109" s="16"/>
    </row>
    <row r="110" spans="1:22" s="9" customFormat="1">
      <c r="A110" s="33">
        <v>103</v>
      </c>
      <c r="B110" s="54" t="s">
        <v>236</v>
      </c>
      <c r="C110" s="1" t="s">
        <v>84</v>
      </c>
      <c r="D110" s="44">
        <v>9</v>
      </c>
      <c r="E110" s="44">
        <v>23102.3</v>
      </c>
      <c r="F110" s="44">
        <v>748</v>
      </c>
      <c r="G110" s="44">
        <v>22911095.309999999</v>
      </c>
      <c r="H110" s="44">
        <v>800</v>
      </c>
      <c r="I110" s="44">
        <v>8215221.6500000004</v>
      </c>
      <c r="J110" s="44">
        <v>7962</v>
      </c>
      <c r="K110" s="44">
        <v>20414591.640000001</v>
      </c>
      <c r="L110" s="42">
        <f t="shared" si="0"/>
        <v>9519</v>
      </c>
      <c r="M110" s="42">
        <f t="shared" si="0"/>
        <v>51564010.899999991</v>
      </c>
      <c r="N110" s="44">
        <v>2129</v>
      </c>
      <c r="O110" s="44">
        <v>43884243.810000002</v>
      </c>
      <c r="P110" s="44">
        <v>295</v>
      </c>
      <c r="Q110" s="44">
        <v>9023002.5999999996</v>
      </c>
      <c r="R110" s="42">
        <f t="shared" si="1"/>
        <v>2424</v>
      </c>
      <c r="S110" s="42">
        <f t="shared" si="1"/>
        <v>52907246.410000004</v>
      </c>
      <c r="T110" s="42">
        <f t="shared" si="2"/>
        <v>11943</v>
      </c>
      <c r="U110" s="42">
        <f t="shared" si="2"/>
        <v>104471257.31</v>
      </c>
      <c r="V110" s="16"/>
    </row>
    <row r="111" spans="1:22" s="9" customFormat="1">
      <c r="A111" s="30">
        <v>104</v>
      </c>
      <c r="B111" s="53" t="s">
        <v>226</v>
      </c>
      <c r="C111" s="32" t="s">
        <v>90</v>
      </c>
      <c r="D111" s="43">
        <v>109</v>
      </c>
      <c r="E111" s="43">
        <v>1595684.2</v>
      </c>
      <c r="F111" s="43">
        <v>797</v>
      </c>
      <c r="G111" s="43">
        <v>16621113.449999999</v>
      </c>
      <c r="H111" s="43">
        <v>918</v>
      </c>
      <c r="I111" s="43">
        <v>9566413.4600000009</v>
      </c>
      <c r="J111" s="43">
        <v>2793</v>
      </c>
      <c r="K111" s="43">
        <v>30300955.050000001</v>
      </c>
      <c r="L111" s="43">
        <f t="shared" si="0"/>
        <v>4617</v>
      </c>
      <c r="M111" s="43">
        <f t="shared" si="0"/>
        <v>58084166.160000011</v>
      </c>
      <c r="N111" s="43">
        <v>2298</v>
      </c>
      <c r="O111" s="43">
        <v>39498683.359999999</v>
      </c>
      <c r="P111" s="43">
        <v>44</v>
      </c>
      <c r="Q111" s="43">
        <v>3657584.86</v>
      </c>
      <c r="R111" s="43">
        <f t="shared" si="1"/>
        <v>2342</v>
      </c>
      <c r="S111" s="43">
        <f t="shared" si="1"/>
        <v>43156268.219999999</v>
      </c>
      <c r="T111" s="43">
        <f t="shared" si="2"/>
        <v>6959</v>
      </c>
      <c r="U111" s="43">
        <f t="shared" si="2"/>
        <v>101240434.38000001</v>
      </c>
      <c r="V111" s="16"/>
    </row>
    <row r="112" spans="1:22" s="9" customFormat="1">
      <c r="A112" s="33">
        <v>105</v>
      </c>
      <c r="B112" s="54" t="s">
        <v>257</v>
      </c>
      <c r="C112" s="1" t="s">
        <v>109</v>
      </c>
      <c r="D112" s="44">
        <v>131</v>
      </c>
      <c r="E112" s="44">
        <v>4192593.44</v>
      </c>
      <c r="F112" s="44">
        <v>997</v>
      </c>
      <c r="G112" s="44">
        <v>27949503.920000002</v>
      </c>
      <c r="H112" s="44">
        <v>606</v>
      </c>
      <c r="I112" s="44">
        <v>4222023.1500000004</v>
      </c>
      <c r="J112" s="44">
        <v>2383</v>
      </c>
      <c r="K112" s="44">
        <v>17435802.5</v>
      </c>
      <c r="L112" s="42">
        <f t="shared" si="0"/>
        <v>4117</v>
      </c>
      <c r="M112" s="42">
        <f t="shared" si="0"/>
        <v>53799923.009999998</v>
      </c>
      <c r="N112" s="44">
        <v>2197</v>
      </c>
      <c r="O112" s="44">
        <v>41571608.740000002</v>
      </c>
      <c r="P112" s="44">
        <v>177</v>
      </c>
      <c r="Q112" s="44">
        <v>4663299.84</v>
      </c>
      <c r="R112" s="42">
        <f t="shared" si="1"/>
        <v>2374</v>
      </c>
      <c r="S112" s="42">
        <f t="shared" si="1"/>
        <v>46234908.579999998</v>
      </c>
      <c r="T112" s="42">
        <f t="shared" si="2"/>
        <v>6491</v>
      </c>
      <c r="U112" s="42">
        <f t="shared" si="2"/>
        <v>100034831.59</v>
      </c>
      <c r="V112" s="16"/>
    </row>
    <row r="113" spans="1:22" s="9" customFormat="1">
      <c r="A113" s="30">
        <v>106</v>
      </c>
      <c r="B113" s="53" t="s">
        <v>231</v>
      </c>
      <c r="C113" s="32" t="s">
        <v>8</v>
      </c>
      <c r="D113" s="43">
        <v>28</v>
      </c>
      <c r="E113" s="43">
        <v>9240000.1799999997</v>
      </c>
      <c r="F113" s="43">
        <v>36</v>
      </c>
      <c r="G113" s="43">
        <v>5972577.2800000003</v>
      </c>
      <c r="H113" s="43">
        <v>2120</v>
      </c>
      <c r="I113" s="43">
        <v>2812309.64</v>
      </c>
      <c r="J113" s="43">
        <v>544</v>
      </c>
      <c r="K113" s="43">
        <v>1135329.3600000001</v>
      </c>
      <c r="L113" s="43">
        <f t="shared" si="0"/>
        <v>2728</v>
      </c>
      <c r="M113" s="43">
        <f t="shared" si="0"/>
        <v>19160216.460000001</v>
      </c>
      <c r="N113" s="43">
        <v>45</v>
      </c>
      <c r="O113" s="43">
        <v>32872965.210000001</v>
      </c>
      <c r="P113" s="43">
        <v>52</v>
      </c>
      <c r="Q113" s="43">
        <v>37515142.600000001</v>
      </c>
      <c r="R113" s="43">
        <f t="shared" si="1"/>
        <v>97</v>
      </c>
      <c r="S113" s="43">
        <f t="shared" si="1"/>
        <v>70388107.810000002</v>
      </c>
      <c r="T113" s="43">
        <f t="shared" si="2"/>
        <v>2825</v>
      </c>
      <c r="U113" s="43">
        <f t="shared" si="2"/>
        <v>89548324.270000011</v>
      </c>
      <c r="V113" s="16"/>
    </row>
    <row r="114" spans="1:22" s="9" customFormat="1">
      <c r="A114" s="33">
        <v>107</v>
      </c>
      <c r="B114" s="54" t="s">
        <v>249</v>
      </c>
      <c r="C114" s="1" t="s">
        <v>130</v>
      </c>
      <c r="D114" s="44">
        <v>15</v>
      </c>
      <c r="E114" s="44">
        <v>277873.38</v>
      </c>
      <c r="F114" s="44">
        <v>358</v>
      </c>
      <c r="G114" s="44">
        <v>9304059.9900000002</v>
      </c>
      <c r="H114" s="44">
        <v>1185</v>
      </c>
      <c r="I114" s="44">
        <v>7514006.04</v>
      </c>
      <c r="J114" s="44">
        <v>2323</v>
      </c>
      <c r="K114" s="44">
        <v>23944606.16</v>
      </c>
      <c r="L114" s="42">
        <f t="shared" si="0"/>
        <v>3881</v>
      </c>
      <c r="M114" s="42">
        <f t="shared" si="0"/>
        <v>41040545.57</v>
      </c>
      <c r="N114" s="44">
        <v>2217</v>
      </c>
      <c r="O114" s="44">
        <v>36140939.299999997</v>
      </c>
      <c r="P114" s="44">
        <v>285</v>
      </c>
      <c r="Q114" s="44">
        <v>10637164.380000001</v>
      </c>
      <c r="R114" s="42">
        <f t="shared" si="1"/>
        <v>2502</v>
      </c>
      <c r="S114" s="42">
        <f t="shared" si="1"/>
        <v>46778103.68</v>
      </c>
      <c r="T114" s="42">
        <f t="shared" si="2"/>
        <v>6383</v>
      </c>
      <c r="U114" s="42">
        <f t="shared" si="2"/>
        <v>87818649.25</v>
      </c>
      <c r="V114" s="16"/>
    </row>
    <row r="115" spans="1:22" s="9" customFormat="1">
      <c r="A115" s="30">
        <v>108</v>
      </c>
      <c r="B115" s="53" t="s">
        <v>281</v>
      </c>
      <c r="C115" s="32" t="s">
        <v>115</v>
      </c>
      <c r="D115" s="43"/>
      <c r="E115" s="43"/>
      <c r="F115" s="43">
        <v>81</v>
      </c>
      <c r="G115" s="43">
        <v>1949778</v>
      </c>
      <c r="H115" s="43">
        <v>139</v>
      </c>
      <c r="I115" s="43">
        <v>602914.98</v>
      </c>
      <c r="J115" s="43">
        <v>435</v>
      </c>
      <c r="K115" s="43">
        <v>41290780.939999998</v>
      </c>
      <c r="L115" s="43">
        <f t="shared" si="0"/>
        <v>655</v>
      </c>
      <c r="M115" s="43">
        <f t="shared" si="0"/>
        <v>43843473.919999994</v>
      </c>
      <c r="N115" s="43">
        <v>1821</v>
      </c>
      <c r="O115" s="43">
        <v>42964534.350000001</v>
      </c>
      <c r="P115" s="43">
        <v>8</v>
      </c>
      <c r="Q115" s="43">
        <v>315636.5</v>
      </c>
      <c r="R115" s="43">
        <f t="shared" si="1"/>
        <v>1829</v>
      </c>
      <c r="S115" s="43">
        <f t="shared" si="1"/>
        <v>43280170.850000001</v>
      </c>
      <c r="T115" s="43">
        <f t="shared" si="2"/>
        <v>2484</v>
      </c>
      <c r="U115" s="43">
        <f t="shared" si="2"/>
        <v>87123644.769999996</v>
      </c>
      <c r="V115" s="16"/>
    </row>
    <row r="116" spans="1:22" s="9" customFormat="1">
      <c r="A116" s="33">
        <v>109</v>
      </c>
      <c r="B116" s="54" t="s">
        <v>283</v>
      </c>
      <c r="C116" s="1" t="s">
        <v>147</v>
      </c>
      <c r="D116" s="44">
        <v>18</v>
      </c>
      <c r="E116" s="44">
        <v>345140</v>
      </c>
      <c r="F116" s="44">
        <v>635</v>
      </c>
      <c r="G116" s="44">
        <v>14868109.060000001</v>
      </c>
      <c r="H116" s="44">
        <v>165</v>
      </c>
      <c r="I116" s="44">
        <v>2425928.98</v>
      </c>
      <c r="J116" s="44">
        <v>4164</v>
      </c>
      <c r="K116" s="44">
        <v>23984971.550000001</v>
      </c>
      <c r="L116" s="42">
        <f t="shared" si="0"/>
        <v>4982</v>
      </c>
      <c r="M116" s="42">
        <f t="shared" si="0"/>
        <v>41624149.590000004</v>
      </c>
      <c r="N116" s="44">
        <v>2926</v>
      </c>
      <c r="O116" s="44">
        <v>39441546.049999997</v>
      </c>
      <c r="P116" s="44">
        <v>127</v>
      </c>
      <c r="Q116" s="44">
        <v>2833148.55</v>
      </c>
      <c r="R116" s="42">
        <f t="shared" si="1"/>
        <v>3053</v>
      </c>
      <c r="S116" s="42">
        <f t="shared" si="1"/>
        <v>42274694.599999994</v>
      </c>
      <c r="T116" s="42">
        <f t="shared" si="2"/>
        <v>8035</v>
      </c>
      <c r="U116" s="42">
        <f t="shared" si="2"/>
        <v>83898844.189999998</v>
      </c>
      <c r="V116" s="16"/>
    </row>
    <row r="117" spans="1:22" s="9" customFormat="1">
      <c r="A117" s="30">
        <v>110</v>
      </c>
      <c r="B117" s="53" t="s">
        <v>91</v>
      </c>
      <c r="C117" s="32" t="s">
        <v>92</v>
      </c>
      <c r="D117" s="43"/>
      <c r="E117" s="43"/>
      <c r="F117" s="43">
        <v>81</v>
      </c>
      <c r="G117" s="43">
        <v>3020634.94</v>
      </c>
      <c r="H117" s="43">
        <v>411</v>
      </c>
      <c r="I117" s="43">
        <v>10417527.07</v>
      </c>
      <c r="J117" s="43">
        <v>2682</v>
      </c>
      <c r="K117" s="43">
        <v>28603375.23</v>
      </c>
      <c r="L117" s="43">
        <f t="shared" si="0"/>
        <v>3174</v>
      </c>
      <c r="M117" s="43">
        <f t="shared" si="0"/>
        <v>42041537.239999995</v>
      </c>
      <c r="N117" s="43">
        <v>52</v>
      </c>
      <c r="O117" s="43">
        <v>24483669.48</v>
      </c>
      <c r="P117" s="43">
        <v>16</v>
      </c>
      <c r="Q117" s="43">
        <v>7225131.3700000001</v>
      </c>
      <c r="R117" s="43">
        <f t="shared" si="1"/>
        <v>68</v>
      </c>
      <c r="S117" s="43">
        <f t="shared" si="1"/>
        <v>31708800.850000001</v>
      </c>
      <c r="T117" s="43">
        <f t="shared" si="2"/>
        <v>3242</v>
      </c>
      <c r="U117" s="43">
        <f t="shared" si="2"/>
        <v>73750338.090000004</v>
      </c>
      <c r="V117" s="16"/>
    </row>
    <row r="118" spans="1:22" s="9" customFormat="1">
      <c r="A118" s="33">
        <v>111</v>
      </c>
      <c r="B118" s="54" t="s">
        <v>230</v>
      </c>
      <c r="C118" s="1" t="s">
        <v>96</v>
      </c>
      <c r="D118" s="44">
        <v>77</v>
      </c>
      <c r="E118" s="44">
        <v>250995.18</v>
      </c>
      <c r="F118" s="44">
        <v>244</v>
      </c>
      <c r="G118" s="44">
        <v>3649670.03</v>
      </c>
      <c r="H118" s="44">
        <v>2761</v>
      </c>
      <c r="I118" s="44">
        <v>4285155.54</v>
      </c>
      <c r="J118" s="44">
        <v>12131</v>
      </c>
      <c r="K118" s="44">
        <v>24985336.469999999</v>
      </c>
      <c r="L118" s="44">
        <f t="shared" si="0"/>
        <v>15213</v>
      </c>
      <c r="M118" s="44">
        <f t="shared" si="0"/>
        <v>33171157.219999999</v>
      </c>
      <c r="N118" s="44">
        <v>1807</v>
      </c>
      <c r="O118" s="44">
        <v>32050853.41</v>
      </c>
      <c r="P118" s="44">
        <v>115</v>
      </c>
      <c r="Q118" s="44">
        <v>7921632.5999999996</v>
      </c>
      <c r="R118" s="44">
        <f t="shared" si="1"/>
        <v>1922</v>
      </c>
      <c r="S118" s="44">
        <f t="shared" si="1"/>
        <v>39972486.009999998</v>
      </c>
      <c r="T118" s="44">
        <f t="shared" si="2"/>
        <v>17135</v>
      </c>
      <c r="U118" s="44">
        <f t="shared" si="2"/>
        <v>73143643.229999989</v>
      </c>
      <c r="V118" s="16"/>
    </row>
    <row r="119" spans="1:22" s="9" customFormat="1">
      <c r="A119" s="30">
        <v>112</v>
      </c>
      <c r="B119" s="53" t="s">
        <v>242</v>
      </c>
      <c r="C119" s="32" t="s">
        <v>100</v>
      </c>
      <c r="D119" s="43">
        <v>8</v>
      </c>
      <c r="E119" s="43">
        <v>602040.05000000005</v>
      </c>
      <c r="F119" s="43">
        <v>262</v>
      </c>
      <c r="G119" s="43">
        <v>5192187.6500000004</v>
      </c>
      <c r="H119" s="43">
        <v>299</v>
      </c>
      <c r="I119" s="43">
        <v>12473087.27</v>
      </c>
      <c r="J119" s="43">
        <v>1797</v>
      </c>
      <c r="K119" s="43">
        <v>22188878.420000002</v>
      </c>
      <c r="L119" s="43">
        <f t="shared" si="0"/>
        <v>2366</v>
      </c>
      <c r="M119" s="43">
        <f t="shared" si="0"/>
        <v>40456193.389999993</v>
      </c>
      <c r="N119" s="43">
        <v>682</v>
      </c>
      <c r="O119" s="43">
        <v>21500819.239999998</v>
      </c>
      <c r="P119" s="43">
        <v>121</v>
      </c>
      <c r="Q119" s="43">
        <v>7195640.2999999998</v>
      </c>
      <c r="R119" s="43">
        <f t="shared" si="1"/>
        <v>803</v>
      </c>
      <c r="S119" s="43">
        <f t="shared" si="1"/>
        <v>28696459.539999999</v>
      </c>
      <c r="T119" s="43">
        <f t="shared" si="2"/>
        <v>3169</v>
      </c>
      <c r="U119" s="43">
        <f t="shared" si="2"/>
        <v>69152652.929999992</v>
      </c>
      <c r="V119" s="16"/>
    </row>
    <row r="120" spans="1:22" s="9" customFormat="1">
      <c r="A120" s="33">
        <v>113</v>
      </c>
      <c r="B120" s="54" t="s">
        <v>253</v>
      </c>
      <c r="C120" s="1" t="s">
        <v>99</v>
      </c>
      <c r="D120" s="44"/>
      <c r="E120" s="44"/>
      <c r="F120" s="44"/>
      <c r="G120" s="44"/>
      <c r="H120" s="44">
        <v>778</v>
      </c>
      <c r="I120" s="44">
        <v>2771589.49</v>
      </c>
      <c r="J120" s="44">
        <v>1851</v>
      </c>
      <c r="K120" s="44">
        <v>33490948.530000001</v>
      </c>
      <c r="L120" s="42">
        <f t="shared" si="0"/>
        <v>2629</v>
      </c>
      <c r="M120" s="42">
        <f t="shared" si="0"/>
        <v>36262538.020000003</v>
      </c>
      <c r="N120" s="44">
        <v>1652</v>
      </c>
      <c r="O120" s="44">
        <v>30834176.359999999</v>
      </c>
      <c r="P120" s="44">
        <v>17</v>
      </c>
      <c r="Q120" s="44">
        <v>120632.2</v>
      </c>
      <c r="R120" s="42">
        <f t="shared" si="1"/>
        <v>1669</v>
      </c>
      <c r="S120" s="42">
        <f t="shared" si="1"/>
        <v>30954808.559999999</v>
      </c>
      <c r="T120" s="42">
        <f t="shared" si="2"/>
        <v>4298</v>
      </c>
      <c r="U120" s="42">
        <f t="shared" si="2"/>
        <v>67217346.579999998</v>
      </c>
      <c r="V120" s="16"/>
    </row>
    <row r="121" spans="1:22" s="9" customFormat="1">
      <c r="A121" s="30">
        <v>114</v>
      </c>
      <c r="B121" s="31" t="s">
        <v>277</v>
      </c>
      <c r="C121" s="32" t="s">
        <v>111</v>
      </c>
      <c r="D121" s="43"/>
      <c r="E121" s="43"/>
      <c r="F121" s="43">
        <v>157</v>
      </c>
      <c r="G121" s="43">
        <v>3021651.19</v>
      </c>
      <c r="H121" s="43">
        <v>159</v>
      </c>
      <c r="I121" s="43">
        <v>1192395.46</v>
      </c>
      <c r="J121" s="43">
        <v>812</v>
      </c>
      <c r="K121" s="43">
        <v>28187449.199999999</v>
      </c>
      <c r="L121" s="43">
        <f t="shared" si="0"/>
        <v>1128</v>
      </c>
      <c r="M121" s="43">
        <f t="shared" si="0"/>
        <v>32401495.850000001</v>
      </c>
      <c r="N121" s="43">
        <v>1746</v>
      </c>
      <c r="O121" s="43">
        <v>31152056.609999999</v>
      </c>
      <c r="P121" s="43">
        <v>27</v>
      </c>
      <c r="Q121" s="43">
        <v>1108083.32</v>
      </c>
      <c r="R121" s="43">
        <f t="shared" si="1"/>
        <v>1773</v>
      </c>
      <c r="S121" s="43">
        <f t="shared" si="1"/>
        <v>32260139.93</v>
      </c>
      <c r="T121" s="43">
        <f t="shared" si="2"/>
        <v>2901</v>
      </c>
      <c r="U121" s="43">
        <f t="shared" si="2"/>
        <v>64661635.780000001</v>
      </c>
      <c r="V121" s="16"/>
    </row>
    <row r="122" spans="1:22" s="9" customFormat="1">
      <c r="A122" s="33">
        <v>115</v>
      </c>
      <c r="B122" s="54" t="s">
        <v>279</v>
      </c>
      <c r="C122" s="1" t="s">
        <v>144</v>
      </c>
      <c r="D122" s="44"/>
      <c r="E122" s="44"/>
      <c r="F122" s="44"/>
      <c r="G122" s="44"/>
      <c r="H122" s="44">
        <v>255</v>
      </c>
      <c r="I122" s="44">
        <v>869371.62</v>
      </c>
      <c r="J122" s="44">
        <v>1940</v>
      </c>
      <c r="K122" s="44">
        <v>31779409.789999999</v>
      </c>
      <c r="L122" s="42">
        <f t="shared" si="0"/>
        <v>2195</v>
      </c>
      <c r="M122" s="42">
        <f t="shared" si="0"/>
        <v>32648781.41</v>
      </c>
      <c r="N122" s="44">
        <v>3828</v>
      </c>
      <c r="O122" s="44">
        <v>31416600.420000002</v>
      </c>
      <c r="P122" s="44">
        <v>47</v>
      </c>
      <c r="Q122" s="44">
        <v>555792.99</v>
      </c>
      <c r="R122" s="42">
        <f t="shared" si="1"/>
        <v>3875</v>
      </c>
      <c r="S122" s="42">
        <f t="shared" si="1"/>
        <v>31972393.41</v>
      </c>
      <c r="T122" s="42">
        <f t="shared" si="2"/>
        <v>6070</v>
      </c>
      <c r="U122" s="42">
        <f t="shared" si="2"/>
        <v>64621174.82</v>
      </c>
      <c r="V122" s="16"/>
    </row>
    <row r="123" spans="1:22" s="9" customFormat="1">
      <c r="A123" s="30">
        <v>116</v>
      </c>
      <c r="B123" s="53" t="s">
        <v>196</v>
      </c>
      <c r="C123" s="32" t="s">
        <v>71</v>
      </c>
      <c r="D123" s="43">
        <v>25</v>
      </c>
      <c r="E123" s="43">
        <v>1102123.1100000001</v>
      </c>
      <c r="F123" s="43">
        <v>16</v>
      </c>
      <c r="G123" s="43">
        <v>2149786.17</v>
      </c>
      <c r="H123" s="43">
        <v>223</v>
      </c>
      <c r="I123" s="43">
        <v>3189543.12</v>
      </c>
      <c r="J123" s="43">
        <v>345</v>
      </c>
      <c r="K123" s="43">
        <v>13542111.83</v>
      </c>
      <c r="L123" s="43">
        <f t="shared" si="0"/>
        <v>609</v>
      </c>
      <c r="M123" s="43">
        <f t="shared" si="0"/>
        <v>19983564.229999997</v>
      </c>
      <c r="N123" s="43">
        <v>119</v>
      </c>
      <c r="O123" s="43">
        <v>15077871.51</v>
      </c>
      <c r="P123" s="43">
        <v>33</v>
      </c>
      <c r="Q123" s="43">
        <v>26571494.359999999</v>
      </c>
      <c r="R123" s="43">
        <f t="shared" si="1"/>
        <v>152</v>
      </c>
      <c r="S123" s="43">
        <f t="shared" si="1"/>
        <v>41649365.869999997</v>
      </c>
      <c r="T123" s="43">
        <f t="shared" si="2"/>
        <v>761</v>
      </c>
      <c r="U123" s="43">
        <f t="shared" si="2"/>
        <v>61632930.099999994</v>
      </c>
      <c r="V123" s="16"/>
    </row>
    <row r="124" spans="1:22" s="9" customFormat="1">
      <c r="A124" s="33">
        <v>117</v>
      </c>
      <c r="B124" s="54" t="s">
        <v>331</v>
      </c>
      <c r="C124" s="1" t="s">
        <v>332</v>
      </c>
      <c r="D124" s="44">
        <v>1</v>
      </c>
      <c r="E124" s="44">
        <v>81265.960000000006</v>
      </c>
      <c r="F124" s="44">
        <v>2</v>
      </c>
      <c r="G124" s="44">
        <v>137223.56</v>
      </c>
      <c r="H124" s="44">
        <v>3363</v>
      </c>
      <c r="I124" s="44">
        <v>29436112.390000001</v>
      </c>
      <c r="J124" s="44">
        <v>80</v>
      </c>
      <c r="K124" s="44">
        <v>248514.27</v>
      </c>
      <c r="L124" s="42">
        <f t="shared" si="0"/>
        <v>3446</v>
      </c>
      <c r="M124" s="42">
        <f t="shared" si="0"/>
        <v>29903116.18</v>
      </c>
      <c r="N124" s="44">
        <v>21</v>
      </c>
      <c r="O124" s="44">
        <v>238219.31</v>
      </c>
      <c r="P124" s="44">
        <v>227</v>
      </c>
      <c r="Q124" s="44">
        <v>29370229.48</v>
      </c>
      <c r="R124" s="42">
        <f t="shared" si="1"/>
        <v>248</v>
      </c>
      <c r="S124" s="42">
        <f t="shared" si="1"/>
        <v>29608448.789999999</v>
      </c>
      <c r="T124" s="42">
        <f t="shared" si="2"/>
        <v>3694</v>
      </c>
      <c r="U124" s="42">
        <f t="shared" si="2"/>
        <v>59511564.969999999</v>
      </c>
      <c r="V124" s="16"/>
    </row>
    <row r="125" spans="1:22" s="9" customFormat="1">
      <c r="A125" s="30">
        <v>118</v>
      </c>
      <c r="B125" s="53" t="s">
        <v>245</v>
      </c>
      <c r="C125" s="32" t="s">
        <v>121</v>
      </c>
      <c r="D125" s="43">
        <v>21</v>
      </c>
      <c r="E125" s="43">
        <v>427307.16</v>
      </c>
      <c r="F125" s="43">
        <v>41</v>
      </c>
      <c r="G125" s="43">
        <v>498538.4</v>
      </c>
      <c r="H125" s="43">
        <v>1312</v>
      </c>
      <c r="I125" s="43">
        <v>3711401.54</v>
      </c>
      <c r="J125" s="43">
        <v>3403</v>
      </c>
      <c r="K125" s="43">
        <v>28220170.43</v>
      </c>
      <c r="L125" s="43">
        <f t="shared" si="0"/>
        <v>4777</v>
      </c>
      <c r="M125" s="43">
        <f t="shared" si="0"/>
        <v>32857417.529999997</v>
      </c>
      <c r="N125" s="43">
        <v>2287</v>
      </c>
      <c r="O125" s="43">
        <v>24932371.210000001</v>
      </c>
      <c r="P125" s="43">
        <v>21</v>
      </c>
      <c r="Q125" s="43">
        <v>442832.4</v>
      </c>
      <c r="R125" s="43">
        <f t="shared" si="1"/>
        <v>2308</v>
      </c>
      <c r="S125" s="43">
        <f t="shared" si="1"/>
        <v>25375203.609999999</v>
      </c>
      <c r="T125" s="43">
        <f t="shared" si="2"/>
        <v>7085</v>
      </c>
      <c r="U125" s="43">
        <f t="shared" si="2"/>
        <v>58232621.140000001</v>
      </c>
      <c r="V125" s="16"/>
    </row>
    <row r="126" spans="1:22" s="9" customFormat="1">
      <c r="A126" s="33">
        <v>119</v>
      </c>
      <c r="B126" s="54" t="s">
        <v>252</v>
      </c>
      <c r="C126" s="1" t="s">
        <v>82</v>
      </c>
      <c r="D126" s="44">
        <v>250</v>
      </c>
      <c r="E126" s="44">
        <v>20626780.25</v>
      </c>
      <c r="F126" s="44">
        <v>134</v>
      </c>
      <c r="G126" s="44">
        <v>5420741.8799999999</v>
      </c>
      <c r="H126" s="44">
        <v>109</v>
      </c>
      <c r="I126" s="44">
        <v>1517805.13</v>
      </c>
      <c r="J126" s="44">
        <v>346</v>
      </c>
      <c r="K126" s="44">
        <v>2252323.21</v>
      </c>
      <c r="L126" s="44">
        <f t="shared" si="0"/>
        <v>839</v>
      </c>
      <c r="M126" s="44">
        <f t="shared" si="0"/>
        <v>29817650.469999999</v>
      </c>
      <c r="N126" s="44">
        <v>36</v>
      </c>
      <c r="O126" s="44">
        <v>6088111.04</v>
      </c>
      <c r="P126" s="44">
        <v>124</v>
      </c>
      <c r="Q126" s="44">
        <v>20746084.93</v>
      </c>
      <c r="R126" s="44">
        <f t="shared" si="1"/>
        <v>160</v>
      </c>
      <c r="S126" s="44">
        <f t="shared" si="1"/>
        <v>26834195.969999999</v>
      </c>
      <c r="T126" s="44">
        <f t="shared" si="2"/>
        <v>999</v>
      </c>
      <c r="U126" s="44">
        <f t="shared" si="2"/>
        <v>56651846.439999998</v>
      </c>
      <c r="V126" s="16"/>
    </row>
    <row r="127" spans="1:22" s="9" customFormat="1">
      <c r="A127" s="30">
        <v>120</v>
      </c>
      <c r="B127" s="53" t="s">
        <v>254</v>
      </c>
      <c r="C127" s="32" t="s">
        <v>124</v>
      </c>
      <c r="D127" s="43">
        <v>48</v>
      </c>
      <c r="E127" s="43">
        <v>1800796.65</v>
      </c>
      <c r="F127" s="43">
        <v>515</v>
      </c>
      <c r="G127" s="43">
        <v>22687397.989999998</v>
      </c>
      <c r="H127" s="43">
        <v>84</v>
      </c>
      <c r="I127" s="43">
        <v>1155644.6599999999</v>
      </c>
      <c r="J127" s="43">
        <v>969</v>
      </c>
      <c r="K127" s="43">
        <v>2043529.86</v>
      </c>
      <c r="L127" s="43">
        <f t="shared" si="0"/>
        <v>1616</v>
      </c>
      <c r="M127" s="43">
        <f t="shared" si="0"/>
        <v>27687369.159999996</v>
      </c>
      <c r="N127" s="43">
        <v>992</v>
      </c>
      <c r="O127" s="43">
        <v>25234715.600000001</v>
      </c>
      <c r="P127" s="43">
        <v>117</v>
      </c>
      <c r="Q127" s="43">
        <v>3459837.52</v>
      </c>
      <c r="R127" s="43">
        <f t="shared" si="1"/>
        <v>1109</v>
      </c>
      <c r="S127" s="43">
        <f t="shared" si="1"/>
        <v>28694553.120000001</v>
      </c>
      <c r="T127" s="43">
        <f t="shared" si="2"/>
        <v>2725</v>
      </c>
      <c r="U127" s="43">
        <f t="shared" si="2"/>
        <v>56381922.280000001</v>
      </c>
      <c r="V127" s="16"/>
    </row>
    <row r="128" spans="1:22" s="9" customFormat="1">
      <c r="A128" s="33">
        <v>121</v>
      </c>
      <c r="B128" s="54" t="s">
        <v>239</v>
      </c>
      <c r="C128" s="1" t="s">
        <v>87</v>
      </c>
      <c r="D128" s="44"/>
      <c r="E128" s="44"/>
      <c r="F128" s="44">
        <v>5</v>
      </c>
      <c r="G128" s="44">
        <v>78227.03</v>
      </c>
      <c r="H128" s="44">
        <v>784</v>
      </c>
      <c r="I128" s="44">
        <v>2926050.41</v>
      </c>
      <c r="J128" s="44">
        <v>2616</v>
      </c>
      <c r="K128" s="44">
        <v>25145135.109999999</v>
      </c>
      <c r="L128" s="44">
        <f t="shared" si="0"/>
        <v>3405</v>
      </c>
      <c r="M128" s="44">
        <f t="shared" si="0"/>
        <v>28149412.550000001</v>
      </c>
      <c r="N128" s="44">
        <v>1488</v>
      </c>
      <c r="O128" s="44">
        <v>22408365.649999999</v>
      </c>
      <c r="P128" s="44">
        <v>73</v>
      </c>
      <c r="Q128" s="44">
        <v>220364.88</v>
      </c>
      <c r="R128" s="44">
        <f t="shared" si="1"/>
        <v>1561</v>
      </c>
      <c r="S128" s="44">
        <f t="shared" si="1"/>
        <v>22628730.529999997</v>
      </c>
      <c r="T128" s="44">
        <f t="shared" si="2"/>
        <v>4966</v>
      </c>
      <c r="U128" s="44">
        <f t="shared" si="2"/>
        <v>50778143.079999998</v>
      </c>
      <c r="V128" s="16"/>
    </row>
    <row r="129" spans="1:22" s="9" customFormat="1">
      <c r="A129" s="30">
        <v>122</v>
      </c>
      <c r="B129" s="53" t="s">
        <v>241</v>
      </c>
      <c r="C129" s="32" t="s">
        <v>98</v>
      </c>
      <c r="D129" s="43">
        <v>3</v>
      </c>
      <c r="E129" s="43">
        <v>300000</v>
      </c>
      <c r="F129" s="43">
        <v>209</v>
      </c>
      <c r="G129" s="43">
        <v>2908584.69</v>
      </c>
      <c r="H129" s="43">
        <v>247</v>
      </c>
      <c r="I129" s="43">
        <v>3814518.17</v>
      </c>
      <c r="J129" s="43">
        <v>3417</v>
      </c>
      <c r="K129" s="43">
        <v>18856784.760000002</v>
      </c>
      <c r="L129" s="43">
        <f t="shared" si="0"/>
        <v>3876</v>
      </c>
      <c r="M129" s="43">
        <f t="shared" si="0"/>
        <v>25879887.620000001</v>
      </c>
      <c r="N129" s="43">
        <v>989</v>
      </c>
      <c r="O129" s="43">
        <v>21123056.449999999</v>
      </c>
      <c r="P129" s="43">
        <v>79</v>
      </c>
      <c r="Q129" s="43">
        <v>3447656.07</v>
      </c>
      <c r="R129" s="43">
        <f t="shared" si="1"/>
        <v>1068</v>
      </c>
      <c r="S129" s="43">
        <f t="shared" si="1"/>
        <v>24570712.52</v>
      </c>
      <c r="T129" s="43">
        <f t="shared" si="2"/>
        <v>4944</v>
      </c>
      <c r="U129" s="43">
        <f t="shared" si="2"/>
        <v>50450600.140000001</v>
      </c>
      <c r="V129" s="16"/>
    </row>
    <row r="130" spans="1:22" s="9" customFormat="1">
      <c r="A130" s="33">
        <v>123</v>
      </c>
      <c r="B130" s="54" t="s">
        <v>316</v>
      </c>
      <c r="C130" s="1" t="s">
        <v>317</v>
      </c>
      <c r="D130" s="44">
        <v>17</v>
      </c>
      <c r="E130" s="44">
        <v>123114.9</v>
      </c>
      <c r="F130" s="44">
        <v>228</v>
      </c>
      <c r="G130" s="44">
        <v>6374591.7699999996</v>
      </c>
      <c r="H130" s="44">
        <v>731</v>
      </c>
      <c r="I130" s="44">
        <v>4447028.4800000004</v>
      </c>
      <c r="J130" s="44">
        <v>2079</v>
      </c>
      <c r="K130" s="44">
        <v>14990287.83</v>
      </c>
      <c r="L130" s="44">
        <f t="shared" si="0"/>
        <v>3055</v>
      </c>
      <c r="M130" s="44">
        <f t="shared" si="0"/>
        <v>25935022.98</v>
      </c>
      <c r="N130" s="44">
        <v>1726</v>
      </c>
      <c r="O130" s="44">
        <v>18976355.73</v>
      </c>
      <c r="P130" s="44">
        <v>195</v>
      </c>
      <c r="Q130" s="44">
        <v>2179436.64</v>
      </c>
      <c r="R130" s="44">
        <f t="shared" si="1"/>
        <v>1921</v>
      </c>
      <c r="S130" s="44">
        <f t="shared" si="1"/>
        <v>21155792.370000001</v>
      </c>
      <c r="T130" s="44">
        <f t="shared" si="2"/>
        <v>4976</v>
      </c>
      <c r="U130" s="44">
        <f t="shared" si="2"/>
        <v>47090815.350000001</v>
      </c>
      <c r="V130" s="16"/>
    </row>
    <row r="131" spans="1:22" s="9" customFormat="1">
      <c r="A131" s="30">
        <v>124</v>
      </c>
      <c r="B131" s="53" t="s">
        <v>355</v>
      </c>
      <c r="C131" s="32" t="s">
        <v>356</v>
      </c>
      <c r="D131" s="43"/>
      <c r="E131" s="43"/>
      <c r="F131" s="43"/>
      <c r="G131" s="43"/>
      <c r="H131" s="43">
        <v>26</v>
      </c>
      <c r="I131" s="43">
        <v>644055.56000000006</v>
      </c>
      <c r="J131" s="43">
        <v>563</v>
      </c>
      <c r="K131" s="43">
        <v>21549870.780000001</v>
      </c>
      <c r="L131" s="43">
        <f t="shared" si="0"/>
        <v>589</v>
      </c>
      <c r="M131" s="43">
        <f t="shared" si="0"/>
        <v>22193926.34</v>
      </c>
      <c r="N131" s="43">
        <v>515</v>
      </c>
      <c r="O131" s="43">
        <v>21258733.260000002</v>
      </c>
      <c r="P131" s="43">
        <v>12</v>
      </c>
      <c r="Q131" s="43">
        <v>353329.91</v>
      </c>
      <c r="R131" s="43">
        <f t="shared" si="1"/>
        <v>527</v>
      </c>
      <c r="S131" s="43">
        <f t="shared" si="1"/>
        <v>21612063.170000002</v>
      </c>
      <c r="T131" s="43">
        <f t="shared" si="2"/>
        <v>1116</v>
      </c>
      <c r="U131" s="43">
        <f t="shared" si="2"/>
        <v>43805989.510000005</v>
      </c>
      <c r="V131" s="16"/>
    </row>
    <row r="132" spans="1:22" s="9" customFormat="1">
      <c r="A132" s="33">
        <v>125</v>
      </c>
      <c r="B132" s="54" t="s">
        <v>263</v>
      </c>
      <c r="C132" s="1" t="s">
        <v>132</v>
      </c>
      <c r="D132" s="44">
        <v>5</v>
      </c>
      <c r="E132" s="44">
        <v>2693651.56</v>
      </c>
      <c r="F132" s="44">
        <v>60</v>
      </c>
      <c r="G132" s="44">
        <v>3683365.36</v>
      </c>
      <c r="H132" s="44">
        <v>241</v>
      </c>
      <c r="I132" s="44">
        <v>4045489.8</v>
      </c>
      <c r="J132" s="44">
        <v>430</v>
      </c>
      <c r="K132" s="44">
        <v>10006836.08</v>
      </c>
      <c r="L132" s="44">
        <f t="shared" si="0"/>
        <v>736</v>
      </c>
      <c r="M132" s="44">
        <f t="shared" si="0"/>
        <v>20429342.799999997</v>
      </c>
      <c r="N132" s="44">
        <v>53</v>
      </c>
      <c r="O132" s="44">
        <v>11695107.4</v>
      </c>
      <c r="P132" s="44">
        <v>21</v>
      </c>
      <c r="Q132" s="44">
        <v>4670766</v>
      </c>
      <c r="R132" s="44">
        <f t="shared" si="1"/>
        <v>74</v>
      </c>
      <c r="S132" s="44">
        <f t="shared" si="1"/>
        <v>16365873.4</v>
      </c>
      <c r="T132" s="44">
        <f t="shared" si="2"/>
        <v>810</v>
      </c>
      <c r="U132" s="44">
        <f t="shared" si="2"/>
        <v>36795216.199999996</v>
      </c>
      <c r="V132" s="16"/>
    </row>
    <row r="133" spans="1:22" s="9" customFormat="1">
      <c r="A133" s="30">
        <v>126</v>
      </c>
      <c r="B133" s="53" t="s">
        <v>259</v>
      </c>
      <c r="C133" s="32" t="s">
        <v>102</v>
      </c>
      <c r="D133" s="43"/>
      <c r="E133" s="43"/>
      <c r="F133" s="43"/>
      <c r="G133" s="43"/>
      <c r="H133" s="43">
        <v>8943</v>
      </c>
      <c r="I133" s="43">
        <v>3514857.84</v>
      </c>
      <c r="J133" s="43">
        <v>16260</v>
      </c>
      <c r="K133" s="43">
        <v>17085009.75</v>
      </c>
      <c r="L133" s="43">
        <f t="shared" si="0"/>
        <v>25203</v>
      </c>
      <c r="M133" s="43">
        <f t="shared" si="0"/>
        <v>20599867.59</v>
      </c>
      <c r="N133" s="43">
        <v>432</v>
      </c>
      <c r="O133" s="43">
        <v>13398492.890000001</v>
      </c>
      <c r="P133" s="43">
        <v>1</v>
      </c>
      <c r="Q133" s="43">
        <v>31004.400000000001</v>
      </c>
      <c r="R133" s="43">
        <f t="shared" si="1"/>
        <v>433</v>
      </c>
      <c r="S133" s="43">
        <f t="shared" si="1"/>
        <v>13429497.290000001</v>
      </c>
      <c r="T133" s="43">
        <f t="shared" si="2"/>
        <v>25636</v>
      </c>
      <c r="U133" s="43">
        <f t="shared" si="2"/>
        <v>34029364.880000003</v>
      </c>
      <c r="V133" s="16"/>
    </row>
    <row r="134" spans="1:22" s="9" customFormat="1">
      <c r="A134" s="33">
        <v>127</v>
      </c>
      <c r="B134" s="54" t="s">
        <v>262</v>
      </c>
      <c r="C134" s="1" t="s">
        <v>101</v>
      </c>
      <c r="D134" s="44"/>
      <c r="E134" s="44"/>
      <c r="F134" s="44"/>
      <c r="G134" s="44"/>
      <c r="H134" s="44">
        <v>1862</v>
      </c>
      <c r="I134" s="44">
        <v>2544829.08</v>
      </c>
      <c r="J134" s="44">
        <v>8034</v>
      </c>
      <c r="K134" s="44">
        <v>16127960.550000001</v>
      </c>
      <c r="L134" s="44">
        <f t="shared" si="0"/>
        <v>9896</v>
      </c>
      <c r="M134" s="44">
        <f t="shared" si="0"/>
        <v>18672789.630000003</v>
      </c>
      <c r="N134" s="44">
        <v>286</v>
      </c>
      <c r="O134" s="44">
        <v>13058736.300000001</v>
      </c>
      <c r="P134" s="44"/>
      <c r="Q134" s="44"/>
      <c r="R134" s="44">
        <f t="shared" si="1"/>
        <v>286</v>
      </c>
      <c r="S134" s="44">
        <f t="shared" si="1"/>
        <v>13058736.300000001</v>
      </c>
      <c r="T134" s="44">
        <f t="shared" si="2"/>
        <v>10182</v>
      </c>
      <c r="U134" s="44">
        <f t="shared" si="2"/>
        <v>31731525.930000003</v>
      </c>
      <c r="V134" s="16"/>
    </row>
    <row r="135" spans="1:22" s="9" customFormat="1">
      <c r="A135" s="30">
        <v>128</v>
      </c>
      <c r="B135" s="53" t="s">
        <v>264</v>
      </c>
      <c r="C135" s="32" t="s">
        <v>107</v>
      </c>
      <c r="D135" s="43">
        <v>8</v>
      </c>
      <c r="E135" s="43">
        <v>149149.25</v>
      </c>
      <c r="F135" s="43">
        <v>75</v>
      </c>
      <c r="G135" s="43">
        <v>1372062.46</v>
      </c>
      <c r="H135" s="43">
        <v>206</v>
      </c>
      <c r="I135" s="43">
        <v>2328691.7799999998</v>
      </c>
      <c r="J135" s="43">
        <v>1474</v>
      </c>
      <c r="K135" s="43">
        <v>13729915</v>
      </c>
      <c r="L135" s="43">
        <f t="shared" si="0"/>
        <v>1763</v>
      </c>
      <c r="M135" s="43">
        <f t="shared" si="0"/>
        <v>17579818.489999998</v>
      </c>
      <c r="N135" s="43">
        <v>687</v>
      </c>
      <c r="O135" s="43">
        <v>13204693.359999999</v>
      </c>
      <c r="P135" s="43">
        <v>59</v>
      </c>
      <c r="Q135" s="43">
        <v>579849.87</v>
      </c>
      <c r="R135" s="43">
        <f t="shared" si="1"/>
        <v>746</v>
      </c>
      <c r="S135" s="43">
        <f t="shared" si="1"/>
        <v>13784543.229999999</v>
      </c>
      <c r="T135" s="43">
        <f t="shared" si="2"/>
        <v>2509</v>
      </c>
      <c r="U135" s="43">
        <f t="shared" si="2"/>
        <v>31364361.719999999</v>
      </c>
      <c r="V135" s="16"/>
    </row>
    <row r="136" spans="1:22" s="9" customFormat="1">
      <c r="A136" s="33">
        <v>129</v>
      </c>
      <c r="B136" s="54" t="s">
        <v>268</v>
      </c>
      <c r="C136" s="1" t="s">
        <v>146</v>
      </c>
      <c r="D136" s="44"/>
      <c r="E136" s="44"/>
      <c r="F136" s="44"/>
      <c r="G136" s="44"/>
      <c r="H136" s="44">
        <v>1085</v>
      </c>
      <c r="I136" s="44">
        <v>8811235.3800000008</v>
      </c>
      <c r="J136" s="44">
        <v>1498</v>
      </c>
      <c r="K136" s="44">
        <v>14167441.640000001</v>
      </c>
      <c r="L136" s="44">
        <f t="shared" si="0"/>
        <v>2583</v>
      </c>
      <c r="M136" s="44">
        <f t="shared" si="0"/>
        <v>22978677.020000003</v>
      </c>
      <c r="N136" s="44">
        <v>1858</v>
      </c>
      <c r="O136" s="44">
        <v>6305658.2800000003</v>
      </c>
      <c r="P136" s="44">
        <v>53</v>
      </c>
      <c r="Q136" s="44">
        <v>951223.34</v>
      </c>
      <c r="R136" s="44">
        <f t="shared" si="1"/>
        <v>1911</v>
      </c>
      <c r="S136" s="44">
        <f t="shared" si="1"/>
        <v>7256881.6200000001</v>
      </c>
      <c r="T136" s="44">
        <f t="shared" si="2"/>
        <v>4494</v>
      </c>
      <c r="U136" s="44">
        <f t="shared" si="2"/>
        <v>30235558.640000004</v>
      </c>
      <c r="V136" s="16"/>
    </row>
    <row r="137" spans="1:22" s="9" customFormat="1">
      <c r="A137" s="30">
        <v>130</v>
      </c>
      <c r="B137" s="53" t="s">
        <v>258</v>
      </c>
      <c r="C137" s="32" t="s">
        <v>141</v>
      </c>
      <c r="D137" s="43"/>
      <c r="E137" s="43"/>
      <c r="F137" s="43">
        <v>6</v>
      </c>
      <c r="G137" s="43">
        <v>32866.03</v>
      </c>
      <c r="H137" s="43">
        <v>587</v>
      </c>
      <c r="I137" s="43">
        <v>1644768.14</v>
      </c>
      <c r="J137" s="43">
        <v>1160</v>
      </c>
      <c r="K137" s="43">
        <v>14203867.99</v>
      </c>
      <c r="L137" s="43">
        <f t="shared" si="0"/>
        <v>1753</v>
      </c>
      <c r="M137" s="43">
        <f t="shared" si="0"/>
        <v>15881502.16</v>
      </c>
      <c r="N137" s="43">
        <v>1012</v>
      </c>
      <c r="O137" s="43">
        <v>12710406.85</v>
      </c>
      <c r="P137" s="43">
        <v>36</v>
      </c>
      <c r="Q137" s="43">
        <v>131583.82999999999</v>
      </c>
      <c r="R137" s="43">
        <f t="shared" si="1"/>
        <v>1048</v>
      </c>
      <c r="S137" s="43">
        <f t="shared" si="1"/>
        <v>12841990.68</v>
      </c>
      <c r="T137" s="43">
        <f t="shared" si="2"/>
        <v>2801</v>
      </c>
      <c r="U137" s="43">
        <f t="shared" si="2"/>
        <v>28723492.84</v>
      </c>
      <c r="V137" s="16"/>
    </row>
    <row r="138" spans="1:22" s="9" customFormat="1">
      <c r="A138" s="33">
        <v>131</v>
      </c>
      <c r="B138" s="54" t="s">
        <v>246</v>
      </c>
      <c r="C138" s="1" t="s">
        <v>93</v>
      </c>
      <c r="D138" s="44"/>
      <c r="E138" s="44"/>
      <c r="F138" s="44">
        <v>2</v>
      </c>
      <c r="G138" s="44">
        <v>14585</v>
      </c>
      <c r="H138" s="44">
        <v>983</v>
      </c>
      <c r="I138" s="44">
        <v>8099558.9100000001</v>
      </c>
      <c r="J138" s="44">
        <v>1220</v>
      </c>
      <c r="K138" s="44">
        <v>12394232.16</v>
      </c>
      <c r="L138" s="44">
        <f t="shared" si="0"/>
        <v>2205</v>
      </c>
      <c r="M138" s="44">
        <f t="shared" si="0"/>
        <v>20508376.07</v>
      </c>
      <c r="N138" s="44">
        <v>573</v>
      </c>
      <c r="O138" s="44">
        <v>5512667.6500000004</v>
      </c>
      <c r="P138" s="44">
        <v>76</v>
      </c>
      <c r="Q138" s="44">
        <v>1335430.8400000001</v>
      </c>
      <c r="R138" s="44">
        <f t="shared" si="1"/>
        <v>649</v>
      </c>
      <c r="S138" s="44">
        <f t="shared" si="1"/>
        <v>6848098.4900000002</v>
      </c>
      <c r="T138" s="44">
        <f t="shared" si="2"/>
        <v>2854</v>
      </c>
      <c r="U138" s="44">
        <f t="shared" si="2"/>
        <v>27356474.560000002</v>
      </c>
      <c r="V138" s="16"/>
    </row>
    <row r="139" spans="1:22" s="9" customFormat="1">
      <c r="A139" s="30">
        <v>132</v>
      </c>
      <c r="B139" s="53" t="s">
        <v>238</v>
      </c>
      <c r="C139" s="32" t="s">
        <v>311</v>
      </c>
      <c r="D139" s="43">
        <v>4</v>
      </c>
      <c r="E139" s="43">
        <v>96963.83</v>
      </c>
      <c r="F139" s="43">
        <v>38</v>
      </c>
      <c r="G139" s="43">
        <v>447088.17</v>
      </c>
      <c r="H139" s="43">
        <v>664</v>
      </c>
      <c r="I139" s="43">
        <v>437765.92</v>
      </c>
      <c r="J139" s="43">
        <v>5995</v>
      </c>
      <c r="K139" s="43">
        <v>10545332.449999999</v>
      </c>
      <c r="L139" s="43">
        <f t="shared" si="0"/>
        <v>6701</v>
      </c>
      <c r="M139" s="43">
        <f t="shared" si="0"/>
        <v>11527150.369999999</v>
      </c>
      <c r="N139" s="43">
        <v>1471</v>
      </c>
      <c r="O139" s="43">
        <v>10406310.859999999</v>
      </c>
      <c r="P139" s="43">
        <v>5</v>
      </c>
      <c r="Q139" s="43">
        <v>33511.5</v>
      </c>
      <c r="R139" s="43">
        <f t="shared" si="1"/>
        <v>1476</v>
      </c>
      <c r="S139" s="43">
        <f t="shared" si="1"/>
        <v>10439822.359999999</v>
      </c>
      <c r="T139" s="43">
        <f t="shared" si="2"/>
        <v>8177</v>
      </c>
      <c r="U139" s="43">
        <f t="shared" si="2"/>
        <v>21966972.729999997</v>
      </c>
      <c r="V139" s="16"/>
    </row>
    <row r="140" spans="1:22" s="9" customFormat="1">
      <c r="A140" s="33">
        <v>133</v>
      </c>
      <c r="B140" s="54" t="s">
        <v>256</v>
      </c>
      <c r="C140" s="1" t="s">
        <v>95</v>
      </c>
      <c r="D140" s="44"/>
      <c r="E140" s="44"/>
      <c r="F140" s="44">
        <v>4</v>
      </c>
      <c r="G140" s="44">
        <v>9514.0499999999993</v>
      </c>
      <c r="H140" s="44">
        <v>2586</v>
      </c>
      <c r="I140" s="44">
        <v>1358755.18</v>
      </c>
      <c r="J140" s="44">
        <v>10762</v>
      </c>
      <c r="K140" s="44">
        <v>10621654.68</v>
      </c>
      <c r="L140" s="44">
        <f t="shared" si="0"/>
        <v>13352</v>
      </c>
      <c r="M140" s="44">
        <f t="shared" si="0"/>
        <v>11989923.91</v>
      </c>
      <c r="N140" s="44">
        <v>477</v>
      </c>
      <c r="O140" s="44">
        <v>9599052.7400000002</v>
      </c>
      <c r="P140" s="44">
        <v>16</v>
      </c>
      <c r="Q140" s="44">
        <v>262225.68</v>
      </c>
      <c r="R140" s="44">
        <f t="shared" si="1"/>
        <v>493</v>
      </c>
      <c r="S140" s="44">
        <f t="shared" si="1"/>
        <v>9861278.4199999999</v>
      </c>
      <c r="T140" s="44">
        <f t="shared" si="2"/>
        <v>13845</v>
      </c>
      <c r="U140" s="44">
        <f t="shared" si="2"/>
        <v>21851202.329999998</v>
      </c>
      <c r="V140" s="16"/>
    </row>
    <row r="141" spans="1:22" s="9" customFormat="1">
      <c r="A141" s="30">
        <v>134</v>
      </c>
      <c r="B141" s="53" t="s">
        <v>286</v>
      </c>
      <c r="C141" s="32" t="s">
        <v>118</v>
      </c>
      <c r="D141" s="43">
        <v>86</v>
      </c>
      <c r="E141" s="43">
        <v>3555736.18</v>
      </c>
      <c r="F141" s="43">
        <v>35</v>
      </c>
      <c r="G141" s="43">
        <v>1874394.74</v>
      </c>
      <c r="H141" s="43">
        <v>70</v>
      </c>
      <c r="I141" s="43">
        <v>1157625.08</v>
      </c>
      <c r="J141" s="43">
        <v>529</v>
      </c>
      <c r="K141" s="43">
        <v>2789225.99</v>
      </c>
      <c r="L141" s="43">
        <f t="shared" si="0"/>
        <v>720</v>
      </c>
      <c r="M141" s="43">
        <f t="shared" si="0"/>
        <v>9376981.9900000002</v>
      </c>
      <c r="N141" s="43">
        <v>105</v>
      </c>
      <c r="O141" s="43">
        <v>4414272.1900000004</v>
      </c>
      <c r="P141" s="43">
        <v>67</v>
      </c>
      <c r="Q141" s="43">
        <v>4445725.37</v>
      </c>
      <c r="R141" s="43">
        <f t="shared" si="1"/>
        <v>172</v>
      </c>
      <c r="S141" s="43">
        <f t="shared" si="1"/>
        <v>8859997.5600000005</v>
      </c>
      <c r="T141" s="43">
        <f t="shared" si="2"/>
        <v>892</v>
      </c>
      <c r="U141" s="43">
        <f t="shared" si="2"/>
        <v>18236979.550000001</v>
      </c>
      <c r="V141" s="16"/>
    </row>
    <row r="142" spans="1:22" s="9" customFormat="1">
      <c r="A142" s="33">
        <v>135</v>
      </c>
      <c r="B142" s="54" t="s">
        <v>247</v>
      </c>
      <c r="C142" s="1" t="s">
        <v>97</v>
      </c>
      <c r="D142" s="44"/>
      <c r="E142" s="44"/>
      <c r="F142" s="44"/>
      <c r="G142" s="44"/>
      <c r="H142" s="44">
        <v>224</v>
      </c>
      <c r="I142" s="44">
        <v>419658.07</v>
      </c>
      <c r="J142" s="44">
        <v>1195</v>
      </c>
      <c r="K142" s="44">
        <v>8151645.7199999997</v>
      </c>
      <c r="L142" s="44">
        <f t="shared" si="0"/>
        <v>1419</v>
      </c>
      <c r="M142" s="44">
        <f t="shared" si="0"/>
        <v>8571303.7899999991</v>
      </c>
      <c r="N142" s="44">
        <v>1541</v>
      </c>
      <c r="O142" s="44">
        <v>8363642.4699999997</v>
      </c>
      <c r="P142" s="44">
        <v>18</v>
      </c>
      <c r="Q142" s="44">
        <v>649876.34</v>
      </c>
      <c r="R142" s="44">
        <f t="shared" si="1"/>
        <v>1559</v>
      </c>
      <c r="S142" s="44">
        <f t="shared" si="1"/>
        <v>9013518.8100000005</v>
      </c>
      <c r="T142" s="44">
        <f t="shared" si="2"/>
        <v>2978</v>
      </c>
      <c r="U142" s="44">
        <f t="shared" si="2"/>
        <v>17584822.600000001</v>
      </c>
      <c r="V142" s="16"/>
    </row>
    <row r="143" spans="1:22" s="9" customFormat="1">
      <c r="A143" s="30">
        <v>136</v>
      </c>
      <c r="B143" s="53" t="s">
        <v>260</v>
      </c>
      <c r="C143" s="32" t="s">
        <v>105</v>
      </c>
      <c r="D143" s="43">
        <v>92</v>
      </c>
      <c r="E143" s="43">
        <v>625394.39</v>
      </c>
      <c r="F143" s="43">
        <v>38</v>
      </c>
      <c r="G143" s="43">
        <v>493514.36</v>
      </c>
      <c r="H143" s="43">
        <v>502</v>
      </c>
      <c r="I143" s="43">
        <v>2625905.9500000002</v>
      </c>
      <c r="J143" s="43">
        <v>2811</v>
      </c>
      <c r="K143" s="43">
        <v>6382218.3700000001</v>
      </c>
      <c r="L143" s="43">
        <f t="shared" si="0"/>
        <v>3443</v>
      </c>
      <c r="M143" s="43">
        <f t="shared" si="0"/>
        <v>10127033.07</v>
      </c>
      <c r="N143" s="43">
        <v>548</v>
      </c>
      <c r="O143" s="43">
        <v>5064774.82</v>
      </c>
      <c r="P143" s="43">
        <v>65</v>
      </c>
      <c r="Q143" s="43">
        <v>1445170.02</v>
      </c>
      <c r="R143" s="43">
        <f t="shared" si="1"/>
        <v>613</v>
      </c>
      <c r="S143" s="43">
        <f t="shared" si="1"/>
        <v>6509944.8399999999</v>
      </c>
      <c r="T143" s="43">
        <f t="shared" si="2"/>
        <v>4056</v>
      </c>
      <c r="U143" s="43">
        <f t="shared" si="2"/>
        <v>16636977.91</v>
      </c>
      <c r="V143" s="16"/>
    </row>
    <row r="144" spans="1:22" s="9" customFormat="1">
      <c r="A144" s="33">
        <v>137</v>
      </c>
      <c r="B144" s="54" t="s">
        <v>357</v>
      </c>
      <c r="C144" s="1" t="s">
        <v>358</v>
      </c>
      <c r="D144" s="44"/>
      <c r="E144" s="44"/>
      <c r="F144" s="44"/>
      <c r="G144" s="44"/>
      <c r="H144" s="44">
        <v>815</v>
      </c>
      <c r="I144" s="44">
        <v>3036652.67</v>
      </c>
      <c r="J144" s="44">
        <v>1197</v>
      </c>
      <c r="K144" s="44">
        <v>7982787.1900000004</v>
      </c>
      <c r="L144" s="44">
        <f t="shared" si="0"/>
        <v>2012</v>
      </c>
      <c r="M144" s="44">
        <f t="shared" si="0"/>
        <v>11019439.859999999</v>
      </c>
      <c r="N144" s="44">
        <v>430</v>
      </c>
      <c r="O144" s="44">
        <v>5287452.55</v>
      </c>
      <c r="P144" s="44">
        <v>7</v>
      </c>
      <c r="Q144" s="44">
        <v>305000</v>
      </c>
      <c r="R144" s="44">
        <f t="shared" si="1"/>
        <v>437</v>
      </c>
      <c r="S144" s="44">
        <f t="shared" si="1"/>
        <v>5592452.5499999998</v>
      </c>
      <c r="T144" s="44">
        <f t="shared" si="2"/>
        <v>2449</v>
      </c>
      <c r="U144" s="44">
        <f t="shared" si="2"/>
        <v>16611892.41</v>
      </c>
      <c r="V144" s="16"/>
    </row>
    <row r="145" spans="1:22" s="9" customFormat="1">
      <c r="A145" s="30">
        <v>138</v>
      </c>
      <c r="B145" s="53" t="s">
        <v>265</v>
      </c>
      <c r="C145" s="32" t="s">
        <v>266</v>
      </c>
      <c r="D145" s="43"/>
      <c r="E145" s="43"/>
      <c r="F145" s="43"/>
      <c r="G145" s="43"/>
      <c r="H145" s="43">
        <v>710</v>
      </c>
      <c r="I145" s="43">
        <v>2622116.92</v>
      </c>
      <c r="J145" s="43">
        <v>1386</v>
      </c>
      <c r="K145" s="43">
        <v>7925375.5599999996</v>
      </c>
      <c r="L145" s="43">
        <f t="shared" si="0"/>
        <v>2096</v>
      </c>
      <c r="M145" s="43">
        <f t="shared" si="0"/>
        <v>10547492.48</v>
      </c>
      <c r="N145" s="43">
        <v>546</v>
      </c>
      <c r="O145" s="43">
        <v>5299313.55</v>
      </c>
      <c r="P145" s="43"/>
      <c r="Q145" s="43"/>
      <c r="R145" s="43">
        <f t="shared" si="1"/>
        <v>546</v>
      </c>
      <c r="S145" s="43">
        <f t="shared" si="1"/>
        <v>5299313.55</v>
      </c>
      <c r="T145" s="43">
        <f t="shared" si="2"/>
        <v>2642</v>
      </c>
      <c r="U145" s="43">
        <f t="shared" si="2"/>
        <v>15846806.030000001</v>
      </c>
      <c r="V145" s="16"/>
    </row>
    <row r="146" spans="1:22" s="9" customFormat="1">
      <c r="A146" s="33">
        <v>139</v>
      </c>
      <c r="B146" s="54" t="s">
        <v>274</v>
      </c>
      <c r="C146" s="1" t="s">
        <v>114</v>
      </c>
      <c r="D146" s="44"/>
      <c r="E146" s="44"/>
      <c r="F146" s="44">
        <v>22</v>
      </c>
      <c r="G146" s="44">
        <v>918290.3</v>
      </c>
      <c r="H146" s="44">
        <v>210</v>
      </c>
      <c r="I146" s="44">
        <v>2768001.66</v>
      </c>
      <c r="J146" s="44">
        <v>748</v>
      </c>
      <c r="K146" s="44">
        <v>4126921.14</v>
      </c>
      <c r="L146" s="44">
        <f t="shared" si="0"/>
        <v>980</v>
      </c>
      <c r="M146" s="44">
        <f t="shared" si="0"/>
        <v>7813213.1000000006</v>
      </c>
      <c r="N146" s="44">
        <v>383</v>
      </c>
      <c r="O146" s="44">
        <v>4702971.76</v>
      </c>
      <c r="P146" s="44">
        <v>99</v>
      </c>
      <c r="Q146" s="44">
        <v>2426206.67</v>
      </c>
      <c r="R146" s="44">
        <f t="shared" si="1"/>
        <v>482</v>
      </c>
      <c r="S146" s="44">
        <f t="shared" si="1"/>
        <v>7129178.4299999997</v>
      </c>
      <c r="T146" s="44">
        <f t="shared" si="2"/>
        <v>1462</v>
      </c>
      <c r="U146" s="44">
        <f t="shared" si="2"/>
        <v>14942391.530000001</v>
      </c>
      <c r="V146" s="16"/>
    </row>
    <row r="147" spans="1:22" s="9" customFormat="1">
      <c r="A147" s="30">
        <v>140</v>
      </c>
      <c r="B147" s="53" t="s">
        <v>295</v>
      </c>
      <c r="C147" s="32" t="s">
        <v>296</v>
      </c>
      <c r="D147" s="43"/>
      <c r="E147" s="43"/>
      <c r="F147" s="43"/>
      <c r="G147" s="43"/>
      <c r="H147" s="43">
        <v>630</v>
      </c>
      <c r="I147" s="43">
        <v>2107119.9500000002</v>
      </c>
      <c r="J147" s="43">
        <v>963</v>
      </c>
      <c r="K147" s="43">
        <v>6556721.8399999999</v>
      </c>
      <c r="L147" s="43">
        <f t="shared" si="0"/>
        <v>1593</v>
      </c>
      <c r="M147" s="43">
        <f t="shared" si="0"/>
        <v>8663841.7899999991</v>
      </c>
      <c r="N147" s="43">
        <v>489</v>
      </c>
      <c r="O147" s="43">
        <v>4489702.42</v>
      </c>
      <c r="P147" s="43">
        <v>2</v>
      </c>
      <c r="Q147" s="43">
        <v>21138.6</v>
      </c>
      <c r="R147" s="43">
        <f t="shared" si="1"/>
        <v>491</v>
      </c>
      <c r="S147" s="43">
        <f t="shared" si="1"/>
        <v>4510841.0199999996</v>
      </c>
      <c r="T147" s="43">
        <f t="shared" si="2"/>
        <v>2084</v>
      </c>
      <c r="U147" s="43">
        <f t="shared" si="2"/>
        <v>13174682.809999999</v>
      </c>
      <c r="V147" s="16"/>
    </row>
    <row r="148" spans="1:22" s="9" customFormat="1">
      <c r="A148" s="33">
        <v>141</v>
      </c>
      <c r="B148" s="54" t="s">
        <v>335</v>
      </c>
      <c r="C148" s="1" t="s">
        <v>342</v>
      </c>
      <c r="D148" s="44"/>
      <c r="E148" s="44"/>
      <c r="F148" s="44"/>
      <c r="G148" s="44"/>
      <c r="H148" s="44">
        <v>9006</v>
      </c>
      <c r="I148" s="44">
        <v>5411195.3799999999</v>
      </c>
      <c r="J148" s="44">
        <v>7079</v>
      </c>
      <c r="K148" s="44">
        <v>5790825.71</v>
      </c>
      <c r="L148" s="44">
        <f t="shared" si="0"/>
        <v>16085</v>
      </c>
      <c r="M148" s="44">
        <f t="shared" si="0"/>
        <v>11202021.09</v>
      </c>
      <c r="N148" s="44">
        <v>193</v>
      </c>
      <c r="O148" s="44">
        <v>852612.8</v>
      </c>
      <c r="P148" s="44">
        <v>35</v>
      </c>
      <c r="Q148" s="44">
        <v>532913.07999999996</v>
      </c>
      <c r="R148" s="44">
        <f t="shared" si="1"/>
        <v>228</v>
      </c>
      <c r="S148" s="44">
        <f t="shared" si="1"/>
        <v>1385525.88</v>
      </c>
      <c r="T148" s="44">
        <f t="shared" si="2"/>
        <v>16313</v>
      </c>
      <c r="U148" s="44">
        <f t="shared" si="2"/>
        <v>12587546.969999999</v>
      </c>
      <c r="V148" s="16"/>
    </row>
    <row r="149" spans="1:22" s="9" customFormat="1">
      <c r="A149" s="30">
        <v>142</v>
      </c>
      <c r="B149" s="53" t="s">
        <v>291</v>
      </c>
      <c r="C149" s="32" t="s">
        <v>350</v>
      </c>
      <c r="D149" s="43">
        <v>1</v>
      </c>
      <c r="E149" s="43">
        <v>1632.6</v>
      </c>
      <c r="F149" s="43">
        <v>79</v>
      </c>
      <c r="G149" s="43">
        <v>3140960.09</v>
      </c>
      <c r="H149" s="43">
        <v>55</v>
      </c>
      <c r="I149" s="43">
        <v>830732.96</v>
      </c>
      <c r="J149" s="43">
        <v>457</v>
      </c>
      <c r="K149" s="43">
        <v>2084269.2</v>
      </c>
      <c r="L149" s="43">
        <f t="shared" si="0"/>
        <v>592</v>
      </c>
      <c r="M149" s="43">
        <f t="shared" si="0"/>
        <v>6057594.8499999996</v>
      </c>
      <c r="N149" s="43">
        <v>475</v>
      </c>
      <c r="O149" s="43">
        <v>5270097.2300000004</v>
      </c>
      <c r="P149" s="43">
        <v>41</v>
      </c>
      <c r="Q149" s="43">
        <v>819568.08</v>
      </c>
      <c r="R149" s="43">
        <f t="shared" si="1"/>
        <v>516</v>
      </c>
      <c r="S149" s="43">
        <f t="shared" si="1"/>
        <v>6089665.3100000005</v>
      </c>
      <c r="T149" s="43">
        <f t="shared" si="2"/>
        <v>1108</v>
      </c>
      <c r="U149" s="43">
        <f t="shared" si="2"/>
        <v>12147260.16</v>
      </c>
      <c r="V149" s="16"/>
    </row>
    <row r="150" spans="1:22" s="9" customFormat="1">
      <c r="A150" s="33">
        <v>143</v>
      </c>
      <c r="B150" s="54" t="s">
        <v>319</v>
      </c>
      <c r="C150" s="1" t="s">
        <v>320</v>
      </c>
      <c r="D150" s="44">
        <v>13</v>
      </c>
      <c r="E150" s="44">
        <v>1604337.96</v>
      </c>
      <c r="F150" s="44">
        <v>6</v>
      </c>
      <c r="G150" s="44">
        <v>2218394.92</v>
      </c>
      <c r="H150" s="44"/>
      <c r="I150" s="44"/>
      <c r="J150" s="44">
        <v>27</v>
      </c>
      <c r="K150" s="44">
        <v>105527.45</v>
      </c>
      <c r="L150" s="44">
        <f t="shared" si="0"/>
        <v>46</v>
      </c>
      <c r="M150" s="44">
        <f t="shared" si="0"/>
        <v>3928260.33</v>
      </c>
      <c r="N150" s="44">
        <v>2</v>
      </c>
      <c r="O150" s="44">
        <v>2700000</v>
      </c>
      <c r="P150" s="44">
        <v>8</v>
      </c>
      <c r="Q150" s="44">
        <v>5300000</v>
      </c>
      <c r="R150" s="44">
        <f t="shared" si="1"/>
        <v>10</v>
      </c>
      <c r="S150" s="44">
        <f t="shared" si="1"/>
        <v>8000000</v>
      </c>
      <c r="T150" s="44">
        <f t="shared" si="2"/>
        <v>56</v>
      </c>
      <c r="U150" s="44">
        <f t="shared" si="2"/>
        <v>11928260.33</v>
      </c>
      <c r="V150" s="16"/>
    </row>
    <row r="151" spans="1:22" s="9" customFormat="1">
      <c r="A151" s="30">
        <v>144</v>
      </c>
      <c r="B151" s="53" t="s">
        <v>261</v>
      </c>
      <c r="C151" s="32" t="s">
        <v>133</v>
      </c>
      <c r="D151" s="43"/>
      <c r="E151" s="43"/>
      <c r="F151" s="43"/>
      <c r="G151" s="43"/>
      <c r="H151" s="43">
        <v>103</v>
      </c>
      <c r="I151" s="43">
        <v>136738.20000000001</v>
      </c>
      <c r="J151" s="43">
        <v>746</v>
      </c>
      <c r="K151" s="43">
        <v>5924155.5300000003</v>
      </c>
      <c r="L151" s="43">
        <f t="shared" si="0"/>
        <v>849</v>
      </c>
      <c r="M151" s="43">
        <f t="shared" si="0"/>
        <v>6060893.7300000004</v>
      </c>
      <c r="N151" s="43">
        <v>936</v>
      </c>
      <c r="O151" s="43">
        <v>5803030.75</v>
      </c>
      <c r="P151" s="43">
        <v>32</v>
      </c>
      <c r="Q151" s="43">
        <v>17123.419999999998</v>
      </c>
      <c r="R151" s="43">
        <f t="shared" si="1"/>
        <v>968</v>
      </c>
      <c r="S151" s="43">
        <f t="shared" si="1"/>
        <v>5820154.1699999999</v>
      </c>
      <c r="T151" s="43">
        <f t="shared" si="2"/>
        <v>1817</v>
      </c>
      <c r="U151" s="43">
        <f t="shared" si="2"/>
        <v>11881047.9</v>
      </c>
      <c r="V151" s="16"/>
    </row>
    <row r="152" spans="1:22" s="9" customFormat="1">
      <c r="A152" s="33">
        <v>145</v>
      </c>
      <c r="B152" s="54" t="s">
        <v>333</v>
      </c>
      <c r="C152" s="1" t="s">
        <v>334</v>
      </c>
      <c r="D152" s="44"/>
      <c r="E152" s="44"/>
      <c r="F152" s="44"/>
      <c r="G152" s="44"/>
      <c r="H152" s="44">
        <v>5796</v>
      </c>
      <c r="I152" s="44">
        <v>2227030.91</v>
      </c>
      <c r="J152" s="44">
        <v>7340</v>
      </c>
      <c r="K152" s="44">
        <v>5530664.5</v>
      </c>
      <c r="L152" s="44">
        <f t="shared" si="0"/>
        <v>13136</v>
      </c>
      <c r="M152" s="44">
        <f t="shared" si="0"/>
        <v>7757695.4100000001</v>
      </c>
      <c r="N152" s="44">
        <v>371</v>
      </c>
      <c r="O152" s="44">
        <v>3522186.57</v>
      </c>
      <c r="P152" s="44">
        <v>14</v>
      </c>
      <c r="Q152" s="44">
        <v>225184.12</v>
      </c>
      <c r="R152" s="44">
        <f t="shared" si="1"/>
        <v>385</v>
      </c>
      <c r="S152" s="44">
        <f t="shared" si="1"/>
        <v>3747370.69</v>
      </c>
      <c r="T152" s="44">
        <f t="shared" si="2"/>
        <v>13521</v>
      </c>
      <c r="U152" s="44">
        <f t="shared" si="2"/>
        <v>11505066.1</v>
      </c>
      <c r="V152" s="16"/>
    </row>
    <row r="153" spans="1:22" s="9" customFormat="1">
      <c r="A153" s="30">
        <v>146</v>
      </c>
      <c r="B153" s="31" t="s">
        <v>323</v>
      </c>
      <c r="C153" s="32" t="s">
        <v>324</v>
      </c>
      <c r="D153" s="43">
        <v>30</v>
      </c>
      <c r="E153" s="43">
        <v>954455.1</v>
      </c>
      <c r="F153" s="43">
        <v>79</v>
      </c>
      <c r="G153" s="43">
        <v>1754919.33</v>
      </c>
      <c r="H153" s="43">
        <v>11</v>
      </c>
      <c r="I153" s="43">
        <v>85114.13</v>
      </c>
      <c r="J153" s="43">
        <v>204</v>
      </c>
      <c r="K153" s="43">
        <v>2674462.73</v>
      </c>
      <c r="L153" s="43">
        <f t="shared" si="0"/>
        <v>324</v>
      </c>
      <c r="M153" s="43">
        <f t="shared" si="0"/>
        <v>5468951.2899999991</v>
      </c>
      <c r="N153" s="43">
        <v>133</v>
      </c>
      <c r="O153" s="43">
        <v>4389252.25</v>
      </c>
      <c r="P153" s="43">
        <v>30</v>
      </c>
      <c r="Q153" s="43">
        <v>1002088.46</v>
      </c>
      <c r="R153" s="43">
        <f t="shared" si="1"/>
        <v>163</v>
      </c>
      <c r="S153" s="43">
        <f t="shared" si="1"/>
        <v>5391340.71</v>
      </c>
      <c r="T153" s="43">
        <f t="shared" si="2"/>
        <v>487</v>
      </c>
      <c r="U153" s="43">
        <f t="shared" si="2"/>
        <v>10860292</v>
      </c>
      <c r="V153" s="16"/>
    </row>
    <row r="154" spans="1:22" s="9" customFormat="1">
      <c r="A154" s="33">
        <v>147</v>
      </c>
      <c r="B154" s="54" t="s">
        <v>329</v>
      </c>
      <c r="C154" s="1" t="s">
        <v>330</v>
      </c>
      <c r="D154" s="44"/>
      <c r="E154" s="44"/>
      <c r="F154" s="44"/>
      <c r="G154" s="44"/>
      <c r="H154" s="44">
        <v>550</v>
      </c>
      <c r="I154" s="44">
        <v>3161112.46</v>
      </c>
      <c r="J154" s="44">
        <v>745</v>
      </c>
      <c r="K154" s="44">
        <v>5242873.62</v>
      </c>
      <c r="L154" s="44">
        <f t="shared" si="0"/>
        <v>1295</v>
      </c>
      <c r="M154" s="44">
        <f t="shared" si="0"/>
        <v>8403986.0800000001</v>
      </c>
      <c r="N154" s="44">
        <v>306</v>
      </c>
      <c r="O154" s="44">
        <v>2265092.0099999998</v>
      </c>
      <c r="P154" s="44">
        <v>30</v>
      </c>
      <c r="Q154" s="44">
        <v>190548.54</v>
      </c>
      <c r="R154" s="44">
        <f t="shared" si="1"/>
        <v>336</v>
      </c>
      <c r="S154" s="44">
        <f t="shared" si="1"/>
        <v>2455640.5499999998</v>
      </c>
      <c r="T154" s="44">
        <f t="shared" si="2"/>
        <v>1631</v>
      </c>
      <c r="U154" s="44">
        <f t="shared" si="2"/>
        <v>10859626.629999999</v>
      </c>
      <c r="V154" s="16"/>
    </row>
    <row r="155" spans="1:22" s="9" customFormat="1">
      <c r="A155" s="30">
        <v>148</v>
      </c>
      <c r="B155" s="53" t="s">
        <v>325</v>
      </c>
      <c r="C155" s="32" t="s">
        <v>326</v>
      </c>
      <c r="D155" s="43"/>
      <c r="E155" s="43"/>
      <c r="F155" s="43"/>
      <c r="G155" s="43"/>
      <c r="H155" s="43">
        <v>783</v>
      </c>
      <c r="I155" s="43">
        <v>346097.15</v>
      </c>
      <c r="J155" s="43">
        <v>986</v>
      </c>
      <c r="K155" s="43">
        <v>2118870.63</v>
      </c>
      <c r="L155" s="43">
        <f t="shared" si="0"/>
        <v>1769</v>
      </c>
      <c r="M155" s="43">
        <f t="shared" si="0"/>
        <v>2464967.7799999998</v>
      </c>
      <c r="N155" s="43">
        <v>207</v>
      </c>
      <c r="O155" s="43">
        <v>4589770.38</v>
      </c>
      <c r="P155" s="43">
        <v>85</v>
      </c>
      <c r="Q155" s="43">
        <v>2807669.79</v>
      </c>
      <c r="R155" s="43">
        <f t="shared" si="1"/>
        <v>292</v>
      </c>
      <c r="S155" s="43">
        <f t="shared" si="1"/>
        <v>7397440.1699999999</v>
      </c>
      <c r="T155" s="43">
        <f t="shared" si="2"/>
        <v>2061</v>
      </c>
      <c r="U155" s="43">
        <f t="shared" si="2"/>
        <v>9862407.9499999993</v>
      </c>
      <c r="V155" s="16"/>
    </row>
    <row r="156" spans="1:22" s="9" customFormat="1">
      <c r="A156" s="33">
        <v>149</v>
      </c>
      <c r="B156" s="54" t="s">
        <v>276</v>
      </c>
      <c r="C156" s="1" t="s">
        <v>134</v>
      </c>
      <c r="D156" s="44"/>
      <c r="E156" s="44"/>
      <c r="F156" s="44">
        <v>4</v>
      </c>
      <c r="G156" s="44">
        <v>160527.41</v>
      </c>
      <c r="H156" s="44">
        <v>43</v>
      </c>
      <c r="I156" s="44">
        <v>273174.96000000002</v>
      </c>
      <c r="J156" s="44">
        <v>632</v>
      </c>
      <c r="K156" s="44">
        <v>4383169.9000000004</v>
      </c>
      <c r="L156" s="44">
        <f t="shared" si="0"/>
        <v>679</v>
      </c>
      <c r="M156" s="44">
        <f t="shared" si="0"/>
        <v>4816872.2700000005</v>
      </c>
      <c r="N156" s="44">
        <v>962</v>
      </c>
      <c r="O156" s="44">
        <v>4456289.8099999996</v>
      </c>
      <c r="P156" s="44">
        <v>23</v>
      </c>
      <c r="Q156" s="44">
        <v>187845.73</v>
      </c>
      <c r="R156" s="44">
        <f t="shared" si="1"/>
        <v>985</v>
      </c>
      <c r="S156" s="44">
        <f t="shared" si="1"/>
        <v>4644135.54</v>
      </c>
      <c r="T156" s="44">
        <f t="shared" si="2"/>
        <v>1664</v>
      </c>
      <c r="U156" s="44">
        <f t="shared" si="2"/>
        <v>9461007.8100000005</v>
      </c>
      <c r="V156" s="16"/>
    </row>
    <row r="157" spans="1:22" s="9" customFormat="1">
      <c r="A157" s="30">
        <v>150</v>
      </c>
      <c r="B157" s="53" t="s">
        <v>366</v>
      </c>
      <c r="C157" s="32" t="s">
        <v>367</v>
      </c>
      <c r="D157" s="43"/>
      <c r="E157" s="43"/>
      <c r="F157" s="43"/>
      <c r="G157" s="43"/>
      <c r="H157" s="43">
        <v>4</v>
      </c>
      <c r="I157" s="43">
        <v>6599.7</v>
      </c>
      <c r="J157" s="43">
        <v>33</v>
      </c>
      <c r="K157" s="43">
        <v>4063497.65</v>
      </c>
      <c r="L157" s="43">
        <f>J157+H157+F157+D157</f>
        <v>37</v>
      </c>
      <c r="M157" s="43">
        <f>K157+I157+G157+E157</f>
        <v>4070097.35</v>
      </c>
      <c r="N157" s="43">
        <v>11</v>
      </c>
      <c r="O157" s="43">
        <v>5094998.33</v>
      </c>
      <c r="P157" s="43">
        <v>6</v>
      </c>
      <c r="Q157" s="43">
        <v>9981.2800000000007</v>
      </c>
      <c r="R157" s="43">
        <f>P157+N157</f>
        <v>17</v>
      </c>
      <c r="S157" s="43">
        <f>Q157+O157</f>
        <v>5104979.6100000003</v>
      </c>
      <c r="T157" s="43">
        <f>R157+L157</f>
        <v>54</v>
      </c>
      <c r="U157" s="43">
        <f>S157+M157</f>
        <v>9175076.9600000009</v>
      </c>
      <c r="V157" s="16"/>
    </row>
    <row r="158" spans="1:22" s="9" customFormat="1">
      <c r="A158" s="33">
        <v>151</v>
      </c>
      <c r="B158" s="54" t="s">
        <v>322</v>
      </c>
      <c r="C158" s="1" t="s">
        <v>371</v>
      </c>
      <c r="D158" s="44"/>
      <c r="E158" s="44"/>
      <c r="F158" s="44"/>
      <c r="G158" s="44"/>
      <c r="H158" s="44">
        <v>9</v>
      </c>
      <c r="I158" s="44">
        <v>171159.27</v>
      </c>
      <c r="J158" s="44">
        <v>30</v>
      </c>
      <c r="K158" s="44">
        <v>2198431.1</v>
      </c>
      <c r="L158" s="44">
        <f t="shared" si="0"/>
        <v>39</v>
      </c>
      <c r="M158" s="44">
        <f t="shared" si="0"/>
        <v>2369590.37</v>
      </c>
      <c r="N158" s="44">
        <v>1</v>
      </c>
      <c r="O158" s="44">
        <v>2170000</v>
      </c>
      <c r="P158" s="44">
        <v>3</v>
      </c>
      <c r="Q158" s="44">
        <v>4468570</v>
      </c>
      <c r="R158" s="44">
        <f t="shared" si="1"/>
        <v>4</v>
      </c>
      <c r="S158" s="44">
        <f t="shared" si="1"/>
        <v>6638570</v>
      </c>
      <c r="T158" s="44">
        <f t="shared" si="2"/>
        <v>43</v>
      </c>
      <c r="U158" s="44">
        <f t="shared" si="2"/>
        <v>9008160.370000001</v>
      </c>
      <c r="V158" s="16"/>
    </row>
    <row r="159" spans="1:22" s="9" customFormat="1">
      <c r="A159" s="30">
        <v>152</v>
      </c>
      <c r="B159" s="53" t="s">
        <v>269</v>
      </c>
      <c r="C159" s="32" t="s">
        <v>140</v>
      </c>
      <c r="D159" s="43"/>
      <c r="E159" s="43"/>
      <c r="F159" s="43">
        <v>5</v>
      </c>
      <c r="G159" s="43">
        <v>18883.099999999999</v>
      </c>
      <c r="H159" s="43">
        <v>261</v>
      </c>
      <c r="I159" s="43">
        <v>236869.11</v>
      </c>
      <c r="J159" s="43">
        <v>2937</v>
      </c>
      <c r="K159" s="43">
        <v>4276093.37</v>
      </c>
      <c r="L159" s="43">
        <f t="shared" si="0"/>
        <v>3203</v>
      </c>
      <c r="M159" s="43">
        <f t="shared" si="0"/>
        <v>4531845.58</v>
      </c>
      <c r="N159" s="43">
        <v>500</v>
      </c>
      <c r="O159" s="43">
        <v>4130313.57</v>
      </c>
      <c r="P159" s="43">
        <v>10</v>
      </c>
      <c r="Q159" s="43">
        <v>76125.62</v>
      </c>
      <c r="R159" s="43">
        <f t="shared" si="1"/>
        <v>510</v>
      </c>
      <c r="S159" s="43">
        <f t="shared" si="1"/>
        <v>4206439.1899999995</v>
      </c>
      <c r="T159" s="43">
        <f t="shared" si="2"/>
        <v>3713</v>
      </c>
      <c r="U159" s="43">
        <f t="shared" si="2"/>
        <v>8738284.7699999996</v>
      </c>
      <c r="V159" s="16"/>
    </row>
    <row r="160" spans="1:22" s="9" customFormat="1">
      <c r="A160" s="33">
        <v>153</v>
      </c>
      <c r="B160" s="54" t="s">
        <v>273</v>
      </c>
      <c r="C160" s="1" t="s">
        <v>127</v>
      </c>
      <c r="D160" s="44"/>
      <c r="E160" s="44"/>
      <c r="F160" s="44"/>
      <c r="G160" s="44"/>
      <c r="H160" s="44">
        <v>4264</v>
      </c>
      <c r="I160" s="44">
        <v>1606743</v>
      </c>
      <c r="J160" s="44">
        <v>5524</v>
      </c>
      <c r="K160" s="44">
        <v>4228392.74</v>
      </c>
      <c r="L160" s="44">
        <f t="shared" si="0"/>
        <v>9788</v>
      </c>
      <c r="M160" s="44">
        <f t="shared" si="0"/>
        <v>5835135.7400000002</v>
      </c>
      <c r="N160" s="44">
        <v>217</v>
      </c>
      <c r="O160" s="44">
        <v>2574052.52</v>
      </c>
      <c r="P160" s="44"/>
      <c r="Q160" s="44"/>
      <c r="R160" s="44">
        <f t="shared" si="1"/>
        <v>217</v>
      </c>
      <c r="S160" s="44">
        <f t="shared" si="1"/>
        <v>2574052.52</v>
      </c>
      <c r="T160" s="44">
        <f t="shared" si="2"/>
        <v>10005</v>
      </c>
      <c r="U160" s="44">
        <f t="shared" si="2"/>
        <v>8409188.2599999998</v>
      </c>
      <c r="V160" s="16"/>
    </row>
    <row r="161" spans="1:22" s="9" customFormat="1">
      <c r="A161" s="30">
        <v>154</v>
      </c>
      <c r="B161" s="53" t="s">
        <v>267</v>
      </c>
      <c r="C161" s="32" t="s">
        <v>108</v>
      </c>
      <c r="D161" s="43"/>
      <c r="E161" s="43"/>
      <c r="F161" s="43"/>
      <c r="G161" s="43"/>
      <c r="H161" s="43">
        <v>324</v>
      </c>
      <c r="I161" s="43">
        <v>258159.69</v>
      </c>
      <c r="J161" s="43">
        <v>2473</v>
      </c>
      <c r="K161" s="43">
        <v>3937798.57</v>
      </c>
      <c r="L161" s="43">
        <f t="shared" si="0"/>
        <v>2797</v>
      </c>
      <c r="M161" s="43">
        <f t="shared" si="0"/>
        <v>4195958.26</v>
      </c>
      <c r="N161" s="43">
        <v>395</v>
      </c>
      <c r="O161" s="43">
        <v>3709383.25</v>
      </c>
      <c r="P161" s="43"/>
      <c r="Q161" s="43"/>
      <c r="R161" s="43">
        <f t="shared" si="1"/>
        <v>395</v>
      </c>
      <c r="S161" s="43">
        <f t="shared" si="1"/>
        <v>3709383.25</v>
      </c>
      <c r="T161" s="43">
        <f t="shared" si="2"/>
        <v>3192</v>
      </c>
      <c r="U161" s="43">
        <f t="shared" si="2"/>
        <v>7905341.5099999998</v>
      </c>
      <c r="V161" s="16"/>
    </row>
    <row r="162" spans="1:22" s="9" customFormat="1">
      <c r="A162" s="33">
        <v>155</v>
      </c>
      <c r="B162" s="54" t="s">
        <v>285</v>
      </c>
      <c r="C162" s="1" t="s">
        <v>104</v>
      </c>
      <c r="D162" s="44"/>
      <c r="E162" s="44"/>
      <c r="F162" s="44">
        <v>4</v>
      </c>
      <c r="G162" s="44">
        <v>545577.47</v>
      </c>
      <c r="H162" s="44">
        <v>217</v>
      </c>
      <c r="I162" s="44">
        <v>528367.80000000005</v>
      </c>
      <c r="J162" s="44">
        <v>34</v>
      </c>
      <c r="K162" s="44">
        <v>2675169.67</v>
      </c>
      <c r="L162" s="44">
        <f t="shared" si="0"/>
        <v>255</v>
      </c>
      <c r="M162" s="44">
        <f t="shared" si="0"/>
        <v>3749114.9399999995</v>
      </c>
      <c r="N162" s="44">
        <v>7</v>
      </c>
      <c r="O162" s="44">
        <v>3520000</v>
      </c>
      <c r="P162" s="44">
        <v>1</v>
      </c>
      <c r="Q162" s="44">
        <v>200000</v>
      </c>
      <c r="R162" s="44">
        <f t="shared" si="1"/>
        <v>8</v>
      </c>
      <c r="S162" s="44">
        <f t="shared" si="1"/>
        <v>3720000</v>
      </c>
      <c r="T162" s="44">
        <f t="shared" si="2"/>
        <v>263</v>
      </c>
      <c r="U162" s="44">
        <f t="shared" si="2"/>
        <v>7469114.9399999995</v>
      </c>
      <c r="V162" s="16"/>
    </row>
    <row r="163" spans="1:22" s="9" customFormat="1">
      <c r="A163" s="30">
        <v>156</v>
      </c>
      <c r="B163" s="53" t="s">
        <v>271</v>
      </c>
      <c r="C163" s="32" t="s">
        <v>138</v>
      </c>
      <c r="D163" s="43"/>
      <c r="E163" s="43"/>
      <c r="F163" s="43">
        <v>1</v>
      </c>
      <c r="G163" s="43">
        <v>6853.26</v>
      </c>
      <c r="H163" s="43">
        <v>715</v>
      </c>
      <c r="I163" s="43">
        <v>1598756.02</v>
      </c>
      <c r="J163" s="43">
        <v>1110</v>
      </c>
      <c r="K163" s="43">
        <v>3339912.32</v>
      </c>
      <c r="L163" s="43">
        <f t="shared" si="0"/>
        <v>1826</v>
      </c>
      <c r="M163" s="43">
        <f t="shared" si="0"/>
        <v>4945521.5999999996</v>
      </c>
      <c r="N163" s="43">
        <v>416</v>
      </c>
      <c r="O163" s="43">
        <v>1793099.34</v>
      </c>
      <c r="P163" s="43">
        <v>3</v>
      </c>
      <c r="Q163" s="43">
        <v>38209.49</v>
      </c>
      <c r="R163" s="43">
        <f t="shared" si="1"/>
        <v>419</v>
      </c>
      <c r="S163" s="43">
        <f t="shared" si="1"/>
        <v>1831308.83</v>
      </c>
      <c r="T163" s="43">
        <f t="shared" si="2"/>
        <v>2245</v>
      </c>
      <c r="U163" s="43">
        <f t="shared" si="2"/>
        <v>6776830.4299999997</v>
      </c>
      <c r="V163" s="16"/>
    </row>
    <row r="164" spans="1:22" s="9" customFormat="1">
      <c r="A164" s="33">
        <v>157</v>
      </c>
      <c r="B164" s="54" t="s">
        <v>272</v>
      </c>
      <c r="C164" s="1" t="s">
        <v>151</v>
      </c>
      <c r="D164" s="44"/>
      <c r="E164" s="44"/>
      <c r="F164" s="44"/>
      <c r="G164" s="44"/>
      <c r="H164" s="44">
        <v>454</v>
      </c>
      <c r="I164" s="44">
        <v>214676.46</v>
      </c>
      <c r="J164" s="44">
        <v>1723</v>
      </c>
      <c r="K164" s="44">
        <v>3433209.91</v>
      </c>
      <c r="L164" s="44">
        <f t="shared" si="0"/>
        <v>2177</v>
      </c>
      <c r="M164" s="44">
        <f t="shared" si="0"/>
        <v>3647886.37</v>
      </c>
      <c r="N164" s="44">
        <v>254</v>
      </c>
      <c r="O164" s="44">
        <v>3103745.07</v>
      </c>
      <c r="P164" s="44"/>
      <c r="Q164" s="44"/>
      <c r="R164" s="44">
        <f t="shared" si="1"/>
        <v>254</v>
      </c>
      <c r="S164" s="44">
        <f t="shared" si="1"/>
        <v>3103745.07</v>
      </c>
      <c r="T164" s="44">
        <f t="shared" si="2"/>
        <v>2431</v>
      </c>
      <c r="U164" s="44">
        <f t="shared" si="2"/>
        <v>6751631.4399999995</v>
      </c>
      <c r="V164" s="16"/>
    </row>
    <row r="165" spans="1:22" s="9" customFormat="1">
      <c r="A165" s="30">
        <v>158</v>
      </c>
      <c r="B165" s="53" t="s">
        <v>173</v>
      </c>
      <c r="C165" s="32" t="s">
        <v>39</v>
      </c>
      <c r="D165" s="43">
        <v>10</v>
      </c>
      <c r="E165" s="43">
        <v>100106.15</v>
      </c>
      <c r="F165" s="43">
        <v>29</v>
      </c>
      <c r="G165" s="43">
        <v>539248.6</v>
      </c>
      <c r="H165" s="43">
        <v>50</v>
      </c>
      <c r="I165" s="43">
        <v>1678301.72</v>
      </c>
      <c r="J165" s="43">
        <v>105</v>
      </c>
      <c r="K165" s="43">
        <v>2182006.14</v>
      </c>
      <c r="L165" s="43">
        <f t="shared" si="0"/>
        <v>194</v>
      </c>
      <c r="M165" s="43">
        <f t="shared" si="0"/>
        <v>4499662.6100000003</v>
      </c>
      <c r="N165" s="43">
        <v>3</v>
      </c>
      <c r="O165" s="43">
        <v>1389785</v>
      </c>
      <c r="P165" s="43">
        <v>1</v>
      </c>
      <c r="Q165" s="43">
        <v>500000</v>
      </c>
      <c r="R165" s="43">
        <f t="shared" si="1"/>
        <v>4</v>
      </c>
      <c r="S165" s="43">
        <f t="shared" si="1"/>
        <v>1889785</v>
      </c>
      <c r="T165" s="43">
        <f t="shared" si="2"/>
        <v>198</v>
      </c>
      <c r="U165" s="43">
        <f t="shared" si="2"/>
        <v>6389447.6100000003</v>
      </c>
      <c r="V165" s="16"/>
    </row>
    <row r="166" spans="1:22" s="9" customFormat="1">
      <c r="A166" s="33">
        <v>159</v>
      </c>
      <c r="B166" s="54" t="s">
        <v>290</v>
      </c>
      <c r="C166" s="1" t="s">
        <v>117</v>
      </c>
      <c r="D166" s="44"/>
      <c r="E166" s="44"/>
      <c r="F166" s="44">
        <v>2</v>
      </c>
      <c r="G166" s="44">
        <v>57434.28</v>
      </c>
      <c r="H166" s="44">
        <v>80</v>
      </c>
      <c r="I166" s="44">
        <v>1494083.13</v>
      </c>
      <c r="J166" s="44">
        <v>692</v>
      </c>
      <c r="K166" s="44">
        <v>1555778.84</v>
      </c>
      <c r="L166" s="44">
        <f t="shared" si="0"/>
        <v>774</v>
      </c>
      <c r="M166" s="44">
        <f t="shared" si="0"/>
        <v>3107296.2499999995</v>
      </c>
      <c r="N166" s="44">
        <v>216</v>
      </c>
      <c r="O166" s="44">
        <v>1400424.3</v>
      </c>
      <c r="P166" s="44">
        <v>28</v>
      </c>
      <c r="Q166" s="44">
        <v>1346209.09</v>
      </c>
      <c r="R166" s="44">
        <f t="shared" si="1"/>
        <v>244</v>
      </c>
      <c r="S166" s="44">
        <f t="shared" si="1"/>
        <v>2746633.39</v>
      </c>
      <c r="T166" s="44">
        <f t="shared" si="2"/>
        <v>1018</v>
      </c>
      <c r="U166" s="44">
        <f t="shared" si="2"/>
        <v>5853929.6399999997</v>
      </c>
      <c r="V166" s="16"/>
    </row>
    <row r="167" spans="1:22" s="9" customFormat="1">
      <c r="A167" s="30">
        <v>160</v>
      </c>
      <c r="B167" s="53" t="s">
        <v>270</v>
      </c>
      <c r="C167" s="32" t="s">
        <v>103</v>
      </c>
      <c r="D167" s="43"/>
      <c r="E167" s="43"/>
      <c r="F167" s="43"/>
      <c r="G167" s="43"/>
      <c r="H167" s="43">
        <v>648</v>
      </c>
      <c r="I167" s="43">
        <v>290059.46999999997</v>
      </c>
      <c r="J167" s="43">
        <v>2665</v>
      </c>
      <c r="K167" s="43">
        <v>2727887.9</v>
      </c>
      <c r="L167" s="43">
        <f t="shared" si="0"/>
        <v>3313</v>
      </c>
      <c r="M167" s="43">
        <f t="shared" si="0"/>
        <v>3017947.37</v>
      </c>
      <c r="N167" s="43">
        <v>998</v>
      </c>
      <c r="O167" s="43">
        <v>2426379.3199999998</v>
      </c>
      <c r="P167" s="43">
        <v>1</v>
      </c>
      <c r="Q167" s="43">
        <v>7000</v>
      </c>
      <c r="R167" s="43">
        <f t="shared" si="1"/>
        <v>999</v>
      </c>
      <c r="S167" s="43">
        <f t="shared" si="1"/>
        <v>2433379.3199999998</v>
      </c>
      <c r="T167" s="43">
        <f t="shared" si="2"/>
        <v>4312</v>
      </c>
      <c r="U167" s="43">
        <f t="shared" si="2"/>
        <v>5451326.6899999995</v>
      </c>
      <c r="V167" s="16"/>
    </row>
    <row r="168" spans="1:22" s="9" customFormat="1">
      <c r="A168" s="33">
        <v>161</v>
      </c>
      <c r="B168" s="54" t="s">
        <v>275</v>
      </c>
      <c r="C168" s="1" t="s">
        <v>112</v>
      </c>
      <c r="D168" s="44">
        <v>5</v>
      </c>
      <c r="E168" s="44">
        <v>52885.87</v>
      </c>
      <c r="F168" s="44">
        <v>40</v>
      </c>
      <c r="G168" s="44">
        <v>310731.73</v>
      </c>
      <c r="H168" s="44">
        <v>36</v>
      </c>
      <c r="I168" s="44">
        <v>293110.26</v>
      </c>
      <c r="J168" s="44">
        <v>219</v>
      </c>
      <c r="K168" s="44">
        <v>2033268.42</v>
      </c>
      <c r="L168" s="44">
        <f t="shared" si="0"/>
        <v>300</v>
      </c>
      <c r="M168" s="44">
        <f t="shared" si="0"/>
        <v>2689996.28</v>
      </c>
      <c r="N168" s="44">
        <v>213</v>
      </c>
      <c r="O168" s="44">
        <v>2294195.6800000002</v>
      </c>
      <c r="P168" s="44">
        <v>23</v>
      </c>
      <c r="Q168" s="44">
        <v>233644.6</v>
      </c>
      <c r="R168" s="44">
        <f t="shared" si="1"/>
        <v>236</v>
      </c>
      <c r="S168" s="44">
        <f t="shared" si="1"/>
        <v>2527840.2800000003</v>
      </c>
      <c r="T168" s="44">
        <f t="shared" si="2"/>
        <v>536</v>
      </c>
      <c r="U168" s="44">
        <f t="shared" si="2"/>
        <v>5217836.5600000005</v>
      </c>
      <c r="V168" s="16"/>
    </row>
    <row r="169" spans="1:22" s="9" customFormat="1">
      <c r="A169" s="30">
        <v>162</v>
      </c>
      <c r="B169" s="31" t="s">
        <v>288</v>
      </c>
      <c r="C169" s="32" t="s">
        <v>110</v>
      </c>
      <c r="D169" s="43"/>
      <c r="E169" s="43"/>
      <c r="F169" s="43"/>
      <c r="G169" s="43"/>
      <c r="H169" s="43">
        <v>12</v>
      </c>
      <c r="I169" s="43">
        <v>1234806.53</v>
      </c>
      <c r="J169" s="43">
        <v>18</v>
      </c>
      <c r="K169" s="43">
        <v>384647.09</v>
      </c>
      <c r="L169" s="43">
        <f t="shared" si="0"/>
        <v>30</v>
      </c>
      <c r="M169" s="43">
        <f t="shared" si="0"/>
        <v>1619453.62</v>
      </c>
      <c r="N169" s="43">
        <v>1</v>
      </c>
      <c r="O169" s="43">
        <v>113980</v>
      </c>
      <c r="P169" s="43">
        <v>3</v>
      </c>
      <c r="Q169" s="43">
        <v>2500000</v>
      </c>
      <c r="R169" s="43">
        <f t="shared" si="1"/>
        <v>4</v>
      </c>
      <c r="S169" s="43">
        <f t="shared" si="1"/>
        <v>2613980</v>
      </c>
      <c r="T169" s="43">
        <f t="shared" si="2"/>
        <v>34</v>
      </c>
      <c r="U169" s="43">
        <f t="shared" si="2"/>
        <v>4233433.62</v>
      </c>
      <c r="V169" s="16"/>
    </row>
    <row r="170" spans="1:22" s="9" customFormat="1">
      <c r="A170" s="33">
        <v>163</v>
      </c>
      <c r="B170" s="54" t="s">
        <v>282</v>
      </c>
      <c r="C170" s="1" t="s">
        <v>116</v>
      </c>
      <c r="D170" s="44"/>
      <c r="E170" s="44"/>
      <c r="F170" s="44"/>
      <c r="G170" s="44"/>
      <c r="H170" s="44">
        <v>93</v>
      </c>
      <c r="I170" s="44">
        <v>88620.66</v>
      </c>
      <c r="J170" s="44">
        <v>958</v>
      </c>
      <c r="K170" s="44">
        <v>1907802.37</v>
      </c>
      <c r="L170" s="44">
        <f t="shared" si="0"/>
        <v>1051</v>
      </c>
      <c r="M170" s="44">
        <f t="shared" si="0"/>
        <v>1996423.03</v>
      </c>
      <c r="N170" s="44">
        <v>320</v>
      </c>
      <c r="O170" s="44">
        <v>1820141.8</v>
      </c>
      <c r="P170" s="44">
        <v>1</v>
      </c>
      <c r="Q170" s="44">
        <v>2000</v>
      </c>
      <c r="R170" s="44">
        <f t="shared" si="1"/>
        <v>321</v>
      </c>
      <c r="S170" s="44">
        <f t="shared" si="1"/>
        <v>1822141.8</v>
      </c>
      <c r="T170" s="44">
        <f t="shared" si="2"/>
        <v>1372</v>
      </c>
      <c r="U170" s="44">
        <f t="shared" si="2"/>
        <v>3818564.83</v>
      </c>
      <c r="V170" s="16"/>
    </row>
    <row r="171" spans="1:22" s="9" customFormat="1">
      <c r="A171" s="30">
        <v>164</v>
      </c>
      <c r="B171" s="53" t="s">
        <v>190</v>
      </c>
      <c r="C171" s="32" t="s">
        <v>70</v>
      </c>
      <c r="D171" s="43">
        <v>3</v>
      </c>
      <c r="E171" s="43">
        <v>34785.75</v>
      </c>
      <c r="F171" s="43">
        <v>65</v>
      </c>
      <c r="G171" s="43">
        <v>523089.94</v>
      </c>
      <c r="H171" s="43">
        <v>36</v>
      </c>
      <c r="I171" s="43">
        <v>387496.97</v>
      </c>
      <c r="J171" s="43">
        <v>130</v>
      </c>
      <c r="K171" s="43">
        <v>472550.14</v>
      </c>
      <c r="L171" s="43">
        <f t="shared" si="0"/>
        <v>234</v>
      </c>
      <c r="M171" s="43">
        <f t="shared" si="0"/>
        <v>1417922.8</v>
      </c>
      <c r="N171" s="43">
        <v>42</v>
      </c>
      <c r="O171" s="43">
        <v>953956.71</v>
      </c>
      <c r="P171" s="43">
        <v>70</v>
      </c>
      <c r="Q171" s="43">
        <v>569881.1</v>
      </c>
      <c r="R171" s="43">
        <f t="shared" si="1"/>
        <v>112</v>
      </c>
      <c r="S171" s="43">
        <f t="shared" si="1"/>
        <v>1523837.81</v>
      </c>
      <c r="T171" s="43">
        <f t="shared" si="2"/>
        <v>346</v>
      </c>
      <c r="U171" s="43">
        <f t="shared" si="2"/>
        <v>2941760.6100000003</v>
      </c>
      <c r="V171" s="16"/>
    </row>
    <row r="172" spans="1:22" s="9" customFormat="1">
      <c r="A172" s="33">
        <v>165</v>
      </c>
      <c r="B172" s="54" t="s">
        <v>280</v>
      </c>
      <c r="C172" s="1" t="s">
        <v>125</v>
      </c>
      <c r="D172" s="44"/>
      <c r="E172" s="44"/>
      <c r="F172" s="44">
        <v>1</v>
      </c>
      <c r="G172" s="44">
        <v>3039.1</v>
      </c>
      <c r="H172" s="44">
        <v>222</v>
      </c>
      <c r="I172" s="44">
        <v>266933.96999999997</v>
      </c>
      <c r="J172" s="44">
        <v>404</v>
      </c>
      <c r="K172" s="44">
        <v>1292925.56</v>
      </c>
      <c r="L172" s="44">
        <f t="shared" si="0"/>
        <v>627</v>
      </c>
      <c r="M172" s="44">
        <f t="shared" si="0"/>
        <v>1562898.6300000001</v>
      </c>
      <c r="N172" s="44">
        <v>171</v>
      </c>
      <c r="O172" s="44">
        <v>997518.42</v>
      </c>
      <c r="P172" s="44"/>
      <c r="Q172" s="44"/>
      <c r="R172" s="44">
        <f t="shared" si="1"/>
        <v>171</v>
      </c>
      <c r="S172" s="44">
        <f t="shared" si="1"/>
        <v>997518.42</v>
      </c>
      <c r="T172" s="44">
        <f t="shared" si="2"/>
        <v>798</v>
      </c>
      <c r="U172" s="44">
        <f t="shared" si="2"/>
        <v>2560417.0500000003</v>
      </c>
      <c r="V172" s="16"/>
    </row>
    <row r="173" spans="1:22" s="9" customFormat="1">
      <c r="A173" s="30">
        <v>166</v>
      </c>
      <c r="B173" s="53" t="s">
        <v>278</v>
      </c>
      <c r="C173" s="32" t="s">
        <v>338</v>
      </c>
      <c r="D173" s="43"/>
      <c r="E173" s="43"/>
      <c r="F173" s="43">
        <v>7</v>
      </c>
      <c r="G173" s="43">
        <v>269521.25</v>
      </c>
      <c r="H173" s="43">
        <v>10</v>
      </c>
      <c r="I173" s="43">
        <v>88951.57</v>
      </c>
      <c r="J173" s="43">
        <v>94</v>
      </c>
      <c r="K173" s="43">
        <v>610396.02</v>
      </c>
      <c r="L173" s="43">
        <f t="shared" si="0"/>
        <v>111</v>
      </c>
      <c r="M173" s="43">
        <f t="shared" si="0"/>
        <v>968868.84000000008</v>
      </c>
      <c r="N173" s="43">
        <v>97</v>
      </c>
      <c r="O173" s="43">
        <v>879917.03</v>
      </c>
      <c r="P173" s="43">
        <v>10</v>
      </c>
      <c r="Q173" s="43">
        <v>88951.12</v>
      </c>
      <c r="R173" s="43">
        <f t="shared" si="1"/>
        <v>107</v>
      </c>
      <c r="S173" s="43">
        <f t="shared" si="1"/>
        <v>968868.15</v>
      </c>
      <c r="T173" s="43">
        <f t="shared" si="2"/>
        <v>218</v>
      </c>
      <c r="U173" s="43">
        <f t="shared" si="2"/>
        <v>1937736.9900000002</v>
      </c>
      <c r="V173" s="16"/>
    </row>
    <row r="174" spans="1:22" s="9" customFormat="1">
      <c r="A174" s="33">
        <v>167</v>
      </c>
      <c r="B174" s="54" t="s">
        <v>340</v>
      </c>
      <c r="C174" s="1" t="s">
        <v>341</v>
      </c>
      <c r="D174" s="44"/>
      <c r="E174" s="44"/>
      <c r="F174" s="44"/>
      <c r="G174" s="44"/>
      <c r="H174" s="44">
        <v>125</v>
      </c>
      <c r="I174" s="44">
        <v>82692.34</v>
      </c>
      <c r="J174" s="44">
        <v>1008</v>
      </c>
      <c r="K174" s="44">
        <v>762316.52</v>
      </c>
      <c r="L174" s="44">
        <f t="shared" si="0"/>
        <v>1133</v>
      </c>
      <c r="M174" s="44">
        <f t="shared" si="0"/>
        <v>845008.86</v>
      </c>
      <c r="N174" s="44">
        <v>49</v>
      </c>
      <c r="O174" s="44">
        <v>716671.1</v>
      </c>
      <c r="P174" s="44">
        <v>1</v>
      </c>
      <c r="Q174" s="44">
        <v>16135.5</v>
      </c>
      <c r="R174" s="44">
        <f t="shared" si="1"/>
        <v>50</v>
      </c>
      <c r="S174" s="44">
        <f t="shared" si="1"/>
        <v>732806.6</v>
      </c>
      <c r="T174" s="44">
        <f t="shared" si="2"/>
        <v>1183</v>
      </c>
      <c r="U174" s="44">
        <f t="shared" si="2"/>
        <v>1577815.46</v>
      </c>
      <c r="V174" s="16"/>
    </row>
    <row r="175" spans="1:22" s="9" customFormat="1">
      <c r="A175" s="30">
        <v>168</v>
      </c>
      <c r="B175" s="53" t="s">
        <v>284</v>
      </c>
      <c r="C175" s="32" t="s">
        <v>128</v>
      </c>
      <c r="D175" s="43"/>
      <c r="E175" s="43"/>
      <c r="F175" s="43"/>
      <c r="G175" s="43"/>
      <c r="H175" s="43">
        <v>901</v>
      </c>
      <c r="I175" s="43">
        <v>405123.08</v>
      </c>
      <c r="J175" s="43">
        <v>668</v>
      </c>
      <c r="K175" s="43">
        <v>448365.95</v>
      </c>
      <c r="L175" s="43">
        <f t="shared" si="0"/>
        <v>1569</v>
      </c>
      <c r="M175" s="43">
        <f t="shared" si="0"/>
        <v>853489.03</v>
      </c>
      <c r="N175" s="43"/>
      <c r="O175" s="43"/>
      <c r="P175" s="43"/>
      <c r="Q175" s="43"/>
      <c r="R175" s="43">
        <f t="shared" si="1"/>
        <v>0</v>
      </c>
      <c r="S175" s="43">
        <f t="shared" si="1"/>
        <v>0</v>
      </c>
      <c r="T175" s="43">
        <f t="shared" si="2"/>
        <v>1569</v>
      </c>
      <c r="U175" s="43">
        <f t="shared" si="2"/>
        <v>853489.03</v>
      </c>
      <c r="V175" s="16"/>
    </row>
    <row r="176" spans="1:22" s="9" customFormat="1">
      <c r="A176" s="33">
        <v>169</v>
      </c>
      <c r="B176" s="23" t="s">
        <v>294</v>
      </c>
      <c r="C176" s="1" t="s">
        <v>126</v>
      </c>
      <c r="D176" s="44"/>
      <c r="E176" s="44"/>
      <c r="F176" s="44"/>
      <c r="G176" s="44"/>
      <c r="H176" s="44">
        <v>6</v>
      </c>
      <c r="I176" s="44">
        <v>294377.67</v>
      </c>
      <c r="J176" s="44">
        <v>35</v>
      </c>
      <c r="K176" s="44">
        <v>495773.43</v>
      </c>
      <c r="L176" s="44">
        <f t="shared" si="0"/>
        <v>41</v>
      </c>
      <c r="M176" s="44">
        <f t="shared" si="0"/>
        <v>790151.1</v>
      </c>
      <c r="N176" s="44"/>
      <c r="O176" s="44"/>
      <c r="P176" s="44"/>
      <c r="Q176" s="44"/>
      <c r="R176" s="44">
        <f t="shared" si="1"/>
        <v>0</v>
      </c>
      <c r="S176" s="44">
        <f t="shared" si="1"/>
        <v>0</v>
      </c>
      <c r="T176" s="44">
        <f t="shared" si="2"/>
        <v>41</v>
      </c>
      <c r="U176" s="44">
        <f t="shared" si="2"/>
        <v>790151.1</v>
      </c>
      <c r="V176" s="16"/>
    </row>
    <row r="177" spans="1:21" s="9" customFormat="1" ht="12">
      <c r="A177" s="30">
        <v>170</v>
      </c>
      <c r="B177" s="53" t="s">
        <v>345</v>
      </c>
      <c r="C177" s="32" t="s">
        <v>346</v>
      </c>
      <c r="D177" s="43"/>
      <c r="E177" s="43"/>
      <c r="F177" s="43"/>
      <c r="G177" s="43"/>
      <c r="H177" s="43"/>
      <c r="I177" s="43"/>
      <c r="J177" s="43">
        <v>24</v>
      </c>
      <c r="K177" s="43">
        <v>256391.34</v>
      </c>
      <c r="L177" s="43">
        <f t="shared" si="0"/>
        <v>24</v>
      </c>
      <c r="M177" s="43">
        <f t="shared" si="0"/>
        <v>256391.34</v>
      </c>
      <c r="N177" s="43">
        <v>20</v>
      </c>
      <c r="O177" s="43">
        <v>263437.01</v>
      </c>
      <c r="P177" s="43">
        <v>1</v>
      </c>
      <c r="Q177" s="43">
        <v>7102.16</v>
      </c>
      <c r="R177" s="43">
        <f t="shared" si="1"/>
        <v>21</v>
      </c>
      <c r="S177" s="43">
        <f t="shared" si="1"/>
        <v>270539.17</v>
      </c>
      <c r="T177" s="43">
        <f t="shared" si="2"/>
        <v>45</v>
      </c>
      <c r="U177" s="43">
        <f t="shared" si="2"/>
        <v>526930.51</v>
      </c>
    </row>
    <row r="178" spans="1:21" s="9" customFormat="1" ht="12">
      <c r="A178" s="33">
        <v>171</v>
      </c>
      <c r="B178" s="54" t="s">
        <v>368</v>
      </c>
      <c r="C178" s="1" t="s">
        <v>369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0"/>
        <v>0</v>
      </c>
      <c r="M178" s="44">
        <f t="shared" si="0"/>
        <v>0</v>
      </c>
      <c r="N178" s="44"/>
      <c r="O178" s="44"/>
      <c r="P178" s="44">
        <v>2</v>
      </c>
      <c r="Q178" s="44">
        <v>234000</v>
      </c>
      <c r="R178" s="44">
        <f t="shared" si="1"/>
        <v>2</v>
      </c>
      <c r="S178" s="44">
        <f t="shared" si="1"/>
        <v>234000</v>
      </c>
      <c r="T178" s="44">
        <f t="shared" si="2"/>
        <v>2</v>
      </c>
      <c r="U178" s="44">
        <f t="shared" si="2"/>
        <v>234000</v>
      </c>
    </row>
    <row r="179" spans="1:21" s="9" customFormat="1" ht="12">
      <c r="A179" s="30">
        <v>172</v>
      </c>
      <c r="B179" s="53" t="s">
        <v>373</v>
      </c>
      <c r="C179" s="32" t="s">
        <v>374</v>
      </c>
      <c r="D179" s="43"/>
      <c r="E179" s="43"/>
      <c r="F179" s="43"/>
      <c r="G179" s="43"/>
      <c r="H179" s="43"/>
      <c r="I179" s="43"/>
      <c r="J179" s="43">
        <v>13</v>
      </c>
      <c r="K179" s="43">
        <v>210083.76</v>
      </c>
      <c r="L179" s="43">
        <f t="shared" si="0"/>
        <v>13</v>
      </c>
      <c r="M179" s="43">
        <f t="shared" si="0"/>
        <v>210083.76</v>
      </c>
      <c r="N179" s="43"/>
      <c r="O179" s="43"/>
      <c r="P179" s="43"/>
      <c r="Q179" s="43"/>
      <c r="R179" s="43">
        <f t="shared" si="1"/>
        <v>0</v>
      </c>
      <c r="S179" s="43">
        <f t="shared" si="1"/>
        <v>0</v>
      </c>
      <c r="T179" s="43">
        <f t="shared" si="2"/>
        <v>13</v>
      </c>
      <c r="U179" s="43">
        <f t="shared" si="2"/>
        <v>210083.76</v>
      </c>
    </row>
    <row r="180" spans="1:21" s="9" customFormat="1" ht="12">
      <c r="A180" s="33">
        <v>173</v>
      </c>
      <c r="B180" s="54" t="s">
        <v>287</v>
      </c>
      <c r="C180" s="1" t="s">
        <v>370</v>
      </c>
      <c r="D180" s="44"/>
      <c r="E180" s="44"/>
      <c r="F180" s="44"/>
      <c r="G180" s="44"/>
      <c r="H180" s="44"/>
      <c r="I180" s="44"/>
      <c r="J180" s="44">
        <v>58</v>
      </c>
      <c r="K180" s="44">
        <v>91063.02</v>
      </c>
      <c r="L180" s="44">
        <f t="shared" si="0"/>
        <v>58</v>
      </c>
      <c r="M180" s="44">
        <f t="shared" si="0"/>
        <v>91063.02</v>
      </c>
      <c r="N180" s="44">
        <v>10</v>
      </c>
      <c r="O180" s="44">
        <v>102699.9</v>
      </c>
      <c r="P180" s="44"/>
      <c r="Q180" s="44"/>
      <c r="R180" s="44">
        <f t="shared" si="1"/>
        <v>10</v>
      </c>
      <c r="S180" s="44">
        <f t="shared" si="1"/>
        <v>102699.9</v>
      </c>
      <c r="T180" s="44">
        <f t="shared" si="2"/>
        <v>68</v>
      </c>
      <c r="U180" s="44">
        <f t="shared" si="2"/>
        <v>193762.91999999998</v>
      </c>
    </row>
    <row r="181" spans="1:21" s="9" customFormat="1" ht="12">
      <c r="A181" s="30">
        <v>174</v>
      </c>
      <c r="B181" s="53" t="s">
        <v>362</v>
      </c>
      <c r="C181" s="32" t="s">
        <v>363</v>
      </c>
      <c r="D181" s="43"/>
      <c r="E181" s="43"/>
      <c r="F181" s="43"/>
      <c r="G181" s="43"/>
      <c r="H181" s="43">
        <v>1</v>
      </c>
      <c r="I181" s="43">
        <v>357.54</v>
      </c>
      <c r="J181" s="43">
        <v>6</v>
      </c>
      <c r="K181" s="43">
        <v>105617.51</v>
      </c>
      <c r="L181" s="43">
        <f t="shared" si="0"/>
        <v>7</v>
      </c>
      <c r="M181" s="43">
        <f t="shared" si="0"/>
        <v>105975.04999999999</v>
      </c>
      <c r="N181" s="43"/>
      <c r="O181" s="43"/>
      <c r="P181" s="43"/>
      <c r="Q181" s="43"/>
      <c r="R181" s="43">
        <f t="shared" si="1"/>
        <v>0</v>
      </c>
      <c r="S181" s="43">
        <f t="shared" si="1"/>
        <v>0</v>
      </c>
      <c r="T181" s="43">
        <f t="shared" si="2"/>
        <v>7</v>
      </c>
      <c r="U181" s="43">
        <f t="shared" si="2"/>
        <v>105975.04999999999</v>
      </c>
    </row>
    <row r="182" spans="1:21" s="9" customFormat="1" ht="12">
      <c r="A182" s="33">
        <v>175</v>
      </c>
      <c r="B182" s="54" t="s">
        <v>289</v>
      </c>
      <c r="C182" s="1" t="s">
        <v>135</v>
      </c>
      <c r="D182" s="44"/>
      <c r="E182" s="44"/>
      <c r="F182" s="44"/>
      <c r="G182" s="44"/>
      <c r="H182" s="44">
        <v>1</v>
      </c>
      <c r="I182" s="44">
        <v>1250.1199999999999</v>
      </c>
      <c r="J182" s="44">
        <v>8</v>
      </c>
      <c r="K182" s="44">
        <v>6763.5</v>
      </c>
      <c r="L182" s="44">
        <f t="shared" si="0"/>
        <v>9</v>
      </c>
      <c r="M182" s="44">
        <f t="shared" si="0"/>
        <v>8013.62</v>
      </c>
      <c r="N182" s="44">
        <v>12</v>
      </c>
      <c r="O182" s="44">
        <v>41763.5</v>
      </c>
      <c r="P182" s="44">
        <v>3</v>
      </c>
      <c r="Q182" s="44">
        <v>16248.57</v>
      </c>
      <c r="R182" s="44">
        <f t="shared" si="1"/>
        <v>15</v>
      </c>
      <c r="S182" s="44">
        <f t="shared" si="1"/>
        <v>58012.07</v>
      </c>
      <c r="T182" s="44">
        <f t="shared" si="2"/>
        <v>24</v>
      </c>
      <c r="U182" s="44">
        <f t="shared" si="2"/>
        <v>66025.69</v>
      </c>
    </row>
    <row r="183" spans="1:21" s="9" customFormat="1" ht="12">
      <c r="A183" s="30">
        <v>176</v>
      </c>
      <c r="B183" s="53" t="s">
        <v>293</v>
      </c>
      <c r="C183" s="32" t="s">
        <v>119</v>
      </c>
      <c r="D183" s="43"/>
      <c r="E183" s="43"/>
      <c r="F183" s="43"/>
      <c r="G183" s="43"/>
      <c r="H183" s="43">
        <v>8</v>
      </c>
      <c r="I183" s="43">
        <v>8221.64</v>
      </c>
      <c r="J183" s="43">
        <v>16</v>
      </c>
      <c r="K183" s="43">
        <v>12061.2</v>
      </c>
      <c r="L183" s="43">
        <f t="shared" si="0"/>
        <v>24</v>
      </c>
      <c r="M183" s="43">
        <f t="shared" si="0"/>
        <v>20282.84</v>
      </c>
      <c r="N183" s="43"/>
      <c r="O183" s="43"/>
      <c r="P183" s="43"/>
      <c r="Q183" s="43"/>
      <c r="R183" s="43">
        <f t="shared" si="1"/>
        <v>0</v>
      </c>
      <c r="S183" s="43">
        <f t="shared" si="1"/>
        <v>0</v>
      </c>
      <c r="T183" s="43">
        <f t="shared" si="2"/>
        <v>24</v>
      </c>
      <c r="U183" s="43">
        <f t="shared" si="2"/>
        <v>20282.84</v>
      </c>
    </row>
    <row r="184" spans="1:21" s="9" customFormat="1" ht="12">
      <c r="A184" s="33">
        <v>177</v>
      </c>
      <c r="B184" s="54" t="s">
        <v>234</v>
      </c>
      <c r="C184" s="1" t="s">
        <v>309</v>
      </c>
      <c r="D184" s="44"/>
      <c r="E184" s="44"/>
      <c r="F184" s="44"/>
      <c r="G184" s="44"/>
      <c r="H184" s="44"/>
      <c r="I184" s="44"/>
      <c r="J184" s="44">
        <v>12</v>
      </c>
      <c r="K184" s="44">
        <v>1759.51</v>
      </c>
      <c r="L184" s="44">
        <f t="shared" si="0"/>
        <v>12</v>
      </c>
      <c r="M184" s="44">
        <f t="shared" si="0"/>
        <v>1759.51</v>
      </c>
      <c r="N184" s="44">
        <v>14</v>
      </c>
      <c r="O184" s="44">
        <v>1675.44</v>
      </c>
      <c r="P184" s="44"/>
      <c r="Q184" s="44"/>
      <c r="R184" s="44">
        <f t="shared" si="1"/>
        <v>14</v>
      </c>
      <c r="S184" s="44">
        <f t="shared" si="1"/>
        <v>1675.44</v>
      </c>
      <c r="T184" s="44">
        <f t="shared" si="2"/>
        <v>26</v>
      </c>
      <c r="U184" s="44">
        <f t="shared" si="2"/>
        <v>3434.95</v>
      </c>
    </row>
    <row r="185" spans="1:21" s="9" customFormat="1" ht="12">
      <c r="A185" s="30">
        <v>178</v>
      </c>
      <c r="B185" s="53" t="s">
        <v>377</v>
      </c>
      <c r="C185" s="32" t="s">
        <v>378</v>
      </c>
      <c r="D185" s="43"/>
      <c r="E185" s="43"/>
      <c r="F185" s="43"/>
      <c r="G185" s="43"/>
      <c r="H185" s="43"/>
      <c r="I185" s="43"/>
      <c r="J185" s="43"/>
      <c r="K185" s="43"/>
      <c r="L185" s="43">
        <f t="shared" si="0"/>
        <v>0</v>
      </c>
      <c r="M185" s="43">
        <f t="shared" si="0"/>
        <v>0</v>
      </c>
      <c r="N185" s="43"/>
      <c r="O185" s="43"/>
      <c r="P185" s="43">
        <v>4</v>
      </c>
      <c r="Q185" s="43">
        <v>3382.11</v>
      </c>
      <c r="R185" s="43">
        <f t="shared" si="1"/>
        <v>4</v>
      </c>
      <c r="S185" s="43">
        <f t="shared" si="1"/>
        <v>3382.11</v>
      </c>
      <c r="T185" s="43">
        <f t="shared" si="2"/>
        <v>4</v>
      </c>
      <c r="U185" s="43">
        <f t="shared" si="2"/>
        <v>3382.11</v>
      </c>
    </row>
    <row r="186" spans="1:21" s="9" customFormat="1" thickBot="1">
      <c r="A186" s="33"/>
      <c r="B186" s="54"/>
      <c r="C186" s="1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spans="1:21" s="9" customFormat="1" ht="14.25" thickTop="1" thickBot="1">
      <c r="A187" s="55" t="s">
        <v>0</v>
      </c>
      <c r="B187" s="55"/>
      <c r="C187" s="56"/>
      <c r="D187" s="50">
        <f t="shared" ref="D187:U187" si="42">SUM(D8:D186)</f>
        <v>207520</v>
      </c>
      <c r="E187" s="50">
        <f t="shared" si="42"/>
        <v>87777833589.050049</v>
      </c>
      <c r="F187" s="50">
        <f t="shared" si="42"/>
        <v>534690</v>
      </c>
      <c r="G187" s="50">
        <f t="shared" si="42"/>
        <v>60878525845.059982</v>
      </c>
      <c r="H187" s="50">
        <f t="shared" si="42"/>
        <v>1054833</v>
      </c>
      <c r="I187" s="50">
        <f t="shared" si="42"/>
        <v>215220359543.91022</v>
      </c>
      <c r="J187" s="50">
        <f t="shared" si="42"/>
        <v>1337921</v>
      </c>
      <c r="K187" s="50">
        <f t="shared" si="42"/>
        <v>252703487333.1499</v>
      </c>
      <c r="L187" s="50">
        <f t="shared" si="42"/>
        <v>3134964</v>
      </c>
      <c r="M187" s="50">
        <f t="shared" si="42"/>
        <v>616580206311.16968</v>
      </c>
      <c r="N187" s="50">
        <f t="shared" si="42"/>
        <v>258580</v>
      </c>
      <c r="O187" s="50">
        <f t="shared" si="42"/>
        <v>327252430855.97986</v>
      </c>
      <c r="P187" s="50">
        <f t="shared" si="42"/>
        <v>258580</v>
      </c>
      <c r="Q187" s="50">
        <f t="shared" si="42"/>
        <v>327260050087.48999</v>
      </c>
      <c r="R187" s="50">
        <f t="shared" si="42"/>
        <v>517160</v>
      </c>
      <c r="S187" s="50">
        <f t="shared" si="42"/>
        <v>654512480943.4707</v>
      </c>
      <c r="T187" s="50">
        <f t="shared" si="42"/>
        <v>3652124</v>
      </c>
      <c r="U187" s="50">
        <f t="shared" si="42"/>
        <v>1271092687254.6406</v>
      </c>
    </row>
    <row r="188" spans="1:21" s="9" customFormat="1" ht="13.5" thickTop="1">
      <c r="A188" s="11" t="s">
        <v>379</v>
      </c>
      <c r="B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6"/>
    </row>
    <row r="189" spans="1:21">
      <c r="A189" s="11" t="s">
        <v>321</v>
      </c>
    </row>
  </sheetData>
  <mergeCells count="13">
    <mergeCell ref="A187:C187"/>
    <mergeCell ref="J6:K6"/>
    <mergeCell ref="L6:M6"/>
    <mergeCell ref="N6:O6"/>
    <mergeCell ref="P6:Q6"/>
    <mergeCell ref="T6:U6"/>
    <mergeCell ref="A6:A7"/>
    <mergeCell ref="B6:B7"/>
    <mergeCell ref="C6:C7"/>
    <mergeCell ref="D6:E6"/>
    <mergeCell ref="F6:G6"/>
    <mergeCell ref="H6:I6"/>
    <mergeCell ref="R6:S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Jun 2016</vt:lpstr>
      <vt:lpstr>Jan-Jun 2016</vt:lpstr>
      <vt:lpstr>'Jun 2016'!Area_de_impressao</vt:lpstr>
      <vt:lpstr>Cab_Val</vt:lpstr>
      <vt:lpstr>'Jun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Fernando Fortes de Castro</cp:lastModifiedBy>
  <cp:lastPrinted>2010-06-15T12:38:14Z</cp:lastPrinted>
  <dcterms:created xsi:type="dcterms:W3CDTF">2002-04-23T11:03:15Z</dcterms:created>
  <dcterms:modified xsi:type="dcterms:W3CDTF">2016-07-11T17:57:53Z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