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ul 2016" sheetId="7" r:id="rId1"/>
    <sheet name="Jan-Jul 2016" sheetId="8" r:id="rId2"/>
  </sheets>
  <definedNames>
    <definedName name="_xlnm.Print_Area" localSheetId="0">'Jul 2016'!$A$1:$U$185</definedName>
    <definedName name="Cab_Perc">#REF!</definedName>
    <definedName name="Cab_Val">'Jul 2016'!$A$7</definedName>
    <definedName name="_xlnm.Print_Titles" localSheetId="0">'Jul 2016'!$A:$C,'Jul 2016'!$1:$7</definedName>
    <definedName name="Tot_Perc">#REF!</definedName>
    <definedName name="Tot_Val">'Jul 2016'!$A$184</definedName>
  </definedNames>
  <calcPr calcId="145621"/>
</workbook>
</file>

<file path=xl/calcChain.xml><?xml version="1.0" encoding="utf-8"?>
<calcChain xmlns="http://schemas.openxmlformats.org/spreadsheetml/2006/main">
  <c r="S20" i="8" l="1"/>
  <c r="R20" i="8"/>
  <c r="M20" i="8"/>
  <c r="L20" i="8"/>
  <c r="S19" i="8"/>
  <c r="R19" i="8"/>
  <c r="M19" i="8"/>
  <c r="U19" i="8" s="1"/>
  <c r="L19" i="8"/>
  <c r="S18" i="8"/>
  <c r="R18" i="8"/>
  <c r="M18" i="8"/>
  <c r="L18" i="8"/>
  <c r="S17" i="8"/>
  <c r="R17" i="8"/>
  <c r="M17" i="8"/>
  <c r="U17" i="8" s="1"/>
  <c r="L17" i="8"/>
  <c r="S16" i="8"/>
  <c r="R16" i="8"/>
  <c r="M16" i="8"/>
  <c r="L16" i="8"/>
  <c r="S15" i="8"/>
  <c r="R15" i="8"/>
  <c r="M15" i="8"/>
  <c r="U15" i="8" s="1"/>
  <c r="L15" i="8"/>
  <c r="T15" i="8" s="1"/>
  <c r="S14" i="8"/>
  <c r="R14" i="8"/>
  <c r="M14" i="8"/>
  <c r="L14" i="8"/>
  <c r="S13" i="8"/>
  <c r="R13" i="8"/>
  <c r="M13" i="8"/>
  <c r="U13" i="8" s="1"/>
  <c r="L13" i="8"/>
  <c r="T13" i="8" s="1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8" i="7" l="1"/>
  <c r="T14" i="7"/>
  <c r="T16" i="7"/>
  <c r="T19" i="7"/>
  <c r="T17" i="8"/>
  <c r="T19" i="8"/>
  <c r="T18" i="8"/>
  <c r="T20" i="8"/>
  <c r="T14" i="8"/>
  <c r="T16" i="8"/>
  <c r="U14" i="8"/>
  <c r="U16" i="8"/>
  <c r="U18" i="8"/>
  <c r="U20" i="8"/>
  <c r="T20" i="7"/>
  <c r="T13" i="7"/>
  <c r="T15" i="7"/>
  <c r="T17" i="7"/>
  <c r="U14" i="7"/>
  <c r="U16" i="7"/>
  <c r="U18" i="7"/>
  <c r="U20" i="7"/>
  <c r="U13" i="7"/>
  <c r="U15" i="7"/>
  <c r="U17" i="7"/>
  <c r="U19" i="7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T22" i="8" l="1"/>
  <c r="T24" i="8"/>
  <c r="T26" i="8"/>
  <c r="T28" i="8"/>
  <c r="U22" i="8"/>
  <c r="U24" i="8"/>
  <c r="U26" i="8"/>
  <c r="U28" i="8"/>
  <c r="T21" i="8"/>
  <c r="T23" i="8"/>
  <c r="T25" i="8"/>
  <c r="T27" i="8"/>
  <c r="U21" i="8"/>
  <c r="U23" i="8"/>
  <c r="U25" i="8"/>
  <c r="U2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26" i="7"/>
  <c r="U22" i="7"/>
  <c r="T29" i="8"/>
  <c r="T31" i="8"/>
  <c r="T33" i="8"/>
  <c r="T35" i="8"/>
  <c r="U29" i="8"/>
  <c r="U31" i="8"/>
  <c r="U33" i="8"/>
  <c r="U35" i="8"/>
  <c r="T36" i="8"/>
  <c r="U32" i="8"/>
  <c r="U34" i="8"/>
  <c r="U36" i="8"/>
  <c r="T30" i="8"/>
  <c r="T32" i="8"/>
  <c r="T34" i="8"/>
  <c r="U30" i="8"/>
  <c r="T21" i="7"/>
  <c r="T23" i="7"/>
  <c r="T25" i="7"/>
  <c r="T27" i="7"/>
  <c r="T28" i="7"/>
  <c r="U21" i="7"/>
  <c r="U23" i="7"/>
  <c r="U24" i="7"/>
  <c r="U25" i="7"/>
  <c r="U26" i="7"/>
  <c r="U27" i="7"/>
  <c r="U28" i="7"/>
  <c r="S51" i="8" l="1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T45" i="8" l="1"/>
  <c r="T47" i="8"/>
  <c r="T36" i="7"/>
  <c r="T38" i="7"/>
  <c r="T40" i="7"/>
  <c r="U36" i="7"/>
  <c r="U40" i="7"/>
  <c r="U42" i="7"/>
  <c r="T49" i="8"/>
  <c r="U44" i="8"/>
  <c r="U46" i="8"/>
  <c r="U48" i="8"/>
  <c r="U50" i="8"/>
  <c r="U49" i="8"/>
  <c r="T51" i="8"/>
  <c r="T44" i="8"/>
  <c r="T46" i="8"/>
  <c r="T48" i="8"/>
  <c r="T50" i="8"/>
  <c r="U45" i="8"/>
  <c r="U47" i="8"/>
  <c r="U51" i="8"/>
  <c r="U38" i="7"/>
  <c r="U41" i="7"/>
  <c r="T42" i="7"/>
  <c r="U37" i="7"/>
  <c r="U39" i="7"/>
  <c r="U43" i="7"/>
  <c r="T37" i="7"/>
  <c r="T39" i="7"/>
  <c r="T41" i="7"/>
  <c r="T43" i="7"/>
  <c r="S44" i="7"/>
  <c r="R44" i="7"/>
  <c r="M44" i="7"/>
  <c r="L44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U29" i="7" l="1"/>
  <c r="U31" i="7"/>
  <c r="U33" i="7"/>
  <c r="U35" i="7"/>
  <c r="T30" i="7"/>
  <c r="T32" i="7"/>
  <c r="T34" i="7"/>
  <c r="T44" i="7"/>
  <c r="U30" i="7"/>
  <c r="U34" i="7"/>
  <c r="U44" i="7"/>
  <c r="T29" i="7"/>
  <c r="T31" i="7"/>
  <c r="T33" i="7"/>
  <c r="T35" i="7"/>
  <c r="U32" i="7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89" i="7"/>
  <c r="R89" i="7"/>
  <c r="M89" i="7"/>
  <c r="L89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52" i="8"/>
  <c r="R52" i="8"/>
  <c r="M52" i="8"/>
  <c r="L52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52" i="7"/>
  <c r="R52" i="7"/>
  <c r="M52" i="7"/>
  <c r="L52" i="7"/>
  <c r="L8" i="8"/>
  <c r="L9" i="8"/>
  <c r="L10" i="8"/>
  <c r="L11" i="8"/>
  <c r="L12" i="8"/>
  <c r="L53" i="8"/>
  <c r="L54" i="8"/>
  <c r="L55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S72" i="8"/>
  <c r="R72" i="8"/>
  <c r="M72" i="8"/>
  <c r="S71" i="8"/>
  <c r="R71" i="8"/>
  <c r="M71" i="8"/>
  <c r="S70" i="8"/>
  <c r="R70" i="8"/>
  <c r="M70" i="8"/>
  <c r="S69" i="8"/>
  <c r="R69" i="8"/>
  <c r="M69" i="8"/>
  <c r="S68" i="8"/>
  <c r="R68" i="8"/>
  <c r="M68" i="8"/>
  <c r="S55" i="8"/>
  <c r="R55" i="8"/>
  <c r="M55" i="8"/>
  <c r="S54" i="8"/>
  <c r="R54" i="8"/>
  <c r="M54" i="8"/>
  <c r="S53" i="8"/>
  <c r="R53" i="8"/>
  <c r="M53" i="8"/>
  <c r="S60" i="7"/>
  <c r="R60" i="7"/>
  <c r="M60" i="7"/>
  <c r="L60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68" i="7"/>
  <c r="R68" i="7"/>
  <c r="M68" i="7"/>
  <c r="L68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80" i="8"/>
  <c r="R80" i="8"/>
  <c r="M80" i="8"/>
  <c r="S79" i="8"/>
  <c r="R79" i="8"/>
  <c r="M79" i="8"/>
  <c r="S78" i="8"/>
  <c r="R78" i="8"/>
  <c r="M78" i="8"/>
  <c r="S77" i="8"/>
  <c r="R77" i="8"/>
  <c r="M77" i="8"/>
  <c r="S76" i="8"/>
  <c r="R76" i="8"/>
  <c r="M76" i="8"/>
  <c r="S75" i="8"/>
  <c r="R75" i="8"/>
  <c r="M75" i="8"/>
  <c r="S74" i="8"/>
  <c r="R74" i="8"/>
  <c r="M74" i="8"/>
  <c r="S73" i="8"/>
  <c r="R73" i="8"/>
  <c r="M73" i="8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83" i="8"/>
  <c r="R83" i="8"/>
  <c r="M83" i="8"/>
  <c r="S82" i="8"/>
  <c r="R82" i="8"/>
  <c r="M82" i="8"/>
  <c r="S81" i="8"/>
  <c r="R81" i="8"/>
  <c r="M81" i="8"/>
  <c r="S76" i="7"/>
  <c r="R76" i="7"/>
  <c r="M76" i="7"/>
  <c r="L76" i="7"/>
  <c r="S75" i="7"/>
  <c r="R75" i="7"/>
  <c r="M75" i="7"/>
  <c r="L75" i="7"/>
  <c r="S74" i="7"/>
  <c r="R74" i="7"/>
  <c r="M74" i="7"/>
  <c r="L74" i="7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T105" i="8" s="1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12" i="8"/>
  <c r="R12" i="8"/>
  <c r="S11" i="8"/>
  <c r="R11" i="8"/>
  <c r="S10" i="8"/>
  <c r="R10" i="8"/>
  <c r="S9" i="8"/>
  <c r="R9" i="8"/>
  <c r="S8" i="8"/>
  <c r="R8" i="8"/>
  <c r="T8" i="8" s="1"/>
  <c r="Q188" i="8"/>
  <c r="P188" i="8"/>
  <c r="O188" i="8"/>
  <c r="N188" i="8"/>
  <c r="K188" i="8"/>
  <c r="J188" i="8"/>
  <c r="I188" i="8"/>
  <c r="H188" i="8"/>
  <c r="G188" i="8"/>
  <c r="F188" i="8"/>
  <c r="E188" i="8"/>
  <c r="D188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12" i="8"/>
  <c r="M11" i="8"/>
  <c r="M10" i="8"/>
  <c r="M9" i="8"/>
  <c r="M8" i="8"/>
  <c r="S96" i="7"/>
  <c r="R96" i="7"/>
  <c r="M96" i="7"/>
  <c r="L96" i="7"/>
  <c r="S83" i="7"/>
  <c r="R83" i="7"/>
  <c r="M83" i="7"/>
  <c r="L83" i="7"/>
  <c r="S82" i="7"/>
  <c r="R82" i="7"/>
  <c r="M82" i="7"/>
  <c r="L82" i="7"/>
  <c r="S81" i="7"/>
  <c r="R81" i="7"/>
  <c r="M81" i="7"/>
  <c r="L81" i="7"/>
  <c r="S80" i="7"/>
  <c r="R80" i="7"/>
  <c r="M80" i="7"/>
  <c r="L80" i="7"/>
  <c r="S79" i="7"/>
  <c r="R79" i="7"/>
  <c r="M79" i="7"/>
  <c r="L79" i="7"/>
  <c r="S78" i="7"/>
  <c r="R78" i="7"/>
  <c r="M78" i="7"/>
  <c r="L78" i="7"/>
  <c r="S77" i="7"/>
  <c r="R77" i="7"/>
  <c r="M77" i="7"/>
  <c r="L77" i="7"/>
  <c r="S104" i="7"/>
  <c r="R104" i="7"/>
  <c r="M104" i="7"/>
  <c r="L104" i="7"/>
  <c r="S103" i="7"/>
  <c r="R103" i="7"/>
  <c r="M103" i="7"/>
  <c r="L103" i="7"/>
  <c r="S102" i="7"/>
  <c r="R102" i="7"/>
  <c r="M102" i="7"/>
  <c r="L102" i="7"/>
  <c r="S101" i="7"/>
  <c r="R101" i="7"/>
  <c r="M101" i="7"/>
  <c r="L101" i="7"/>
  <c r="S100" i="7"/>
  <c r="R100" i="7"/>
  <c r="M100" i="7"/>
  <c r="L100" i="7"/>
  <c r="S99" i="7"/>
  <c r="R99" i="7"/>
  <c r="M99" i="7"/>
  <c r="L99" i="7"/>
  <c r="S98" i="7"/>
  <c r="R98" i="7"/>
  <c r="M98" i="7"/>
  <c r="L98" i="7"/>
  <c r="S97" i="7"/>
  <c r="R97" i="7"/>
  <c r="M97" i="7"/>
  <c r="L97" i="7"/>
  <c r="S112" i="7"/>
  <c r="R112" i="7"/>
  <c r="M112" i="7"/>
  <c r="L112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S124" i="7"/>
  <c r="R124" i="7"/>
  <c r="M124" i="7"/>
  <c r="L124" i="7"/>
  <c r="S123" i="7"/>
  <c r="R123" i="7"/>
  <c r="M123" i="7"/>
  <c r="L123" i="7"/>
  <c r="S122" i="7"/>
  <c r="R122" i="7"/>
  <c r="M122" i="7"/>
  <c r="L122" i="7"/>
  <c r="S121" i="7"/>
  <c r="R121" i="7"/>
  <c r="M121" i="7"/>
  <c r="L121" i="7"/>
  <c r="S120" i="7"/>
  <c r="R120" i="7"/>
  <c r="M120" i="7"/>
  <c r="L120" i="7"/>
  <c r="S10" i="7"/>
  <c r="S11" i="7"/>
  <c r="S12" i="7"/>
  <c r="S113" i="7"/>
  <c r="S114" i="7"/>
  <c r="S115" i="7"/>
  <c r="S116" i="7"/>
  <c r="S117" i="7"/>
  <c r="S118" i="7"/>
  <c r="S119" i="7"/>
  <c r="S128" i="7"/>
  <c r="S129" i="7"/>
  <c r="S130" i="7"/>
  <c r="S131" i="7"/>
  <c r="S132" i="7"/>
  <c r="R10" i="7"/>
  <c r="R11" i="7"/>
  <c r="R12" i="7"/>
  <c r="R113" i="7"/>
  <c r="R114" i="7"/>
  <c r="R115" i="7"/>
  <c r="R116" i="7"/>
  <c r="R117" i="7"/>
  <c r="R118" i="7"/>
  <c r="R119" i="7"/>
  <c r="R128" i="7"/>
  <c r="R129" i="7"/>
  <c r="R130" i="7"/>
  <c r="R131" i="7"/>
  <c r="R132" i="7"/>
  <c r="M10" i="7"/>
  <c r="M11" i="7"/>
  <c r="M12" i="7"/>
  <c r="M113" i="7"/>
  <c r="M114" i="7"/>
  <c r="M115" i="7"/>
  <c r="M116" i="7"/>
  <c r="M117" i="7"/>
  <c r="M118" i="7"/>
  <c r="M119" i="7"/>
  <c r="M128" i="7"/>
  <c r="M129" i="7"/>
  <c r="M130" i="7"/>
  <c r="M131" i="7"/>
  <c r="M132" i="7"/>
  <c r="L10" i="7"/>
  <c r="L11" i="7"/>
  <c r="L12" i="7"/>
  <c r="L113" i="7"/>
  <c r="L114" i="7"/>
  <c r="L115" i="7"/>
  <c r="L116" i="7"/>
  <c r="L117" i="7"/>
  <c r="L118" i="7"/>
  <c r="L119" i="7"/>
  <c r="L128" i="7"/>
  <c r="L129" i="7"/>
  <c r="L130" i="7"/>
  <c r="L131" i="7"/>
  <c r="L132" i="7"/>
  <c r="S140" i="7"/>
  <c r="R140" i="7"/>
  <c r="M140" i="7"/>
  <c r="L140" i="7"/>
  <c r="S139" i="7"/>
  <c r="R139" i="7"/>
  <c r="M139" i="7"/>
  <c r="L139" i="7"/>
  <c r="S138" i="7"/>
  <c r="R138" i="7"/>
  <c r="M138" i="7"/>
  <c r="L138" i="7"/>
  <c r="S137" i="7"/>
  <c r="R137" i="7"/>
  <c r="M137" i="7"/>
  <c r="L137" i="7"/>
  <c r="S136" i="7"/>
  <c r="R136" i="7"/>
  <c r="M136" i="7"/>
  <c r="L136" i="7"/>
  <c r="S135" i="7"/>
  <c r="R135" i="7"/>
  <c r="M135" i="7"/>
  <c r="L135" i="7"/>
  <c r="S134" i="7"/>
  <c r="R134" i="7"/>
  <c r="M134" i="7"/>
  <c r="L134" i="7"/>
  <c r="S133" i="7"/>
  <c r="R133" i="7"/>
  <c r="M133" i="7"/>
  <c r="L133" i="7"/>
  <c r="S148" i="7"/>
  <c r="R148" i="7"/>
  <c r="M148" i="7"/>
  <c r="L148" i="7"/>
  <c r="S147" i="7"/>
  <c r="R147" i="7"/>
  <c r="M147" i="7"/>
  <c r="L147" i="7"/>
  <c r="S146" i="7"/>
  <c r="R146" i="7"/>
  <c r="M146" i="7"/>
  <c r="L146" i="7"/>
  <c r="S145" i="7"/>
  <c r="R145" i="7"/>
  <c r="M145" i="7"/>
  <c r="L145" i="7"/>
  <c r="S144" i="7"/>
  <c r="R144" i="7"/>
  <c r="M144" i="7"/>
  <c r="L144" i="7"/>
  <c r="S143" i="7"/>
  <c r="R143" i="7"/>
  <c r="M143" i="7"/>
  <c r="L143" i="7"/>
  <c r="S142" i="7"/>
  <c r="R142" i="7"/>
  <c r="M142" i="7"/>
  <c r="L142" i="7"/>
  <c r="S141" i="7"/>
  <c r="R141" i="7"/>
  <c r="M141" i="7"/>
  <c r="L141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L149" i="7"/>
  <c r="M149" i="7"/>
  <c r="L150" i="7"/>
  <c r="T150" i="7" s="1"/>
  <c r="M150" i="7"/>
  <c r="U150" i="7" s="1"/>
  <c r="L151" i="7"/>
  <c r="M151" i="7"/>
  <c r="U151" i="7" s="1"/>
  <c r="L152" i="7"/>
  <c r="M152" i="7"/>
  <c r="L153" i="7"/>
  <c r="M153" i="7"/>
  <c r="U153" i="7" s="1"/>
  <c r="L154" i="7"/>
  <c r="M154" i="7"/>
  <c r="U154" i="7" s="1"/>
  <c r="L155" i="7"/>
  <c r="M155" i="7"/>
  <c r="L156" i="7"/>
  <c r="T156" i="7" s="1"/>
  <c r="M156" i="7"/>
  <c r="U156" i="7" s="1"/>
  <c r="L8" i="7"/>
  <c r="L9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M171" i="7"/>
  <c r="R171" i="7"/>
  <c r="S171" i="7"/>
  <c r="S9" i="7"/>
  <c r="S159" i="7"/>
  <c r="S160" i="7"/>
  <c r="S165" i="7"/>
  <c r="S161" i="7"/>
  <c r="S162" i="7"/>
  <c r="S163" i="7"/>
  <c r="S164" i="7"/>
  <c r="S166" i="7"/>
  <c r="S167" i="7"/>
  <c r="S168" i="7"/>
  <c r="S169" i="7"/>
  <c r="S170" i="7"/>
  <c r="S172" i="7"/>
  <c r="S173" i="7"/>
  <c r="S174" i="7"/>
  <c r="S175" i="7"/>
  <c r="S176" i="7"/>
  <c r="S177" i="7"/>
  <c r="S178" i="7"/>
  <c r="S179" i="7"/>
  <c r="S180" i="7"/>
  <c r="S181" i="7"/>
  <c r="S182" i="7"/>
  <c r="R9" i="7"/>
  <c r="R159" i="7"/>
  <c r="R160" i="7"/>
  <c r="R165" i="7"/>
  <c r="R161" i="7"/>
  <c r="R162" i="7"/>
  <c r="R163" i="7"/>
  <c r="R164" i="7"/>
  <c r="R166" i="7"/>
  <c r="R167" i="7"/>
  <c r="R168" i="7"/>
  <c r="R169" i="7"/>
  <c r="R170" i="7"/>
  <c r="R172" i="7"/>
  <c r="R173" i="7"/>
  <c r="R174" i="7"/>
  <c r="R175" i="7"/>
  <c r="R176" i="7"/>
  <c r="R177" i="7"/>
  <c r="R178" i="7"/>
  <c r="R179" i="7"/>
  <c r="R180" i="7"/>
  <c r="R181" i="7"/>
  <c r="R182" i="7"/>
  <c r="M9" i="7"/>
  <c r="M157" i="7"/>
  <c r="M158" i="7"/>
  <c r="M159" i="7"/>
  <c r="M160" i="7"/>
  <c r="M165" i="7"/>
  <c r="M161" i="7"/>
  <c r="M162" i="7"/>
  <c r="M163" i="7"/>
  <c r="M164" i="7"/>
  <c r="M166" i="7"/>
  <c r="M167" i="7"/>
  <c r="M168" i="7"/>
  <c r="M169" i="7"/>
  <c r="M170" i="7"/>
  <c r="M172" i="7"/>
  <c r="M173" i="7"/>
  <c r="M174" i="7"/>
  <c r="M175" i="7"/>
  <c r="M176" i="7"/>
  <c r="M177" i="7"/>
  <c r="M178" i="7"/>
  <c r="M179" i="7"/>
  <c r="M180" i="7"/>
  <c r="M181" i="7"/>
  <c r="M182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S8" i="7"/>
  <c r="R8" i="7"/>
  <c r="M8" i="7"/>
  <c r="M184" i="7" s="1"/>
  <c r="T151" i="7"/>
  <c r="U162" i="8" l="1"/>
  <c r="U136" i="8"/>
  <c r="U184" i="8"/>
  <c r="T100" i="8"/>
  <c r="T11" i="8"/>
  <c r="T91" i="8"/>
  <c r="T95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U166" i="7"/>
  <c r="U161" i="7"/>
  <c r="T154" i="7"/>
  <c r="T138" i="7"/>
  <c r="U149" i="7"/>
  <c r="U155" i="8"/>
  <c r="U171" i="8"/>
  <c r="T186" i="8"/>
  <c r="T138" i="8"/>
  <c r="T122" i="8"/>
  <c r="U172" i="7"/>
  <c r="U162" i="7"/>
  <c r="U159" i="7"/>
  <c r="U86" i="8"/>
  <c r="U74" i="8"/>
  <c r="U38" i="8"/>
  <c r="U40" i="8"/>
  <c r="U41" i="8"/>
  <c r="U81" i="8"/>
  <c r="U85" i="8"/>
  <c r="U62" i="8"/>
  <c r="U75" i="8"/>
  <c r="U64" i="8"/>
  <c r="U65" i="8"/>
  <c r="U66" i="8"/>
  <c r="U67" i="8"/>
  <c r="U56" i="8"/>
  <c r="U57" i="8"/>
  <c r="U60" i="8"/>
  <c r="U61" i="8"/>
  <c r="U71" i="8"/>
  <c r="T75" i="8"/>
  <c r="T40" i="8"/>
  <c r="T43" i="8"/>
  <c r="T172" i="8"/>
  <c r="T168" i="8"/>
  <c r="T144" i="8"/>
  <c r="T140" i="8"/>
  <c r="T116" i="8"/>
  <c r="T108" i="8"/>
  <c r="T104" i="8"/>
  <c r="T12" i="8"/>
  <c r="U53" i="8"/>
  <c r="T84" i="8"/>
  <c r="T68" i="8"/>
  <c r="T72" i="8"/>
  <c r="T184" i="8"/>
  <c r="U182" i="7"/>
  <c r="U178" i="7"/>
  <c r="U174" i="7"/>
  <c r="U169" i="7"/>
  <c r="U177" i="7"/>
  <c r="U163" i="7"/>
  <c r="U160" i="7"/>
  <c r="T158" i="7"/>
  <c r="T91" i="7"/>
  <c r="U54" i="7"/>
  <c r="T149" i="7"/>
  <c r="U164" i="7"/>
  <c r="U101" i="8"/>
  <c r="U113" i="8"/>
  <c r="U169" i="8"/>
  <c r="U181" i="8"/>
  <c r="U165" i="7"/>
  <c r="T155" i="7"/>
  <c r="T153" i="7"/>
  <c r="U115" i="7"/>
  <c r="T71" i="7"/>
  <c r="U95" i="8"/>
  <c r="U111" i="8"/>
  <c r="U119" i="8"/>
  <c r="U135" i="8"/>
  <c r="U139" i="8"/>
  <c r="U143" i="8"/>
  <c r="U183" i="8"/>
  <c r="T83" i="8"/>
  <c r="T87" i="8"/>
  <c r="T79" i="8"/>
  <c r="T55" i="8"/>
  <c r="T71" i="8"/>
  <c r="T182" i="8"/>
  <c r="T178" i="8"/>
  <c r="T146" i="8"/>
  <c r="T130" i="8"/>
  <c r="T114" i="8"/>
  <c r="T98" i="8"/>
  <c r="T78" i="8"/>
  <c r="T39" i="8"/>
  <c r="T41" i="8"/>
  <c r="T42" i="8"/>
  <c r="U8" i="8"/>
  <c r="U132" i="8"/>
  <c r="U156" i="8"/>
  <c r="U160" i="8"/>
  <c r="U164" i="8"/>
  <c r="U176" i="8"/>
  <c r="U70" i="8"/>
  <c r="U12" i="8"/>
  <c r="U96" i="8"/>
  <c r="U100" i="8"/>
  <c r="U104" i="8"/>
  <c r="U108" i="8"/>
  <c r="U112" i="8"/>
  <c r="U116" i="8"/>
  <c r="U128" i="8"/>
  <c r="U144" i="8"/>
  <c r="U148" i="8"/>
  <c r="U180" i="8"/>
  <c r="U84" i="8"/>
  <c r="T63" i="8"/>
  <c r="T59" i="8"/>
  <c r="T60" i="8"/>
  <c r="T61" i="8"/>
  <c r="U90" i="8"/>
  <c r="U98" i="8"/>
  <c r="U102" i="8"/>
  <c r="U106" i="8"/>
  <c r="U110" i="8"/>
  <c r="U114" i="8"/>
  <c r="U130" i="8"/>
  <c r="U134" i="8"/>
  <c r="U138" i="8"/>
  <c r="U146" i="8"/>
  <c r="U150" i="8"/>
  <c r="U154" i="8"/>
  <c r="U158" i="8"/>
  <c r="U166" i="8"/>
  <c r="U170" i="8"/>
  <c r="U178" i="8"/>
  <c r="U182" i="8"/>
  <c r="T161" i="8"/>
  <c r="T157" i="8"/>
  <c r="T153" i="8"/>
  <c r="T149" i="8"/>
  <c r="T145" i="8"/>
  <c r="T129" i="8"/>
  <c r="T125" i="8"/>
  <c r="T121" i="8"/>
  <c r="T109" i="8"/>
  <c r="T101" i="8"/>
  <c r="T97" i="8"/>
  <c r="T93" i="8"/>
  <c r="T81" i="8"/>
  <c r="T73" i="8"/>
  <c r="T53" i="8"/>
  <c r="U73" i="8"/>
  <c r="U69" i="8"/>
  <c r="T180" i="8"/>
  <c r="T164" i="8"/>
  <c r="T136" i="8"/>
  <c r="T124" i="8"/>
  <c r="T120" i="8"/>
  <c r="T88" i="8"/>
  <c r="T76" i="8"/>
  <c r="U89" i="8"/>
  <c r="U91" i="8"/>
  <c r="U99" i="8"/>
  <c r="U109" i="8"/>
  <c r="U117" i="8"/>
  <c r="U121" i="8"/>
  <c r="U127" i="8"/>
  <c r="U129" i="8"/>
  <c r="U141" i="8"/>
  <c r="U145" i="8"/>
  <c r="U149" i="8"/>
  <c r="U151" i="8"/>
  <c r="U153" i="8"/>
  <c r="U159" i="8"/>
  <c r="U163" i="8"/>
  <c r="U165" i="8"/>
  <c r="U167" i="8"/>
  <c r="U173" i="8"/>
  <c r="U175" i="8"/>
  <c r="U179" i="8"/>
  <c r="U185" i="8"/>
  <c r="T86" i="8"/>
  <c r="U87" i="8"/>
  <c r="U55" i="8"/>
  <c r="L188" i="8"/>
  <c r="U39" i="8"/>
  <c r="U42" i="8"/>
  <c r="U52" i="8"/>
  <c r="T64" i="8"/>
  <c r="T65" i="8"/>
  <c r="T67" i="8"/>
  <c r="T56" i="8"/>
  <c r="T57" i="8"/>
  <c r="T185" i="8"/>
  <c r="T90" i="8"/>
  <c r="T118" i="8"/>
  <c r="T134" i="8"/>
  <c r="T142" i="8"/>
  <c r="T150" i="8"/>
  <c r="T158" i="8"/>
  <c r="T162" i="8"/>
  <c r="T166" i="8"/>
  <c r="T170" i="8"/>
  <c r="T174" i="8"/>
  <c r="U78" i="8"/>
  <c r="T163" i="7"/>
  <c r="T8" i="7"/>
  <c r="T171" i="7"/>
  <c r="T181" i="7"/>
  <c r="T161" i="7"/>
  <c r="T157" i="7"/>
  <c r="U141" i="7"/>
  <c r="U142" i="7"/>
  <c r="U143" i="7"/>
  <c r="U144" i="7"/>
  <c r="T129" i="7"/>
  <c r="U132" i="7"/>
  <c r="U12" i="7"/>
  <c r="T69" i="7"/>
  <c r="T70" i="7"/>
  <c r="T72" i="7"/>
  <c r="T73" i="7"/>
  <c r="T74" i="7"/>
  <c r="T75" i="7"/>
  <c r="T76" i="7"/>
  <c r="T61" i="7"/>
  <c r="T62" i="7"/>
  <c r="T63" i="7"/>
  <c r="T64" i="7"/>
  <c r="T65" i="7"/>
  <c r="T66" i="7"/>
  <c r="T67" i="7"/>
  <c r="T68" i="7"/>
  <c r="T45" i="7"/>
  <c r="T46" i="7"/>
  <c r="T47" i="7"/>
  <c r="T48" i="7"/>
  <c r="T49" i="7"/>
  <c r="T50" i="7"/>
  <c r="T51" i="7"/>
  <c r="T60" i="7"/>
  <c r="U52" i="7"/>
  <c r="U53" i="7"/>
  <c r="U55" i="7"/>
  <c r="U56" i="7"/>
  <c r="U57" i="7"/>
  <c r="U58" i="7"/>
  <c r="U59" i="7"/>
  <c r="U90" i="7"/>
  <c r="U91" i="7"/>
  <c r="U92" i="7"/>
  <c r="U93" i="7"/>
  <c r="U94" i="7"/>
  <c r="U95" i="7"/>
  <c r="U84" i="7"/>
  <c r="U86" i="7"/>
  <c r="U87" i="7"/>
  <c r="U88" i="7"/>
  <c r="U89" i="7"/>
  <c r="T179" i="7"/>
  <c r="T175" i="7"/>
  <c r="T120" i="7"/>
  <c r="T123" i="7"/>
  <c r="T106" i="7"/>
  <c r="T111" i="7"/>
  <c r="T104" i="7"/>
  <c r="T96" i="7"/>
  <c r="T166" i="7"/>
  <c r="T147" i="7"/>
  <c r="T148" i="7"/>
  <c r="T133" i="7"/>
  <c r="T134" i="7"/>
  <c r="T136" i="7"/>
  <c r="T137" i="7"/>
  <c r="T139" i="7"/>
  <c r="T140" i="7"/>
  <c r="T132" i="7"/>
  <c r="T128" i="7"/>
  <c r="T116" i="7"/>
  <c r="T12" i="7"/>
  <c r="U131" i="7"/>
  <c r="U119" i="7"/>
  <c r="U11" i="7"/>
  <c r="T121" i="7"/>
  <c r="T122" i="7"/>
  <c r="T124" i="7"/>
  <c r="T125" i="7"/>
  <c r="T126" i="7"/>
  <c r="T127" i="7"/>
  <c r="T105" i="7"/>
  <c r="T107" i="7"/>
  <c r="T108" i="7"/>
  <c r="T109" i="7"/>
  <c r="T110" i="7"/>
  <c r="T112" i="7"/>
  <c r="T97" i="7"/>
  <c r="T98" i="7"/>
  <c r="T99" i="7"/>
  <c r="T100" i="7"/>
  <c r="T101" i="7"/>
  <c r="T103" i="7"/>
  <c r="T77" i="7"/>
  <c r="T78" i="7"/>
  <c r="T79" i="7"/>
  <c r="T80" i="7"/>
  <c r="T81" i="7"/>
  <c r="T82" i="7"/>
  <c r="T83" i="7"/>
  <c r="T164" i="7"/>
  <c r="T173" i="7"/>
  <c r="T130" i="7"/>
  <c r="T118" i="7"/>
  <c r="T114" i="7"/>
  <c r="U129" i="7"/>
  <c r="U113" i="7"/>
  <c r="U69" i="7"/>
  <c r="U73" i="7"/>
  <c r="U62" i="7"/>
  <c r="U67" i="7"/>
  <c r="U47" i="7"/>
  <c r="U60" i="7"/>
  <c r="T58" i="7"/>
  <c r="T90" i="7"/>
  <c r="T92" i="7"/>
  <c r="T93" i="7"/>
  <c r="T94" i="7"/>
  <c r="T95" i="7"/>
  <c r="T84" i="7"/>
  <c r="T85" i="7"/>
  <c r="T86" i="7"/>
  <c r="T87" i="7"/>
  <c r="U171" i="7"/>
  <c r="T177" i="7"/>
  <c r="T170" i="7"/>
  <c r="U180" i="7"/>
  <c r="U176" i="7"/>
  <c r="U157" i="7"/>
  <c r="T144" i="7"/>
  <c r="T174" i="7"/>
  <c r="T169" i="7"/>
  <c r="T165" i="7"/>
  <c r="U170" i="7"/>
  <c r="U9" i="7"/>
  <c r="U179" i="7"/>
  <c r="U155" i="7"/>
  <c r="S188" i="8"/>
  <c r="U105" i="8"/>
  <c r="M188" i="8"/>
  <c r="U125" i="8"/>
  <c r="U177" i="8"/>
  <c r="T92" i="8"/>
  <c r="T96" i="8"/>
  <c r="T112" i="8"/>
  <c r="T128" i="8"/>
  <c r="T132" i="8"/>
  <c r="T152" i="8"/>
  <c r="T156" i="8"/>
  <c r="T160" i="8"/>
  <c r="T85" i="8"/>
  <c r="T77" i="8"/>
  <c r="U175" i="7"/>
  <c r="T9" i="7"/>
  <c r="U97" i="8"/>
  <c r="U131" i="8"/>
  <c r="T167" i="7"/>
  <c r="T159" i="7"/>
  <c r="U11" i="8"/>
  <c r="U186" i="8"/>
  <c r="U83" i="8"/>
  <c r="U137" i="8"/>
  <c r="U147" i="8"/>
  <c r="U94" i="8"/>
  <c r="U120" i="8"/>
  <c r="U124" i="8"/>
  <c r="U140" i="8"/>
  <c r="U142" i="8"/>
  <c r="U172" i="8"/>
  <c r="U174" i="8"/>
  <c r="U70" i="7"/>
  <c r="U71" i="7"/>
  <c r="U72" i="7"/>
  <c r="U74" i="7"/>
  <c r="U75" i="7"/>
  <c r="U76" i="7"/>
  <c r="U82" i="8"/>
  <c r="T80" i="8"/>
  <c r="U68" i="8"/>
  <c r="T69" i="8"/>
  <c r="T52" i="7"/>
  <c r="T53" i="7"/>
  <c r="T54" i="7"/>
  <c r="T55" i="7"/>
  <c r="T56" i="7"/>
  <c r="T57" i="7"/>
  <c r="T59" i="7"/>
  <c r="T37" i="8"/>
  <c r="T38" i="8"/>
  <c r="U63" i="8"/>
  <c r="U58" i="8"/>
  <c r="T142" i="7"/>
  <c r="T143" i="7"/>
  <c r="U145" i="7"/>
  <c r="T131" i="7"/>
  <c r="U130" i="7"/>
  <c r="U118" i="7"/>
  <c r="U114" i="7"/>
  <c r="U10" i="7"/>
  <c r="T117" i="7"/>
  <c r="T113" i="7"/>
  <c r="U128" i="7"/>
  <c r="U116" i="7"/>
  <c r="U120" i="7"/>
  <c r="U121" i="7"/>
  <c r="U122" i="7"/>
  <c r="U123" i="7"/>
  <c r="U124" i="7"/>
  <c r="U125" i="7"/>
  <c r="U126" i="7"/>
  <c r="U127" i="7"/>
  <c r="U105" i="7"/>
  <c r="U106" i="7"/>
  <c r="U107" i="7"/>
  <c r="U108" i="7"/>
  <c r="U109" i="7"/>
  <c r="U110" i="7"/>
  <c r="U111" i="7"/>
  <c r="U112" i="7"/>
  <c r="U97" i="7"/>
  <c r="U98" i="7"/>
  <c r="U99" i="7"/>
  <c r="U100" i="7"/>
  <c r="U101" i="7"/>
  <c r="U102" i="7"/>
  <c r="U103" i="7"/>
  <c r="U104" i="7"/>
  <c r="U80" i="7"/>
  <c r="U81" i="7"/>
  <c r="U82" i="7"/>
  <c r="U83" i="7"/>
  <c r="U96" i="7"/>
  <c r="U93" i="8"/>
  <c r="U123" i="8"/>
  <c r="R188" i="8"/>
  <c r="T89" i="8"/>
  <c r="T117" i="8"/>
  <c r="T133" i="8"/>
  <c r="T165" i="8"/>
  <c r="T169" i="8"/>
  <c r="T173" i="8"/>
  <c r="U80" i="8"/>
  <c r="U61" i="7"/>
  <c r="U63" i="7"/>
  <c r="U64" i="7"/>
  <c r="U65" i="7"/>
  <c r="U66" i="7"/>
  <c r="U68" i="7"/>
  <c r="U45" i="7"/>
  <c r="U46" i="7"/>
  <c r="U48" i="7"/>
  <c r="U50" i="7"/>
  <c r="U51" i="7"/>
  <c r="U54" i="8"/>
  <c r="U72" i="8"/>
  <c r="T110" i="8"/>
  <c r="T106" i="8"/>
  <c r="T102" i="8"/>
  <c r="T82" i="8"/>
  <c r="T74" i="8"/>
  <c r="T54" i="8"/>
  <c r="T10" i="8"/>
  <c r="U37" i="8"/>
  <c r="T66" i="8"/>
  <c r="T58" i="8"/>
  <c r="T9" i="8"/>
  <c r="U9" i="8"/>
  <c r="U103" i="8"/>
  <c r="U118" i="8"/>
  <c r="U122" i="8"/>
  <c r="U126" i="8"/>
  <c r="U133" i="8"/>
  <c r="U157" i="8"/>
  <c r="U161" i="8"/>
  <c r="U168" i="8"/>
  <c r="U88" i="8"/>
  <c r="U76" i="8"/>
  <c r="U43" i="8"/>
  <c r="U59" i="8"/>
  <c r="U107" i="8"/>
  <c r="U115" i="8"/>
  <c r="T154" i="8"/>
  <c r="T126" i="8"/>
  <c r="T181" i="8"/>
  <c r="T177" i="8"/>
  <c r="T141" i="8"/>
  <c r="T137" i="8"/>
  <c r="T113" i="8"/>
  <c r="T94" i="8"/>
  <c r="T70" i="8"/>
  <c r="U92" i="8"/>
  <c r="U152" i="8"/>
  <c r="U77" i="8"/>
  <c r="U79" i="8"/>
  <c r="T176" i="8"/>
  <c r="T148" i="8"/>
  <c r="T52" i="8"/>
  <c r="T62" i="8"/>
  <c r="U10" i="8"/>
  <c r="U8" i="7"/>
  <c r="U168" i="7"/>
  <c r="S184" i="7"/>
  <c r="T10" i="7"/>
  <c r="U117" i="7"/>
  <c r="T88" i="7"/>
  <c r="T89" i="7"/>
  <c r="T162" i="7"/>
  <c r="T102" i="7"/>
  <c r="R184" i="7"/>
  <c r="T172" i="7"/>
  <c r="T168" i="7"/>
  <c r="T160" i="7"/>
  <c r="U146" i="7"/>
  <c r="U147" i="7"/>
  <c r="U148" i="7"/>
  <c r="U133" i="7"/>
  <c r="U134" i="7"/>
  <c r="U135" i="7"/>
  <c r="U136" i="7"/>
  <c r="U137" i="7"/>
  <c r="U138" i="7"/>
  <c r="U139" i="7"/>
  <c r="U140" i="7"/>
  <c r="T119" i="7"/>
  <c r="T115" i="7"/>
  <c r="T11" i="7"/>
  <c r="U85" i="7"/>
  <c r="L184" i="7"/>
  <c r="T145" i="7"/>
  <c r="T146" i="7"/>
  <c r="T180" i="7"/>
  <c r="T176" i="7"/>
  <c r="U181" i="7"/>
  <c r="U158" i="7"/>
  <c r="U77" i="7"/>
  <c r="U78" i="7"/>
  <c r="U167" i="7"/>
  <c r="T182" i="7"/>
  <c r="T178" i="7"/>
  <c r="T141" i="7"/>
  <c r="T152" i="7"/>
  <c r="U152" i="7"/>
  <c r="U173" i="7"/>
  <c r="T135" i="7"/>
  <c r="U79" i="7"/>
  <c r="U49" i="7"/>
  <c r="T184" i="7" l="1"/>
  <c r="T188" i="8"/>
  <c r="U188" i="8"/>
  <c r="U184" i="7"/>
</calcChain>
</file>

<file path=xl/sharedStrings.xml><?xml version="1.0" encoding="utf-8"?>
<sst xmlns="http://schemas.openxmlformats.org/spreadsheetml/2006/main" count="783" uniqueCount="382">
  <si>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</si>
  <si>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</si>
  <si>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</si>
  <si>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</si>
  <si>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</si>
  <si>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</si>
  <si>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</si>
  <si>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</si>
  <si>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</si>
  <si>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</si>
  <si>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</si>
  <si>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</si>
  <si>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</si>
  <si>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</si>
  <si>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</si>
  <si>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</si>
  <si>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</si>
  <si>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</si>
  <si>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</si>
  <si>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</si>
  <si>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</si>
  <si>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</si>
  <si>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</si>
  <si>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</si>
  <si>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</si>
  <si>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</si>
  <si>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</si>
  <si>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</si>
  <si>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</si>
  <si>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</si>
  <si>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</si>
  <si>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</si>
  <si>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</si>
  <si>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</si>
  <si>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</si>
  <si>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</si>
  <si>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</si>
  <si>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</si>
  <si>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</si>
  <si>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</si>
  <si>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</si>
  <si>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</si>
  <si>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</si>
  <si>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</si>
  <si>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</si>
  <si>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</si>
  <si>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</si>
  <si>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</si>
  <si>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</si>
  <si>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</si>
  <si>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</si>
  <si>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</si>
  <si>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</si>
  <si>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</si>
  <si>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</si>
  <si>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</si>
  <si>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</si>
  <si>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</si>
  <si>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</si>
  <si>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</si>
  <si>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</si>
  <si>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</si>
  <si>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</si>
  <si>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</si>
  <si>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</si>
  <si>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</si>
  <si>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</si>
  <si>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</si>
  <si>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</si>
  <si>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</si>
  <si>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</si>
  <si>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</si>
  <si>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</si>
  <si>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</si>
  <si>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</si>
  <si>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</si>
  <si>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</si>
  <si>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</si>
  <si>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</si>
  <si>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</si>
  <si>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</si>
  <si>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</si>
  <si>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</si>
  <si>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</si>
  <si>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</si>
  <si>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</si>
  <si>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</si>
  <si>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</si>
  <si>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</si>
  <si>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</si>
  <si>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</si>
  <si>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</si>
  <si>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</si>
  <si>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</si>
  <si>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</si>
  <si>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</si>
  <si>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</si>
  <si>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</si>
  <si>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</si>
  <si>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</si>
  <si>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</si>
  <si>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</si>
  <si>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</si>
  <si>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</si>
  <si>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</si>
  <si>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</si>
  <si>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</si>
  <si>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</si>
  <si>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</si>
  <si>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</si>
  <si>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</si>
  <si>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</si>
  <si>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</si>
  <si>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</si>
  <si>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</si>
  <si>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</si>
  <si>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</si>
  <si>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</si>
  <si>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</si>
  <si>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</si>
  <si>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</si>
  <si>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</si>
  <si>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</si>
  <si>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</si>
  <si>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</si>
  <si>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</si>
  <si>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</si>
  <si>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</si>
  <si>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</si>
  <si>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</si>
  <si>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</si>
  <si>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</si>
  <si>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</si>
  <si>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</si>
  <si>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</si>
  <si>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</si>
  <si>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</si>
  <si>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</si>
  <si>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</si>
  <si>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</si>
  <si>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</si>
  <si>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</si>
  <si>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</si>
  <si>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</si>
  <si>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</si>
  <si>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</si>
  <si>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</si>
  <si>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</si>
  <si>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</si>
  <si>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</si>
  <si>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</si>
  <si>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</si>
  <si>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</si>
  <si>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</si>
  <si>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</si>
  <si>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</si>
  <si>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</si>
  <si>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</si>
  <si>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</si>
  <si>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</si>
  <si>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</si>
  <si>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</si>
  <si>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</si>
  <si>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</si>
  <si>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</si>
  <si>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</si>
  <si>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</si>
  <si>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</si>
  <si>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</si>
  <si>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</si>
  <si>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</si>
  <si>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</si>
  <si>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</si>
  <si>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</si>
  <si>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</si>
  <si>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</si>
  <si>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</si>
  <si>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</si>
  <si>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</si>
  <si>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</si>
  <si>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</si>
  <si>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</si>
  <si>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</si>
  <si>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</si>
  <si>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</si>
  <si>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</si>
  <si>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</si>
  <si>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</si>
  <si>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</si>
  <si>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</si>
  <si>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</si>
  <si>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</si>
  <si>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</si>
  <si>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</si>
  <si>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</si>
  <si>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</si>
  <si>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</si>
  <si>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</si>
  <si>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</si>
  <si>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</si>
  <si>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</si>
  <si>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</si>
  <si>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</si>
  <si>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</si>
  <si>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</si>
  <si>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</si>
  <si>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</si>
  <si>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</si>
  <si>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</si>
  <si>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</si>
  <si>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</si>
  <si>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</si>
  <si>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</si>
  <si>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</si>
  <si>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</si>
  <si>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</si>
  <si>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</si>
  <si>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</si>
  <si>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</si>
  <si>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</si>
  <si>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</si>
  <si>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</si>
  <si>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</si>
  <si>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</si>
  <si>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</si>
  <si>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</si>
  <si>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</si>
  <si>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</si>
  <si>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</si>
  <si>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</si>
  <si>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</si>
  <si>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</si>
  <si>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</si>
  <si>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</si>
  <si>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</si>
  <si>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</si>
  <si>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</si>
  <si>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</si>
  <si>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</si>
  <si>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</si>
  <si>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</si>
  <si>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</si>
  <si>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</si>
  <si>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</si>
  <si>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</si>
  <si>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</si>
  <si>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</si>
  <si>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</si>
  <si>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</si>
  <si>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</si>
  <si>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</si>
  <si>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</si>
  <si>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</si>
  <si>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</si>
  <si>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</si>
  <si>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</si>
  <si>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</si>
  <si>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</si>
  <si>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</si>
  <si>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</si>
  <si>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</si>
  <si>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</si>
  <si>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</si>
  <si>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</si>
  <si>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</si>
  <si>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</si>
  <si>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</si>
  <si>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</si>
  <si>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</si>
  <si>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</si>
  <si>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</si>
  <si>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</si>
  <si>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</si>
  <si>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</si>
  <si>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</si>
  <si>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</si>
  <si>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</si>
  <si>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</si>
  <si>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</si>
  <si>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</si>
  <si>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</si>
  <si>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</si>
  <si>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</si>
  <si>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</si>
  <si>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</si>
  <si>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</si>
  <si>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</si>
  <si>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</si>
  <si>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</si>
  <si>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</si>
  <si>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</si>
  <si>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</si>
  <si>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</si>
  <si>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</si>
  <si>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</si>
  <si>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</si>
  <si>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</si>
  <si>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</si>
  <si>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</si>
  <si>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</si>
  <si>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</si>
  <si>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</si>
  <si>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</si>
  <si>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</si>
  <si>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</si>
  <si>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</si>
  <si>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</si>
  <si>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</si>
  <si>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</si>
  <si>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</si>
  <si>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</si>
  <si>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</si>
  <si>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</si>
  <si>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</si>
  <si>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</si>
  <si>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</si>
  <si>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</si>
  <si>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</si>
  <si>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</si>
  <si>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</si>
  <si>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</si>
  <si>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</si>
  <si>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</si>
  <si>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</si>
  <si>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</si>
  <si>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</si>
  <si>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</si>
  <si>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</si>
  <si>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</si>
  <si>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</si>
  <si>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</si>
  <si>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</si>
  <si>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</si>
  <si>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</si>
  <si>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</si>
  <si>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</si>
  <si>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</si>
  <si>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</si>
  <si>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</si>
  <si>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</si>
  <si>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</si>
  <si>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</si>
  <si>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</si>
  <si>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</si>
  <si>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</si>
  <si>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</si>
  <si>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</si>
  <si>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</si>
  <si>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</si>
  <si>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</si>
  <si>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</si>
  <si>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</si>
  <si>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</si>
  <si>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</si>
  <si>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</si>
  <si>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</si>
  <si>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</si>
  <si>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</si>
  <si>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</si>
  <si>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</si>
  <si>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</si>
  <si>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</si>
  <si>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</si>
  <si>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</si>
  <si>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</si>
  <si>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</si>
  <si>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</si>
  <si>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</si>
  <si>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</si>
  <si>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</si>
  <si>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</si>
  <si>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</si>
  <si>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</si>
  <si>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</si>
  <si>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MACRO CORRETORA DE CAMBIO E VALORES MOBILIARIOS LTDA</t>
  </si>
  <si>
    <t>35.602.606</t>
  </si>
  <si>
    <t>MIDAS SOCIEDADE CORRETORA DE CÂMBIO S.A.</t>
  </si>
  <si>
    <t>Registros de câmbio contratado em JULHO / 2016</t>
  </si>
  <si>
    <t>Registros de Câmbio Contratado - Acumulado Jan-Jul/2016</t>
  </si>
  <si>
    <t>53.518.684</t>
  </si>
  <si>
    <t>HSBC BRASIL S.A. - BANCO DE INVESTIMENTO</t>
  </si>
  <si>
    <t>Fonte: Sistema Câmbio; Dados extraídos em: 10.08.2016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</si>
</sst>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A5" sqref="A5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377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361</v>
      </c>
      <c r="M6" s="60"/>
      <c r="N6" s="57" t="s">
        <v>23</v>
      </c>
      <c r="O6" s="58"/>
      <c r="P6" s="57" t="s">
        <v>24</v>
      </c>
      <c r="Q6" s="58"/>
      <c r="R6" s="59" t="s">
        <v>360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 x14ac:dyDescent="0.2">
      <c r="A8" s="33">
        <v>1</v>
      </c>
      <c r="B8" s="52" t="s">
        <v>154</v>
      </c>
      <c r="C8" s="34" t="s">
        <v>12</v>
      </c>
      <c r="D8" s="42">
        <v>4767</v>
      </c>
      <c r="E8" s="42">
        <v>2228825905.25</v>
      </c>
      <c r="F8" s="42">
        <v>18588</v>
      </c>
      <c r="G8" s="42">
        <v>1553586799.51</v>
      </c>
      <c r="H8" s="42">
        <v>15510</v>
      </c>
      <c r="I8" s="42">
        <v>3457046892.1300001</v>
      </c>
      <c r="J8" s="42">
        <v>29352</v>
      </c>
      <c r="K8" s="42">
        <v>4226602188.0799999</v>
      </c>
      <c r="L8" s="42">
        <f>J8+H8+F8+D8</f>
        <v>68217</v>
      </c>
      <c r="M8" s="42">
        <f>K8+I8+G8+E8</f>
        <v>11466061784.969999</v>
      </c>
      <c r="N8" s="42">
        <v>592</v>
      </c>
      <c r="O8" s="42">
        <v>8119543352.5</v>
      </c>
      <c r="P8" s="42">
        <v>575</v>
      </c>
      <c r="Q8" s="42">
        <v>7494146656.6700001</v>
      </c>
      <c r="R8" s="42">
        <f>P8+N8</f>
        <v>1167</v>
      </c>
      <c r="S8" s="42">
        <f>Q8+O8</f>
        <v>15613690009.17</v>
      </c>
      <c r="T8" s="42">
        <f>R8+L8</f>
        <v>69384</v>
      </c>
      <c r="U8" s="42">
        <f>S8+M8</f>
        <v>27079751794.139999</v>
      </c>
      <c r="V8" s="16"/>
    </row>
    <row r="9" spans="1:22" s="9" customFormat="1" x14ac:dyDescent="0.2">
      <c r="A9" s="30">
        <v>2</v>
      </c>
      <c r="B9" s="53" t="s">
        <v>155</v>
      </c>
      <c r="C9" s="32" t="s">
        <v>28</v>
      </c>
      <c r="D9" s="43">
        <v>1464</v>
      </c>
      <c r="E9" s="43">
        <v>970692969.67999995</v>
      </c>
      <c r="F9" s="43">
        <v>6291</v>
      </c>
      <c r="G9" s="43">
        <v>1507281548.3499999</v>
      </c>
      <c r="H9" s="43">
        <v>8793</v>
      </c>
      <c r="I9" s="43">
        <v>5792374967.5200005</v>
      </c>
      <c r="J9" s="43">
        <v>13317</v>
      </c>
      <c r="K9" s="43">
        <v>5670254349.6000004</v>
      </c>
      <c r="L9" s="43">
        <f t="shared" ref="L9:L182" si="0">J9+H9+F9+D9</f>
        <v>29865</v>
      </c>
      <c r="M9" s="43">
        <f t="shared" ref="M9:M182" si="1">K9+I9+G9+E9</f>
        <v>13940603835.150002</v>
      </c>
      <c r="N9" s="43">
        <v>281</v>
      </c>
      <c r="O9" s="43">
        <v>4678217097.3299999</v>
      </c>
      <c r="P9" s="43">
        <v>246</v>
      </c>
      <c r="Q9" s="43">
        <v>2263595705.0300002</v>
      </c>
      <c r="R9" s="43">
        <f t="shared" ref="R9:R182" si="2">P9+N9</f>
        <v>527</v>
      </c>
      <c r="S9" s="43">
        <f t="shared" ref="S9:S182" si="3">Q9+O9</f>
        <v>6941812802.3600006</v>
      </c>
      <c r="T9" s="43">
        <f t="shared" ref="T9:T182" si="4">R9+L9</f>
        <v>30392</v>
      </c>
      <c r="U9" s="43">
        <f t="shared" ref="U9:U182" si="5">S9+M9</f>
        <v>20882416637.510002</v>
      </c>
      <c r="V9" s="16"/>
    </row>
    <row r="10" spans="1:22" s="9" customFormat="1" x14ac:dyDescent="0.2">
      <c r="A10" s="33">
        <v>3</v>
      </c>
      <c r="B10" s="54" t="s">
        <v>157</v>
      </c>
      <c r="C10" s="1" t="s">
        <v>31</v>
      </c>
      <c r="D10" s="44">
        <v>5693</v>
      </c>
      <c r="E10" s="44">
        <v>2679680733.96</v>
      </c>
      <c r="F10" s="44">
        <v>11615</v>
      </c>
      <c r="G10" s="44">
        <v>1657179456.48</v>
      </c>
      <c r="H10" s="44">
        <v>26819</v>
      </c>
      <c r="I10" s="44">
        <v>826996553.99000001</v>
      </c>
      <c r="J10" s="44">
        <v>16209</v>
      </c>
      <c r="K10" s="44">
        <v>1600886409.5699999</v>
      </c>
      <c r="L10" s="42">
        <f t="shared" si="0"/>
        <v>60336</v>
      </c>
      <c r="M10" s="42">
        <f t="shared" si="1"/>
        <v>6764743154</v>
      </c>
      <c r="N10" s="44">
        <v>756</v>
      </c>
      <c r="O10" s="44">
        <v>4885916262.5699997</v>
      </c>
      <c r="P10" s="44">
        <v>765</v>
      </c>
      <c r="Q10" s="44">
        <v>5739172467.3900003</v>
      </c>
      <c r="R10" s="42">
        <f t="shared" si="2"/>
        <v>1521</v>
      </c>
      <c r="S10" s="42">
        <f t="shared" si="3"/>
        <v>10625088729.959999</v>
      </c>
      <c r="T10" s="42">
        <f t="shared" si="4"/>
        <v>61857</v>
      </c>
      <c r="U10" s="42">
        <f t="shared" si="5"/>
        <v>17389831883.959999</v>
      </c>
      <c r="V10" s="16"/>
    </row>
    <row r="11" spans="1:22" s="9" customFormat="1" x14ac:dyDescent="0.2">
      <c r="A11" s="30">
        <v>4</v>
      </c>
      <c r="B11" s="53" t="s">
        <v>159</v>
      </c>
      <c r="C11" s="32" t="s">
        <v>36</v>
      </c>
      <c r="D11" s="43">
        <v>19</v>
      </c>
      <c r="E11" s="43">
        <v>19505154.940000001</v>
      </c>
      <c r="F11" s="43">
        <v>310</v>
      </c>
      <c r="G11" s="43">
        <v>26538778.760000002</v>
      </c>
      <c r="H11" s="43">
        <v>119</v>
      </c>
      <c r="I11" s="43">
        <v>525492322.88</v>
      </c>
      <c r="J11" s="43">
        <v>314</v>
      </c>
      <c r="K11" s="43">
        <v>531765444.31</v>
      </c>
      <c r="L11" s="43">
        <f t="shared" si="0"/>
        <v>762</v>
      </c>
      <c r="M11" s="43">
        <f t="shared" si="1"/>
        <v>1103301700.8900001</v>
      </c>
      <c r="N11" s="43">
        <v>170</v>
      </c>
      <c r="O11" s="43">
        <v>6914687439.5699997</v>
      </c>
      <c r="P11" s="43">
        <v>155</v>
      </c>
      <c r="Q11" s="43">
        <v>6400116699.1300001</v>
      </c>
      <c r="R11" s="43">
        <f t="shared" si="2"/>
        <v>325</v>
      </c>
      <c r="S11" s="43">
        <f t="shared" si="3"/>
        <v>13314804138.700001</v>
      </c>
      <c r="T11" s="43">
        <f t="shared" si="4"/>
        <v>1087</v>
      </c>
      <c r="U11" s="43">
        <f t="shared" si="5"/>
        <v>14418105839.59</v>
      </c>
      <c r="V11" s="16"/>
    </row>
    <row r="12" spans="1:22" s="9" customFormat="1" x14ac:dyDescent="0.2">
      <c r="A12" s="33">
        <v>5</v>
      </c>
      <c r="B12" s="23" t="s">
        <v>29</v>
      </c>
      <c r="C12" s="1" t="s">
        <v>30</v>
      </c>
      <c r="D12" s="44">
        <v>8545</v>
      </c>
      <c r="E12" s="44">
        <v>2945927827.77</v>
      </c>
      <c r="F12" s="44">
        <v>9410</v>
      </c>
      <c r="G12" s="44">
        <v>1472160556.75</v>
      </c>
      <c r="H12" s="44">
        <v>19040</v>
      </c>
      <c r="I12" s="44">
        <v>2758449314.9099998</v>
      </c>
      <c r="J12" s="44">
        <v>41018</v>
      </c>
      <c r="K12" s="44">
        <v>3320931527.48</v>
      </c>
      <c r="L12" s="42">
        <f t="shared" si="0"/>
        <v>78013</v>
      </c>
      <c r="M12" s="42">
        <f t="shared" si="1"/>
        <v>10497469226.91</v>
      </c>
      <c r="N12" s="44">
        <v>322</v>
      </c>
      <c r="O12" s="44">
        <v>856350788.22000003</v>
      </c>
      <c r="P12" s="44">
        <v>333</v>
      </c>
      <c r="Q12" s="44">
        <v>2801067318.5700002</v>
      </c>
      <c r="R12" s="42">
        <f t="shared" si="2"/>
        <v>655</v>
      </c>
      <c r="S12" s="42">
        <f t="shared" si="3"/>
        <v>3657418106.79</v>
      </c>
      <c r="T12" s="42">
        <f t="shared" si="4"/>
        <v>78668</v>
      </c>
      <c r="U12" s="42">
        <f t="shared" si="5"/>
        <v>14154887333.700001</v>
      </c>
      <c r="V12" s="16"/>
    </row>
    <row r="13" spans="1:22" s="9" customFormat="1" x14ac:dyDescent="0.2">
      <c r="A13" s="30">
        <v>6</v>
      </c>
      <c r="B13" s="31" t="s">
        <v>153</v>
      </c>
      <c r="C13" s="32" t="s">
        <v>27</v>
      </c>
      <c r="D13" s="43">
        <v>7405</v>
      </c>
      <c r="E13" s="43">
        <v>1285971862.0699999</v>
      </c>
      <c r="F13" s="43">
        <v>16116</v>
      </c>
      <c r="G13" s="43">
        <v>1280154534.6099999</v>
      </c>
      <c r="H13" s="43">
        <v>53737</v>
      </c>
      <c r="I13" s="43">
        <v>2840376336.8299999</v>
      </c>
      <c r="J13" s="43">
        <v>29096</v>
      </c>
      <c r="K13" s="43">
        <v>2944530508.4699998</v>
      </c>
      <c r="L13" s="43">
        <f t="shared" ref="L13:L20" si="6">J13+H13+F13+D13</f>
        <v>106354</v>
      </c>
      <c r="M13" s="43">
        <f t="shared" ref="M13:M20" si="7">K13+I13+G13+E13</f>
        <v>8351033241.9799986</v>
      </c>
      <c r="N13" s="43">
        <v>192</v>
      </c>
      <c r="O13" s="43">
        <v>1850024278.3199999</v>
      </c>
      <c r="P13" s="43">
        <v>220</v>
      </c>
      <c r="Q13" s="43">
        <v>3067003727</v>
      </c>
      <c r="R13" s="43">
        <f t="shared" ref="R13:R20" si="8">P13+N13</f>
        <v>412</v>
      </c>
      <c r="S13" s="43">
        <f t="shared" ref="S13:S20" si="9">Q13+O13</f>
        <v>4917028005.3199997</v>
      </c>
      <c r="T13" s="43">
        <f t="shared" ref="T13:T20" si="10">R13+L13</f>
        <v>106766</v>
      </c>
      <c r="U13" s="43">
        <f t="shared" ref="U13:U20" si="11">S13+M13</f>
        <v>13268061247.299999</v>
      </c>
      <c r="V13" s="16"/>
    </row>
    <row r="14" spans="1:22" s="9" customFormat="1" x14ac:dyDescent="0.2">
      <c r="A14" s="33">
        <v>7</v>
      </c>
      <c r="B14" s="54" t="s">
        <v>152</v>
      </c>
      <c r="C14" s="1" t="s">
        <v>32</v>
      </c>
      <c r="D14" s="44">
        <v>2299</v>
      </c>
      <c r="E14" s="44">
        <v>348252036.82999998</v>
      </c>
      <c r="F14" s="44">
        <v>7717</v>
      </c>
      <c r="G14" s="44">
        <v>635046675.05999994</v>
      </c>
      <c r="H14" s="44">
        <v>7480</v>
      </c>
      <c r="I14" s="44">
        <v>1384599746.1199999</v>
      </c>
      <c r="J14" s="44">
        <v>12079</v>
      </c>
      <c r="K14" s="44">
        <v>2120088607.8800001</v>
      </c>
      <c r="L14" s="42">
        <f t="shared" si="6"/>
        <v>29575</v>
      </c>
      <c r="M14" s="42">
        <f t="shared" si="7"/>
        <v>4487987065.8900003</v>
      </c>
      <c r="N14" s="44">
        <v>237</v>
      </c>
      <c r="O14" s="44">
        <v>4117106688.6900001</v>
      </c>
      <c r="P14" s="44">
        <v>231</v>
      </c>
      <c r="Q14" s="44">
        <v>2914889548.0999999</v>
      </c>
      <c r="R14" s="42">
        <f t="shared" si="8"/>
        <v>468</v>
      </c>
      <c r="S14" s="42">
        <f t="shared" si="9"/>
        <v>7031996236.79</v>
      </c>
      <c r="T14" s="42">
        <f t="shared" si="10"/>
        <v>30043</v>
      </c>
      <c r="U14" s="42">
        <f t="shared" si="11"/>
        <v>11519983302.68</v>
      </c>
      <c r="V14" s="16"/>
    </row>
    <row r="15" spans="1:22" s="9" customFormat="1" x14ac:dyDescent="0.2">
      <c r="A15" s="30">
        <v>8</v>
      </c>
      <c r="B15" s="53" t="s">
        <v>156</v>
      </c>
      <c r="C15" s="32" t="s">
        <v>33</v>
      </c>
      <c r="D15" s="43">
        <v>191</v>
      </c>
      <c r="E15" s="43">
        <v>546768415.96000004</v>
      </c>
      <c r="F15" s="43">
        <v>1823</v>
      </c>
      <c r="G15" s="43">
        <v>345367134.88999999</v>
      </c>
      <c r="H15" s="43">
        <v>870</v>
      </c>
      <c r="I15" s="43">
        <v>3736420657.2399998</v>
      </c>
      <c r="J15" s="43">
        <v>1620</v>
      </c>
      <c r="K15" s="43">
        <v>2759396417.0599999</v>
      </c>
      <c r="L15" s="43">
        <f t="shared" si="6"/>
        <v>4504</v>
      </c>
      <c r="M15" s="43">
        <f t="shared" si="7"/>
        <v>7387952625.1499996</v>
      </c>
      <c r="N15" s="43">
        <v>193</v>
      </c>
      <c r="O15" s="43">
        <v>1346351408.77</v>
      </c>
      <c r="P15" s="43">
        <v>229</v>
      </c>
      <c r="Q15" s="43">
        <v>2427364442.1999998</v>
      </c>
      <c r="R15" s="43">
        <f t="shared" si="8"/>
        <v>422</v>
      </c>
      <c r="S15" s="43">
        <f t="shared" si="9"/>
        <v>3773715850.9699998</v>
      </c>
      <c r="T15" s="43">
        <f t="shared" si="10"/>
        <v>4926</v>
      </c>
      <c r="U15" s="43">
        <f t="shared" si="11"/>
        <v>11161668476.119999</v>
      </c>
      <c r="V15" s="16"/>
    </row>
    <row r="16" spans="1:22" s="9" customFormat="1" x14ac:dyDescent="0.2">
      <c r="A16" s="33">
        <v>9</v>
      </c>
      <c r="B16" s="54" t="s">
        <v>158</v>
      </c>
      <c r="C16" s="1" t="s">
        <v>7</v>
      </c>
      <c r="D16" s="44">
        <v>28</v>
      </c>
      <c r="E16" s="44">
        <v>103592190.13</v>
      </c>
      <c r="F16" s="44">
        <v>13</v>
      </c>
      <c r="G16" s="44">
        <v>838257.58</v>
      </c>
      <c r="H16" s="44">
        <v>334</v>
      </c>
      <c r="I16" s="44">
        <v>258502832.46000001</v>
      </c>
      <c r="J16" s="44">
        <v>385</v>
      </c>
      <c r="K16" s="44">
        <v>636612908.70000005</v>
      </c>
      <c r="L16" s="42">
        <f t="shared" si="6"/>
        <v>760</v>
      </c>
      <c r="M16" s="42">
        <f t="shared" si="7"/>
        <v>999546188.87000012</v>
      </c>
      <c r="N16" s="44">
        <v>91</v>
      </c>
      <c r="O16" s="44">
        <v>2610564257.6799998</v>
      </c>
      <c r="P16" s="44">
        <v>89</v>
      </c>
      <c r="Q16" s="44">
        <v>2572644871.6900001</v>
      </c>
      <c r="R16" s="42">
        <f t="shared" si="8"/>
        <v>180</v>
      </c>
      <c r="S16" s="42">
        <f t="shared" si="9"/>
        <v>5183209129.3699999</v>
      </c>
      <c r="T16" s="42">
        <f t="shared" si="10"/>
        <v>940</v>
      </c>
      <c r="U16" s="42">
        <f t="shared" si="11"/>
        <v>6182755318.2399998</v>
      </c>
      <c r="V16" s="16"/>
    </row>
    <row r="17" spans="1:22" s="9" customFormat="1" x14ac:dyDescent="0.2">
      <c r="A17" s="30">
        <v>10</v>
      </c>
      <c r="B17" s="53" t="s">
        <v>67</v>
      </c>
      <c r="C17" s="32" t="s">
        <v>20</v>
      </c>
      <c r="D17" s="43"/>
      <c r="E17" s="43"/>
      <c r="F17" s="43"/>
      <c r="G17" s="43"/>
      <c r="H17" s="43">
        <v>11</v>
      </c>
      <c r="I17" s="43">
        <v>19973985.18</v>
      </c>
      <c r="J17" s="43"/>
      <c r="K17" s="43"/>
      <c r="L17" s="43">
        <f t="shared" si="6"/>
        <v>11</v>
      </c>
      <c r="M17" s="43">
        <f t="shared" si="7"/>
        <v>19973985.18</v>
      </c>
      <c r="N17" s="43">
        <v>8</v>
      </c>
      <c r="O17" s="43">
        <v>3080000000</v>
      </c>
      <c r="P17" s="43">
        <v>8</v>
      </c>
      <c r="Q17" s="43">
        <v>3080000000</v>
      </c>
      <c r="R17" s="43">
        <f t="shared" si="8"/>
        <v>16</v>
      </c>
      <c r="S17" s="43">
        <f t="shared" si="9"/>
        <v>6160000000</v>
      </c>
      <c r="T17" s="43">
        <f t="shared" si="10"/>
        <v>27</v>
      </c>
      <c r="U17" s="43">
        <f t="shared" si="11"/>
        <v>6179973985.1800003</v>
      </c>
      <c r="V17" s="16"/>
    </row>
    <row r="18" spans="1:22" s="9" customFormat="1" x14ac:dyDescent="0.2">
      <c r="A18" s="33">
        <v>11</v>
      </c>
      <c r="B18" s="54" t="s">
        <v>164</v>
      </c>
      <c r="C18" s="1" t="s">
        <v>16</v>
      </c>
      <c r="D18" s="44">
        <v>166</v>
      </c>
      <c r="E18" s="44">
        <v>130926410.63</v>
      </c>
      <c r="F18" s="44">
        <v>527</v>
      </c>
      <c r="G18" s="44">
        <v>153455722.09</v>
      </c>
      <c r="H18" s="44">
        <v>696</v>
      </c>
      <c r="I18" s="44">
        <v>1169251052.9400001</v>
      </c>
      <c r="J18" s="44">
        <v>1207</v>
      </c>
      <c r="K18" s="44">
        <v>743214754.07000005</v>
      </c>
      <c r="L18" s="42">
        <f t="shared" si="6"/>
        <v>2596</v>
      </c>
      <c r="M18" s="42">
        <f t="shared" si="7"/>
        <v>2196847939.73</v>
      </c>
      <c r="N18" s="44">
        <v>349</v>
      </c>
      <c r="O18" s="44">
        <v>1685398265.9200001</v>
      </c>
      <c r="P18" s="44">
        <v>351</v>
      </c>
      <c r="Q18" s="44">
        <v>1895490797.6500001</v>
      </c>
      <c r="R18" s="42">
        <f t="shared" si="8"/>
        <v>700</v>
      </c>
      <c r="S18" s="42">
        <f t="shared" si="9"/>
        <v>3580889063.5700002</v>
      </c>
      <c r="T18" s="42">
        <f t="shared" si="10"/>
        <v>3296</v>
      </c>
      <c r="U18" s="42">
        <f t="shared" si="11"/>
        <v>5777737003.3000002</v>
      </c>
      <c r="V18" s="16"/>
    </row>
    <row r="19" spans="1:22" s="9" customFormat="1" x14ac:dyDescent="0.2">
      <c r="A19" s="30">
        <v>12</v>
      </c>
      <c r="B19" s="53" t="s">
        <v>161</v>
      </c>
      <c r="C19" s="32" t="s">
        <v>35</v>
      </c>
      <c r="D19" s="43"/>
      <c r="E19" s="43"/>
      <c r="F19" s="43"/>
      <c r="G19" s="43"/>
      <c r="H19" s="43">
        <v>232</v>
      </c>
      <c r="I19" s="43">
        <v>667605102.30999994</v>
      </c>
      <c r="J19" s="43">
        <v>194</v>
      </c>
      <c r="K19" s="43">
        <v>477258950.43000001</v>
      </c>
      <c r="L19" s="43">
        <f t="shared" si="6"/>
        <v>426</v>
      </c>
      <c r="M19" s="43">
        <f t="shared" si="7"/>
        <v>1144864052.74</v>
      </c>
      <c r="N19" s="43">
        <v>219</v>
      </c>
      <c r="O19" s="43">
        <v>2118895116.6199999</v>
      </c>
      <c r="P19" s="43">
        <v>274</v>
      </c>
      <c r="Q19" s="43">
        <v>2370644426.8099999</v>
      </c>
      <c r="R19" s="43">
        <f t="shared" si="8"/>
        <v>493</v>
      </c>
      <c r="S19" s="43">
        <f t="shared" si="9"/>
        <v>4489539543.4300003</v>
      </c>
      <c r="T19" s="43">
        <f t="shared" si="10"/>
        <v>919</v>
      </c>
      <c r="U19" s="43">
        <f t="shared" si="11"/>
        <v>5634403596.1700001</v>
      </c>
      <c r="V19" s="16"/>
    </row>
    <row r="20" spans="1:22" s="9" customFormat="1" x14ac:dyDescent="0.2">
      <c r="A20" s="33">
        <v>13</v>
      </c>
      <c r="B20" s="54" t="s">
        <v>162</v>
      </c>
      <c r="C20" s="1" t="s">
        <v>327</v>
      </c>
      <c r="D20" s="44">
        <v>135</v>
      </c>
      <c r="E20" s="44">
        <v>650883360.38</v>
      </c>
      <c r="F20" s="44">
        <v>275</v>
      </c>
      <c r="G20" s="44">
        <v>77420825.079999998</v>
      </c>
      <c r="H20" s="44">
        <v>288</v>
      </c>
      <c r="I20" s="44">
        <v>1520862266.3599999</v>
      </c>
      <c r="J20" s="44">
        <v>934</v>
      </c>
      <c r="K20" s="44">
        <v>1659962377.4300001</v>
      </c>
      <c r="L20" s="42">
        <f t="shared" si="6"/>
        <v>1632</v>
      </c>
      <c r="M20" s="42">
        <f t="shared" si="7"/>
        <v>3909128829.25</v>
      </c>
      <c r="N20" s="44">
        <v>18</v>
      </c>
      <c r="O20" s="44">
        <v>400242050</v>
      </c>
      <c r="P20" s="44">
        <v>37</v>
      </c>
      <c r="Q20" s="44">
        <v>1216973800</v>
      </c>
      <c r="R20" s="42">
        <f t="shared" si="8"/>
        <v>55</v>
      </c>
      <c r="S20" s="42">
        <f t="shared" si="9"/>
        <v>1617215850</v>
      </c>
      <c r="T20" s="42">
        <f t="shared" si="10"/>
        <v>1687</v>
      </c>
      <c r="U20" s="42">
        <f t="shared" si="11"/>
        <v>5526344679.25</v>
      </c>
      <c r="V20" s="16"/>
    </row>
    <row r="21" spans="1:22" s="9" customFormat="1" x14ac:dyDescent="0.2">
      <c r="A21" s="30">
        <v>14</v>
      </c>
      <c r="B21" s="31" t="s">
        <v>166</v>
      </c>
      <c r="C21" s="32" t="s">
        <v>38</v>
      </c>
      <c r="D21" s="43">
        <v>168</v>
      </c>
      <c r="E21" s="43">
        <v>55606372.600000001</v>
      </c>
      <c r="F21" s="43">
        <v>391</v>
      </c>
      <c r="G21" s="43">
        <v>48029688.240000002</v>
      </c>
      <c r="H21" s="43">
        <v>525</v>
      </c>
      <c r="I21" s="43">
        <v>164861722.91</v>
      </c>
      <c r="J21" s="43">
        <v>451</v>
      </c>
      <c r="K21" s="43">
        <v>366048864.44</v>
      </c>
      <c r="L21" s="43">
        <f t="shared" si="0"/>
        <v>1535</v>
      </c>
      <c r="M21" s="43">
        <f t="shared" si="1"/>
        <v>634546648.19000006</v>
      </c>
      <c r="N21" s="43">
        <v>473</v>
      </c>
      <c r="O21" s="43">
        <v>1679829156.4300001</v>
      </c>
      <c r="P21" s="43">
        <v>417</v>
      </c>
      <c r="Q21" s="43">
        <v>1485633435.0799999</v>
      </c>
      <c r="R21" s="43">
        <f t="shared" si="2"/>
        <v>890</v>
      </c>
      <c r="S21" s="43">
        <f t="shared" si="3"/>
        <v>3165462591.5100002</v>
      </c>
      <c r="T21" s="43">
        <f t="shared" si="4"/>
        <v>2425</v>
      </c>
      <c r="U21" s="43">
        <f t="shared" si="5"/>
        <v>3800009239.7000003</v>
      </c>
      <c r="V21" s="16"/>
    </row>
    <row r="22" spans="1:22" s="9" customFormat="1" x14ac:dyDescent="0.2">
      <c r="A22" s="33">
        <v>15</v>
      </c>
      <c r="B22" s="54" t="s">
        <v>167</v>
      </c>
      <c r="C22" s="1" t="s">
        <v>37</v>
      </c>
      <c r="D22" s="44"/>
      <c r="E22" s="44"/>
      <c r="F22" s="44"/>
      <c r="G22" s="44"/>
      <c r="H22" s="44">
        <v>238</v>
      </c>
      <c r="I22" s="44">
        <v>757669898.21000004</v>
      </c>
      <c r="J22" s="44">
        <v>256</v>
      </c>
      <c r="K22" s="44">
        <v>1022380907.76</v>
      </c>
      <c r="L22" s="42">
        <f t="shared" si="0"/>
        <v>494</v>
      </c>
      <c r="M22" s="42">
        <f t="shared" si="1"/>
        <v>1780050805.97</v>
      </c>
      <c r="N22" s="44">
        <v>21</v>
      </c>
      <c r="O22" s="44">
        <v>1112757540</v>
      </c>
      <c r="P22" s="44">
        <v>15</v>
      </c>
      <c r="Q22" s="44">
        <v>493946483.69</v>
      </c>
      <c r="R22" s="42">
        <f t="shared" si="2"/>
        <v>36</v>
      </c>
      <c r="S22" s="42">
        <f t="shared" si="3"/>
        <v>1606704023.6900001</v>
      </c>
      <c r="T22" s="42">
        <f t="shared" si="4"/>
        <v>530</v>
      </c>
      <c r="U22" s="42">
        <f t="shared" si="5"/>
        <v>3386754829.6599998</v>
      </c>
      <c r="V22" s="16"/>
    </row>
    <row r="23" spans="1:22" s="9" customFormat="1" x14ac:dyDescent="0.2">
      <c r="A23" s="30">
        <v>16</v>
      </c>
      <c r="B23" s="53" t="s">
        <v>160</v>
      </c>
      <c r="C23" s="32" t="s">
        <v>34</v>
      </c>
      <c r="D23" s="43">
        <v>154</v>
      </c>
      <c r="E23" s="43">
        <v>426579110.75</v>
      </c>
      <c r="F23" s="43">
        <v>710</v>
      </c>
      <c r="G23" s="43">
        <v>133333002.39</v>
      </c>
      <c r="H23" s="43">
        <v>295</v>
      </c>
      <c r="I23" s="43">
        <v>554910734.13999999</v>
      </c>
      <c r="J23" s="43">
        <v>928</v>
      </c>
      <c r="K23" s="43">
        <v>622311274.61000001</v>
      </c>
      <c r="L23" s="43">
        <f t="shared" si="0"/>
        <v>2087</v>
      </c>
      <c r="M23" s="43">
        <f t="shared" si="1"/>
        <v>1737134121.8900001</v>
      </c>
      <c r="N23" s="43">
        <v>47</v>
      </c>
      <c r="O23" s="43">
        <v>643773692.53999996</v>
      </c>
      <c r="P23" s="43">
        <v>45</v>
      </c>
      <c r="Q23" s="43">
        <v>834026358.88999999</v>
      </c>
      <c r="R23" s="43">
        <f t="shared" si="2"/>
        <v>92</v>
      </c>
      <c r="S23" s="43">
        <f t="shared" si="3"/>
        <v>1477800051.4299998</v>
      </c>
      <c r="T23" s="43">
        <f t="shared" si="4"/>
        <v>2179</v>
      </c>
      <c r="U23" s="43">
        <f t="shared" si="5"/>
        <v>3214934173.3199997</v>
      </c>
      <c r="V23" s="16"/>
    </row>
    <row r="24" spans="1:22" s="9" customFormat="1" x14ac:dyDescent="0.2">
      <c r="A24" s="33">
        <v>17</v>
      </c>
      <c r="B24" s="54" t="s">
        <v>168</v>
      </c>
      <c r="C24" s="1" t="s">
        <v>17</v>
      </c>
      <c r="D24" s="44"/>
      <c r="E24" s="44"/>
      <c r="F24" s="44"/>
      <c r="G24" s="44"/>
      <c r="H24" s="44">
        <v>729</v>
      </c>
      <c r="I24" s="44">
        <v>1087129767.23</v>
      </c>
      <c r="J24" s="44">
        <v>668</v>
      </c>
      <c r="K24" s="44">
        <v>742490608.75</v>
      </c>
      <c r="L24" s="42">
        <f t="shared" si="0"/>
        <v>1397</v>
      </c>
      <c r="M24" s="42">
        <f t="shared" si="1"/>
        <v>1829620375.98</v>
      </c>
      <c r="N24" s="44">
        <v>46</v>
      </c>
      <c r="O24" s="44">
        <v>723763689.20000005</v>
      </c>
      <c r="P24" s="44">
        <v>41</v>
      </c>
      <c r="Q24" s="44">
        <v>653297071.25</v>
      </c>
      <c r="R24" s="42">
        <f t="shared" si="2"/>
        <v>87</v>
      </c>
      <c r="S24" s="42">
        <f t="shared" si="3"/>
        <v>1377060760.45</v>
      </c>
      <c r="T24" s="42">
        <f t="shared" si="4"/>
        <v>1484</v>
      </c>
      <c r="U24" s="42">
        <f t="shared" si="5"/>
        <v>3206681136.4300003</v>
      </c>
      <c r="V24" s="16"/>
    </row>
    <row r="25" spans="1:22" s="9" customFormat="1" x14ac:dyDescent="0.2">
      <c r="A25" s="30">
        <v>18</v>
      </c>
      <c r="B25" s="53" t="s">
        <v>171</v>
      </c>
      <c r="C25" s="32" t="s">
        <v>13</v>
      </c>
      <c r="D25" s="43">
        <v>149</v>
      </c>
      <c r="E25" s="43">
        <v>263050707.47</v>
      </c>
      <c r="F25" s="43">
        <v>1041</v>
      </c>
      <c r="G25" s="43">
        <v>121441074.25</v>
      </c>
      <c r="H25" s="43">
        <v>305</v>
      </c>
      <c r="I25" s="43">
        <v>278964262.63</v>
      </c>
      <c r="J25" s="43">
        <v>1125</v>
      </c>
      <c r="K25" s="43">
        <v>506488862.43000001</v>
      </c>
      <c r="L25" s="43">
        <f t="shared" si="0"/>
        <v>2620</v>
      </c>
      <c r="M25" s="43">
        <f t="shared" si="1"/>
        <v>1169944906.78</v>
      </c>
      <c r="N25" s="43">
        <v>298</v>
      </c>
      <c r="O25" s="43">
        <v>667644618.76999998</v>
      </c>
      <c r="P25" s="43">
        <v>609</v>
      </c>
      <c r="Q25" s="43">
        <v>553968850.67999995</v>
      </c>
      <c r="R25" s="43">
        <f t="shared" si="2"/>
        <v>907</v>
      </c>
      <c r="S25" s="43">
        <f t="shared" si="3"/>
        <v>1221613469.4499998</v>
      </c>
      <c r="T25" s="43">
        <f t="shared" si="4"/>
        <v>3527</v>
      </c>
      <c r="U25" s="43">
        <f t="shared" si="5"/>
        <v>2391558376.2299995</v>
      </c>
      <c r="V25" s="16"/>
    </row>
    <row r="26" spans="1:22" s="9" customFormat="1" x14ac:dyDescent="0.2">
      <c r="A26" s="33">
        <v>19</v>
      </c>
      <c r="B26" s="54" t="s">
        <v>175</v>
      </c>
      <c r="C26" s="1" t="s">
        <v>41</v>
      </c>
      <c r="D26" s="44">
        <v>155</v>
      </c>
      <c r="E26" s="44">
        <v>97387401.189999998</v>
      </c>
      <c r="F26" s="44">
        <v>837</v>
      </c>
      <c r="G26" s="44">
        <v>82426800.180000007</v>
      </c>
      <c r="H26" s="44">
        <v>815</v>
      </c>
      <c r="I26" s="44">
        <v>228860841.63999999</v>
      </c>
      <c r="J26" s="44">
        <v>1880</v>
      </c>
      <c r="K26" s="44">
        <v>81178969.730000004</v>
      </c>
      <c r="L26" s="42">
        <f t="shared" si="0"/>
        <v>3687</v>
      </c>
      <c r="M26" s="42">
        <f t="shared" si="1"/>
        <v>489854012.74000001</v>
      </c>
      <c r="N26" s="44">
        <v>169</v>
      </c>
      <c r="O26" s="44">
        <v>754204334.13</v>
      </c>
      <c r="P26" s="44">
        <v>173</v>
      </c>
      <c r="Q26" s="44">
        <v>859034858.69000006</v>
      </c>
      <c r="R26" s="42">
        <f t="shared" si="2"/>
        <v>342</v>
      </c>
      <c r="S26" s="42">
        <f t="shared" si="3"/>
        <v>1613239192.8200002</v>
      </c>
      <c r="T26" s="42">
        <f t="shared" si="4"/>
        <v>4029</v>
      </c>
      <c r="U26" s="42">
        <f t="shared" si="5"/>
        <v>2103093205.5600002</v>
      </c>
      <c r="V26" s="16"/>
    </row>
    <row r="27" spans="1:22" s="9" customFormat="1" x14ac:dyDescent="0.2">
      <c r="A27" s="30">
        <v>20</v>
      </c>
      <c r="B27" s="53" t="s">
        <v>214</v>
      </c>
      <c r="C27" s="32" t="s">
        <v>143</v>
      </c>
      <c r="D27" s="43">
        <v>25</v>
      </c>
      <c r="E27" s="43">
        <v>2897578.64</v>
      </c>
      <c r="F27" s="43">
        <v>80</v>
      </c>
      <c r="G27" s="43">
        <v>1944467.1</v>
      </c>
      <c r="H27" s="43">
        <v>52</v>
      </c>
      <c r="I27" s="43">
        <v>848703734.98000002</v>
      </c>
      <c r="J27" s="43">
        <v>90</v>
      </c>
      <c r="K27" s="43">
        <v>784223364.86000001</v>
      </c>
      <c r="L27" s="43">
        <f t="shared" si="0"/>
        <v>247</v>
      </c>
      <c r="M27" s="43">
        <f t="shared" si="1"/>
        <v>1637769145.5800002</v>
      </c>
      <c r="N27" s="43">
        <v>53</v>
      </c>
      <c r="O27" s="43">
        <v>16755218.16</v>
      </c>
      <c r="P27" s="43">
        <v>28</v>
      </c>
      <c r="Q27" s="43">
        <v>83176221.319999993</v>
      </c>
      <c r="R27" s="43">
        <f t="shared" si="2"/>
        <v>81</v>
      </c>
      <c r="S27" s="43">
        <f t="shared" si="3"/>
        <v>99931439.479999989</v>
      </c>
      <c r="T27" s="43">
        <f t="shared" si="4"/>
        <v>328</v>
      </c>
      <c r="U27" s="43">
        <f t="shared" si="5"/>
        <v>1737700585.0600002</v>
      </c>
      <c r="V27" s="16"/>
    </row>
    <row r="28" spans="1:22" s="9" customFormat="1" x14ac:dyDescent="0.2">
      <c r="A28" s="33">
        <v>21</v>
      </c>
      <c r="B28" s="54" t="s">
        <v>163</v>
      </c>
      <c r="C28" s="1" t="s">
        <v>11</v>
      </c>
      <c r="D28" s="44">
        <v>124</v>
      </c>
      <c r="E28" s="44">
        <v>59215241.93</v>
      </c>
      <c r="F28" s="44">
        <v>335</v>
      </c>
      <c r="G28" s="44">
        <v>19895105.210000001</v>
      </c>
      <c r="H28" s="44">
        <v>703</v>
      </c>
      <c r="I28" s="44">
        <v>95360927.180000007</v>
      </c>
      <c r="J28" s="44">
        <v>1191</v>
      </c>
      <c r="K28" s="44">
        <v>110036090.51000001</v>
      </c>
      <c r="L28" s="42">
        <f t="shared" si="0"/>
        <v>2353</v>
      </c>
      <c r="M28" s="42">
        <f t="shared" si="1"/>
        <v>284507364.82999998</v>
      </c>
      <c r="N28" s="44">
        <v>1282</v>
      </c>
      <c r="O28" s="44">
        <v>605671187.64999998</v>
      </c>
      <c r="P28" s="44">
        <v>10444</v>
      </c>
      <c r="Q28" s="44">
        <v>624563822.26999998</v>
      </c>
      <c r="R28" s="42">
        <f t="shared" si="2"/>
        <v>11726</v>
      </c>
      <c r="S28" s="42">
        <f t="shared" si="3"/>
        <v>1230235009.9200001</v>
      </c>
      <c r="T28" s="42">
        <f t="shared" si="4"/>
        <v>14079</v>
      </c>
      <c r="U28" s="42">
        <f t="shared" si="5"/>
        <v>1514742374.75</v>
      </c>
      <c r="V28" s="16"/>
    </row>
    <row r="29" spans="1:22" s="9" customFormat="1" x14ac:dyDescent="0.2">
      <c r="A29" s="30">
        <v>22</v>
      </c>
      <c r="B29" s="31" t="s">
        <v>172</v>
      </c>
      <c r="C29" s="32" t="s">
        <v>347</v>
      </c>
      <c r="D29" s="43">
        <v>5</v>
      </c>
      <c r="E29" s="43">
        <v>19782715.859999999</v>
      </c>
      <c r="F29" s="43">
        <v>161</v>
      </c>
      <c r="G29" s="43">
        <v>9751314.3399999999</v>
      </c>
      <c r="H29" s="43">
        <v>77</v>
      </c>
      <c r="I29" s="43">
        <v>125443145.98999999</v>
      </c>
      <c r="J29" s="43">
        <v>63</v>
      </c>
      <c r="K29" s="43">
        <v>12294911.43</v>
      </c>
      <c r="L29" s="43">
        <f t="shared" ref="L29:L44" si="12">J29+H29+F29+D29</f>
        <v>306</v>
      </c>
      <c r="M29" s="43">
        <f t="shared" ref="M29:M44" si="13">K29+I29+G29+E29</f>
        <v>167272087.62</v>
      </c>
      <c r="N29" s="43">
        <v>135</v>
      </c>
      <c r="O29" s="43">
        <v>474276683.54000002</v>
      </c>
      <c r="P29" s="43">
        <v>153</v>
      </c>
      <c r="Q29" s="43">
        <v>611236985.64999998</v>
      </c>
      <c r="R29" s="43">
        <f t="shared" ref="R29:R44" si="14">P29+N29</f>
        <v>288</v>
      </c>
      <c r="S29" s="43">
        <f t="shared" ref="S29:S44" si="15">Q29+O29</f>
        <v>1085513669.1900001</v>
      </c>
      <c r="T29" s="43">
        <f t="shared" ref="T29:T44" si="16">R29+L29</f>
        <v>594</v>
      </c>
      <c r="U29" s="43">
        <f t="shared" ref="U29:U44" si="17">S29+M29</f>
        <v>1252785756.8099999</v>
      </c>
      <c r="V29" s="16"/>
    </row>
    <row r="30" spans="1:22" s="9" customFormat="1" x14ac:dyDescent="0.2">
      <c r="A30" s="33">
        <v>23</v>
      </c>
      <c r="B30" s="54" t="s">
        <v>200</v>
      </c>
      <c r="C30" s="1" t="s">
        <v>68</v>
      </c>
      <c r="D30" s="44">
        <v>3</v>
      </c>
      <c r="E30" s="44">
        <v>36500000</v>
      </c>
      <c r="F30" s="44"/>
      <c r="G30" s="44"/>
      <c r="H30" s="44">
        <v>20</v>
      </c>
      <c r="I30" s="44">
        <v>64019465.960000001</v>
      </c>
      <c r="J30" s="44">
        <v>51</v>
      </c>
      <c r="K30" s="44">
        <v>5064633.47</v>
      </c>
      <c r="L30" s="42">
        <f t="shared" si="12"/>
        <v>74</v>
      </c>
      <c r="M30" s="42">
        <f t="shared" si="13"/>
        <v>105584099.43000001</v>
      </c>
      <c r="N30" s="44">
        <v>48</v>
      </c>
      <c r="O30" s="44">
        <v>528466517.56</v>
      </c>
      <c r="P30" s="44">
        <v>54</v>
      </c>
      <c r="Q30" s="44">
        <v>613398013.82000005</v>
      </c>
      <c r="R30" s="42">
        <f t="shared" si="14"/>
        <v>102</v>
      </c>
      <c r="S30" s="42">
        <f t="shared" si="15"/>
        <v>1141864531.3800001</v>
      </c>
      <c r="T30" s="42">
        <f t="shared" si="16"/>
        <v>176</v>
      </c>
      <c r="U30" s="42">
        <f t="shared" si="17"/>
        <v>1247448630.8100002</v>
      </c>
      <c r="V30" s="16"/>
    </row>
    <row r="31" spans="1:22" s="9" customFormat="1" x14ac:dyDescent="0.2">
      <c r="A31" s="30">
        <v>24</v>
      </c>
      <c r="B31" s="53" t="s">
        <v>174</v>
      </c>
      <c r="C31" s="32" t="s">
        <v>48</v>
      </c>
      <c r="D31" s="43">
        <v>135</v>
      </c>
      <c r="E31" s="43">
        <v>26971419.079999998</v>
      </c>
      <c r="F31" s="43">
        <v>451</v>
      </c>
      <c r="G31" s="43">
        <v>79216443.609999999</v>
      </c>
      <c r="H31" s="43">
        <v>343</v>
      </c>
      <c r="I31" s="43">
        <v>369635550.13999999</v>
      </c>
      <c r="J31" s="43">
        <v>535</v>
      </c>
      <c r="K31" s="43">
        <v>166204606.28999999</v>
      </c>
      <c r="L31" s="43">
        <f t="shared" si="12"/>
        <v>1464</v>
      </c>
      <c r="M31" s="43">
        <f t="shared" si="13"/>
        <v>642028019.12</v>
      </c>
      <c r="N31" s="43">
        <v>61</v>
      </c>
      <c r="O31" s="43">
        <v>180586120.68000001</v>
      </c>
      <c r="P31" s="43">
        <v>69</v>
      </c>
      <c r="Q31" s="43">
        <v>335121644.57999998</v>
      </c>
      <c r="R31" s="43">
        <f t="shared" si="14"/>
        <v>130</v>
      </c>
      <c r="S31" s="43">
        <f t="shared" si="15"/>
        <v>515707765.25999999</v>
      </c>
      <c r="T31" s="43">
        <f t="shared" si="16"/>
        <v>1594</v>
      </c>
      <c r="U31" s="43">
        <f t="shared" si="17"/>
        <v>1157735784.3800001</v>
      </c>
      <c r="V31" s="16"/>
    </row>
    <row r="32" spans="1:22" s="9" customFormat="1" x14ac:dyDescent="0.2">
      <c r="A32" s="33">
        <v>25</v>
      </c>
      <c r="B32" s="54" t="s">
        <v>182</v>
      </c>
      <c r="C32" s="1" t="s">
        <v>46</v>
      </c>
      <c r="D32" s="44">
        <v>239</v>
      </c>
      <c r="E32" s="44">
        <v>27828724.469999999</v>
      </c>
      <c r="F32" s="44">
        <v>373</v>
      </c>
      <c r="G32" s="44">
        <v>29155118.18</v>
      </c>
      <c r="H32" s="44">
        <v>527</v>
      </c>
      <c r="I32" s="44">
        <v>33529971.370000001</v>
      </c>
      <c r="J32" s="44">
        <v>1586</v>
      </c>
      <c r="K32" s="44">
        <v>222238470.88999999</v>
      </c>
      <c r="L32" s="42">
        <f t="shared" si="12"/>
        <v>2725</v>
      </c>
      <c r="M32" s="42">
        <f t="shared" si="13"/>
        <v>312752284.90999997</v>
      </c>
      <c r="N32" s="44">
        <v>476</v>
      </c>
      <c r="O32" s="44">
        <v>413512307.01999998</v>
      </c>
      <c r="P32" s="44">
        <v>1276</v>
      </c>
      <c r="Q32" s="44">
        <v>224593466.41999999</v>
      </c>
      <c r="R32" s="42">
        <f t="shared" si="14"/>
        <v>1752</v>
      </c>
      <c r="S32" s="42">
        <f t="shared" si="15"/>
        <v>638105773.43999994</v>
      </c>
      <c r="T32" s="42">
        <f t="shared" si="16"/>
        <v>4477</v>
      </c>
      <c r="U32" s="42">
        <f t="shared" si="17"/>
        <v>950858058.3499999</v>
      </c>
      <c r="V32" s="16"/>
    </row>
    <row r="33" spans="1:22" s="9" customFormat="1" x14ac:dyDescent="0.2">
      <c r="A33" s="30">
        <v>26</v>
      </c>
      <c r="B33" s="53" t="s">
        <v>191</v>
      </c>
      <c r="C33" s="32" t="s">
        <v>352</v>
      </c>
      <c r="D33" s="43">
        <v>96</v>
      </c>
      <c r="E33" s="43">
        <v>29233142.43</v>
      </c>
      <c r="F33" s="43">
        <v>42</v>
      </c>
      <c r="G33" s="43">
        <v>3648983.62</v>
      </c>
      <c r="H33" s="43">
        <v>43</v>
      </c>
      <c r="I33" s="43">
        <v>114376737.06999999</v>
      </c>
      <c r="J33" s="43">
        <v>155</v>
      </c>
      <c r="K33" s="43">
        <v>214941044.09999999</v>
      </c>
      <c r="L33" s="43">
        <f t="shared" si="12"/>
        <v>336</v>
      </c>
      <c r="M33" s="43">
        <f t="shared" si="13"/>
        <v>362199907.21999997</v>
      </c>
      <c r="N33" s="43">
        <v>20</v>
      </c>
      <c r="O33" s="43">
        <v>212677874.06</v>
      </c>
      <c r="P33" s="43">
        <v>30</v>
      </c>
      <c r="Q33" s="43">
        <v>182782497.25999999</v>
      </c>
      <c r="R33" s="43">
        <f t="shared" si="14"/>
        <v>50</v>
      </c>
      <c r="S33" s="43">
        <f t="shared" si="15"/>
        <v>395460371.31999999</v>
      </c>
      <c r="T33" s="43">
        <f t="shared" si="16"/>
        <v>386</v>
      </c>
      <c r="U33" s="43">
        <f t="shared" si="17"/>
        <v>757660278.53999996</v>
      </c>
      <c r="V33" s="16"/>
    </row>
    <row r="34" spans="1:22" s="9" customFormat="1" x14ac:dyDescent="0.2">
      <c r="A34" s="33">
        <v>27</v>
      </c>
      <c r="B34" s="54" t="s">
        <v>248</v>
      </c>
      <c r="C34" s="1" t="s">
        <v>131</v>
      </c>
      <c r="D34" s="44">
        <v>24</v>
      </c>
      <c r="E34" s="44">
        <v>548533.27</v>
      </c>
      <c r="F34" s="44">
        <v>36</v>
      </c>
      <c r="G34" s="44">
        <v>1471007.32</v>
      </c>
      <c r="H34" s="44">
        <v>44</v>
      </c>
      <c r="I34" s="44">
        <v>9669960.9499999993</v>
      </c>
      <c r="J34" s="44">
        <v>199</v>
      </c>
      <c r="K34" s="44">
        <v>12327004.119999999</v>
      </c>
      <c r="L34" s="42">
        <f t="shared" si="12"/>
        <v>303</v>
      </c>
      <c r="M34" s="42">
        <f t="shared" si="13"/>
        <v>24016505.66</v>
      </c>
      <c r="N34" s="44">
        <v>265</v>
      </c>
      <c r="O34" s="44">
        <v>360190470.94</v>
      </c>
      <c r="P34" s="44">
        <v>672</v>
      </c>
      <c r="Q34" s="44">
        <v>354600856.88</v>
      </c>
      <c r="R34" s="42">
        <f t="shared" si="14"/>
        <v>937</v>
      </c>
      <c r="S34" s="42">
        <f t="shared" si="15"/>
        <v>714791327.81999993</v>
      </c>
      <c r="T34" s="42">
        <f t="shared" si="16"/>
        <v>1240</v>
      </c>
      <c r="U34" s="42">
        <f t="shared" si="17"/>
        <v>738807833.4799999</v>
      </c>
      <c r="V34" s="16"/>
    </row>
    <row r="35" spans="1:22" s="9" customFormat="1" x14ac:dyDescent="0.2">
      <c r="A35" s="30">
        <v>28</v>
      </c>
      <c r="B35" s="53" t="s">
        <v>176</v>
      </c>
      <c r="C35" s="32" t="s">
        <v>45</v>
      </c>
      <c r="D35" s="43">
        <v>75</v>
      </c>
      <c r="E35" s="43">
        <v>3195231.49</v>
      </c>
      <c r="F35" s="43">
        <v>877</v>
      </c>
      <c r="G35" s="43">
        <v>33161373.559999999</v>
      </c>
      <c r="H35" s="43">
        <v>479</v>
      </c>
      <c r="I35" s="43">
        <v>28636889.359999999</v>
      </c>
      <c r="J35" s="43">
        <v>1504</v>
      </c>
      <c r="K35" s="43">
        <v>36935088.450000003</v>
      </c>
      <c r="L35" s="43">
        <f t="shared" si="12"/>
        <v>2935</v>
      </c>
      <c r="M35" s="43">
        <f t="shared" si="13"/>
        <v>101928582.86</v>
      </c>
      <c r="N35" s="43">
        <v>1171</v>
      </c>
      <c r="O35" s="43">
        <v>317891901.88999999</v>
      </c>
      <c r="P35" s="43">
        <v>8502</v>
      </c>
      <c r="Q35" s="43">
        <v>278766696.58999997</v>
      </c>
      <c r="R35" s="43">
        <f t="shared" si="14"/>
        <v>9673</v>
      </c>
      <c r="S35" s="43">
        <f t="shared" si="15"/>
        <v>596658598.48000002</v>
      </c>
      <c r="T35" s="43">
        <f t="shared" si="16"/>
        <v>12608</v>
      </c>
      <c r="U35" s="43">
        <f t="shared" si="17"/>
        <v>698587181.34000003</v>
      </c>
      <c r="V35" s="16"/>
    </row>
    <row r="36" spans="1:22" s="9" customFormat="1" x14ac:dyDescent="0.2">
      <c r="A36" s="33">
        <v>29</v>
      </c>
      <c r="B36" s="54" t="s">
        <v>177</v>
      </c>
      <c r="C36" s="1" t="s">
        <v>42</v>
      </c>
      <c r="D36" s="44">
        <v>17</v>
      </c>
      <c r="E36" s="44">
        <v>2006639.09</v>
      </c>
      <c r="F36" s="44">
        <v>69</v>
      </c>
      <c r="G36" s="44">
        <v>9821138.8900000006</v>
      </c>
      <c r="H36" s="44">
        <v>20389</v>
      </c>
      <c r="I36" s="44">
        <v>85788636.930000007</v>
      </c>
      <c r="J36" s="44">
        <v>1569</v>
      </c>
      <c r="K36" s="44">
        <v>104459574.39</v>
      </c>
      <c r="L36" s="42">
        <f t="shared" ref="L36:L43" si="18">J36+H36+F36+D36</f>
        <v>22044</v>
      </c>
      <c r="M36" s="42">
        <f t="shared" ref="M36:M43" si="19">K36+I36+G36+E36</f>
        <v>202075989.29999998</v>
      </c>
      <c r="N36" s="44">
        <v>377</v>
      </c>
      <c r="O36" s="44">
        <v>240006299.15000001</v>
      </c>
      <c r="P36" s="44">
        <v>9669</v>
      </c>
      <c r="Q36" s="44">
        <v>232649034.13</v>
      </c>
      <c r="R36" s="42">
        <f t="shared" ref="R36:R43" si="20">P36+N36</f>
        <v>10046</v>
      </c>
      <c r="S36" s="42">
        <f t="shared" ref="S36:S43" si="21">Q36+O36</f>
        <v>472655333.27999997</v>
      </c>
      <c r="T36" s="42">
        <f t="shared" ref="T36:T43" si="22">R36+L36</f>
        <v>32090</v>
      </c>
      <c r="U36" s="42">
        <f t="shared" ref="U36:U43" si="23">S36+M36</f>
        <v>674731322.57999992</v>
      </c>
      <c r="V36" s="16"/>
    </row>
    <row r="37" spans="1:22" s="9" customFormat="1" x14ac:dyDescent="0.2">
      <c r="A37" s="30">
        <v>30</v>
      </c>
      <c r="B37" s="31" t="s">
        <v>170</v>
      </c>
      <c r="C37" s="32" t="s">
        <v>149</v>
      </c>
      <c r="D37" s="43"/>
      <c r="E37" s="43"/>
      <c r="F37" s="43"/>
      <c r="G37" s="43"/>
      <c r="H37" s="43">
        <v>15</v>
      </c>
      <c r="I37" s="43">
        <v>21455892.379999999</v>
      </c>
      <c r="J37" s="43">
        <v>36</v>
      </c>
      <c r="K37" s="43">
        <v>314920384.50999999</v>
      </c>
      <c r="L37" s="43">
        <f t="shared" si="18"/>
        <v>51</v>
      </c>
      <c r="M37" s="43">
        <f t="shared" si="19"/>
        <v>336376276.88999999</v>
      </c>
      <c r="N37" s="43">
        <v>27</v>
      </c>
      <c r="O37" s="43">
        <v>313327215.66000003</v>
      </c>
      <c r="P37" s="43">
        <v>6</v>
      </c>
      <c r="Q37" s="43">
        <v>19891353.359999999</v>
      </c>
      <c r="R37" s="43">
        <f t="shared" si="20"/>
        <v>33</v>
      </c>
      <c r="S37" s="43">
        <f t="shared" si="21"/>
        <v>333218569.02000004</v>
      </c>
      <c r="T37" s="43">
        <f t="shared" si="22"/>
        <v>84</v>
      </c>
      <c r="U37" s="43">
        <f t="shared" si="23"/>
        <v>669594845.91000009</v>
      </c>
      <c r="V37" s="16"/>
    </row>
    <row r="38" spans="1:22" s="9" customFormat="1" x14ac:dyDescent="0.2">
      <c r="A38" s="33">
        <v>31</v>
      </c>
      <c r="B38" s="54" t="s">
        <v>165</v>
      </c>
      <c r="C38" s="1" t="s">
        <v>40</v>
      </c>
      <c r="D38" s="44"/>
      <c r="E38" s="44"/>
      <c r="F38" s="44"/>
      <c r="G38" s="44"/>
      <c r="H38" s="44">
        <v>14</v>
      </c>
      <c r="I38" s="44">
        <v>211204697.74000001</v>
      </c>
      <c r="J38" s="44">
        <v>17</v>
      </c>
      <c r="K38" s="44">
        <v>218044769.55000001</v>
      </c>
      <c r="L38" s="42">
        <f t="shared" si="18"/>
        <v>31</v>
      </c>
      <c r="M38" s="42">
        <f t="shared" si="19"/>
        <v>429249467.29000002</v>
      </c>
      <c r="N38" s="44">
        <v>20</v>
      </c>
      <c r="O38" s="44">
        <v>157730124.80000001</v>
      </c>
      <c r="P38" s="44">
        <v>20</v>
      </c>
      <c r="Q38" s="44">
        <v>77607301.079999998</v>
      </c>
      <c r="R38" s="42">
        <f t="shared" si="20"/>
        <v>40</v>
      </c>
      <c r="S38" s="42">
        <f t="shared" si="21"/>
        <v>235337425.88</v>
      </c>
      <c r="T38" s="42">
        <f t="shared" si="22"/>
        <v>71</v>
      </c>
      <c r="U38" s="42">
        <f t="shared" si="23"/>
        <v>664586893.17000008</v>
      </c>
      <c r="V38" s="16"/>
    </row>
    <row r="39" spans="1:22" s="9" customFormat="1" x14ac:dyDescent="0.2">
      <c r="A39" s="30">
        <v>32</v>
      </c>
      <c r="B39" s="53" t="s">
        <v>169</v>
      </c>
      <c r="C39" s="32" t="s">
        <v>43</v>
      </c>
      <c r="D39" s="43">
        <v>57</v>
      </c>
      <c r="E39" s="43">
        <v>100141337.92</v>
      </c>
      <c r="F39" s="43">
        <v>20</v>
      </c>
      <c r="G39" s="43">
        <v>11279178.23</v>
      </c>
      <c r="H39" s="43">
        <v>56</v>
      </c>
      <c r="I39" s="43">
        <v>171593335.90000001</v>
      </c>
      <c r="J39" s="43">
        <v>287</v>
      </c>
      <c r="K39" s="43">
        <v>259330276.5</v>
      </c>
      <c r="L39" s="43">
        <f t="shared" si="18"/>
        <v>420</v>
      </c>
      <c r="M39" s="43">
        <f t="shared" si="19"/>
        <v>542344128.54999995</v>
      </c>
      <c r="N39" s="43">
        <v>12</v>
      </c>
      <c r="O39" s="43">
        <v>20287144.27</v>
      </c>
      <c r="P39" s="43">
        <v>14</v>
      </c>
      <c r="Q39" s="43">
        <v>95238038.109999999</v>
      </c>
      <c r="R39" s="43">
        <f t="shared" si="20"/>
        <v>26</v>
      </c>
      <c r="S39" s="43">
        <f t="shared" si="21"/>
        <v>115525182.38</v>
      </c>
      <c r="T39" s="43">
        <f t="shared" si="22"/>
        <v>446</v>
      </c>
      <c r="U39" s="43">
        <f t="shared" si="23"/>
        <v>657869310.92999995</v>
      </c>
      <c r="V39" s="16"/>
    </row>
    <row r="40" spans="1:22" s="9" customFormat="1" x14ac:dyDescent="0.2">
      <c r="A40" s="33">
        <v>33</v>
      </c>
      <c r="B40" s="54" t="s">
        <v>243</v>
      </c>
      <c r="C40" s="1" t="s">
        <v>106</v>
      </c>
      <c r="D40" s="44">
        <v>55</v>
      </c>
      <c r="E40" s="44">
        <v>33337263.93</v>
      </c>
      <c r="F40" s="44">
        <v>406</v>
      </c>
      <c r="G40" s="44">
        <v>19673400.09</v>
      </c>
      <c r="H40" s="44">
        <v>315</v>
      </c>
      <c r="I40" s="44">
        <v>25001586.530000001</v>
      </c>
      <c r="J40" s="44">
        <v>755</v>
      </c>
      <c r="K40" s="44">
        <v>34958672.68</v>
      </c>
      <c r="L40" s="42">
        <f t="shared" si="18"/>
        <v>1531</v>
      </c>
      <c r="M40" s="42">
        <f t="shared" si="19"/>
        <v>112970923.22999999</v>
      </c>
      <c r="N40" s="44">
        <v>298</v>
      </c>
      <c r="O40" s="44">
        <v>243962109.12</v>
      </c>
      <c r="P40" s="44">
        <v>8329</v>
      </c>
      <c r="Q40" s="44">
        <v>253476829.81999999</v>
      </c>
      <c r="R40" s="42">
        <f t="shared" si="20"/>
        <v>8627</v>
      </c>
      <c r="S40" s="42">
        <f t="shared" si="21"/>
        <v>497438938.94</v>
      </c>
      <c r="T40" s="42">
        <f t="shared" si="22"/>
        <v>10158</v>
      </c>
      <c r="U40" s="42">
        <f t="shared" si="23"/>
        <v>610409862.16999996</v>
      </c>
      <c r="V40" s="16"/>
    </row>
    <row r="41" spans="1:22" s="9" customFormat="1" x14ac:dyDescent="0.2">
      <c r="A41" s="30">
        <v>34</v>
      </c>
      <c r="B41" s="53" t="s">
        <v>52</v>
      </c>
      <c r="C41" s="32" t="s">
        <v>18</v>
      </c>
      <c r="D41" s="43">
        <v>329</v>
      </c>
      <c r="E41" s="43">
        <v>115429541.38</v>
      </c>
      <c r="F41" s="43">
        <v>226</v>
      </c>
      <c r="G41" s="43">
        <v>6414829.04</v>
      </c>
      <c r="H41" s="43">
        <v>5013</v>
      </c>
      <c r="I41" s="43">
        <v>51108930.899999999</v>
      </c>
      <c r="J41" s="43">
        <v>1385</v>
      </c>
      <c r="K41" s="43">
        <v>76090957.189999998</v>
      </c>
      <c r="L41" s="43">
        <f t="shared" si="18"/>
        <v>6953</v>
      </c>
      <c r="M41" s="43">
        <f t="shared" si="19"/>
        <v>249044258.50999999</v>
      </c>
      <c r="N41" s="43">
        <v>88</v>
      </c>
      <c r="O41" s="43">
        <v>120849541.42</v>
      </c>
      <c r="P41" s="43">
        <v>124</v>
      </c>
      <c r="Q41" s="43">
        <v>194361568.93000001</v>
      </c>
      <c r="R41" s="43">
        <f t="shared" si="20"/>
        <v>212</v>
      </c>
      <c r="S41" s="43">
        <f t="shared" si="21"/>
        <v>315211110.35000002</v>
      </c>
      <c r="T41" s="43">
        <f t="shared" si="22"/>
        <v>7165</v>
      </c>
      <c r="U41" s="43">
        <f t="shared" si="23"/>
        <v>564255368.86000001</v>
      </c>
      <c r="V41" s="16"/>
    </row>
    <row r="42" spans="1:22" s="9" customFormat="1" x14ac:dyDescent="0.2">
      <c r="A42" s="33">
        <v>35</v>
      </c>
      <c r="B42" s="54" t="s">
        <v>193</v>
      </c>
      <c r="C42" s="1" t="s">
        <v>51</v>
      </c>
      <c r="D42" s="44">
        <v>24</v>
      </c>
      <c r="E42" s="44">
        <v>114305750.72</v>
      </c>
      <c r="F42" s="44">
        <v>9</v>
      </c>
      <c r="G42" s="44">
        <v>2476221.52</v>
      </c>
      <c r="H42" s="44">
        <v>25</v>
      </c>
      <c r="I42" s="44">
        <v>1925041.9</v>
      </c>
      <c r="J42" s="44">
        <v>59</v>
      </c>
      <c r="K42" s="44">
        <v>6768050.1100000003</v>
      </c>
      <c r="L42" s="42">
        <f t="shared" si="18"/>
        <v>117</v>
      </c>
      <c r="M42" s="42">
        <f t="shared" si="19"/>
        <v>125475064.25</v>
      </c>
      <c r="N42" s="44">
        <v>10</v>
      </c>
      <c r="O42" s="44">
        <v>224780098.5</v>
      </c>
      <c r="P42" s="44">
        <v>10</v>
      </c>
      <c r="Q42" s="44">
        <v>194869172.5</v>
      </c>
      <c r="R42" s="42">
        <f t="shared" si="20"/>
        <v>20</v>
      </c>
      <c r="S42" s="42">
        <f t="shared" si="21"/>
        <v>419649271</v>
      </c>
      <c r="T42" s="42">
        <f t="shared" si="22"/>
        <v>137</v>
      </c>
      <c r="U42" s="42">
        <f t="shared" si="23"/>
        <v>545124335.25</v>
      </c>
      <c r="V42" s="16"/>
    </row>
    <row r="43" spans="1:22" s="9" customFormat="1" x14ac:dyDescent="0.2">
      <c r="A43" s="30">
        <v>36</v>
      </c>
      <c r="B43" s="53" t="s">
        <v>178</v>
      </c>
      <c r="C43" s="32" t="s">
        <v>55</v>
      </c>
      <c r="D43" s="43">
        <v>69</v>
      </c>
      <c r="E43" s="43">
        <v>23492844.699999999</v>
      </c>
      <c r="F43" s="43">
        <v>121</v>
      </c>
      <c r="G43" s="43">
        <v>6947613.9199999999</v>
      </c>
      <c r="H43" s="43">
        <v>34</v>
      </c>
      <c r="I43" s="43">
        <v>150858387.50999999</v>
      </c>
      <c r="J43" s="43">
        <v>236</v>
      </c>
      <c r="K43" s="43">
        <v>53505848.130000003</v>
      </c>
      <c r="L43" s="43">
        <f t="shared" si="18"/>
        <v>460</v>
      </c>
      <c r="M43" s="43">
        <f t="shared" si="19"/>
        <v>234804694.25999996</v>
      </c>
      <c r="N43" s="43">
        <v>31</v>
      </c>
      <c r="O43" s="43">
        <v>77981259.239999995</v>
      </c>
      <c r="P43" s="43">
        <v>40</v>
      </c>
      <c r="Q43" s="43">
        <v>197148040.72</v>
      </c>
      <c r="R43" s="43">
        <f t="shared" si="20"/>
        <v>71</v>
      </c>
      <c r="S43" s="43">
        <f t="shared" si="21"/>
        <v>275129299.95999998</v>
      </c>
      <c r="T43" s="43">
        <f t="shared" si="22"/>
        <v>531</v>
      </c>
      <c r="U43" s="43">
        <f t="shared" si="23"/>
        <v>509933994.21999991</v>
      </c>
      <c r="V43" s="16"/>
    </row>
    <row r="44" spans="1:22" s="9" customFormat="1" x14ac:dyDescent="0.2">
      <c r="A44" s="33">
        <v>37</v>
      </c>
      <c r="B44" s="54" t="s">
        <v>364</v>
      </c>
      <c r="C44" s="1" t="s">
        <v>365</v>
      </c>
      <c r="D44" s="44"/>
      <c r="E44" s="44"/>
      <c r="F44" s="44"/>
      <c r="G44" s="44"/>
      <c r="H44" s="44"/>
      <c r="I44" s="44"/>
      <c r="J44" s="44"/>
      <c r="K44" s="44"/>
      <c r="L44" s="42">
        <f t="shared" si="12"/>
        <v>0</v>
      </c>
      <c r="M44" s="42">
        <f t="shared" si="13"/>
        <v>0</v>
      </c>
      <c r="N44" s="44">
        <v>4</v>
      </c>
      <c r="O44" s="44">
        <v>413031445.85000002</v>
      </c>
      <c r="P44" s="44"/>
      <c r="Q44" s="44"/>
      <c r="R44" s="42">
        <f t="shared" si="14"/>
        <v>4</v>
      </c>
      <c r="S44" s="42">
        <f t="shared" si="15"/>
        <v>413031445.85000002</v>
      </c>
      <c r="T44" s="42">
        <f t="shared" si="16"/>
        <v>4</v>
      </c>
      <c r="U44" s="42">
        <f t="shared" si="17"/>
        <v>413031445.85000002</v>
      </c>
      <c r="V44" s="16"/>
    </row>
    <row r="45" spans="1:22" s="9" customFormat="1" x14ac:dyDescent="0.2">
      <c r="A45" s="30">
        <v>38</v>
      </c>
      <c r="B45" s="31" t="s">
        <v>202</v>
      </c>
      <c r="C45" s="32" t="s">
        <v>19</v>
      </c>
      <c r="D45" s="43"/>
      <c r="E45" s="43"/>
      <c r="F45" s="43"/>
      <c r="G45" s="43"/>
      <c r="H45" s="43">
        <v>108</v>
      </c>
      <c r="I45" s="43">
        <v>61713558.5</v>
      </c>
      <c r="J45" s="43">
        <v>249</v>
      </c>
      <c r="K45" s="43">
        <v>159201789.40000001</v>
      </c>
      <c r="L45" s="43">
        <f t="shared" si="0"/>
        <v>357</v>
      </c>
      <c r="M45" s="43">
        <f t="shared" si="1"/>
        <v>220915347.90000001</v>
      </c>
      <c r="N45" s="43">
        <v>17</v>
      </c>
      <c r="O45" s="43">
        <v>142229367.78</v>
      </c>
      <c r="P45" s="43">
        <v>45</v>
      </c>
      <c r="Q45" s="43">
        <v>44850000</v>
      </c>
      <c r="R45" s="43">
        <f t="shared" si="2"/>
        <v>62</v>
      </c>
      <c r="S45" s="43">
        <f t="shared" si="3"/>
        <v>187079367.78</v>
      </c>
      <c r="T45" s="43">
        <f t="shared" si="4"/>
        <v>419</v>
      </c>
      <c r="U45" s="43">
        <f t="shared" si="5"/>
        <v>407994715.68000001</v>
      </c>
      <c r="V45" s="16"/>
    </row>
    <row r="46" spans="1:22" s="9" customFormat="1" x14ac:dyDescent="0.2">
      <c r="A46" s="33">
        <v>39</v>
      </c>
      <c r="B46" s="54" t="s">
        <v>184</v>
      </c>
      <c r="C46" s="1" t="s">
        <v>306</v>
      </c>
      <c r="D46" s="44">
        <v>33</v>
      </c>
      <c r="E46" s="44">
        <v>88608978.489999995</v>
      </c>
      <c r="F46" s="44">
        <v>85</v>
      </c>
      <c r="G46" s="44">
        <v>2081919.67</v>
      </c>
      <c r="H46" s="44">
        <v>190</v>
      </c>
      <c r="I46" s="44">
        <v>18396140.48</v>
      </c>
      <c r="J46" s="44">
        <v>370</v>
      </c>
      <c r="K46" s="44">
        <v>66802446.530000001</v>
      </c>
      <c r="L46" s="42">
        <f t="shared" si="0"/>
        <v>678</v>
      </c>
      <c r="M46" s="42">
        <f t="shared" si="1"/>
        <v>175889485.17000002</v>
      </c>
      <c r="N46" s="44">
        <v>213</v>
      </c>
      <c r="O46" s="44">
        <v>80985015.359999999</v>
      </c>
      <c r="P46" s="44">
        <v>249</v>
      </c>
      <c r="Q46" s="44">
        <v>118864719.40000001</v>
      </c>
      <c r="R46" s="42">
        <f t="shared" si="2"/>
        <v>462</v>
      </c>
      <c r="S46" s="42">
        <f t="shared" si="3"/>
        <v>199849734.75999999</v>
      </c>
      <c r="T46" s="42">
        <f t="shared" si="4"/>
        <v>1140</v>
      </c>
      <c r="U46" s="42">
        <f t="shared" si="5"/>
        <v>375739219.93000001</v>
      </c>
      <c r="V46" s="16"/>
    </row>
    <row r="47" spans="1:22" s="9" customFormat="1" x14ac:dyDescent="0.2">
      <c r="A47" s="30">
        <v>40</v>
      </c>
      <c r="B47" s="53" t="s">
        <v>194</v>
      </c>
      <c r="C47" s="32" t="s">
        <v>44</v>
      </c>
      <c r="D47" s="43">
        <v>39</v>
      </c>
      <c r="E47" s="43">
        <v>91991884.459999993</v>
      </c>
      <c r="F47" s="43"/>
      <c r="G47" s="43"/>
      <c r="H47" s="43">
        <v>77</v>
      </c>
      <c r="I47" s="43">
        <v>29387630.719999999</v>
      </c>
      <c r="J47" s="43">
        <v>58</v>
      </c>
      <c r="K47" s="43">
        <v>21214657.440000001</v>
      </c>
      <c r="L47" s="43">
        <f t="shared" si="0"/>
        <v>174</v>
      </c>
      <c r="M47" s="43">
        <f t="shared" si="1"/>
        <v>142594172.62</v>
      </c>
      <c r="N47" s="43">
        <v>1</v>
      </c>
      <c r="O47" s="43">
        <v>333006.14</v>
      </c>
      <c r="P47" s="43">
        <v>2</v>
      </c>
      <c r="Q47" s="43">
        <v>125000000</v>
      </c>
      <c r="R47" s="43">
        <f t="shared" si="2"/>
        <v>3</v>
      </c>
      <c r="S47" s="43">
        <f t="shared" si="3"/>
        <v>125333006.14</v>
      </c>
      <c r="T47" s="43">
        <f t="shared" si="4"/>
        <v>177</v>
      </c>
      <c r="U47" s="43">
        <f t="shared" si="5"/>
        <v>267927178.75999999</v>
      </c>
      <c r="V47" s="16"/>
    </row>
    <row r="48" spans="1:22" s="9" customFormat="1" x14ac:dyDescent="0.2">
      <c r="A48" s="33">
        <v>41</v>
      </c>
      <c r="B48" s="54" t="s">
        <v>188</v>
      </c>
      <c r="C48" s="1" t="s">
        <v>62</v>
      </c>
      <c r="D48" s="44">
        <v>120</v>
      </c>
      <c r="E48" s="44">
        <v>2786492.13</v>
      </c>
      <c r="F48" s="44">
        <v>532</v>
      </c>
      <c r="G48" s="44">
        <v>12081112.76</v>
      </c>
      <c r="H48" s="44">
        <v>1143</v>
      </c>
      <c r="I48" s="44">
        <v>12623711.42</v>
      </c>
      <c r="J48" s="44">
        <v>2217</v>
      </c>
      <c r="K48" s="44">
        <v>58660353.939999998</v>
      </c>
      <c r="L48" s="42">
        <f t="shared" si="0"/>
        <v>4012</v>
      </c>
      <c r="M48" s="42">
        <f t="shared" si="1"/>
        <v>86151670.25</v>
      </c>
      <c r="N48" s="44">
        <v>2996</v>
      </c>
      <c r="O48" s="44">
        <v>109975763.15000001</v>
      </c>
      <c r="P48" s="44">
        <v>196</v>
      </c>
      <c r="Q48" s="44">
        <v>54905709.329999998</v>
      </c>
      <c r="R48" s="42">
        <f t="shared" si="2"/>
        <v>3192</v>
      </c>
      <c r="S48" s="42">
        <f t="shared" si="3"/>
        <v>164881472.48000002</v>
      </c>
      <c r="T48" s="42">
        <f t="shared" si="4"/>
        <v>7204</v>
      </c>
      <c r="U48" s="42">
        <f t="shared" si="5"/>
        <v>251033142.73000002</v>
      </c>
      <c r="V48" s="16"/>
    </row>
    <row r="49" spans="1:22" s="9" customFormat="1" x14ac:dyDescent="0.2">
      <c r="A49" s="30">
        <v>42</v>
      </c>
      <c r="B49" s="53" t="s">
        <v>185</v>
      </c>
      <c r="C49" s="32" t="s">
        <v>53</v>
      </c>
      <c r="D49" s="43">
        <v>946</v>
      </c>
      <c r="E49" s="43">
        <v>62770508.939999998</v>
      </c>
      <c r="F49" s="43">
        <v>858</v>
      </c>
      <c r="G49" s="43">
        <v>31721284.34</v>
      </c>
      <c r="H49" s="43">
        <v>352</v>
      </c>
      <c r="I49" s="43">
        <v>18200115.219999999</v>
      </c>
      <c r="J49" s="43">
        <v>1221</v>
      </c>
      <c r="K49" s="43">
        <v>44781051.549999997</v>
      </c>
      <c r="L49" s="43">
        <f t="shared" si="0"/>
        <v>3377</v>
      </c>
      <c r="M49" s="43">
        <f t="shared" si="1"/>
        <v>157472960.05000001</v>
      </c>
      <c r="N49" s="43">
        <v>28</v>
      </c>
      <c r="O49" s="43">
        <v>39033825.43</v>
      </c>
      <c r="P49" s="43">
        <v>33</v>
      </c>
      <c r="Q49" s="43">
        <v>42964527.740000002</v>
      </c>
      <c r="R49" s="43">
        <f t="shared" si="2"/>
        <v>61</v>
      </c>
      <c r="S49" s="43">
        <f t="shared" si="3"/>
        <v>81998353.170000002</v>
      </c>
      <c r="T49" s="43">
        <f t="shared" si="4"/>
        <v>3438</v>
      </c>
      <c r="U49" s="43">
        <f t="shared" si="5"/>
        <v>239471313.22000003</v>
      </c>
      <c r="V49" s="16"/>
    </row>
    <row r="50" spans="1:22" s="9" customFormat="1" x14ac:dyDescent="0.2">
      <c r="A50" s="33">
        <v>43</v>
      </c>
      <c r="B50" s="54" t="s">
        <v>186</v>
      </c>
      <c r="C50" s="1" t="s">
        <v>122</v>
      </c>
      <c r="D50" s="44">
        <v>17</v>
      </c>
      <c r="E50" s="44">
        <v>17745134.300000001</v>
      </c>
      <c r="F50" s="44">
        <v>31</v>
      </c>
      <c r="G50" s="44">
        <v>6576712.1100000003</v>
      </c>
      <c r="H50" s="44">
        <v>9</v>
      </c>
      <c r="I50" s="44">
        <v>81042947.980000004</v>
      </c>
      <c r="J50" s="44">
        <v>80</v>
      </c>
      <c r="K50" s="44">
        <v>85572201.560000002</v>
      </c>
      <c r="L50" s="42">
        <f t="shared" si="0"/>
        <v>137</v>
      </c>
      <c r="M50" s="42">
        <f t="shared" si="1"/>
        <v>190936995.95000005</v>
      </c>
      <c r="N50" s="44">
        <v>1</v>
      </c>
      <c r="O50" s="44">
        <v>10000000</v>
      </c>
      <c r="P50" s="44">
        <v>3</v>
      </c>
      <c r="Q50" s="44">
        <v>30000000</v>
      </c>
      <c r="R50" s="42">
        <f t="shared" si="2"/>
        <v>4</v>
      </c>
      <c r="S50" s="42">
        <f t="shared" si="3"/>
        <v>40000000</v>
      </c>
      <c r="T50" s="42">
        <f t="shared" si="4"/>
        <v>141</v>
      </c>
      <c r="U50" s="42">
        <f t="shared" si="5"/>
        <v>230936995.95000005</v>
      </c>
      <c r="V50" s="16"/>
    </row>
    <row r="51" spans="1:22" s="9" customFormat="1" x14ac:dyDescent="0.2">
      <c r="A51" s="30">
        <v>44</v>
      </c>
      <c r="B51" s="53" t="s">
        <v>197</v>
      </c>
      <c r="C51" s="32" t="s">
        <v>308</v>
      </c>
      <c r="D51" s="43">
        <v>40</v>
      </c>
      <c r="E51" s="43">
        <v>19890027.760000002</v>
      </c>
      <c r="F51" s="43">
        <v>105</v>
      </c>
      <c r="G51" s="43">
        <v>12960116.810000001</v>
      </c>
      <c r="H51" s="43">
        <v>64</v>
      </c>
      <c r="I51" s="43">
        <v>17419657.18</v>
      </c>
      <c r="J51" s="43">
        <v>56</v>
      </c>
      <c r="K51" s="43">
        <v>6479451.21</v>
      </c>
      <c r="L51" s="43">
        <f t="shared" si="0"/>
        <v>265</v>
      </c>
      <c r="M51" s="43">
        <f t="shared" si="1"/>
        <v>56749252.960000008</v>
      </c>
      <c r="N51" s="43">
        <v>97</v>
      </c>
      <c r="O51" s="43">
        <v>52994479.030000001</v>
      </c>
      <c r="P51" s="43">
        <v>99</v>
      </c>
      <c r="Q51" s="43">
        <v>66971466.619999997</v>
      </c>
      <c r="R51" s="43">
        <f t="shared" si="2"/>
        <v>196</v>
      </c>
      <c r="S51" s="43">
        <f t="shared" si="3"/>
        <v>119965945.65000001</v>
      </c>
      <c r="T51" s="43">
        <f t="shared" si="4"/>
        <v>461</v>
      </c>
      <c r="U51" s="43">
        <f t="shared" si="5"/>
        <v>176715198.61000001</v>
      </c>
      <c r="V51" s="16"/>
    </row>
    <row r="52" spans="1:22" s="9" customFormat="1" x14ac:dyDescent="0.2">
      <c r="A52" s="33">
        <v>45</v>
      </c>
      <c r="B52" s="54" t="s">
        <v>318</v>
      </c>
      <c r="C52" s="1" t="s">
        <v>351</v>
      </c>
      <c r="D52" s="44">
        <v>18</v>
      </c>
      <c r="E52" s="44">
        <v>421419.95</v>
      </c>
      <c r="F52" s="44">
        <v>177</v>
      </c>
      <c r="G52" s="44">
        <v>6698764.2999999998</v>
      </c>
      <c r="H52" s="44">
        <v>81</v>
      </c>
      <c r="I52" s="44">
        <v>24721674.449999999</v>
      </c>
      <c r="J52" s="44">
        <v>385</v>
      </c>
      <c r="K52" s="44">
        <v>25130817.52</v>
      </c>
      <c r="L52" s="42">
        <f t="shared" ref="L52:L59" si="24">J52+H52+F52+D52</f>
        <v>661</v>
      </c>
      <c r="M52" s="42">
        <f t="shared" ref="M52:M59" si="25">K52+I52+G52+E52</f>
        <v>56972676.219999999</v>
      </c>
      <c r="N52" s="44">
        <v>309</v>
      </c>
      <c r="O52" s="44">
        <v>48766530.310000002</v>
      </c>
      <c r="P52" s="44">
        <v>680</v>
      </c>
      <c r="Q52" s="44">
        <v>38752588.899999999</v>
      </c>
      <c r="R52" s="42">
        <f t="shared" ref="R52:R59" si="26">P52+N52</f>
        <v>989</v>
      </c>
      <c r="S52" s="42">
        <f t="shared" ref="S52:S59" si="27">Q52+O52</f>
        <v>87519119.210000008</v>
      </c>
      <c r="T52" s="42">
        <f t="shared" ref="T52:T59" si="28">R52+L52</f>
        <v>1650</v>
      </c>
      <c r="U52" s="42">
        <f t="shared" ref="U52:U59" si="29">S52+M52</f>
        <v>144491795.43000001</v>
      </c>
      <c r="V52" s="16"/>
    </row>
    <row r="53" spans="1:22" s="9" customFormat="1" x14ac:dyDescent="0.2">
      <c r="A53" s="30">
        <v>46</v>
      </c>
      <c r="B53" s="31" t="s">
        <v>88</v>
      </c>
      <c r="C53" s="32" t="s">
        <v>89</v>
      </c>
      <c r="D53" s="43"/>
      <c r="E53" s="43"/>
      <c r="F53" s="43"/>
      <c r="G53" s="43"/>
      <c r="H53" s="43">
        <v>74</v>
      </c>
      <c r="I53" s="43">
        <v>423821.83</v>
      </c>
      <c r="J53" s="43">
        <v>174</v>
      </c>
      <c r="K53" s="43">
        <v>1640757.44</v>
      </c>
      <c r="L53" s="43">
        <f t="shared" si="24"/>
        <v>248</v>
      </c>
      <c r="M53" s="43">
        <f t="shared" si="25"/>
        <v>2064579.27</v>
      </c>
      <c r="N53" s="43">
        <v>362</v>
      </c>
      <c r="O53" s="43">
        <v>69616043.519999996</v>
      </c>
      <c r="P53" s="43">
        <v>160</v>
      </c>
      <c r="Q53" s="43">
        <v>68810651.200000003</v>
      </c>
      <c r="R53" s="43">
        <f t="shared" si="26"/>
        <v>522</v>
      </c>
      <c r="S53" s="43">
        <f t="shared" si="27"/>
        <v>138426694.72</v>
      </c>
      <c r="T53" s="43">
        <f t="shared" si="28"/>
        <v>770</v>
      </c>
      <c r="U53" s="43">
        <f t="shared" si="29"/>
        <v>140491273.99000001</v>
      </c>
      <c r="V53" s="16"/>
    </row>
    <row r="54" spans="1:22" s="9" customFormat="1" x14ac:dyDescent="0.2">
      <c r="A54" s="33">
        <v>47</v>
      </c>
      <c r="B54" s="54" t="s">
        <v>303</v>
      </c>
      <c r="C54" s="1" t="s">
        <v>305</v>
      </c>
      <c r="D54" s="44">
        <v>19</v>
      </c>
      <c r="E54" s="44">
        <v>51500000</v>
      </c>
      <c r="F54" s="44"/>
      <c r="G54" s="44"/>
      <c r="H54" s="44">
        <v>14</v>
      </c>
      <c r="I54" s="44">
        <v>12138866.560000001</v>
      </c>
      <c r="J54" s="44">
        <v>17</v>
      </c>
      <c r="K54" s="44">
        <v>1392570.73</v>
      </c>
      <c r="L54" s="42">
        <f t="shared" si="24"/>
        <v>50</v>
      </c>
      <c r="M54" s="42">
        <f t="shared" si="25"/>
        <v>65031437.289999999</v>
      </c>
      <c r="N54" s="44">
        <v>2</v>
      </c>
      <c r="O54" s="44">
        <v>707300</v>
      </c>
      <c r="P54" s="44">
        <v>20</v>
      </c>
      <c r="Q54" s="44">
        <v>62051000</v>
      </c>
      <c r="R54" s="42">
        <f t="shared" si="26"/>
        <v>22</v>
      </c>
      <c r="S54" s="42">
        <f t="shared" si="27"/>
        <v>62758300</v>
      </c>
      <c r="T54" s="42">
        <f t="shared" si="28"/>
        <v>72</v>
      </c>
      <c r="U54" s="42">
        <f t="shared" si="29"/>
        <v>127789737.28999999</v>
      </c>
      <c r="V54" s="16"/>
    </row>
    <row r="55" spans="1:22" s="9" customFormat="1" x14ac:dyDescent="0.2">
      <c r="A55" s="30">
        <v>48</v>
      </c>
      <c r="B55" s="53" t="s">
        <v>189</v>
      </c>
      <c r="C55" s="32" t="s">
        <v>56</v>
      </c>
      <c r="D55" s="43"/>
      <c r="E55" s="43"/>
      <c r="F55" s="43"/>
      <c r="G55" s="43"/>
      <c r="H55" s="43">
        <v>1180</v>
      </c>
      <c r="I55" s="43">
        <v>7788774.1100000003</v>
      </c>
      <c r="J55" s="43">
        <v>3772</v>
      </c>
      <c r="K55" s="43">
        <v>61071693.189999998</v>
      </c>
      <c r="L55" s="43">
        <f t="shared" si="24"/>
        <v>4952</v>
      </c>
      <c r="M55" s="43">
        <f t="shared" si="25"/>
        <v>68860467.299999997</v>
      </c>
      <c r="N55" s="43">
        <v>2319</v>
      </c>
      <c r="O55" s="43">
        <v>54160075.380000003</v>
      </c>
      <c r="P55" s="43">
        <v>20</v>
      </c>
      <c r="Q55" s="43">
        <v>63533.4</v>
      </c>
      <c r="R55" s="43">
        <f t="shared" si="26"/>
        <v>2339</v>
      </c>
      <c r="S55" s="43">
        <f t="shared" si="27"/>
        <v>54223608.780000001</v>
      </c>
      <c r="T55" s="43">
        <f t="shared" si="28"/>
        <v>7291</v>
      </c>
      <c r="U55" s="43">
        <f t="shared" si="29"/>
        <v>123084076.08</v>
      </c>
      <c r="V55" s="16"/>
    </row>
    <row r="56" spans="1:22" s="9" customFormat="1" x14ac:dyDescent="0.2">
      <c r="A56" s="33">
        <v>49</v>
      </c>
      <c r="B56" s="54" t="s">
        <v>235</v>
      </c>
      <c r="C56" s="1" t="s">
        <v>120</v>
      </c>
      <c r="D56" s="44"/>
      <c r="E56" s="44"/>
      <c r="F56" s="44">
        <v>41</v>
      </c>
      <c r="G56" s="44">
        <v>306552.32000000001</v>
      </c>
      <c r="H56" s="44">
        <v>552</v>
      </c>
      <c r="I56" s="44">
        <v>20261731.27</v>
      </c>
      <c r="J56" s="44">
        <v>1069</v>
      </c>
      <c r="K56" s="44">
        <v>54610216.390000001</v>
      </c>
      <c r="L56" s="42">
        <f t="shared" si="24"/>
        <v>1662</v>
      </c>
      <c r="M56" s="42">
        <f t="shared" si="25"/>
        <v>75178499.979999989</v>
      </c>
      <c r="N56" s="44">
        <v>599</v>
      </c>
      <c r="O56" s="44">
        <v>39009162.149999999</v>
      </c>
      <c r="P56" s="44">
        <v>307</v>
      </c>
      <c r="Q56" s="44">
        <v>5357699.3</v>
      </c>
      <c r="R56" s="42">
        <f t="shared" si="26"/>
        <v>906</v>
      </c>
      <c r="S56" s="42">
        <f t="shared" si="27"/>
        <v>44366861.449999996</v>
      </c>
      <c r="T56" s="42">
        <f t="shared" si="28"/>
        <v>2568</v>
      </c>
      <c r="U56" s="42">
        <f t="shared" si="29"/>
        <v>119545361.42999998</v>
      </c>
      <c r="V56" s="16"/>
    </row>
    <row r="57" spans="1:22" s="9" customFormat="1" x14ac:dyDescent="0.2">
      <c r="A57" s="30">
        <v>50</v>
      </c>
      <c r="B57" s="53" t="s">
        <v>201</v>
      </c>
      <c r="C57" s="32" t="s">
        <v>63</v>
      </c>
      <c r="D57" s="43">
        <v>6</v>
      </c>
      <c r="E57" s="43">
        <v>48711.22</v>
      </c>
      <c r="F57" s="43">
        <v>168</v>
      </c>
      <c r="G57" s="43">
        <v>2947246.82</v>
      </c>
      <c r="H57" s="43">
        <v>404</v>
      </c>
      <c r="I57" s="43">
        <v>3702753.99</v>
      </c>
      <c r="J57" s="43">
        <v>1227</v>
      </c>
      <c r="K57" s="43">
        <v>18065359.530000001</v>
      </c>
      <c r="L57" s="43">
        <f t="shared" si="24"/>
        <v>1805</v>
      </c>
      <c r="M57" s="43">
        <f t="shared" si="25"/>
        <v>24764071.560000002</v>
      </c>
      <c r="N57" s="43">
        <v>2004</v>
      </c>
      <c r="O57" s="43">
        <v>53906036.210000001</v>
      </c>
      <c r="P57" s="43">
        <v>312</v>
      </c>
      <c r="Q57" s="43">
        <v>36860862.82</v>
      </c>
      <c r="R57" s="43">
        <f t="shared" si="26"/>
        <v>2316</v>
      </c>
      <c r="S57" s="43">
        <f t="shared" si="27"/>
        <v>90766899.030000001</v>
      </c>
      <c r="T57" s="43">
        <f t="shared" si="28"/>
        <v>4121</v>
      </c>
      <c r="U57" s="43">
        <f t="shared" si="29"/>
        <v>115530970.59</v>
      </c>
      <c r="V57" s="16"/>
    </row>
    <row r="58" spans="1:22" s="9" customFormat="1" x14ac:dyDescent="0.2">
      <c r="A58" s="33">
        <v>51</v>
      </c>
      <c r="B58" s="54" t="s">
        <v>302</v>
      </c>
      <c r="C58" s="1" t="s">
        <v>304</v>
      </c>
      <c r="D58" s="44">
        <v>155</v>
      </c>
      <c r="E58" s="44">
        <v>29727894.07</v>
      </c>
      <c r="F58" s="44">
        <v>190</v>
      </c>
      <c r="G58" s="44">
        <v>6258748.1399999997</v>
      </c>
      <c r="H58" s="44">
        <v>32</v>
      </c>
      <c r="I58" s="44">
        <v>3879240.33</v>
      </c>
      <c r="J58" s="44">
        <v>175</v>
      </c>
      <c r="K58" s="44">
        <v>17250300.170000002</v>
      </c>
      <c r="L58" s="42">
        <f t="shared" si="24"/>
        <v>552</v>
      </c>
      <c r="M58" s="42">
        <f t="shared" si="25"/>
        <v>57116182.710000001</v>
      </c>
      <c r="N58" s="44">
        <v>226</v>
      </c>
      <c r="O58" s="44">
        <v>23859274.620000001</v>
      </c>
      <c r="P58" s="44">
        <v>181</v>
      </c>
      <c r="Q58" s="44">
        <v>33945375.149999999</v>
      </c>
      <c r="R58" s="42">
        <f t="shared" si="26"/>
        <v>407</v>
      </c>
      <c r="S58" s="42">
        <f t="shared" si="27"/>
        <v>57804649.769999996</v>
      </c>
      <c r="T58" s="42">
        <f t="shared" si="28"/>
        <v>959</v>
      </c>
      <c r="U58" s="42">
        <f t="shared" si="29"/>
        <v>114920832.47999999</v>
      </c>
      <c r="V58" s="16"/>
    </row>
    <row r="59" spans="1:22" s="9" customFormat="1" x14ac:dyDescent="0.2">
      <c r="A59" s="30">
        <v>52</v>
      </c>
      <c r="B59" s="53" t="s">
        <v>199</v>
      </c>
      <c r="C59" s="32" t="s">
        <v>59</v>
      </c>
      <c r="D59" s="43">
        <v>52</v>
      </c>
      <c r="E59" s="43">
        <v>953428.28</v>
      </c>
      <c r="F59" s="43">
        <v>172</v>
      </c>
      <c r="G59" s="43">
        <v>2371399.5099999998</v>
      </c>
      <c r="H59" s="43">
        <v>1285</v>
      </c>
      <c r="I59" s="43">
        <v>7458679.9699999997</v>
      </c>
      <c r="J59" s="43">
        <v>4626</v>
      </c>
      <c r="K59" s="43">
        <v>54597465.539999999</v>
      </c>
      <c r="L59" s="43">
        <f t="shared" si="24"/>
        <v>6135</v>
      </c>
      <c r="M59" s="43">
        <f t="shared" si="25"/>
        <v>65380973.299999997</v>
      </c>
      <c r="N59" s="43">
        <v>838</v>
      </c>
      <c r="O59" s="43">
        <v>48417235.939999998</v>
      </c>
      <c r="P59" s="43">
        <v>2</v>
      </c>
      <c r="Q59" s="43">
        <v>81059.42</v>
      </c>
      <c r="R59" s="43">
        <f t="shared" si="26"/>
        <v>840</v>
      </c>
      <c r="S59" s="43">
        <f t="shared" si="27"/>
        <v>48498295.359999999</v>
      </c>
      <c r="T59" s="43">
        <f t="shared" si="28"/>
        <v>6975</v>
      </c>
      <c r="U59" s="43">
        <f t="shared" si="29"/>
        <v>113879268.66</v>
      </c>
      <c r="V59" s="16"/>
    </row>
    <row r="60" spans="1:22" s="9" customFormat="1" x14ac:dyDescent="0.2">
      <c r="A60" s="33">
        <v>53</v>
      </c>
      <c r="B60" s="54" t="s">
        <v>195</v>
      </c>
      <c r="C60" s="1" t="s">
        <v>307</v>
      </c>
      <c r="D60" s="44"/>
      <c r="E60" s="44"/>
      <c r="F60" s="44"/>
      <c r="G60" s="44"/>
      <c r="H60" s="44">
        <v>55</v>
      </c>
      <c r="I60" s="44">
        <v>48439.18</v>
      </c>
      <c r="J60" s="44">
        <v>280</v>
      </c>
      <c r="K60" s="44">
        <v>842605.99</v>
      </c>
      <c r="L60" s="42">
        <f t="shared" si="0"/>
        <v>335</v>
      </c>
      <c r="M60" s="42">
        <f t="shared" si="1"/>
        <v>891045.17</v>
      </c>
      <c r="N60" s="44">
        <v>208</v>
      </c>
      <c r="O60" s="44">
        <v>55604349.460000001</v>
      </c>
      <c r="P60" s="44">
        <v>129</v>
      </c>
      <c r="Q60" s="44">
        <v>54889546.829999998</v>
      </c>
      <c r="R60" s="42">
        <f t="shared" si="2"/>
        <v>337</v>
      </c>
      <c r="S60" s="42">
        <f t="shared" si="3"/>
        <v>110493896.28999999</v>
      </c>
      <c r="T60" s="42">
        <f t="shared" si="4"/>
        <v>672</v>
      </c>
      <c r="U60" s="42">
        <f t="shared" si="5"/>
        <v>111384941.45999999</v>
      </c>
      <c r="V60" s="16"/>
    </row>
    <row r="61" spans="1:22" s="9" customFormat="1" x14ac:dyDescent="0.2">
      <c r="A61" s="30">
        <v>54</v>
      </c>
      <c r="B61" s="31" t="s">
        <v>205</v>
      </c>
      <c r="C61" s="32" t="s">
        <v>73</v>
      </c>
      <c r="D61" s="43">
        <v>143</v>
      </c>
      <c r="E61" s="43">
        <v>3152073.67</v>
      </c>
      <c r="F61" s="43">
        <v>1301</v>
      </c>
      <c r="G61" s="43">
        <v>25622445.390000001</v>
      </c>
      <c r="H61" s="43">
        <v>1111</v>
      </c>
      <c r="I61" s="43">
        <v>12325958.300000001</v>
      </c>
      <c r="J61" s="43">
        <v>2886</v>
      </c>
      <c r="K61" s="43">
        <v>22107022.25</v>
      </c>
      <c r="L61" s="43">
        <f t="shared" ref="L61:L68" si="30">J61+H61+F61+D61</f>
        <v>5441</v>
      </c>
      <c r="M61" s="43">
        <f t="shared" ref="M61:M68" si="31">K61+I61+G61+E61</f>
        <v>63207499.609999999</v>
      </c>
      <c r="N61" s="43">
        <v>657</v>
      </c>
      <c r="O61" s="43">
        <v>39465326.109999999</v>
      </c>
      <c r="P61" s="43">
        <v>153</v>
      </c>
      <c r="Q61" s="43">
        <v>7222502.9900000002</v>
      </c>
      <c r="R61" s="43">
        <f t="shared" ref="R61:R68" si="32">P61+N61</f>
        <v>810</v>
      </c>
      <c r="S61" s="43">
        <f t="shared" ref="S61:S68" si="33">Q61+O61</f>
        <v>46687829.100000001</v>
      </c>
      <c r="T61" s="43">
        <f t="shared" ref="T61:T68" si="34">R61+L61</f>
        <v>6251</v>
      </c>
      <c r="U61" s="43">
        <f t="shared" ref="U61:U68" si="35">S61+M61</f>
        <v>109895328.71000001</v>
      </c>
      <c r="V61" s="16"/>
    </row>
    <row r="62" spans="1:22" s="9" customFormat="1" x14ac:dyDescent="0.2">
      <c r="A62" s="33">
        <v>55</v>
      </c>
      <c r="B62" s="54" t="s">
        <v>181</v>
      </c>
      <c r="C62" s="1" t="s">
        <v>54</v>
      </c>
      <c r="D62" s="44">
        <v>1</v>
      </c>
      <c r="E62" s="44">
        <v>1000000</v>
      </c>
      <c r="F62" s="44">
        <v>2</v>
      </c>
      <c r="G62" s="44">
        <v>517312</v>
      </c>
      <c r="H62" s="44">
        <v>15</v>
      </c>
      <c r="I62" s="44">
        <v>14645350.74</v>
      </c>
      <c r="J62" s="44">
        <v>75</v>
      </c>
      <c r="K62" s="44">
        <v>3041401.76</v>
      </c>
      <c r="L62" s="42">
        <f t="shared" si="30"/>
        <v>93</v>
      </c>
      <c r="M62" s="42">
        <f t="shared" si="31"/>
        <v>19204064.5</v>
      </c>
      <c r="N62" s="44">
        <v>13</v>
      </c>
      <c r="O62" s="44">
        <v>61939510</v>
      </c>
      <c r="P62" s="44">
        <v>12</v>
      </c>
      <c r="Q62" s="44">
        <v>28182220</v>
      </c>
      <c r="R62" s="42">
        <f t="shared" si="32"/>
        <v>25</v>
      </c>
      <c r="S62" s="42">
        <f t="shared" si="33"/>
        <v>90121730</v>
      </c>
      <c r="T62" s="42">
        <f t="shared" si="34"/>
        <v>118</v>
      </c>
      <c r="U62" s="42">
        <f t="shared" si="35"/>
        <v>109325794.5</v>
      </c>
      <c r="V62" s="16"/>
    </row>
    <row r="63" spans="1:22" s="9" customFormat="1" x14ac:dyDescent="0.2">
      <c r="A63" s="30">
        <v>56</v>
      </c>
      <c r="B63" s="53" t="s">
        <v>211</v>
      </c>
      <c r="C63" s="32" t="s">
        <v>74</v>
      </c>
      <c r="D63" s="43">
        <v>151</v>
      </c>
      <c r="E63" s="43">
        <v>1723732.89</v>
      </c>
      <c r="F63" s="43">
        <v>1119</v>
      </c>
      <c r="G63" s="43">
        <v>24327632.109999999</v>
      </c>
      <c r="H63" s="43">
        <v>621</v>
      </c>
      <c r="I63" s="43">
        <v>10577767.779999999</v>
      </c>
      <c r="J63" s="43">
        <v>2076</v>
      </c>
      <c r="K63" s="43">
        <v>25907902.809999999</v>
      </c>
      <c r="L63" s="43">
        <f t="shared" si="30"/>
        <v>3967</v>
      </c>
      <c r="M63" s="43">
        <f t="shared" si="31"/>
        <v>62537035.589999996</v>
      </c>
      <c r="N63" s="43">
        <v>1205</v>
      </c>
      <c r="O63" s="43">
        <v>39401291.520000003</v>
      </c>
      <c r="P63" s="43">
        <v>12</v>
      </c>
      <c r="Q63" s="43">
        <v>1559344.34</v>
      </c>
      <c r="R63" s="43">
        <f t="shared" si="32"/>
        <v>1217</v>
      </c>
      <c r="S63" s="43">
        <f t="shared" si="33"/>
        <v>40960635.860000007</v>
      </c>
      <c r="T63" s="43">
        <f t="shared" si="34"/>
        <v>5184</v>
      </c>
      <c r="U63" s="43">
        <f t="shared" si="35"/>
        <v>103497671.45</v>
      </c>
      <c r="V63" s="16"/>
    </row>
    <row r="64" spans="1:22" s="9" customFormat="1" x14ac:dyDescent="0.2">
      <c r="A64" s="33">
        <v>57</v>
      </c>
      <c r="B64" s="54" t="s">
        <v>343</v>
      </c>
      <c r="C64" s="1" t="s">
        <v>344</v>
      </c>
      <c r="D64" s="44">
        <v>7</v>
      </c>
      <c r="E64" s="44">
        <v>96421.38</v>
      </c>
      <c r="F64" s="44">
        <v>91</v>
      </c>
      <c r="G64" s="44">
        <v>2041501.36</v>
      </c>
      <c r="H64" s="44">
        <v>216</v>
      </c>
      <c r="I64" s="44">
        <v>669126.77</v>
      </c>
      <c r="J64" s="44">
        <v>1083</v>
      </c>
      <c r="K64" s="44">
        <v>19520582.940000001</v>
      </c>
      <c r="L64" s="42">
        <f t="shared" si="30"/>
        <v>1397</v>
      </c>
      <c r="M64" s="42">
        <f t="shared" si="31"/>
        <v>22327632.449999999</v>
      </c>
      <c r="N64" s="44">
        <v>1578</v>
      </c>
      <c r="O64" s="44">
        <v>50638176.369999997</v>
      </c>
      <c r="P64" s="44">
        <v>88</v>
      </c>
      <c r="Q64" s="44">
        <v>29846977.48</v>
      </c>
      <c r="R64" s="42">
        <f t="shared" si="32"/>
        <v>1666</v>
      </c>
      <c r="S64" s="42">
        <f t="shared" si="33"/>
        <v>80485153.849999994</v>
      </c>
      <c r="T64" s="42">
        <f t="shared" si="34"/>
        <v>3063</v>
      </c>
      <c r="U64" s="42">
        <f t="shared" si="35"/>
        <v>102812786.3</v>
      </c>
      <c r="V64" s="16"/>
    </row>
    <row r="65" spans="1:22" s="9" customFormat="1" x14ac:dyDescent="0.2">
      <c r="A65" s="30">
        <v>58</v>
      </c>
      <c r="B65" s="53" t="s">
        <v>210</v>
      </c>
      <c r="C65" s="32" t="s">
        <v>137</v>
      </c>
      <c r="D65" s="43"/>
      <c r="E65" s="43"/>
      <c r="F65" s="43">
        <v>31</v>
      </c>
      <c r="G65" s="43">
        <v>12498859.67</v>
      </c>
      <c r="H65" s="43">
        <v>39</v>
      </c>
      <c r="I65" s="43">
        <v>36169590.909999996</v>
      </c>
      <c r="J65" s="43">
        <v>160</v>
      </c>
      <c r="K65" s="43">
        <v>6168897.0599999996</v>
      </c>
      <c r="L65" s="43">
        <f t="shared" si="30"/>
        <v>230</v>
      </c>
      <c r="M65" s="43">
        <f t="shared" si="31"/>
        <v>54837347.640000001</v>
      </c>
      <c r="N65" s="43">
        <v>37</v>
      </c>
      <c r="O65" s="43">
        <v>15188456.800000001</v>
      </c>
      <c r="P65" s="43">
        <v>19</v>
      </c>
      <c r="Q65" s="43">
        <v>32680000</v>
      </c>
      <c r="R65" s="43">
        <f t="shared" si="32"/>
        <v>56</v>
      </c>
      <c r="S65" s="43">
        <f t="shared" si="33"/>
        <v>47868456.799999997</v>
      </c>
      <c r="T65" s="43">
        <f t="shared" si="34"/>
        <v>286</v>
      </c>
      <c r="U65" s="43">
        <f t="shared" si="35"/>
        <v>102705804.44</v>
      </c>
      <c r="V65" s="16"/>
    </row>
    <row r="66" spans="1:22" s="9" customFormat="1" x14ac:dyDescent="0.2">
      <c r="A66" s="33">
        <v>59</v>
      </c>
      <c r="B66" s="54" t="s">
        <v>80</v>
      </c>
      <c r="C66" s="1" t="s">
        <v>310</v>
      </c>
      <c r="D66" s="44"/>
      <c r="E66" s="44"/>
      <c r="F66" s="44"/>
      <c r="G66" s="44"/>
      <c r="H66" s="44">
        <v>65</v>
      </c>
      <c r="I66" s="44">
        <v>16277419.029999999</v>
      </c>
      <c r="J66" s="44">
        <v>70</v>
      </c>
      <c r="K66" s="44">
        <v>34554538.079999998</v>
      </c>
      <c r="L66" s="42">
        <f t="shared" si="30"/>
        <v>135</v>
      </c>
      <c r="M66" s="42">
        <f t="shared" si="31"/>
        <v>50831957.109999999</v>
      </c>
      <c r="N66" s="44">
        <v>31</v>
      </c>
      <c r="O66" s="44">
        <v>30814500</v>
      </c>
      <c r="P66" s="44">
        <v>18</v>
      </c>
      <c r="Q66" s="44">
        <v>12532000</v>
      </c>
      <c r="R66" s="42">
        <f t="shared" si="32"/>
        <v>49</v>
      </c>
      <c r="S66" s="42">
        <f t="shared" si="33"/>
        <v>43346500</v>
      </c>
      <c r="T66" s="42">
        <f t="shared" si="34"/>
        <v>184</v>
      </c>
      <c r="U66" s="42">
        <f t="shared" si="35"/>
        <v>94178457.109999999</v>
      </c>
      <c r="V66" s="16"/>
    </row>
    <row r="67" spans="1:22" s="9" customFormat="1" x14ac:dyDescent="0.2">
      <c r="A67" s="30">
        <v>60</v>
      </c>
      <c r="B67" s="53" t="s">
        <v>212</v>
      </c>
      <c r="C67" s="32" t="s">
        <v>129</v>
      </c>
      <c r="D67" s="43">
        <v>17</v>
      </c>
      <c r="E67" s="43">
        <v>448009.02</v>
      </c>
      <c r="F67" s="43">
        <v>85</v>
      </c>
      <c r="G67" s="43">
        <v>3256416.95</v>
      </c>
      <c r="H67" s="43">
        <v>28</v>
      </c>
      <c r="I67" s="43">
        <v>656450.54</v>
      </c>
      <c r="J67" s="43">
        <v>51</v>
      </c>
      <c r="K67" s="43">
        <v>1910724.16</v>
      </c>
      <c r="L67" s="43">
        <f t="shared" si="30"/>
        <v>181</v>
      </c>
      <c r="M67" s="43">
        <f t="shared" si="31"/>
        <v>6271600.6699999999</v>
      </c>
      <c r="N67" s="43">
        <v>40</v>
      </c>
      <c r="O67" s="43">
        <v>46497534.280000001</v>
      </c>
      <c r="P67" s="43">
        <v>112</v>
      </c>
      <c r="Q67" s="43">
        <v>40535010.170000002</v>
      </c>
      <c r="R67" s="43">
        <f t="shared" si="32"/>
        <v>152</v>
      </c>
      <c r="S67" s="43">
        <f t="shared" si="33"/>
        <v>87032544.450000003</v>
      </c>
      <c r="T67" s="43">
        <f t="shared" si="34"/>
        <v>333</v>
      </c>
      <c r="U67" s="43">
        <f t="shared" si="35"/>
        <v>93304145.120000005</v>
      </c>
      <c r="V67" s="16"/>
    </row>
    <row r="68" spans="1:22" s="9" customFormat="1" x14ac:dyDescent="0.2">
      <c r="A68" s="33">
        <v>61</v>
      </c>
      <c r="B68" s="54" t="s">
        <v>208</v>
      </c>
      <c r="C68" s="1" t="s">
        <v>72</v>
      </c>
      <c r="D68" s="44">
        <v>22</v>
      </c>
      <c r="E68" s="44">
        <v>748358.85</v>
      </c>
      <c r="F68" s="44">
        <v>352</v>
      </c>
      <c r="G68" s="44">
        <v>6598285.2000000002</v>
      </c>
      <c r="H68" s="44">
        <v>868</v>
      </c>
      <c r="I68" s="44">
        <v>3539493.46</v>
      </c>
      <c r="J68" s="44">
        <v>3086</v>
      </c>
      <c r="K68" s="44">
        <v>17648382.780000001</v>
      </c>
      <c r="L68" s="42">
        <f t="shared" si="30"/>
        <v>4328</v>
      </c>
      <c r="M68" s="42">
        <f t="shared" si="31"/>
        <v>28534520.290000003</v>
      </c>
      <c r="N68" s="44">
        <v>1934</v>
      </c>
      <c r="O68" s="44">
        <v>39959202.670000002</v>
      </c>
      <c r="P68" s="44">
        <v>283</v>
      </c>
      <c r="Q68" s="44">
        <v>19931227.359999999</v>
      </c>
      <c r="R68" s="42">
        <f t="shared" si="32"/>
        <v>2217</v>
      </c>
      <c r="S68" s="42">
        <f t="shared" si="33"/>
        <v>59890430.030000001</v>
      </c>
      <c r="T68" s="42">
        <f t="shared" si="34"/>
        <v>6545</v>
      </c>
      <c r="U68" s="42">
        <f t="shared" si="35"/>
        <v>88424950.320000008</v>
      </c>
      <c r="V68" s="16"/>
    </row>
    <row r="69" spans="1:22" s="9" customFormat="1" x14ac:dyDescent="0.2">
      <c r="A69" s="30">
        <v>62</v>
      </c>
      <c r="B69" s="31" t="s">
        <v>218</v>
      </c>
      <c r="C69" s="32" t="s">
        <v>139</v>
      </c>
      <c r="D69" s="43">
        <v>30</v>
      </c>
      <c r="E69" s="43">
        <v>1137595.23</v>
      </c>
      <c r="F69" s="43">
        <v>876</v>
      </c>
      <c r="G69" s="43">
        <v>22535417.670000002</v>
      </c>
      <c r="H69" s="43">
        <v>334</v>
      </c>
      <c r="I69" s="43">
        <v>2841776.27</v>
      </c>
      <c r="J69" s="43">
        <v>1097</v>
      </c>
      <c r="K69" s="43">
        <v>11458188.92</v>
      </c>
      <c r="L69" s="43">
        <f t="shared" si="0"/>
        <v>2337</v>
      </c>
      <c r="M69" s="43">
        <f t="shared" si="1"/>
        <v>37972978.089999996</v>
      </c>
      <c r="N69" s="43">
        <v>1389</v>
      </c>
      <c r="O69" s="43">
        <v>39274052.600000001</v>
      </c>
      <c r="P69" s="43">
        <v>162</v>
      </c>
      <c r="Q69" s="43">
        <v>9216346.75</v>
      </c>
      <c r="R69" s="43">
        <f t="shared" si="2"/>
        <v>1551</v>
      </c>
      <c r="S69" s="43">
        <f t="shared" si="3"/>
        <v>48490399.350000001</v>
      </c>
      <c r="T69" s="43">
        <f t="shared" si="4"/>
        <v>3888</v>
      </c>
      <c r="U69" s="43">
        <f t="shared" si="5"/>
        <v>86463377.439999998</v>
      </c>
      <c r="V69" s="16"/>
    </row>
    <row r="70" spans="1:22" s="9" customFormat="1" x14ac:dyDescent="0.2">
      <c r="A70" s="33">
        <v>63</v>
      </c>
      <c r="B70" s="54" t="s">
        <v>183</v>
      </c>
      <c r="C70" s="1" t="s">
        <v>65</v>
      </c>
      <c r="D70" s="44">
        <v>35</v>
      </c>
      <c r="E70" s="44">
        <v>11674920.08</v>
      </c>
      <c r="F70" s="44">
        <v>2</v>
      </c>
      <c r="G70" s="44">
        <v>50350.879999999997</v>
      </c>
      <c r="H70" s="44">
        <v>2</v>
      </c>
      <c r="I70" s="44">
        <v>7051.8</v>
      </c>
      <c r="J70" s="44">
        <v>9</v>
      </c>
      <c r="K70" s="44">
        <v>106946.41</v>
      </c>
      <c r="L70" s="42">
        <f t="shared" si="0"/>
        <v>48</v>
      </c>
      <c r="M70" s="42">
        <f t="shared" si="1"/>
        <v>11839269.17</v>
      </c>
      <c r="N70" s="44">
        <v>24</v>
      </c>
      <c r="O70" s="44">
        <v>34465000</v>
      </c>
      <c r="P70" s="44">
        <v>30</v>
      </c>
      <c r="Q70" s="44">
        <v>39750000</v>
      </c>
      <c r="R70" s="42">
        <f t="shared" si="2"/>
        <v>54</v>
      </c>
      <c r="S70" s="42">
        <f t="shared" si="3"/>
        <v>74215000</v>
      </c>
      <c r="T70" s="42">
        <f t="shared" si="4"/>
        <v>102</v>
      </c>
      <c r="U70" s="42">
        <f t="shared" si="5"/>
        <v>86054269.170000002</v>
      </c>
      <c r="V70" s="16"/>
    </row>
    <row r="71" spans="1:22" s="9" customFormat="1" x14ac:dyDescent="0.2">
      <c r="A71" s="30">
        <v>64</v>
      </c>
      <c r="B71" s="53" t="s">
        <v>219</v>
      </c>
      <c r="C71" s="32" t="s">
        <v>113</v>
      </c>
      <c r="D71" s="43">
        <v>10</v>
      </c>
      <c r="E71" s="43">
        <v>27210888.59</v>
      </c>
      <c r="F71" s="43"/>
      <c r="G71" s="43"/>
      <c r="H71" s="43">
        <v>1</v>
      </c>
      <c r="I71" s="43">
        <v>244555.75</v>
      </c>
      <c r="J71" s="43">
        <v>19</v>
      </c>
      <c r="K71" s="43">
        <v>1336045.24</v>
      </c>
      <c r="L71" s="43">
        <f t="shared" si="0"/>
        <v>30</v>
      </c>
      <c r="M71" s="43">
        <f t="shared" si="1"/>
        <v>28791489.579999998</v>
      </c>
      <c r="N71" s="43">
        <v>2</v>
      </c>
      <c r="O71" s="43">
        <v>16500000</v>
      </c>
      <c r="P71" s="43">
        <v>4</v>
      </c>
      <c r="Q71" s="43">
        <v>37002780</v>
      </c>
      <c r="R71" s="43">
        <f t="shared" si="2"/>
        <v>6</v>
      </c>
      <c r="S71" s="43">
        <f t="shared" si="3"/>
        <v>53502780</v>
      </c>
      <c r="T71" s="43">
        <f t="shared" si="4"/>
        <v>36</v>
      </c>
      <c r="U71" s="43">
        <f t="shared" si="5"/>
        <v>82294269.579999998</v>
      </c>
      <c r="V71" s="16"/>
    </row>
    <row r="72" spans="1:22" s="9" customFormat="1" x14ac:dyDescent="0.2">
      <c r="A72" s="33">
        <v>65</v>
      </c>
      <c r="B72" s="54" t="s">
        <v>187</v>
      </c>
      <c r="C72" s="1" t="s">
        <v>49</v>
      </c>
      <c r="D72" s="44">
        <v>46</v>
      </c>
      <c r="E72" s="44">
        <v>18947769.329999998</v>
      </c>
      <c r="F72" s="44">
        <v>289</v>
      </c>
      <c r="G72" s="44">
        <v>20388402.41</v>
      </c>
      <c r="H72" s="44">
        <v>50</v>
      </c>
      <c r="I72" s="44">
        <v>1403653.74</v>
      </c>
      <c r="J72" s="44">
        <v>208</v>
      </c>
      <c r="K72" s="44">
        <v>19010963.48</v>
      </c>
      <c r="L72" s="42">
        <f t="shared" si="0"/>
        <v>593</v>
      </c>
      <c r="M72" s="42">
        <f t="shared" si="1"/>
        <v>59750788.959999993</v>
      </c>
      <c r="N72" s="44">
        <v>5</v>
      </c>
      <c r="O72" s="44">
        <v>20001000</v>
      </c>
      <c r="P72" s="44">
        <v>1</v>
      </c>
      <c r="Q72" s="44">
        <v>1021.72</v>
      </c>
      <c r="R72" s="42">
        <f t="shared" si="2"/>
        <v>6</v>
      </c>
      <c r="S72" s="42">
        <f t="shared" si="3"/>
        <v>20002021.719999999</v>
      </c>
      <c r="T72" s="42">
        <f t="shared" si="4"/>
        <v>599</v>
      </c>
      <c r="U72" s="42">
        <f t="shared" si="5"/>
        <v>79752810.679999992</v>
      </c>
      <c r="V72" s="16"/>
    </row>
    <row r="73" spans="1:22" s="9" customFormat="1" x14ac:dyDescent="0.2">
      <c r="A73" s="30">
        <v>66</v>
      </c>
      <c r="B73" s="53" t="s">
        <v>204</v>
      </c>
      <c r="C73" s="32" t="s">
        <v>61</v>
      </c>
      <c r="D73" s="43">
        <v>707</v>
      </c>
      <c r="E73" s="43">
        <v>24308228.73</v>
      </c>
      <c r="F73" s="43">
        <v>232</v>
      </c>
      <c r="G73" s="43">
        <v>8245690.1200000001</v>
      </c>
      <c r="H73" s="43">
        <v>74</v>
      </c>
      <c r="I73" s="43">
        <v>690378.94</v>
      </c>
      <c r="J73" s="43">
        <v>300</v>
      </c>
      <c r="K73" s="43">
        <v>1213641.26</v>
      </c>
      <c r="L73" s="43">
        <f t="shared" si="0"/>
        <v>1313</v>
      </c>
      <c r="M73" s="43">
        <f t="shared" si="1"/>
        <v>34457939.049999997</v>
      </c>
      <c r="N73" s="43">
        <v>18</v>
      </c>
      <c r="O73" s="43">
        <v>13991417</v>
      </c>
      <c r="P73" s="43">
        <v>55</v>
      </c>
      <c r="Q73" s="43">
        <v>29472567.300000001</v>
      </c>
      <c r="R73" s="43">
        <f t="shared" si="2"/>
        <v>73</v>
      </c>
      <c r="S73" s="43">
        <f t="shared" si="3"/>
        <v>43463984.299999997</v>
      </c>
      <c r="T73" s="43">
        <f t="shared" si="4"/>
        <v>1386</v>
      </c>
      <c r="U73" s="43">
        <f t="shared" si="5"/>
        <v>77921923.349999994</v>
      </c>
      <c r="V73" s="16"/>
    </row>
    <row r="74" spans="1:22" s="9" customFormat="1" x14ac:dyDescent="0.2">
      <c r="A74" s="33">
        <v>67</v>
      </c>
      <c r="B74" s="54" t="s">
        <v>77</v>
      </c>
      <c r="C74" s="1" t="s">
        <v>78</v>
      </c>
      <c r="D74" s="44">
        <v>120</v>
      </c>
      <c r="E74" s="44">
        <v>5014728.7</v>
      </c>
      <c r="F74" s="44">
        <v>735</v>
      </c>
      <c r="G74" s="44">
        <v>23142970.739999998</v>
      </c>
      <c r="H74" s="44">
        <v>248</v>
      </c>
      <c r="I74" s="44">
        <v>4696106.55</v>
      </c>
      <c r="J74" s="44">
        <v>737</v>
      </c>
      <c r="K74" s="44">
        <v>6444156.4900000002</v>
      </c>
      <c r="L74" s="42">
        <f t="shared" si="0"/>
        <v>1840</v>
      </c>
      <c r="M74" s="42">
        <f t="shared" si="1"/>
        <v>39297962.480000004</v>
      </c>
      <c r="N74" s="44">
        <v>303</v>
      </c>
      <c r="O74" s="44">
        <v>26085598.149999999</v>
      </c>
      <c r="P74" s="44">
        <v>31</v>
      </c>
      <c r="Q74" s="44">
        <v>6014299.4800000004</v>
      </c>
      <c r="R74" s="42">
        <f t="shared" si="2"/>
        <v>334</v>
      </c>
      <c r="S74" s="42">
        <f t="shared" si="3"/>
        <v>32099897.629999999</v>
      </c>
      <c r="T74" s="42">
        <f t="shared" si="4"/>
        <v>2174</v>
      </c>
      <c r="U74" s="42">
        <f t="shared" si="5"/>
        <v>71397860.109999999</v>
      </c>
      <c r="V74" s="16"/>
    </row>
    <row r="75" spans="1:22" s="9" customFormat="1" x14ac:dyDescent="0.2">
      <c r="A75" s="30">
        <v>68</v>
      </c>
      <c r="B75" s="53" t="s">
        <v>198</v>
      </c>
      <c r="C75" s="32" t="s">
        <v>58</v>
      </c>
      <c r="D75" s="43">
        <v>35</v>
      </c>
      <c r="E75" s="43">
        <v>10225450.060000001</v>
      </c>
      <c r="F75" s="43">
        <v>33</v>
      </c>
      <c r="G75" s="43">
        <v>1580363.83</v>
      </c>
      <c r="H75" s="43">
        <v>18</v>
      </c>
      <c r="I75" s="43">
        <v>6619941.8700000001</v>
      </c>
      <c r="J75" s="43">
        <v>49</v>
      </c>
      <c r="K75" s="43">
        <v>6495725.2300000004</v>
      </c>
      <c r="L75" s="43">
        <f t="shared" si="0"/>
        <v>135</v>
      </c>
      <c r="M75" s="43">
        <f t="shared" si="1"/>
        <v>24921480.990000002</v>
      </c>
      <c r="N75" s="43">
        <v>15</v>
      </c>
      <c r="O75" s="43">
        <v>23645566.859999999</v>
      </c>
      <c r="P75" s="43">
        <v>19</v>
      </c>
      <c r="Q75" s="43">
        <v>21395825.350000001</v>
      </c>
      <c r="R75" s="43">
        <f t="shared" si="2"/>
        <v>34</v>
      </c>
      <c r="S75" s="43">
        <f t="shared" si="3"/>
        <v>45041392.210000001</v>
      </c>
      <c r="T75" s="43">
        <f t="shared" si="4"/>
        <v>169</v>
      </c>
      <c r="U75" s="43">
        <f t="shared" si="5"/>
        <v>69962873.200000003</v>
      </c>
      <c r="V75" s="16"/>
    </row>
    <row r="76" spans="1:22" s="9" customFormat="1" x14ac:dyDescent="0.2">
      <c r="A76" s="33">
        <v>69</v>
      </c>
      <c r="B76" s="54" t="s">
        <v>337</v>
      </c>
      <c r="C76" s="1" t="s">
        <v>336</v>
      </c>
      <c r="D76" s="44"/>
      <c r="E76" s="44"/>
      <c r="F76" s="44">
        <v>4</v>
      </c>
      <c r="G76" s="44">
        <v>31639.62</v>
      </c>
      <c r="H76" s="44">
        <v>49</v>
      </c>
      <c r="I76" s="44">
        <v>302338.21000000002</v>
      </c>
      <c r="J76" s="44">
        <v>203</v>
      </c>
      <c r="K76" s="44">
        <v>34322836.530000001</v>
      </c>
      <c r="L76" s="42">
        <f t="shared" si="0"/>
        <v>256</v>
      </c>
      <c r="M76" s="42">
        <f t="shared" si="1"/>
        <v>34656814.359999999</v>
      </c>
      <c r="N76" s="44">
        <v>1862</v>
      </c>
      <c r="O76" s="44">
        <v>34144090.549999997</v>
      </c>
      <c r="P76" s="44">
        <v>2</v>
      </c>
      <c r="Q76" s="44">
        <v>8460.06</v>
      </c>
      <c r="R76" s="42">
        <f t="shared" si="2"/>
        <v>1864</v>
      </c>
      <c r="S76" s="42">
        <f t="shared" si="3"/>
        <v>34152550.609999999</v>
      </c>
      <c r="T76" s="42">
        <f t="shared" si="4"/>
        <v>2120</v>
      </c>
      <c r="U76" s="42">
        <f t="shared" si="5"/>
        <v>68809364.969999999</v>
      </c>
      <c r="V76" s="16"/>
    </row>
    <row r="77" spans="1:22" s="9" customFormat="1" x14ac:dyDescent="0.2">
      <c r="A77" s="30">
        <v>70</v>
      </c>
      <c r="B77" s="31" t="s">
        <v>213</v>
      </c>
      <c r="C77" s="32" t="s">
        <v>60</v>
      </c>
      <c r="D77" s="43">
        <v>32</v>
      </c>
      <c r="E77" s="43">
        <v>27737560.800000001</v>
      </c>
      <c r="F77" s="43">
        <v>38</v>
      </c>
      <c r="G77" s="43">
        <v>3172193.48</v>
      </c>
      <c r="H77" s="43">
        <v>20</v>
      </c>
      <c r="I77" s="43">
        <v>409454.19</v>
      </c>
      <c r="J77" s="43">
        <v>47</v>
      </c>
      <c r="K77" s="43">
        <v>1111969.68</v>
      </c>
      <c r="L77" s="43">
        <f t="shared" ref="L77:L96" si="36">J77+H77+F77+D77</f>
        <v>137</v>
      </c>
      <c r="M77" s="43">
        <f t="shared" ref="M77:M96" si="37">K77+I77+G77+E77</f>
        <v>32431178.149999999</v>
      </c>
      <c r="N77" s="43">
        <v>19</v>
      </c>
      <c r="O77" s="43">
        <v>6098490</v>
      </c>
      <c r="P77" s="43">
        <v>22</v>
      </c>
      <c r="Q77" s="43">
        <v>29765270</v>
      </c>
      <c r="R77" s="43">
        <f t="shared" ref="R77:R96" si="38">P77+N77</f>
        <v>41</v>
      </c>
      <c r="S77" s="43">
        <f t="shared" ref="S77:S96" si="39">Q77+O77</f>
        <v>35863760</v>
      </c>
      <c r="T77" s="43">
        <f t="shared" ref="T77:T96" si="40">R77+L77</f>
        <v>178</v>
      </c>
      <c r="U77" s="43">
        <f t="shared" ref="U77:U96" si="41">S77+M77</f>
        <v>68294938.150000006</v>
      </c>
      <c r="V77" s="16"/>
    </row>
    <row r="78" spans="1:22" s="9" customFormat="1" x14ac:dyDescent="0.2">
      <c r="A78" s="33">
        <v>71</v>
      </c>
      <c r="B78" s="54" t="s">
        <v>207</v>
      </c>
      <c r="C78" s="1" t="s">
        <v>69</v>
      </c>
      <c r="D78" s="44">
        <v>11</v>
      </c>
      <c r="E78" s="44">
        <v>8915827.0500000007</v>
      </c>
      <c r="F78" s="44">
        <v>13</v>
      </c>
      <c r="G78" s="44">
        <v>1676021.51</v>
      </c>
      <c r="H78" s="44">
        <v>9</v>
      </c>
      <c r="I78" s="44">
        <v>5045017.4800000004</v>
      </c>
      <c r="J78" s="44">
        <v>29</v>
      </c>
      <c r="K78" s="44">
        <v>2498165.2599999998</v>
      </c>
      <c r="L78" s="42">
        <f t="shared" si="36"/>
        <v>62</v>
      </c>
      <c r="M78" s="42">
        <f t="shared" si="37"/>
        <v>18135031.300000001</v>
      </c>
      <c r="N78" s="44">
        <v>15</v>
      </c>
      <c r="O78" s="44">
        <v>34811568.100000001</v>
      </c>
      <c r="P78" s="44">
        <v>24</v>
      </c>
      <c r="Q78" s="44">
        <v>14272799.189999999</v>
      </c>
      <c r="R78" s="42">
        <f t="shared" si="38"/>
        <v>39</v>
      </c>
      <c r="S78" s="42">
        <f t="shared" si="39"/>
        <v>49084367.289999999</v>
      </c>
      <c r="T78" s="42">
        <f t="shared" si="40"/>
        <v>101</v>
      </c>
      <c r="U78" s="42">
        <f t="shared" si="41"/>
        <v>67219398.590000004</v>
      </c>
      <c r="V78" s="16"/>
    </row>
    <row r="79" spans="1:22" s="9" customFormat="1" x14ac:dyDescent="0.2">
      <c r="A79" s="30">
        <v>72</v>
      </c>
      <c r="B79" s="53" t="s">
        <v>192</v>
      </c>
      <c r="C79" s="32" t="s">
        <v>353</v>
      </c>
      <c r="D79" s="43"/>
      <c r="E79" s="43"/>
      <c r="F79" s="43"/>
      <c r="G79" s="43"/>
      <c r="H79" s="43">
        <v>19</v>
      </c>
      <c r="I79" s="43">
        <v>1420523.61</v>
      </c>
      <c r="J79" s="43">
        <v>101</v>
      </c>
      <c r="K79" s="43">
        <v>17274011.75</v>
      </c>
      <c r="L79" s="43">
        <f t="shared" si="36"/>
        <v>120</v>
      </c>
      <c r="M79" s="43">
        <f t="shared" si="37"/>
        <v>18694535.359999999</v>
      </c>
      <c r="N79" s="43">
        <v>20</v>
      </c>
      <c r="O79" s="43">
        <v>30646516</v>
      </c>
      <c r="P79" s="43">
        <v>11</v>
      </c>
      <c r="Q79" s="43">
        <v>14649839.380000001</v>
      </c>
      <c r="R79" s="43">
        <f t="shared" si="38"/>
        <v>31</v>
      </c>
      <c r="S79" s="43">
        <f t="shared" si="39"/>
        <v>45296355.380000003</v>
      </c>
      <c r="T79" s="43">
        <f t="shared" si="40"/>
        <v>151</v>
      </c>
      <c r="U79" s="43">
        <f t="shared" si="41"/>
        <v>63990890.740000002</v>
      </c>
      <c r="V79" s="16"/>
    </row>
    <row r="80" spans="1:22" s="9" customFormat="1" x14ac:dyDescent="0.2">
      <c r="A80" s="33">
        <v>73</v>
      </c>
      <c r="B80" s="54" t="s">
        <v>222</v>
      </c>
      <c r="C80" s="1" t="s">
        <v>15</v>
      </c>
      <c r="D80" s="44">
        <v>432</v>
      </c>
      <c r="E80" s="44">
        <v>16599105.550000001</v>
      </c>
      <c r="F80" s="44">
        <v>302</v>
      </c>
      <c r="G80" s="44">
        <v>8509492.2899999991</v>
      </c>
      <c r="H80" s="44">
        <v>162</v>
      </c>
      <c r="I80" s="44">
        <v>7315499.4900000002</v>
      </c>
      <c r="J80" s="44">
        <v>147</v>
      </c>
      <c r="K80" s="44">
        <v>13767781.09</v>
      </c>
      <c r="L80" s="42">
        <f t="shared" si="36"/>
        <v>1043</v>
      </c>
      <c r="M80" s="42">
        <f t="shared" si="37"/>
        <v>46191878.420000002</v>
      </c>
      <c r="N80" s="44">
        <v>13</v>
      </c>
      <c r="O80" s="44">
        <v>8953698.6199999992</v>
      </c>
      <c r="P80" s="44">
        <v>13</v>
      </c>
      <c r="Q80" s="44">
        <v>8484955.6300000008</v>
      </c>
      <c r="R80" s="42">
        <f t="shared" si="38"/>
        <v>26</v>
      </c>
      <c r="S80" s="42">
        <f t="shared" si="39"/>
        <v>17438654.25</v>
      </c>
      <c r="T80" s="42">
        <f t="shared" si="40"/>
        <v>1069</v>
      </c>
      <c r="U80" s="42">
        <f t="shared" si="41"/>
        <v>63630532.670000002</v>
      </c>
      <c r="V80" s="16"/>
    </row>
    <row r="81" spans="1:22" s="9" customFormat="1" x14ac:dyDescent="0.2">
      <c r="A81" s="30">
        <v>74</v>
      </c>
      <c r="B81" s="53" t="s">
        <v>215</v>
      </c>
      <c r="C81" s="32" t="s">
        <v>81</v>
      </c>
      <c r="D81" s="43"/>
      <c r="E81" s="43"/>
      <c r="F81" s="43">
        <v>26</v>
      </c>
      <c r="G81" s="43">
        <v>168207.63</v>
      </c>
      <c r="H81" s="43">
        <v>1092</v>
      </c>
      <c r="I81" s="43">
        <v>3039170.22</v>
      </c>
      <c r="J81" s="43">
        <v>2106</v>
      </c>
      <c r="K81" s="43">
        <v>14189291.960000001</v>
      </c>
      <c r="L81" s="43">
        <f t="shared" si="36"/>
        <v>3224</v>
      </c>
      <c r="M81" s="43">
        <f t="shared" si="37"/>
        <v>17396669.809999999</v>
      </c>
      <c r="N81" s="43">
        <v>1567</v>
      </c>
      <c r="O81" s="43">
        <v>28419831.420000002</v>
      </c>
      <c r="P81" s="43">
        <v>52</v>
      </c>
      <c r="Q81" s="43">
        <v>17025218.260000002</v>
      </c>
      <c r="R81" s="43">
        <f t="shared" si="38"/>
        <v>1619</v>
      </c>
      <c r="S81" s="43">
        <f t="shared" si="39"/>
        <v>45445049.680000007</v>
      </c>
      <c r="T81" s="43">
        <f t="shared" si="40"/>
        <v>4843</v>
      </c>
      <c r="U81" s="43">
        <f t="shared" si="41"/>
        <v>62841719.49000001</v>
      </c>
      <c r="V81" s="16"/>
    </row>
    <row r="82" spans="1:22" s="9" customFormat="1" x14ac:dyDescent="0.2">
      <c r="A82" s="33">
        <v>75</v>
      </c>
      <c r="B82" s="54" t="s">
        <v>223</v>
      </c>
      <c r="C82" s="1" t="s">
        <v>354</v>
      </c>
      <c r="D82" s="44">
        <v>1</v>
      </c>
      <c r="E82" s="44">
        <v>0.2</v>
      </c>
      <c r="F82" s="44">
        <v>15</v>
      </c>
      <c r="G82" s="44">
        <v>647698.28</v>
      </c>
      <c r="H82" s="44">
        <v>44</v>
      </c>
      <c r="I82" s="44">
        <v>15666840.619999999</v>
      </c>
      <c r="J82" s="44">
        <v>131</v>
      </c>
      <c r="K82" s="44">
        <v>16394334.199999999</v>
      </c>
      <c r="L82" s="42">
        <f t="shared" si="36"/>
        <v>191</v>
      </c>
      <c r="M82" s="42">
        <f t="shared" si="37"/>
        <v>32708873.300000001</v>
      </c>
      <c r="N82" s="44">
        <v>15</v>
      </c>
      <c r="O82" s="44">
        <v>13352282.75</v>
      </c>
      <c r="P82" s="44">
        <v>12</v>
      </c>
      <c r="Q82" s="44">
        <v>11890000</v>
      </c>
      <c r="R82" s="42">
        <f t="shared" si="38"/>
        <v>27</v>
      </c>
      <c r="S82" s="42">
        <f t="shared" si="39"/>
        <v>25242282.75</v>
      </c>
      <c r="T82" s="42">
        <f t="shared" si="40"/>
        <v>218</v>
      </c>
      <c r="U82" s="42">
        <f t="shared" si="41"/>
        <v>57951156.049999997</v>
      </c>
      <c r="V82" s="16"/>
    </row>
    <row r="83" spans="1:22" s="9" customFormat="1" x14ac:dyDescent="0.2">
      <c r="A83" s="30">
        <v>76</v>
      </c>
      <c r="B83" s="53" t="s">
        <v>209</v>
      </c>
      <c r="C83" s="32" t="s">
        <v>50</v>
      </c>
      <c r="D83" s="43">
        <v>97</v>
      </c>
      <c r="E83" s="43">
        <v>28996227.710000001</v>
      </c>
      <c r="F83" s="43">
        <v>102</v>
      </c>
      <c r="G83" s="43">
        <v>6005150.75</v>
      </c>
      <c r="H83" s="43">
        <v>21</v>
      </c>
      <c r="I83" s="43">
        <v>811526.83</v>
      </c>
      <c r="J83" s="43">
        <v>82</v>
      </c>
      <c r="K83" s="43">
        <v>540839.80000000005</v>
      </c>
      <c r="L83" s="43">
        <f t="shared" si="36"/>
        <v>302</v>
      </c>
      <c r="M83" s="43">
        <f t="shared" si="37"/>
        <v>36353745.090000004</v>
      </c>
      <c r="N83" s="43">
        <v>9</v>
      </c>
      <c r="O83" s="43">
        <v>1029652.5</v>
      </c>
      <c r="P83" s="43">
        <v>11</v>
      </c>
      <c r="Q83" s="43">
        <v>17516178.23</v>
      </c>
      <c r="R83" s="43">
        <f t="shared" si="38"/>
        <v>20</v>
      </c>
      <c r="S83" s="43">
        <f t="shared" si="39"/>
        <v>18545830.73</v>
      </c>
      <c r="T83" s="43">
        <f t="shared" si="40"/>
        <v>322</v>
      </c>
      <c r="U83" s="43">
        <f t="shared" si="41"/>
        <v>54899575.820000008</v>
      </c>
      <c r="V83" s="16"/>
    </row>
    <row r="84" spans="1:22" s="9" customFormat="1" x14ac:dyDescent="0.2">
      <c r="A84" s="33">
        <v>77</v>
      </c>
      <c r="B84" s="54" t="s">
        <v>299</v>
      </c>
      <c r="C84" s="1" t="s">
        <v>300</v>
      </c>
      <c r="D84" s="44">
        <v>3</v>
      </c>
      <c r="E84" s="44">
        <v>23000000</v>
      </c>
      <c r="F84" s="44">
        <v>4</v>
      </c>
      <c r="G84" s="44">
        <v>102997.63</v>
      </c>
      <c r="H84" s="44">
        <v>5</v>
      </c>
      <c r="I84" s="44">
        <v>249431.92</v>
      </c>
      <c r="J84" s="44">
        <v>23</v>
      </c>
      <c r="K84" s="44">
        <v>1658057.68</v>
      </c>
      <c r="L84" s="42">
        <f t="shared" si="36"/>
        <v>35</v>
      </c>
      <c r="M84" s="42">
        <f t="shared" si="37"/>
        <v>25010487.23</v>
      </c>
      <c r="N84" s="44">
        <v>4</v>
      </c>
      <c r="O84" s="44">
        <v>5675000</v>
      </c>
      <c r="P84" s="44">
        <v>9</v>
      </c>
      <c r="Q84" s="44">
        <v>23000000</v>
      </c>
      <c r="R84" s="42">
        <f t="shared" si="38"/>
        <v>13</v>
      </c>
      <c r="S84" s="42">
        <f t="shared" si="39"/>
        <v>28675000</v>
      </c>
      <c r="T84" s="42">
        <f t="shared" si="40"/>
        <v>48</v>
      </c>
      <c r="U84" s="42">
        <f t="shared" si="41"/>
        <v>53685487.230000004</v>
      </c>
      <c r="V84" s="16"/>
    </row>
    <row r="85" spans="1:22" s="9" customFormat="1" x14ac:dyDescent="0.2">
      <c r="A85" s="30">
        <v>78</v>
      </c>
      <c r="B85" s="31" t="s">
        <v>251</v>
      </c>
      <c r="C85" s="32" t="s">
        <v>145</v>
      </c>
      <c r="D85" s="43"/>
      <c r="E85" s="43"/>
      <c r="F85" s="43">
        <v>173</v>
      </c>
      <c r="G85" s="43">
        <v>4737238.79</v>
      </c>
      <c r="H85" s="43">
        <v>15</v>
      </c>
      <c r="I85" s="43">
        <v>38411.089999999997</v>
      </c>
      <c r="J85" s="43">
        <v>758</v>
      </c>
      <c r="K85" s="43">
        <v>21021191.530000001</v>
      </c>
      <c r="L85" s="43">
        <f t="shared" si="36"/>
        <v>946</v>
      </c>
      <c r="M85" s="43">
        <f t="shared" si="37"/>
        <v>25796841.41</v>
      </c>
      <c r="N85" s="43">
        <v>770</v>
      </c>
      <c r="O85" s="43">
        <v>25758595.960000001</v>
      </c>
      <c r="P85" s="43">
        <v>6</v>
      </c>
      <c r="Q85" s="43">
        <v>45225.96</v>
      </c>
      <c r="R85" s="43">
        <f t="shared" si="38"/>
        <v>776</v>
      </c>
      <c r="S85" s="43">
        <f t="shared" si="39"/>
        <v>25803821.920000002</v>
      </c>
      <c r="T85" s="43">
        <f t="shared" si="40"/>
        <v>1722</v>
      </c>
      <c r="U85" s="43">
        <f t="shared" si="41"/>
        <v>51600663.329999998</v>
      </c>
      <c r="V85" s="16"/>
    </row>
    <row r="86" spans="1:22" s="9" customFormat="1" x14ac:dyDescent="0.2">
      <c r="A86" s="33">
        <v>79</v>
      </c>
      <c r="B86" s="54" t="s">
        <v>180</v>
      </c>
      <c r="C86" s="1" t="s">
        <v>9</v>
      </c>
      <c r="D86" s="44">
        <v>34</v>
      </c>
      <c r="E86" s="44">
        <v>20427068.27</v>
      </c>
      <c r="F86" s="44">
        <v>3</v>
      </c>
      <c r="G86" s="44">
        <v>998790.82</v>
      </c>
      <c r="H86" s="44">
        <v>10</v>
      </c>
      <c r="I86" s="44">
        <v>3899036.95</v>
      </c>
      <c r="J86" s="44">
        <v>24</v>
      </c>
      <c r="K86" s="44">
        <v>398352.81</v>
      </c>
      <c r="L86" s="42">
        <f t="shared" si="36"/>
        <v>71</v>
      </c>
      <c r="M86" s="42">
        <f t="shared" si="37"/>
        <v>25723248.850000001</v>
      </c>
      <c r="N86" s="44">
        <v>8</v>
      </c>
      <c r="O86" s="44">
        <v>1141049.1299999999</v>
      </c>
      <c r="P86" s="44">
        <v>15</v>
      </c>
      <c r="Q86" s="44">
        <v>22641139.649999999</v>
      </c>
      <c r="R86" s="42">
        <f t="shared" si="38"/>
        <v>23</v>
      </c>
      <c r="S86" s="42">
        <f t="shared" si="39"/>
        <v>23782188.779999997</v>
      </c>
      <c r="T86" s="42">
        <f t="shared" si="40"/>
        <v>94</v>
      </c>
      <c r="U86" s="42">
        <f t="shared" si="41"/>
        <v>49505437.629999995</v>
      </c>
      <c r="V86" s="16"/>
    </row>
    <row r="87" spans="1:22" s="9" customFormat="1" x14ac:dyDescent="0.2">
      <c r="A87" s="30">
        <v>80</v>
      </c>
      <c r="B87" s="53" t="s">
        <v>217</v>
      </c>
      <c r="C87" s="32" t="s">
        <v>86</v>
      </c>
      <c r="D87" s="43">
        <v>3</v>
      </c>
      <c r="E87" s="43">
        <v>9267</v>
      </c>
      <c r="F87" s="43">
        <v>384</v>
      </c>
      <c r="G87" s="43">
        <v>15913761.26</v>
      </c>
      <c r="H87" s="43">
        <v>74</v>
      </c>
      <c r="I87" s="43">
        <v>536478.29</v>
      </c>
      <c r="J87" s="43">
        <v>513</v>
      </c>
      <c r="K87" s="43">
        <v>7403057.4699999997</v>
      </c>
      <c r="L87" s="43">
        <f t="shared" si="36"/>
        <v>974</v>
      </c>
      <c r="M87" s="43">
        <f t="shared" si="37"/>
        <v>23862564.02</v>
      </c>
      <c r="N87" s="43">
        <v>650</v>
      </c>
      <c r="O87" s="43">
        <v>23568722.780000001</v>
      </c>
      <c r="P87" s="43">
        <v>9</v>
      </c>
      <c r="Q87" s="43">
        <v>851212</v>
      </c>
      <c r="R87" s="43">
        <f t="shared" si="38"/>
        <v>659</v>
      </c>
      <c r="S87" s="43">
        <f t="shared" si="39"/>
        <v>24419934.780000001</v>
      </c>
      <c r="T87" s="43">
        <f t="shared" si="40"/>
        <v>1633</v>
      </c>
      <c r="U87" s="43">
        <f t="shared" si="41"/>
        <v>48282498.799999997</v>
      </c>
      <c r="V87" s="16"/>
    </row>
    <row r="88" spans="1:22" s="9" customFormat="1" x14ac:dyDescent="0.2">
      <c r="A88" s="33">
        <v>81</v>
      </c>
      <c r="B88" s="54" t="s">
        <v>179</v>
      </c>
      <c r="C88" s="1" t="s">
        <v>47</v>
      </c>
      <c r="D88" s="44">
        <v>20</v>
      </c>
      <c r="E88" s="44">
        <v>11757143.77</v>
      </c>
      <c r="F88" s="44">
        <v>8</v>
      </c>
      <c r="G88" s="44">
        <v>13335915.76</v>
      </c>
      <c r="H88" s="44">
        <v>3</v>
      </c>
      <c r="I88" s="44">
        <v>3157926.67</v>
      </c>
      <c r="J88" s="44">
        <v>31</v>
      </c>
      <c r="K88" s="44">
        <v>7176418.2999999998</v>
      </c>
      <c r="L88" s="42">
        <f t="shared" si="36"/>
        <v>62</v>
      </c>
      <c r="M88" s="42">
        <f t="shared" si="37"/>
        <v>35427404.5</v>
      </c>
      <c r="N88" s="44">
        <v>1</v>
      </c>
      <c r="O88" s="44">
        <v>10000000</v>
      </c>
      <c r="P88" s="44"/>
      <c r="Q88" s="44"/>
      <c r="R88" s="42">
        <f t="shared" si="38"/>
        <v>1</v>
      </c>
      <c r="S88" s="42">
        <f t="shared" si="39"/>
        <v>10000000</v>
      </c>
      <c r="T88" s="42">
        <f t="shared" si="40"/>
        <v>63</v>
      </c>
      <c r="U88" s="42">
        <f t="shared" si="41"/>
        <v>45427404.5</v>
      </c>
      <c r="V88" s="16"/>
    </row>
    <row r="89" spans="1:22" s="9" customFormat="1" x14ac:dyDescent="0.2">
      <c r="A89" s="30">
        <v>82</v>
      </c>
      <c r="B89" s="53" t="s">
        <v>224</v>
      </c>
      <c r="C89" s="32" t="s">
        <v>136</v>
      </c>
      <c r="D89" s="43"/>
      <c r="E89" s="43"/>
      <c r="F89" s="43"/>
      <c r="G89" s="43"/>
      <c r="H89" s="43">
        <v>169</v>
      </c>
      <c r="I89" s="43">
        <v>607037.75</v>
      </c>
      <c r="J89" s="43">
        <v>661</v>
      </c>
      <c r="K89" s="43">
        <v>22541756.309999999</v>
      </c>
      <c r="L89" s="43">
        <f t="shared" si="36"/>
        <v>830</v>
      </c>
      <c r="M89" s="43">
        <f t="shared" si="37"/>
        <v>23148794.059999999</v>
      </c>
      <c r="N89" s="43">
        <v>747</v>
      </c>
      <c r="O89" s="43">
        <v>21261341.129999999</v>
      </c>
      <c r="P89" s="43">
        <v>22</v>
      </c>
      <c r="Q89" s="43">
        <v>285157.63</v>
      </c>
      <c r="R89" s="43">
        <f t="shared" si="38"/>
        <v>769</v>
      </c>
      <c r="S89" s="43">
        <f t="shared" si="39"/>
        <v>21546498.759999998</v>
      </c>
      <c r="T89" s="43">
        <f t="shared" si="40"/>
        <v>1599</v>
      </c>
      <c r="U89" s="43">
        <f t="shared" si="41"/>
        <v>44695292.819999993</v>
      </c>
      <c r="V89" s="16"/>
    </row>
    <row r="90" spans="1:22" s="9" customFormat="1" x14ac:dyDescent="0.2">
      <c r="A90" s="33">
        <v>83</v>
      </c>
      <c r="B90" s="54" t="s">
        <v>301</v>
      </c>
      <c r="C90" s="1" t="s">
        <v>312</v>
      </c>
      <c r="D90" s="44">
        <v>13</v>
      </c>
      <c r="E90" s="44">
        <v>21313983.140000001</v>
      </c>
      <c r="F90" s="44">
        <v>86</v>
      </c>
      <c r="G90" s="44">
        <v>14903653.17</v>
      </c>
      <c r="H90" s="44">
        <v>44</v>
      </c>
      <c r="I90" s="44">
        <v>2419163.88</v>
      </c>
      <c r="J90" s="44">
        <v>168</v>
      </c>
      <c r="K90" s="44">
        <v>4215008.93</v>
      </c>
      <c r="L90" s="42">
        <f t="shared" ref="L90:L95" si="42">J90+H90+F90+D90</f>
        <v>311</v>
      </c>
      <c r="M90" s="42">
        <f t="shared" ref="M90:M95" si="43">K90+I90+G90+E90</f>
        <v>42851809.120000005</v>
      </c>
      <c r="N90" s="44">
        <v>6</v>
      </c>
      <c r="O90" s="44">
        <v>778367</v>
      </c>
      <c r="P90" s="44">
        <v>2</v>
      </c>
      <c r="Q90" s="44">
        <v>223.8</v>
      </c>
      <c r="R90" s="42">
        <f t="shared" ref="R90:R95" si="44">P90+N90</f>
        <v>8</v>
      </c>
      <c r="S90" s="42">
        <f t="shared" ref="S90:S95" si="45">Q90+O90</f>
        <v>778590.8</v>
      </c>
      <c r="T90" s="42">
        <f t="shared" ref="T90:T95" si="46">R90+L90</f>
        <v>319</v>
      </c>
      <c r="U90" s="42">
        <f t="shared" ref="U90:U95" si="47">S90+M90</f>
        <v>43630399.920000002</v>
      </c>
      <c r="V90" s="16"/>
    </row>
    <row r="91" spans="1:22" s="9" customFormat="1" x14ac:dyDescent="0.2">
      <c r="A91" s="30">
        <v>84</v>
      </c>
      <c r="B91" s="31" t="s">
        <v>221</v>
      </c>
      <c r="C91" s="32" t="s">
        <v>76</v>
      </c>
      <c r="D91" s="43">
        <v>30</v>
      </c>
      <c r="E91" s="43">
        <v>846408.5</v>
      </c>
      <c r="F91" s="43">
        <v>565</v>
      </c>
      <c r="G91" s="43">
        <v>14846789</v>
      </c>
      <c r="H91" s="43">
        <v>303</v>
      </c>
      <c r="I91" s="43">
        <v>1578128.45</v>
      </c>
      <c r="J91" s="43">
        <v>878</v>
      </c>
      <c r="K91" s="43">
        <v>6335193.0099999998</v>
      </c>
      <c r="L91" s="43">
        <f t="shared" si="42"/>
        <v>1776</v>
      </c>
      <c r="M91" s="43">
        <f t="shared" si="43"/>
        <v>23606518.960000001</v>
      </c>
      <c r="N91" s="43">
        <v>623</v>
      </c>
      <c r="O91" s="43">
        <v>19172952.370000001</v>
      </c>
      <c r="P91" s="43">
        <v>40</v>
      </c>
      <c r="Q91" s="43">
        <v>418733.43</v>
      </c>
      <c r="R91" s="43">
        <f t="shared" si="44"/>
        <v>663</v>
      </c>
      <c r="S91" s="43">
        <f t="shared" si="45"/>
        <v>19591685.800000001</v>
      </c>
      <c r="T91" s="43">
        <f t="shared" si="46"/>
        <v>2439</v>
      </c>
      <c r="U91" s="43">
        <f t="shared" si="47"/>
        <v>43198204.760000005</v>
      </c>
      <c r="V91" s="16"/>
    </row>
    <row r="92" spans="1:22" s="9" customFormat="1" x14ac:dyDescent="0.2">
      <c r="A92" s="33">
        <v>85</v>
      </c>
      <c r="B92" s="54" t="s">
        <v>227</v>
      </c>
      <c r="C92" s="1" t="s">
        <v>75</v>
      </c>
      <c r="D92" s="44">
        <v>9</v>
      </c>
      <c r="E92" s="44">
        <v>515088.27</v>
      </c>
      <c r="F92" s="44">
        <v>62</v>
      </c>
      <c r="G92" s="44">
        <v>1045640.19</v>
      </c>
      <c r="H92" s="44">
        <v>368</v>
      </c>
      <c r="I92" s="44">
        <v>1863915.6</v>
      </c>
      <c r="J92" s="44">
        <v>1411</v>
      </c>
      <c r="K92" s="44">
        <v>13458492.83</v>
      </c>
      <c r="L92" s="42">
        <f t="shared" si="42"/>
        <v>1850</v>
      </c>
      <c r="M92" s="42">
        <f t="shared" si="43"/>
        <v>16883136.890000001</v>
      </c>
      <c r="N92" s="44">
        <v>910</v>
      </c>
      <c r="O92" s="44">
        <v>18099486.239999998</v>
      </c>
      <c r="P92" s="44">
        <v>55</v>
      </c>
      <c r="Q92" s="44">
        <v>5962395.54</v>
      </c>
      <c r="R92" s="42">
        <f t="shared" si="44"/>
        <v>965</v>
      </c>
      <c r="S92" s="42">
        <f t="shared" si="45"/>
        <v>24061881.779999997</v>
      </c>
      <c r="T92" s="42">
        <f t="shared" si="46"/>
        <v>2815</v>
      </c>
      <c r="U92" s="42">
        <f t="shared" si="47"/>
        <v>40945018.670000002</v>
      </c>
      <c r="V92" s="16"/>
    </row>
    <row r="93" spans="1:22" s="9" customFormat="1" x14ac:dyDescent="0.2">
      <c r="A93" s="30">
        <v>86</v>
      </c>
      <c r="B93" s="53" t="s">
        <v>228</v>
      </c>
      <c r="C93" s="32" t="s">
        <v>83</v>
      </c>
      <c r="D93" s="43">
        <v>65</v>
      </c>
      <c r="E93" s="43">
        <v>1441743.47</v>
      </c>
      <c r="F93" s="43">
        <v>683</v>
      </c>
      <c r="G93" s="43">
        <v>12592600.539999999</v>
      </c>
      <c r="H93" s="43">
        <v>187</v>
      </c>
      <c r="I93" s="43">
        <v>3404831.35</v>
      </c>
      <c r="J93" s="43">
        <v>619</v>
      </c>
      <c r="K93" s="43">
        <v>5989844.1900000004</v>
      </c>
      <c r="L93" s="43">
        <f t="shared" si="42"/>
        <v>1554</v>
      </c>
      <c r="M93" s="43">
        <f t="shared" si="43"/>
        <v>23429019.549999997</v>
      </c>
      <c r="N93" s="43">
        <v>367</v>
      </c>
      <c r="O93" s="43">
        <v>15052839.93</v>
      </c>
      <c r="P93" s="43">
        <v>12</v>
      </c>
      <c r="Q93" s="43">
        <v>1323365</v>
      </c>
      <c r="R93" s="43">
        <f t="shared" si="44"/>
        <v>379</v>
      </c>
      <c r="S93" s="43">
        <f t="shared" si="45"/>
        <v>16376204.93</v>
      </c>
      <c r="T93" s="43">
        <f t="shared" si="46"/>
        <v>1933</v>
      </c>
      <c r="U93" s="43">
        <f t="shared" si="47"/>
        <v>39805224.479999997</v>
      </c>
      <c r="V93" s="16"/>
    </row>
    <row r="94" spans="1:22" s="9" customFormat="1" x14ac:dyDescent="0.2">
      <c r="A94" s="33">
        <v>87</v>
      </c>
      <c r="B94" s="54" t="s">
        <v>220</v>
      </c>
      <c r="C94" s="1" t="s">
        <v>57</v>
      </c>
      <c r="D94" s="44">
        <v>5</v>
      </c>
      <c r="E94" s="44">
        <v>17411841.550000001</v>
      </c>
      <c r="F94" s="44">
        <v>3</v>
      </c>
      <c r="G94" s="44">
        <v>3118836.5</v>
      </c>
      <c r="H94" s="44">
        <v>1</v>
      </c>
      <c r="I94" s="44">
        <v>25000</v>
      </c>
      <c r="J94" s="44">
        <v>17</v>
      </c>
      <c r="K94" s="44">
        <v>1618692.23</v>
      </c>
      <c r="L94" s="42">
        <f t="shared" si="42"/>
        <v>26</v>
      </c>
      <c r="M94" s="42">
        <f t="shared" si="43"/>
        <v>22174370.280000001</v>
      </c>
      <c r="N94" s="44">
        <v>1</v>
      </c>
      <c r="O94" s="44">
        <v>3000000</v>
      </c>
      <c r="P94" s="44">
        <v>2</v>
      </c>
      <c r="Q94" s="44">
        <v>14000000</v>
      </c>
      <c r="R94" s="42">
        <f t="shared" si="44"/>
        <v>3</v>
      </c>
      <c r="S94" s="42">
        <f t="shared" si="45"/>
        <v>17000000</v>
      </c>
      <c r="T94" s="42">
        <f t="shared" si="46"/>
        <v>29</v>
      </c>
      <c r="U94" s="42">
        <f t="shared" si="47"/>
        <v>39174370.280000001</v>
      </c>
      <c r="V94" s="16"/>
    </row>
    <row r="95" spans="1:22" s="9" customFormat="1" x14ac:dyDescent="0.2">
      <c r="A95" s="30">
        <v>88</v>
      </c>
      <c r="B95" s="53" t="s">
        <v>255</v>
      </c>
      <c r="C95" s="32" t="s">
        <v>313</v>
      </c>
      <c r="D95" s="43">
        <v>46</v>
      </c>
      <c r="E95" s="43">
        <v>8917812.8300000001</v>
      </c>
      <c r="F95" s="43">
        <v>13</v>
      </c>
      <c r="G95" s="43">
        <v>152879.79999999999</v>
      </c>
      <c r="H95" s="43">
        <v>4</v>
      </c>
      <c r="I95" s="43">
        <v>5128195.1900000004</v>
      </c>
      <c r="J95" s="43">
        <v>31</v>
      </c>
      <c r="K95" s="43">
        <v>11958692.84</v>
      </c>
      <c r="L95" s="43">
        <f t="shared" si="42"/>
        <v>94</v>
      </c>
      <c r="M95" s="43">
        <f t="shared" si="43"/>
        <v>26157580.660000004</v>
      </c>
      <c r="N95" s="43">
        <v>2</v>
      </c>
      <c r="O95" s="43">
        <v>6000000</v>
      </c>
      <c r="P95" s="43">
        <v>18</v>
      </c>
      <c r="Q95" s="43">
        <v>5210000</v>
      </c>
      <c r="R95" s="43">
        <f t="shared" si="44"/>
        <v>20</v>
      </c>
      <c r="S95" s="43">
        <f t="shared" si="45"/>
        <v>11210000</v>
      </c>
      <c r="T95" s="43">
        <f t="shared" si="46"/>
        <v>114</v>
      </c>
      <c r="U95" s="43">
        <f t="shared" si="47"/>
        <v>37367580.660000004</v>
      </c>
      <c r="V95" s="16"/>
    </row>
    <row r="96" spans="1:22" s="9" customFormat="1" x14ac:dyDescent="0.2">
      <c r="A96" s="33">
        <v>89</v>
      </c>
      <c r="B96" s="54" t="s">
        <v>203</v>
      </c>
      <c r="C96" s="1" t="s">
        <v>64</v>
      </c>
      <c r="D96" s="44">
        <v>83</v>
      </c>
      <c r="E96" s="44">
        <v>11849518.4</v>
      </c>
      <c r="F96" s="44">
        <v>96</v>
      </c>
      <c r="G96" s="44">
        <v>5644651.5599999996</v>
      </c>
      <c r="H96" s="44">
        <v>62</v>
      </c>
      <c r="I96" s="44">
        <v>138515.04999999999</v>
      </c>
      <c r="J96" s="44">
        <v>48</v>
      </c>
      <c r="K96" s="44">
        <v>989158</v>
      </c>
      <c r="L96" s="42">
        <f t="shared" si="36"/>
        <v>289</v>
      </c>
      <c r="M96" s="42">
        <f t="shared" si="37"/>
        <v>18621843.009999998</v>
      </c>
      <c r="N96" s="44">
        <v>48</v>
      </c>
      <c r="O96" s="44">
        <v>6451001</v>
      </c>
      <c r="P96" s="44">
        <v>41</v>
      </c>
      <c r="Q96" s="44">
        <v>11811013.060000001</v>
      </c>
      <c r="R96" s="42">
        <f t="shared" si="38"/>
        <v>89</v>
      </c>
      <c r="S96" s="42">
        <f t="shared" si="39"/>
        <v>18262014.060000002</v>
      </c>
      <c r="T96" s="42">
        <f t="shared" si="40"/>
        <v>378</v>
      </c>
      <c r="U96" s="42">
        <f t="shared" si="41"/>
        <v>36883857.07</v>
      </c>
      <c r="V96" s="16"/>
    </row>
    <row r="97" spans="1:22" s="9" customFormat="1" x14ac:dyDescent="0.2">
      <c r="A97" s="30">
        <v>90</v>
      </c>
      <c r="B97" s="31" t="s">
        <v>348</v>
      </c>
      <c r="C97" s="32" t="s">
        <v>349</v>
      </c>
      <c r="D97" s="43">
        <v>14</v>
      </c>
      <c r="E97" s="43">
        <v>6006392.5800000001</v>
      </c>
      <c r="F97" s="43">
        <v>5</v>
      </c>
      <c r="G97" s="43">
        <v>175433.63</v>
      </c>
      <c r="H97" s="43">
        <v>9</v>
      </c>
      <c r="I97" s="43">
        <v>2665964.9900000002</v>
      </c>
      <c r="J97" s="43">
        <v>13</v>
      </c>
      <c r="K97" s="43">
        <v>8635717.6799999997</v>
      </c>
      <c r="L97" s="43">
        <f t="shared" si="0"/>
        <v>41</v>
      </c>
      <c r="M97" s="43">
        <f t="shared" si="1"/>
        <v>17483508.880000003</v>
      </c>
      <c r="N97" s="43">
        <v>5</v>
      </c>
      <c r="O97" s="43">
        <v>8805121.5800000001</v>
      </c>
      <c r="P97" s="43">
        <v>18</v>
      </c>
      <c r="Q97" s="43">
        <v>8659662.9800000004</v>
      </c>
      <c r="R97" s="43">
        <f t="shared" si="2"/>
        <v>23</v>
      </c>
      <c r="S97" s="43">
        <f t="shared" si="3"/>
        <v>17464784.560000002</v>
      </c>
      <c r="T97" s="43">
        <f t="shared" si="4"/>
        <v>64</v>
      </c>
      <c r="U97" s="43">
        <f t="shared" si="5"/>
        <v>34948293.440000005</v>
      </c>
      <c r="V97" s="16"/>
    </row>
    <row r="98" spans="1:22" s="9" customFormat="1" x14ac:dyDescent="0.2">
      <c r="A98" s="33">
        <v>91</v>
      </c>
      <c r="B98" s="54" t="s">
        <v>225</v>
      </c>
      <c r="C98" s="1" t="s">
        <v>79</v>
      </c>
      <c r="D98" s="44">
        <v>4</v>
      </c>
      <c r="E98" s="44">
        <v>167222.44</v>
      </c>
      <c r="F98" s="44">
        <v>263</v>
      </c>
      <c r="G98" s="44">
        <v>12757645.5</v>
      </c>
      <c r="H98" s="44">
        <v>72</v>
      </c>
      <c r="I98" s="44">
        <v>371358.66</v>
      </c>
      <c r="J98" s="44">
        <v>268</v>
      </c>
      <c r="K98" s="44">
        <v>3121509.69</v>
      </c>
      <c r="L98" s="42">
        <f t="shared" si="0"/>
        <v>607</v>
      </c>
      <c r="M98" s="42">
        <f t="shared" si="1"/>
        <v>16417736.289999999</v>
      </c>
      <c r="N98" s="44">
        <v>211</v>
      </c>
      <c r="O98" s="44">
        <v>16624098.51</v>
      </c>
      <c r="P98" s="44">
        <v>10</v>
      </c>
      <c r="Q98" s="44">
        <v>1108688.6499999999</v>
      </c>
      <c r="R98" s="42">
        <f t="shared" si="2"/>
        <v>221</v>
      </c>
      <c r="S98" s="42">
        <f t="shared" si="3"/>
        <v>17732787.16</v>
      </c>
      <c r="T98" s="42">
        <f t="shared" si="4"/>
        <v>828</v>
      </c>
      <c r="U98" s="42">
        <f t="shared" si="5"/>
        <v>34150523.450000003</v>
      </c>
      <c r="V98" s="16"/>
    </row>
    <row r="99" spans="1:22" s="9" customFormat="1" x14ac:dyDescent="0.2">
      <c r="A99" s="30">
        <v>92</v>
      </c>
      <c r="B99" s="53" t="s">
        <v>250</v>
      </c>
      <c r="C99" s="32" t="s">
        <v>150</v>
      </c>
      <c r="D99" s="43"/>
      <c r="E99" s="43"/>
      <c r="F99" s="43">
        <v>2</v>
      </c>
      <c r="G99" s="43">
        <v>5536.5</v>
      </c>
      <c r="H99" s="43">
        <v>147</v>
      </c>
      <c r="I99" s="43">
        <v>1201678.07</v>
      </c>
      <c r="J99" s="43">
        <v>419</v>
      </c>
      <c r="K99" s="43">
        <v>13724958.890000001</v>
      </c>
      <c r="L99" s="43">
        <f t="shared" si="0"/>
        <v>568</v>
      </c>
      <c r="M99" s="43">
        <f t="shared" si="1"/>
        <v>14932173.460000001</v>
      </c>
      <c r="N99" s="43">
        <v>1266</v>
      </c>
      <c r="O99" s="43">
        <v>15880463.07</v>
      </c>
      <c r="P99" s="43">
        <v>40</v>
      </c>
      <c r="Q99" s="43">
        <v>3294036.51</v>
      </c>
      <c r="R99" s="43">
        <f t="shared" si="2"/>
        <v>1306</v>
      </c>
      <c r="S99" s="43">
        <f t="shared" si="3"/>
        <v>19174499.579999998</v>
      </c>
      <c r="T99" s="43">
        <f t="shared" si="4"/>
        <v>1874</v>
      </c>
      <c r="U99" s="43">
        <f t="shared" si="5"/>
        <v>34106673.039999999</v>
      </c>
      <c r="V99" s="16"/>
    </row>
    <row r="100" spans="1:22" s="9" customFormat="1" x14ac:dyDescent="0.2">
      <c r="A100" s="33">
        <v>93</v>
      </c>
      <c r="B100" s="54" t="s">
        <v>232</v>
      </c>
      <c r="C100" s="1" t="s">
        <v>339</v>
      </c>
      <c r="D100" s="44"/>
      <c r="E100" s="44"/>
      <c r="F100" s="44">
        <v>28</v>
      </c>
      <c r="G100" s="44">
        <v>599314.92000000004</v>
      </c>
      <c r="H100" s="44">
        <v>352</v>
      </c>
      <c r="I100" s="44">
        <v>1532263.91</v>
      </c>
      <c r="J100" s="44">
        <v>772</v>
      </c>
      <c r="K100" s="44">
        <v>15416869.77</v>
      </c>
      <c r="L100" s="42">
        <f t="shared" si="0"/>
        <v>1152</v>
      </c>
      <c r="M100" s="42">
        <f t="shared" si="1"/>
        <v>17548448.600000001</v>
      </c>
      <c r="N100" s="44">
        <v>774</v>
      </c>
      <c r="O100" s="44">
        <v>14547032.289999999</v>
      </c>
      <c r="P100" s="44">
        <v>2</v>
      </c>
      <c r="Q100" s="44">
        <v>13948</v>
      </c>
      <c r="R100" s="42">
        <f t="shared" si="2"/>
        <v>776</v>
      </c>
      <c r="S100" s="42">
        <f t="shared" si="3"/>
        <v>14560980.289999999</v>
      </c>
      <c r="T100" s="42">
        <f t="shared" si="4"/>
        <v>1928</v>
      </c>
      <c r="U100" s="42">
        <f t="shared" si="5"/>
        <v>32109428.890000001</v>
      </c>
      <c r="V100" s="16"/>
    </row>
    <row r="101" spans="1:22" s="9" customFormat="1" x14ac:dyDescent="0.2">
      <c r="A101" s="30">
        <v>94</v>
      </c>
      <c r="B101" s="53" t="s">
        <v>240</v>
      </c>
      <c r="C101" s="32" t="s">
        <v>372</v>
      </c>
      <c r="D101" s="43">
        <v>5</v>
      </c>
      <c r="E101" s="43">
        <v>286871.25</v>
      </c>
      <c r="F101" s="43"/>
      <c r="G101" s="43"/>
      <c r="H101" s="43">
        <v>28</v>
      </c>
      <c r="I101" s="43">
        <v>11555674.42</v>
      </c>
      <c r="J101" s="43">
        <v>15</v>
      </c>
      <c r="K101" s="43">
        <v>5204021.42</v>
      </c>
      <c r="L101" s="43">
        <f t="shared" si="0"/>
        <v>48</v>
      </c>
      <c r="M101" s="43">
        <f t="shared" si="1"/>
        <v>17046567.09</v>
      </c>
      <c r="N101" s="43">
        <v>7</v>
      </c>
      <c r="O101" s="43">
        <v>5072566.5</v>
      </c>
      <c r="P101" s="43">
        <v>13</v>
      </c>
      <c r="Q101" s="43">
        <v>9129661</v>
      </c>
      <c r="R101" s="43">
        <f t="shared" si="2"/>
        <v>20</v>
      </c>
      <c r="S101" s="43">
        <f t="shared" si="3"/>
        <v>14202227.5</v>
      </c>
      <c r="T101" s="43">
        <f t="shared" si="4"/>
        <v>68</v>
      </c>
      <c r="U101" s="43">
        <f t="shared" si="5"/>
        <v>31248794.59</v>
      </c>
      <c r="V101" s="16"/>
    </row>
    <row r="102" spans="1:22" s="9" customFormat="1" x14ac:dyDescent="0.2">
      <c r="A102" s="33">
        <v>95</v>
      </c>
      <c r="B102" s="54" t="s">
        <v>233</v>
      </c>
      <c r="C102" s="1" t="s">
        <v>85</v>
      </c>
      <c r="D102" s="44">
        <v>18</v>
      </c>
      <c r="E102" s="44">
        <v>294988.82</v>
      </c>
      <c r="F102" s="44">
        <v>377</v>
      </c>
      <c r="G102" s="44">
        <v>7533468.1900000004</v>
      </c>
      <c r="H102" s="44">
        <v>86</v>
      </c>
      <c r="I102" s="44">
        <v>1047411.99</v>
      </c>
      <c r="J102" s="44">
        <v>472</v>
      </c>
      <c r="K102" s="44">
        <v>7131647.4500000002</v>
      </c>
      <c r="L102" s="42">
        <f t="shared" si="0"/>
        <v>953</v>
      </c>
      <c r="M102" s="42">
        <f t="shared" si="1"/>
        <v>16007516.450000001</v>
      </c>
      <c r="N102" s="44">
        <v>1419</v>
      </c>
      <c r="O102" s="44">
        <v>13918573.99</v>
      </c>
      <c r="P102" s="44">
        <v>24</v>
      </c>
      <c r="Q102" s="44">
        <v>595987.79</v>
      </c>
      <c r="R102" s="42">
        <f t="shared" si="2"/>
        <v>1443</v>
      </c>
      <c r="S102" s="42">
        <f t="shared" si="3"/>
        <v>14514561.780000001</v>
      </c>
      <c r="T102" s="42">
        <f t="shared" si="4"/>
        <v>2396</v>
      </c>
      <c r="U102" s="42">
        <f t="shared" si="5"/>
        <v>30522078.230000004</v>
      </c>
      <c r="V102" s="16"/>
    </row>
    <row r="103" spans="1:22" s="9" customFormat="1" x14ac:dyDescent="0.2">
      <c r="A103" s="30">
        <v>96</v>
      </c>
      <c r="B103" s="53" t="s">
        <v>244</v>
      </c>
      <c r="C103" s="32" t="s">
        <v>123</v>
      </c>
      <c r="D103" s="43">
        <v>19</v>
      </c>
      <c r="E103" s="43">
        <v>443240.39</v>
      </c>
      <c r="F103" s="43">
        <v>290</v>
      </c>
      <c r="G103" s="43">
        <v>6001497.8200000003</v>
      </c>
      <c r="H103" s="43">
        <v>168</v>
      </c>
      <c r="I103" s="43">
        <v>1432030.36</v>
      </c>
      <c r="J103" s="43">
        <v>908</v>
      </c>
      <c r="K103" s="43">
        <v>8022809.2300000004</v>
      </c>
      <c r="L103" s="43">
        <f t="shared" si="0"/>
        <v>1385</v>
      </c>
      <c r="M103" s="43">
        <f t="shared" si="1"/>
        <v>15899577.800000001</v>
      </c>
      <c r="N103" s="43">
        <v>946</v>
      </c>
      <c r="O103" s="43">
        <v>12225483.779999999</v>
      </c>
      <c r="P103" s="43">
        <v>8</v>
      </c>
      <c r="Q103" s="43">
        <v>73754.05</v>
      </c>
      <c r="R103" s="43">
        <f t="shared" si="2"/>
        <v>954</v>
      </c>
      <c r="S103" s="43">
        <f t="shared" si="3"/>
        <v>12299237.83</v>
      </c>
      <c r="T103" s="43">
        <f t="shared" si="4"/>
        <v>2339</v>
      </c>
      <c r="U103" s="43">
        <f t="shared" si="5"/>
        <v>28198815.630000003</v>
      </c>
      <c r="V103" s="16"/>
    </row>
    <row r="104" spans="1:22" s="9" customFormat="1" x14ac:dyDescent="0.2">
      <c r="A104" s="33">
        <v>97</v>
      </c>
      <c r="B104" s="54" t="s">
        <v>297</v>
      </c>
      <c r="C104" s="1" t="s">
        <v>298</v>
      </c>
      <c r="D104" s="44">
        <v>4</v>
      </c>
      <c r="E104" s="44">
        <v>152763.93</v>
      </c>
      <c r="F104" s="44">
        <v>8</v>
      </c>
      <c r="G104" s="44">
        <v>245853.3</v>
      </c>
      <c r="H104" s="44">
        <v>133</v>
      </c>
      <c r="I104" s="44">
        <v>881937.29</v>
      </c>
      <c r="J104" s="44">
        <v>308</v>
      </c>
      <c r="K104" s="44">
        <v>3823543.92</v>
      </c>
      <c r="L104" s="42">
        <f t="shared" si="0"/>
        <v>453</v>
      </c>
      <c r="M104" s="42">
        <f t="shared" si="1"/>
        <v>5104098.4399999995</v>
      </c>
      <c r="N104" s="44">
        <v>188</v>
      </c>
      <c r="O104" s="44">
        <v>12318777.67</v>
      </c>
      <c r="P104" s="44">
        <v>48</v>
      </c>
      <c r="Q104" s="44">
        <v>9289337.1500000004</v>
      </c>
      <c r="R104" s="42">
        <f t="shared" si="2"/>
        <v>236</v>
      </c>
      <c r="S104" s="42">
        <f t="shared" si="3"/>
        <v>21608114.82</v>
      </c>
      <c r="T104" s="42">
        <f t="shared" si="4"/>
        <v>689</v>
      </c>
      <c r="U104" s="42">
        <f t="shared" si="5"/>
        <v>26712213.259999998</v>
      </c>
      <c r="V104" s="16"/>
    </row>
    <row r="105" spans="1:22" s="9" customFormat="1" x14ac:dyDescent="0.2">
      <c r="A105" s="30">
        <v>98</v>
      </c>
      <c r="B105" s="31" t="s">
        <v>206</v>
      </c>
      <c r="C105" s="32" t="s">
        <v>14</v>
      </c>
      <c r="D105" s="43">
        <v>3</v>
      </c>
      <c r="E105" s="43">
        <v>1071721.3</v>
      </c>
      <c r="F105" s="43">
        <v>53</v>
      </c>
      <c r="G105" s="43">
        <v>5738291.3600000003</v>
      </c>
      <c r="H105" s="43">
        <v>15</v>
      </c>
      <c r="I105" s="43">
        <v>5443358.2199999997</v>
      </c>
      <c r="J105" s="43">
        <v>88</v>
      </c>
      <c r="K105" s="43">
        <v>4255149.9000000004</v>
      </c>
      <c r="L105" s="43">
        <f t="shared" ref="L105:L112" si="48">J105+H105+F105+D105</f>
        <v>159</v>
      </c>
      <c r="M105" s="43">
        <f t="shared" ref="M105:M112" si="49">K105+I105+G105+E105</f>
        <v>16508520.780000001</v>
      </c>
      <c r="N105" s="43">
        <v>2</v>
      </c>
      <c r="O105" s="43">
        <v>6000000</v>
      </c>
      <c r="P105" s="43">
        <v>1</v>
      </c>
      <c r="Q105" s="43">
        <v>1428180</v>
      </c>
      <c r="R105" s="43">
        <f t="shared" ref="R105:R112" si="50">P105+N105</f>
        <v>3</v>
      </c>
      <c r="S105" s="43">
        <f t="shared" ref="S105:S112" si="51">Q105+O105</f>
        <v>7428180</v>
      </c>
      <c r="T105" s="43">
        <f t="shared" ref="T105:T112" si="52">R105+L105</f>
        <v>162</v>
      </c>
      <c r="U105" s="43">
        <f t="shared" ref="U105:U112" si="53">S105+M105</f>
        <v>23936700.780000001</v>
      </c>
      <c r="V105" s="16"/>
    </row>
    <row r="106" spans="1:22" s="9" customFormat="1" x14ac:dyDescent="0.2">
      <c r="A106" s="33">
        <v>99</v>
      </c>
      <c r="B106" s="54" t="s">
        <v>216</v>
      </c>
      <c r="C106" s="1" t="s">
        <v>66</v>
      </c>
      <c r="D106" s="44">
        <v>9</v>
      </c>
      <c r="E106" s="44">
        <v>10251983.869999999</v>
      </c>
      <c r="F106" s="44">
        <v>8</v>
      </c>
      <c r="G106" s="44">
        <v>400002.19</v>
      </c>
      <c r="H106" s="44">
        <v>7</v>
      </c>
      <c r="I106" s="44">
        <v>1091411.7</v>
      </c>
      <c r="J106" s="44">
        <v>23</v>
      </c>
      <c r="K106" s="44">
        <v>376044</v>
      </c>
      <c r="L106" s="42">
        <f t="shared" si="48"/>
        <v>47</v>
      </c>
      <c r="M106" s="42">
        <f t="shared" si="49"/>
        <v>12119441.76</v>
      </c>
      <c r="N106" s="44"/>
      <c r="O106" s="44"/>
      <c r="P106" s="44">
        <v>5</v>
      </c>
      <c r="Q106" s="44">
        <v>10500000</v>
      </c>
      <c r="R106" s="42">
        <f t="shared" si="50"/>
        <v>5</v>
      </c>
      <c r="S106" s="42">
        <f t="shared" si="51"/>
        <v>10500000</v>
      </c>
      <c r="T106" s="42">
        <f t="shared" si="52"/>
        <v>52</v>
      </c>
      <c r="U106" s="42">
        <f t="shared" si="53"/>
        <v>22619441.759999998</v>
      </c>
      <c r="V106" s="16"/>
    </row>
    <row r="107" spans="1:22" s="9" customFormat="1" x14ac:dyDescent="0.2">
      <c r="A107" s="30">
        <v>100</v>
      </c>
      <c r="B107" s="53" t="s">
        <v>283</v>
      </c>
      <c r="C107" s="32" t="s">
        <v>147</v>
      </c>
      <c r="D107" s="43">
        <v>5</v>
      </c>
      <c r="E107" s="43">
        <v>75027.58</v>
      </c>
      <c r="F107" s="43">
        <v>134</v>
      </c>
      <c r="G107" s="43">
        <v>3490896.82</v>
      </c>
      <c r="H107" s="43">
        <v>30</v>
      </c>
      <c r="I107" s="43">
        <v>897007.12</v>
      </c>
      <c r="J107" s="43">
        <v>727</v>
      </c>
      <c r="K107" s="43">
        <v>6243630.2300000004</v>
      </c>
      <c r="L107" s="43">
        <f t="shared" si="48"/>
        <v>896</v>
      </c>
      <c r="M107" s="43">
        <f t="shared" si="49"/>
        <v>10706561.75</v>
      </c>
      <c r="N107" s="43">
        <v>546</v>
      </c>
      <c r="O107" s="43">
        <v>9795354.2799999993</v>
      </c>
      <c r="P107" s="43">
        <v>27</v>
      </c>
      <c r="Q107" s="43">
        <v>1549984.82</v>
      </c>
      <c r="R107" s="43">
        <f t="shared" si="50"/>
        <v>573</v>
      </c>
      <c r="S107" s="43">
        <f t="shared" si="51"/>
        <v>11345339.1</v>
      </c>
      <c r="T107" s="43">
        <f t="shared" si="52"/>
        <v>1469</v>
      </c>
      <c r="U107" s="43">
        <f t="shared" si="53"/>
        <v>22051900.850000001</v>
      </c>
      <c r="V107" s="16"/>
    </row>
    <row r="108" spans="1:22" s="9" customFormat="1" x14ac:dyDescent="0.2">
      <c r="A108" s="33">
        <v>101</v>
      </c>
      <c r="B108" s="54" t="s">
        <v>249</v>
      </c>
      <c r="C108" s="1" t="s">
        <v>130</v>
      </c>
      <c r="D108" s="44">
        <v>7</v>
      </c>
      <c r="E108" s="44">
        <v>75270.649999999994</v>
      </c>
      <c r="F108" s="44">
        <v>78</v>
      </c>
      <c r="G108" s="44">
        <v>2143363.98</v>
      </c>
      <c r="H108" s="44">
        <v>250</v>
      </c>
      <c r="I108" s="44">
        <v>3604106.53</v>
      </c>
      <c r="J108" s="44">
        <v>500</v>
      </c>
      <c r="K108" s="44">
        <v>7674883.8300000001</v>
      </c>
      <c r="L108" s="42">
        <f t="shared" si="48"/>
        <v>835</v>
      </c>
      <c r="M108" s="42">
        <f t="shared" si="49"/>
        <v>13497624.99</v>
      </c>
      <c r="N108" s="44">
        <v>502</v>
      </c>
      <c r="O108" s="44">
        <v>7098618.8600000003</v>
      </c>
      <c r="P108" s="44">
        <v>49</v>
      </c>
      <c r="Q108" s="44">
        <v>954408.02</v>
      </c>
      <c r="R108" s="42">
        <f t="shared" si="50"/>
        <v>551</v>
      </c>
      <c r="S108" s="42">
        <f t="shared" si="51"/>
        <v>8053026.8800000008</v>
      </c>
      <c r="T108" s="42">
        <f t="shared" si="52"/>
        <v>1386</v>
      </c>
      <c r="U108" s="42">
        <f t="shared" si="53"/>
        <v>21550651.870000001</v>
      </c>
      <c r="V108" s="16"/>
    </row>
    <row r="109" spans="1:22" s="9" customFormat="1" x14ac:dyDescent="0.2">
      <c r="A109" s="30">
        <v>102</v>
      </c>
      <c r="B109" s="53" t="s">
        <v>257</v>
      </c>
      <c r="C109" s="32" t="s">
        <v>109</v>
      </c>
      <c r="D109" s="43">
        <v>19</v>
      </c>
      <c r="E109" s="43">
        <v>635021.74</v>
      </c>
      <c r="F109" s="43">
        <v>192</v>
      </c>
      <c r="G109" s="43">
        <v>6704050.71</v>
      </c>
      <c r="H109" s="43">
        <v>170</v>
      </c>
      <c r="I109" s="43">
        <v>956123.17</v>
      </c>
      <c r="J109" s="43">
        <v>495</v>
      </c>
      <c r="K109" s="43">
        <v>3159754.63</v>
      </c>
      <c r="L109" s="43">
        <f t="shared" si="48"/>
        <v>876</v>
      </c>
      <c r="M109" s="43">
        <f t="shared" si="49"/>
        <v>11454950.25</v>
      </c>
      <c r="N109" s="43">
        <v>410</v>
      </c>
      <c r="O109" s="43">
        <v>8613254.8699999992</v>
      </c>
      <c r="P109" s="43">
        <v>14</v>
      </c>
      <c r="Q109" s="43">
        <v>246800.99</v>
      </c>
      <c r="R109" s="43">
        <f t="shared" si="50"/>
        <v>424</v>
      </c>
      <c r="S109" s="43">
        <f t="shared" si="51"/>
        <v>8860055.8599999994</v>
      </c>
      <c r="T109" s="43">
        <f t="shared" si="52"/>
        <v>1300</v>
      </c>
      <c r="U109" s="43">
        <f t="shared" si="53"/>
        <v>20315006.109999999</v>
      </c>
      <c r="V109" s="16"/>
    </row>
    <row r="110" spans="1:22" s="9" customFormat="1" x14ac:dyDescent="0.2">
      <c r="A110" s="33">
        <v>103</v>
      </c>
      <c r="B110" s="54" t="s">
        <v>253</v>
      </c>
      <c r="C110" s="1" t="s">
        <v>99</v>
      </c>
      <c r="D110" s="44"/>
      <c r="E110" s="44"/>
      <c r="F110" s="44"/>
      <c r="G110" s="44"/>
      <c r="H110" s="44">
        <v>117</v>
      </c>
      <c r="I110" s="44">
        <v>233880.58</v>
      </c>
      <c r="J110" s="44">
        <v>355</v>
      </c>
      <c r="K110" s="44">
        <v>8625896.9100000001</v>
      </c>
      <c r="L110" s="42">
        <f t="shared" si="48"/>
        <v>472</v>
      </c>
      <c r="M110" s="42">
        <f t="shared" si="49"/>
        <v>8859777.4900000002</v>
      </c>
      <c r="N110" s="44">
        <v>391</v>
      </c>
      <c r="O110" s="44">
        <v>8440464.3000000007</v>
      </c>
      <c r="P110" s="44">
        <v>3</v>
      </c>
      <c r="Q110" s="44">
        <v>18413.79</v>
      </c>
      <c r="R110" s="42">
        <f t="shared" si="50"/>
        <v>394</v>
      </c>
      <c r="S110" s="42">
        <f t="shared" si="51"/>
        <v>8458878.0899999999</v>
      </c>
      <c r="T110" s="42">
        <f t="shared" si="52"/>
        <v>866</v>
      </c>
      <c r="U110" s="42">
        <f t="shared" si="53"/>
        <v>17318655.579999998</v>
      </c>
      <c r="V110" s="16"/>
    </row>
    <row r="111" spans="1:22" s="9" customFormat="1" x14ac:dyDescent="0.2">
      <c r="A111" s="30">
        <v>104</v>
      </c>
      <c r="B111" s="53" t="s">
        <v>237</v>
      </c>
      <c r="C111" s="32" t="s">
        <v>94</v>
      </c>
      <c r="D111" s="43">
        <v>3</v>
      </c>
      <c r="E111" s="43">
        <v>21895</v>
      </c>
      <c r="F111" s="43">
        <v>27</v>
      </c>
      <c r="G111" s="43">
        <v>461083.02</v>
      </c>
      <c r="H111" s="43">
        <v>547</v>
      </c>
      <c r="I111" s="43">
        <v>1042420.76</v>
      </c>
      <c r="J111" s="43">
        <v>1174</v>
      </c>
      <c r="K111" s="43">
        <v>6692255.6900000004</v>
      </c>
      <c r="L111" s="43">
        <f t="shared" si="48"/>
        <v>1751</v>
      </c>
      <c r="M111" s="43">
        <f t="shared" si="49"/>
        <v>8217654.4700000007</v>
      </c>
      <c r="N111" s="43">
        <v>566</v>
      </c>
      <c r="O111" s="43">
        <v>7451076.9100000001</v>
      </c>
      <c r="P111" s="43">
        <v>16</v>
      </c>
      <c r="Q111" s="43">
        <v>1325253.6000000001</v>
      </c>
      <c r="R111" s="43">
        <f t="shared" si="50"/>
        <v>582</v>
      </c>
      <c r="S111" s="43">
        <f t="shared" si="51"/>
        <v>8776330.5099999998</v>
      </c>
      <c r="T111" s="43">
        <f t="shared" si="52"/>
        <v>2333</v>
      </c>
      <c r="U111" s="43">
        <f t="shared" si="53"/>
        <v>16993984.98</v>
      </c>
      <c r="V111" s="16"/>
    </row>
    <row r="112" spans="1:22" s="9" customFormat="1" x14ac:dyDescent="0.2">
      <c r="A112" s="33">
        <v>105</v>
      </c>
      <c r="B112" s="54" t="s">
        <v>230</v>
      </c>
      <c r="C112" s="1" t="s">
        <v>96</v>
      </c>
      <c r="D112" s="44">
        <v>9</v>
      </c>
      <c r="E112" s="44">
        <v>32997.1</v>
      </c>
      <c r="F112" s="44">
        <v>25</v>
      </c>
      <c r="G112" s="44">
        <v>461510.28</v>
      </c>
      <c r="H112" s="44">
        <v>378</v>
      </c>
      <c r="I112" s="44">
        <v>512742.68</v>
      </c>
      <c r="J112" s="44">
        <v>2437</v>
      </c>
      <c r="K112" s="44">
        <v>5342351.17</v>
      </c>
      <c r="L112" s="42">
        <f t="shared" si="48"/>
        <v>2849</v>
      </c>
      <c r="M112" s="42">
        <f t="shared" si="49"/>
        <v>6349601.2299999995</v>
      </c>
      <c r="N112" s="44">
        <v>317</v>
      </c>
      <c r="O112" s="44">
        <v>7840178.3200000003</v>
      </c>
      <c r="P112" s="44">
        <v>17</v>
      </c>
      <c r="Q112" s="44">
        <v>2560160.5</v>
      </c>
      <c r="R112" s="42">
        <f t="shared" si="50"/>
        <v>334</v>
      </c>
      <c r="S112" s="42">
        <f t="shared" si="51"/>
        <v>10400338.82</v>
      </c>
      <c r="T112" s="42">
        <f t="shared" si="52"/>
        <v>3183</v>
      </c>
      <c r="U112" s="42">
        <f t="shared" si="53"/>
        <v>16749940.050000001</v>
      </c>
      <c r="V112" s="16"/>
    </row>
    <row r="113" spans="1:22" s="9" customFormat="1" x14ac:dyDescent="0.2">
      <c r="A113" s="30">
        <v>106</v>
      </c>
      <c r="B113" s="53" t="s">
        <v>331</v>
      </c>
      <c r="C113" s="32" t="s">
        <v>332</v>
      </c>
      <c r="D113" s="43"/>
      <c r="E113" s="43"/>
      <c r="F113" s="43"/>
      <c r="G113" s="43"/>
      <c r="H113" s="43">
        <v>699</v>
      </c>
      <c r="I113" s="43">
        <v>8132017.3899999997</v>
      </c>
      <c r="J113" s="43">
        <v>9</v>
      </c>
      <c r="K113" s="43">
        <v>106343.03999999999</v>
      </c>
      <c r="L113" s="43">
        <f t="shared" si="0"/>
        <v>708</v>
      </c>
      <c r="M113" s="43">
        <f t="shared" si="1"/>
        <v>8238360.4299999997</v>
      </c>
      <c r="N113" s="43">
        <v>5</v>
      </c>
      <c r="O113" s="43">
        <v>105789.87</v>
      </c>
      <c r="P113" s="43">
        <v>44</v>
      </c>
      <c r="Q113" s="43">
        <v>8131375</v>
      </c>
      <c r="R113" s="43">
        <f t="shared" si="2"/>
        <v>49</v>
      </c>
      <c r="S113" s="43">
        <f t="shared" si="3"/>
        <v>8237164.8700000001</v>
      </c>
      <c r="T113" s="43">
        <f t="shared" si="4"/>
        <v>757</v>
      </c>
      <c r="U113" s="43">
        <f t="shared" si="5"/>
        <v>16475525.300000001</v>
      </c>
      <c r="V113" s="16"/>
    </row>
    <row r="114" spans="1:22" s="9" customFormat="1" x14ac:dyDescent="0.2">
      <c r="A114" s="33">
        <v>107</v>
      </c>
      <c r="B114" s="54" t="s">
        <v>196</v>
      </c>
      <c r="C114" s="1" t="s">
        <v>71</v>
      </c>
      <c r="D114" s="44">
        <v>1</v>
      </c>
      <c r="E114" s="44">
        <v>100761.23</v>
      </c>
      <c r="F114" s="44"/>
      <c r="G114" s="44"/>
      <c r="H114" s="44">
        <v>47</v>
      </c>
      <c r="I114" s="44">
        <v>87495.28</v>
      </c>
      <c r="J114" s="44">
        <v>92</v>
      </c>
      <c r="K114" s="44">
        <v>8109061.5099999998</v>
      </c>
      <c r="L114" s="42">
        <f t="shared" si="0"/>
        <v>140</v>
      </c>
      <c r="M114" s="42">
        <f t="shared" si="1"/>
        <v>8297318.0200000005</v>
      </c>
      <c r="N114" s="44">
        <v>35</v>
      </c>
      <c r="O114" s="44">
        <v>8003783.3399999999</v>
      </c>
      <c r="P114" s="44">
        <v>3</v>
      </c>
      <c r="Q114" s="44">
        <v>152934.54999999999</v>
      </c>
      <c r="R114" s="42">
        <f t="shared" si="2"/>
        <v>38</v>
      </c>
      <c r="S114" s="42">
        <f t="shared" si="3"/>
        <v>8156717.8899999997</v>
      </c>
      <c r="T114" s="42">
        <f t="shared" si="4"/>
        <v>178</v>
      </c>
      <c r="U114" s="42">
        <f t="shared" si="5"/>
        <v>16454035.91</v>
      </c>
      <c r="V114" s="16"/>
    </row>
    <row r="115" spans="1:22" s="9" customFormat="1" x14ac:dyDescent="0.2">
      <c r="A115" s="30">
        <v>108</v>
      </c>
      <c r="B115" s="53" t="s">
        <v>226</v>
      </c>
      <c r="C115" s="32" t="s">
        <v>90</v>
      </c>
      <c r="D115" s="43">
        <v>13</v>
      </c>
      <c r="E115" s="43">
        <v>174422.16</v>
      </c>
      <c r="F115" s="43">
        <v>162</v>
      </c>
      <c r="G115" s="43">
        <v>2006364.21</v>
      </c>
      <c r="H115" s="43">
        <v>193</v>
      </c>
      <c r="I115" s="43">
        <v>1977222.15</v>
      </c>
      <c r="J115" s="43">
        <v>516</v>
      </c>
      <c r="K115" s="43">
        <v>5375912.2000000002</v>
      </c>
      <c r="L115" s="43">
        <f t="shared" si="0"/>
        <v>884</v>
      </c>
      <c r="M115" s="43">
        <f t="shared" si="1"/>
        <v>9533920.7199999988</v>
      </c>
      <c r="N115" s="43">
        <v>472</v>
      </c>
      <c r="O115" s="43">
        <v>5877977.4699999997</v>
      </c>
      <c r="P115" s="43">
        <v>8</v>
      </c>
      <c r="Q115" s="43">
        <v>643018</v>
      </c>
      <c r="R115" s="43">
        <f t="shared" si="2"/>
        <v>480</v>
      </c>
      <c r="S115" s="43">
        <f t="shared" si="3"/>
        <v>6520995.4699999997</v>
      </c>
      <c r="T115" s="43">
        <f t="shared" si="4"/>
        <v>1364</v>
      </c>
      <c r="U115" s="43">
        <f t="shared" si="5"/>
        <v>16054916.189999998</v>
      </c>
      <c r="V115" s="16"/>
    </row>
    <row r="116" spans="1:22" s="9" customFormat="1" x14ac:dyDescent="0.2">
      <c r="A116" s="33">
        <v>109</v>
      </c>
      <c r="B116" s="54" t="s">
        <v>277</v>
      </c>
      <c r="C116" s="1" t="s">
        <v>111</v>
      </c>
      <c r="D116" s="44"/>
      <c r="E116" s="44"/>
      <c r="F116" s="44">
        <v>31</v>
      </c>
      <c r="G116" s="44">
        <v>487465.75</v>
      </c>
      <c r="H116" s="44">
        <v>20</v>
      </c>
      <c r="I116" s="44">
        <v>330355.46999999997</v>
      </c>
      <c r="J116" s="44">
        <v>114</v>
      </c>
      <c r="K116" s="44">
        <v>6485185</v>
      </c>
      <c r="L116" s="42">
        <f t="shared" si="0"/>
        <v>165</v>
      </c>
      <c r="M116" s="42">
        <f t="shared" si="1"/>
        <v>7303006.2199999997</v>
      </c>
      <c r="N116" s="44">
        <v>290</v>
      </c>
      <c r="O116" s="44">
        <v>6665904.9199999999</v>
      </c>
      <c r="P116" s="44">
        <v>2</v>
      </c>
      <c r="Q116" s="44">
        <v>28626.15</v>
      </c>
      <c r="R116" s="42">
        <f t="shared" si="2"/>
        <v>292</v>
      </c>
      <c r="S116" s="42">
        <f t="shared" si="3"/>
        <v>6694531.0700000003</v>
      </c>
      <c r="T116" s="42">
        <f t="shared" si="4"/>
        <v>457</v>
      </c>
      <c r="U116" s="42">
        <f t="shared" si="5"/>
        <v>13997537.289999999</v>
      </c>
      <c r="V116" s="16"/>
    </row>
    <row r="117" spans="1:22" s="9" customFormat="1" x14ac:dyDescent="0.2">
      <c r="A117" s="30">
        <v>110</v>
      </c>
      <c r="B117" s="53" t="s">
        <v>245</v>
      </c>
      <c r="C117" s="32" t="s">
        <v>121</v>
      </c>
      <c r="D117" s="43">
        <v>9</v>
      </c>
      <c r="E117" s="43">
        <v>185242.11</v>
      </c>
      <c r="F117" s="43">
        <v>7</v>
      </c>
      <c r="G117" s="43">
        <v>49090.73</v>
      </c>
      <c r="H117" s="43">
        <v>204</v>
      </c>
      <c r="I117" s="43">
        <v>681529.52</v>
      </c>
      <c r="J117" s="43">
        <v>707</v>
      </c>
      <c r="K117" s="43">
        <v>6622824.0899999999</v>
      </c>
      <c r="L117" s="43">
        <f t="shared" si="0"/>
        <v>927</v>
      </c>
      <c r="M117" s="43">
        <f t="shared" si="1"/>
        <v>7538686.4500000002</v>
      </c>
      <c r="N117" s="43">
        <v>493</v>
      </c>
      <c r="O117" s="43">
        <v>5976998.1399999997</v>
      </c>
      <c r="P117" s="43">
        <v>7</v>
      </c>
      <c r="Q117" s="43">
        <v>136136.66</v>
      </c>
      <c r="R117" s="43">
        <f t="shared" si="2"/>
        <v>500</v>
      </c>
      <c r="S117" s="43">
        <f t="shared" si="3"/>
        <v>6113134.7999999998</v>
      </c>
      <c r="T117" s="43">
        <f t="shared" si="4"/>
        <v>1427</v>
      </c>
      <c r="U117" s="43">
        <f t="shared" si="5"/>
        <v>13651821.25</v>
      </c>
      <c r="V117" s="16"/>
    </row>
    <row r="118" spans="1:22" s="9" customFormat="1" x14ac:dyDescent="0.2">
      <c r="A118" s="33">
        <v>111</v>
      </c>
      <c r="B118" s="54" t="s">
        <v>236</v>
      </c>
      <c r="C118" s="1" t="s">
        <v>84</v>
      </c>
      <c r="D118" s="44">
        <v>1</v>
      </c>
      <c r="E118" s="44">
        <v>1063.46</v>
      </c>
      <c r="F118" s="44">
        <v>106</v>
      </c>
      <c r="G118" s="44">
        <v>3114014.42</v>
      </c>
      <c r="H118" s="44">
        <v>119</v>
      </c>
      <c r="I118" s="44">
        <v>1039513.47</v>
      </c>
      <c r="J118" s="44">
        <v>1364</v>
      </c>
      <c r="K118" s="44">
        <v>2791439.36</v>
      </c>
      <c r="L118" s="42">
        <f t="shared" si="0"/>
        <v>1590</v>
      </c>
      <c r="M118" s="42">
        <f t="shared" si="1"/>
        <v>6946030.71</v>
      </c>
      <c r="N118" s="44">
        <v>320</v>
      </c>
      <c r="O118" s="44">
        <v>5393608.7199999997</v>
      </c>
      <c r="P118" s="44">
        <v>51</v>
      </c>
      <c r="Q118" s="44">
        <v>943214.09</v>
      </c>
      <c r="R118" s="42">
        <f t="shared" si="2"/>
        <v>371</v>
      </c>
      <c r="S118" s="42">
        <f t="shared" si="3"/>
        <v>6336822.8099999996</v>
      </c>
      <c r="T118" s="42">
        <f t="shared" si="4"/>
        <v>1961</v>
      </c>
      <c r="U118" s="42">
        <f t="shared" si="5"/>
        <v>13282853.52</v>
      </c>
      <c r="V118" s="16"/>
    </row>
    <row r="119" spans="1:22" s="9" customFormat="1" x14ac:dyDescent="0.2">
      <c r="A119" s="30">
        <v>112</v>
      </c>
      <c r="B119" s="53" t="s">
        <v>252</v>
      </c>
      <c r="C119" s="32" t="s">
        <v>82</v>
      </c>
      <c r="D119" s="43">
        <v>40</v>
      </c>
      <c r="E119" s="43">
        <v>4964804.9000000004</v>
      </c>
      <c r="F119" s="43">
        <v>39</v>
      </c>
      <c r="G119" s="43">
        <v>877933.79</v>
      </c>
      <c r="H119" s="43">
        <v>17</v>
      </c>
      <c r="I119" s="43">
        <v>216509.83</v>
      </c>
      <c r="J119" s="43">
        <v>73</v>
      </c>
      <c r="K119" s="43">
        <v>324295.42</v>
      </c>
      <c r="L119" s="43">
        <f t="shared" si="0"/>
        <v>169</v>
      </c>
      <c r="M119" s="43">
        <f t="shared" si="1"/>
        <v>6383543.9400000004</v>
      </c>
      <c r="N119" s="43">
        <v>14</v>
      </c>
      <c r="O119" s="43">
        <v>1050831.7</v>
      </c>
      <c r="P119" s="43">
        <v>26</v>
      </c>
      <c r="Q119" s="43">
        <v>4985951.1500000004</v>
      </c>
      <c r="R119" s="43">
        <f t="shared" si="2"/>
        <v>40</v>
      </c>
      <c r="S119" s="43">
        <f t="shared" si="3"/>
        <v>6036782.8500000006</v>
      </c>
      <c r="T119" s="43">
        <f t="shared" si="4"/>
        <v>209</v>
      </c>
      <c r="U119" s="43">
        <f t="shared" si="5"/>
        <v>12420326.790000001</v>
      </c>
      <c r="V119" s="16"/>
    </row>
    <row r="120" spans="1:22" s="9" customFormat="1" x14ac:dyDescent="0.2">
      <c r="A120" s="33">
        <v>113</v>
      </c>
      <c r="B120" s="54" t="s">
        <v>239</v>
      </c>
      <c r="C120" s="1" t="s">
        <v>87</v>
      </c>
      <c r="D120" s="44"/>
      <c r="E120" s="44"/>
      <c r="F120" s="44">
        <v>2</v>
      </c>
      <c r="G120" s="44">
        <v>4176.49</v>
      </c>
      <c r="H120" s="44">
        <v>143</v>
      </c>
      <c r="I120" s="44">
        <v>421871.9</v>
      </c>
      <c r="J120" s="44">
        <v>498</v>
      </c>
      <c r="K120" s="44">
        <v>5918813.5599999996</v>
      </c>
      <c r="L120" s="42">
        <f t="shared" ref="L120:L127" si="54">J120+H120+F120+D120</f>
        <v>643</v>
      </c>
      <c r="M120" s="42">
        <f t="shared" ref="M120:M127" si="55">K120+I120+G120+E120</f>
        <v>6344861.9500000002</v>
      </c>
      <c r="N120" s="44">
        <v>286</v>
      </c>
      <c r="O120" s="44">
        <v>5321132.1100000003</v>
      </c>
      <c r="P120" s="44">
        <v>15</v>
      </c>
      <c r="Q120" s="44">
        <v>37648.959999999999</v>
      </c>
      <c r="R120" s="42">
        <f t="shared" ref="R120:R127" si="56">P120+N120</f>
        <v>301</v>
      </c>
      <c r="S120" s="42">
        <f t="shared" ref="S120:S127" si="57">Q120+O120</f>
        <v>5358781.07</v>
      </c>
      <c r="T120" s="42">
        <f t="shared" ref="T120:T127" si="58">R120+L120</f>
        <v>944</v>
      </c>
      <c r="U120" s="42">
        <f t="shared" ref="U120:U127" si="59">S120+M120</f>
        <v>11703643.02</v>
      </c>
      <c r="V120" s="16"/>
    </row>
    <row r="121" spans="1:22" s="9" customFormat="1" x14ac:dyDescent="0.2">
      <c r="A121" s="30">
        <v>114</v>
      </c>
      <c r="B121" s="53" t="s">
        <v>316</v>
      </c>
      <c r="C121" s="32" t="s">
        <v>317</v>
      </c>
      <c r="D121" s="43">
        <v>8</v>
      </c>
      <c r="E121" s="43">
        <v>151194.63</v>
      </c>
      <c r="F121" s="43">
        <v>52</v>
      </c>
      <c r="G121" s="43">
        <v>1424679.27</v>
      </c>
      <c r="H121" s="43">
        <v>137</v>
      </c>
      <c r="I121" s="43">
        <v>744681.44</v>
      </c>
      <c r="J121" s="43">
        <v>410</v>
      </c>
      <c r="K121" s="43">
        <v>3507376.23</v>
      </c>
      <c r="L121" s="43">
        <f t="shared" si="54"/>
        <v>607</v>
      </c>
      <c r="M121" s="43">
        <f t="shared" si="55"/>
        <v>5827931.5699999994</v>
      </c>
      <c r="N121" s="43">
        <v>335</v>
      </c>
      <c r="O121" s="43">
        <v>4561185.78</v>
      </c>
      <c r="P121" s="43">
        <v>29</v>
      </c>
      <c r="Q121" s="43">
        <v>457600.12</v>
      </c>
      <c r="R121" s="43">
        <f t="shared" si="56"/>
        <v>364</v>
      </c>
      <c r="S121" s="43">
        <f t="shared" si="57"/>
        <v>5018785.9000000004</v>
      </c>
      <c r="T121" s="43">
        <f t="shared" si="58"/>
        <v>971</v>
      </c>
      <c r="U121" s="43">
        <f t="shared" si="59"/>
        <v>10846717.469999999</v>
      </c>
      <c r="V121" s="16"/>
    </row>
    <row r="122" spans="1:22" s="9" customFormat="1" x14ac:dyDescent="0.2">
      <c r="A122" s="33">
        <v>115</v>
      </c>
      <c r="B122" s="54" t="s">
        <v>279</v>
      </c>
      <c r="C122" s="1" t="s">
        <v>144</v>
      </c>
      <c r="D122" s="44"/>
      <c r="E122" s="44"/>
      <c r="F122" s="44"/>
      <c r="G122" s="44"/>
      <c r="H122" s="44">
        <v>25</v>
      </c>
      <c r="I122" s="44">
        <v>35355.71</v>
      </c>
      <c r="J122" s="44">
        <v>341</v>
      </c>
      <c r="K122" s="44">
        <v>4701722.82</v>
      </c>
      <c r="L122" s="42">
        <f t="shared" si="54"/>
        <v>366</v>
      </c>
      <c r="M122" s="42">
        <f t="shared" si="55"/>
        <v>4737078.53</v>
      </c>
      <c r="N122" s="44">
        <v>619</v>
      </c>
      <c r="O122" s="44">
        <v>4673504.58</v>
      </c>
      <c r="P122" s="44">
        <v>4</v>
      </c>
      <c r="Q122" s="44">
        <v>3647.46</v>
      </c>
      <c r="R122" s="42">
        <f t="shared" si="56"/>
        <v>623</v>
      </c>
      <c r="S122" s="42">
        <f t="shared" si="57"/>
        <v>4677152.04</v>
      </c>
      <c r="T122" s="42">
        <f t="shared" si="58"/>
        <v>989</v>
      </c>
      <c r="U122" s="42">
        <f t="shared" si="59"/>
        <v>9414230.5700000003</v>
      </c>
      <c r="V122" s="16"/>
    </row>
    <row r="123" spans="1:22" s="9" customFormat="1" x14ac:dyDescent="0.2">
      <c r="A123" s="30">
        <v>116</v>
      </c>
      <c r="B123" s="53" t="s">
        <v>254</v>
      </c>
      <c r="C123" s="32" t="s">
        <v>124</v>
      </c>
      <c r="D123" s="43">
        <v>4</v>
      </c>
      <c r="E123" s="43">
        <v>20165.2</v>
      </c>
      <c r="F123" s="43">
        <v>86</v>
      </c>
      <c r="G123" s="43">
        <v>3815182.28</v>
      </c>
      <c r="H123" s="43">
        <v>9</v>
      </c>
      <c r="I123" s="43">
        <v>172312.37</v>
      </c>
      <c r="J123" s="43">
        <v>149</v>
      </c>
      <c r="K123" s="43">
        <v>498737.22</v>
      </c>
      <c r="L123" s="43">
        <f t="shared" si="54"/>
        <v>248</v>
      </c>
      <c r="M123" s="43">
        <f t="shared" si="55"/>
        <v>4506397.07</v>
      </c>
      <c r="N123" s="43">
        <v>199</v>
      </c>
      <c r="O123" s="43">
        <v>4576603.1399999997</v>
      </c>
      <c r="P123" s="43">
        <v>16</v>
      </c>
      <c r="Q123" s="43">
        <v>308979.36</v>
      </c>
      <c r="R123" s="43">
        <f t="shared" si="56"/>
        <v>215</v>
      </c>
      <c r="S123" s="43">
        <f t="shared" si="57"/>
        <v>4885582.5</v>
      </c>
      <c r="T123" s="43">
        <f t="shared" si="58"/>
        <v>463</v>
      </c>
      <c r="U123" s="43">
        <f t="shared" si="59"/>
        <v>9391979.5700000003</v>
      </c>
      <c r="V123" s="16"/>
    </row>
    <row r="124" spans="1:22" s="9" customFormat="1" x14ac:dyDescent="0.2">
      <c r="A124" s="33">
        <v>117</v>
      </c>
      <c r="B124" s="54" t="s">
        <v>91</v>
      </c>
      <c r="C124" s="1" t="s">
        <v>92</v>
      </c>
      <c r="D124" s="44"/>
      <c r="E124" s="44"/>
      <c r="F124" s="44">
        <v>10</v>
      </c>
      <c r="G124" s="44">
        <v>184012.55</v>
      </c>
      <c r="H124" s="44">
        <v>59</v>
      </c>
      <c r="I124" s="44">
        <v>2273308.67</v>
      </c>
      <c r="J124" s="44">
        <v>621</v>
      </c>
      <c r="K124" s="44">
        <v>2710767.34</v>
      </c>
      <c r="L124" s="42">
        <f t="shared" si="54"/>
        <v>690</v>
      </c>
      <c r="M124" s="42">
        <f t="shared" si="55"/>
        <v>5168088.5599999996</v>
      </c>
      <c r="N124" s="44">
        <v>12</v>
      </c>
      <c r="O124" s="44">
        <v>2461834.04</v>
      </c>
      <c r="P124" s="44">
        <v>4</v>
      </c>
      <c r="Q124" s="44">
        <v>1020094.76</v>
      </c>
      <c r="R124" s="42">
        <f t="shared" si="56"/>
        <v>16</v>
      </c>
      <c r="S124" s="42">
        <f t="shared" si="57"/>
        <v>3481928.8</v>
      </c>
      <c r="T124" s="42">
        <f t="shared" si="58"/>
        <v>706</v>
      </c>
      <c r="U124" s="42">
        <f t="shared" si="59"/>
        <v>8650017.3599999994</v>
      </c>
      <c r="V124" s="16"/>
    </row>
    <row r="125" spans="1:22" s="9" customFormat="1" x14ac:dyDescent="0.2">
      <c r="A125" s="30">
        <v>118</v>
      </c>
      <c r="B125" s="53" t="s">
        <v>229</v>
      </c>
      <c r="C125" s="32" t="s">
        <v>328</v>
      </c>
      <c r="D125" s="43">
        <v>3</v>
      </c>
      <c r="E125" s="43">
        <v>3636922.6</v>
      </c>
      <c r="F125" s="43"/>
      <c r="G125" s="43"/>
      <c r="H125" s="43">
        <v>11</v>
      </c>
      <c r="I125" s="43">
        <v>1155529.1299999999</v>
      </c>
      <c r="J125" s="43">
        <v>34</v>
      </c>
      <c r="K125" s="43">
        <v>638348.42000000004</v>
      </c>
      <c r="L125" s="43">
        <f t="shared" si="54"/>
        <v>48</v>
      </c>
      <c r="M125" s="43">
        <f t="shared" si="55"/>
        <v>5430800.1500000004</v>
      </c>
      <c r="N125" s="43">
        <v>1</v>
      </c>
      <c r="O125" s="43">
        <v>150000</v>
      </c>
      <c r="P125" s="43">
        <v>2</v>
      </c>
      <c r="Q125" s="43">
        <v>2000000</v>
      </c>
      <c r="R125" s="43">
        <f t="shared" si="56"/>
        <v>3</v>
      </c>
      <c r="S125" s="43">
        <f t="shared" si="57"/>
        <v>2150000</v>
      </c>
      <c r="T125" s="43">
        <f t="shared" si="58"/>
        <v>51</v>
      </c>
      <c r="U125" s="43">
        <f t="shared" si="59"/>
        <v>7580800.1500000004</v>
      </c>
      <c r="V125" s="16"/>
    </row>
    <row r="126" spans="1:22" s="9" customFormat="1" x14ac:dyDescent="0.2">
      <c r="A126" s="33">
        <v>119</v>
      </c>
      <c r="B126" s="54" t="s">
        <v>242</v>
      </c>
      <c r="C126" s="1" t="s">
        <v>100</v>
      </c>
      <c r="D126" s="44">
        <v>3</v>
      </c>
      <c r="E126" s="44">
        <v>48307.49</v>
      </c>
      <c r="F126" s="44">
        <v>43</v>
      </c>
      <c r="G126" s="44">
        <v>889368.94</v>
      </c>
      <c r="H126" s="44">
        <v>37</v>
      </c>
      <c r="I126" s="44">
        <v>788985.21</v>
      </c>
      <c r="J126" s="44">
        <v>245</v>
      </c>
      <c r="K126" s="44">
        <v>2175724.0499999998</v>
      </c>
      <c r="L126" s="44">
        <f t="shared" si="54"/>
        <v>328</v>
      </c>
      <c r="M126" s="44">
        <f t="shared" si="55"/>
        <v>3902385.69</v>
      </c>
      <c r="N126" s="44">
        <v>101</v>
      </c>
      <c r="O126" s="44">
        <v>2932635.39</v>
      </c>
      <c r="P126" s="44">
        <v>20</v>
      </c>
      <c r="Q126" s="44">
        <v>702940.12</v>
      </c>
      <c r="R126" s="44">
        <f t="shared" si="56"/>
        <v>121</v>
      </c>
      <c r="S126" s="44">
        <f t="shared" si="57"/>
        <v>3635575.5100000002</v>
      </c>
      <c r="T126" s="44">
        <f t="shared" si="58"/>
        <v>449</v>
      </c>
      <c r="U126" s="44">
        <f t="shared" si="59"/>
        <v>7537961.2000000002</v>
      </c>
      <c r="V126" s="16"/>
    </row>
    <row r="127" spans="1:22" s="9" customFormat="1" x14ac:dyDescent="0.2">
      <c r="A127" s="30">
        <v>120</v>
      </c>
      <c r="B127" s="53" t="s">
        <v>259</v>
      </c>
      <c r="C127" s="32" t="s">
        <v>102</v>
      </c>
      <c r="D127" s="43"/>
      <c r="E127" s="43"/>
      <c r="F127" s="43"/>
      <c r="G127" s="43"/>
      <c r="H127" s="43">
        <v>175</v>
      </c>
      <c r="I127" s="43">
        <v>505777.69</v>
      </c>
      <c r="J127" s="43">
        <v>412</v>
      </c>
      <c r="K127" s="43">
        <v>3662843.37</v>
      </c>
      <c r="L127" s="43">
        <f t="shared" si="54"/>
        <v>587</v>
      </c>
      <c r="M127" s="43">
        <f t="shared" si="55"/>
        <v>4168621.06</v>
      </c>
      <c r="N127" s="43">
        <v>108</v>
      </c>
      <c r="O127" s="43">
        <v>3275065.17</v>
      </c>
      <c r="P127" s="43"/>
      <c r="Q127" s="43"/>
      <c r="R127" s="43">
        <f t="shared" si="56"/>
        <v>108</v>
      </c>
      <c r="S127" s="43">
        <f t="shared" si="57"/>
        <v>3275065.17</v>
      </c>
      <c r="T127" s="43">
        <f t="shared" si="58"/>
        <v>695</v>
      </c>
      <c r="U127" s="43">
        <f t="shared" si="59"/>
        <v>7443686.2300000004</v>
      </c>
      <c r="V127" s="16"/>
    </row>
    <row r="128" spans="1:22" s="9" customFormat="1" x14ac:dyDescent="0.2">
      <c r="A128" s="33">
        <v>121</v>
      </c>
      <c r="B128" s="54" t="s">
        <v>241</v>
      </c>
      <c r="C128" s="1" t="s">
        <v>98</v>
      </c>
      <c r="D128" s="44"/>
      <c r="E128" s="44"/>
      <c r="F128" s="44">
        <v>35</v>
      </c>
      <c r="G128" s="44">
        <v>832049.02</v>
      </c>
      <c r="H128" s="44">
        <v>30</v>
      </c>
      <c r="I128" s="44">
        <v>277227.53999999998</v>
      </c>
      <c r="J128" s="44">
        <v>520</v>
      </c>
      <c r="K128" s="44">
        <v>2579155</v>
      </c>
      <c r="L128" s="42">
        <f t="shared" si="0"/>
        <v>585</v>
      </c>
      <c r="M128" s="42">
        <f t="shared" si="1"/>
        <v>3688431.56</v>
      </c>
      <c r="N128" s="44">
        <v>142</v>
      </c>
      <c r="O128" s="44">
        <v>3354563.6</v>
      </c>
      <c r="P128" s="44">
        <v>9</v>
      </c>
      <c r="Q128" s="44">
        <v>226693.86</v>
      </c>
      <c r="R128" s="42">
        <f t="shared" si="2"/>
        <v>151</v>
      </c>
      <c r="S128" s="42">
        <f t="shared" si="3"/>
        <v>3581257.46</v>
      </c>
      <c r="T128" s="42">
        <f t="shared" si="4"/>
        <v>736</v>
      </c>
      <c r="U128" s="42">
        <f t="shared" si="5"/>
        <v>7269689.0199999996</v>
      </c>
      <c r="V128" s="16"/>
    </row>
    <row r="129" spans="1:22" s="9" customFormat="1" x14ac:dyDescent="0.2">
      <c r="A129" s="30">
        <v>122</v>
      </c>
      <c r="B129" s="31" t="s">
        <v>268</v>
      </c>
      <c r="C129" s="32" t="s">
        <v>146</v>
      </c>
      <c r="D129" s="43"/>
      <c r="E129" s="43"/>
      <c r="F129" s="43"/>
      <c r="G129" s="43"/>
      <c r="H129" s="43">
        <v>188</v>
      </c>
      <c r="I129" s="43">
        <v>1468390.25</v>
      </c>
      <c r="J129" s="43">
        <v>296</v>
      </c>
      <c r="K129" s="43">
        <v>3260618.16</v>
      </c>
      <c r="L129" s="43">
        <f t="shared" si="0"/>
        <v>484</v>
      </c>
      <c r="M129" s="43">
        <f t="shared" si="1"/>
        <v>4729008.41</v>
      </c>
      <c r="N129" s="43">
        <v>367</v>
      </c>
      <c r="O129" s="43">
        <v>2102300.21</v>
      </c>
      <c r="P129" s="43">
        <v>10</v>
      </c>
      <c r="Q129" s="43">
        <v>259972.93</v>
      </c>
      <c r="R129" s="43">
        <f t="shared" si="2"/>
        <v>377</v>
      </c>
      <c r="S129" s="43">
        <f t="shared" si="3"/>
        <v>2362273.14</v>
      </c>
      <c r="T129" s="43">
        <f t="shared" si="4"/>
        <v>861</v>
      </c>
      <c r="U129" s="43">
        <f t="shared" si="5"/>
        <v>7091281.5500000007</v>
      </c>
      <c r="V129" s="16"/>
    </row>
    <row r="130" spans="1:22" s="9" customFormat="1" x14ac:dyDescent="0.2">
      <c r="A130" s="33">
        <v>123</v>
      </c>
      <c r="B130" s="54" t="s">
        <v>355</v>
      </c>
      <c r="C130" s="1" t="s">
        <v>356</v>
      </c>
      <c r="D130" s="44"/>
      <c r="E130" s="44"/>
      <c r="F130" s="44"/>
      <c r="G130" s="44"/>
      <c r="H130" s="44">
        <v>7</v>
      </c>
      <c r="I130" s="44">
        <v>42025.87</v>
      </c>
      <c r="J130" s="44">
        <v>81</v>
      </c>
      <c r="K130" s="44">
        <v>3246493.45</v>
      </c>
      <c r="L130" s="42">
        <f t="shared" si="0"/>
        <v>88</v>
      </c>
      <c r="M130" s="42">
        <f t="shared" si="1"/>
        <v>3288519.3200000003</v>
      </c>
      <c r="N130" s="44">
        <v>80</v>
      </c>
      <c r="O130" s="44">
        <v>3239426.28</v>
      </c>
      <c r="P130" s="44">
        <v>2</v>
      </c>
      <c r="Q130" s="44">
        <v>34975</v>
      </c>
      <c r="R130" s="42">
        <f t="shared" si="2"/>
        <v>82</v>
      </c>
      <c r="S130" s="42">
        <f t="shared" si="3"/>
        <v>3274401.28</v>
      </c>
      <c r="T130" s="42">
        <f t="shared" si="4"/>
        <v>170</v>
      </c>
      <c r="U130" s="42">
        <f t="shared" si="5"/>
        <v>6562920.5999999996</v>
      </c>
      <c r="V130" s="16"/>
    </row>
    <row r="131" spans="1:22" s="9" customFormat="1" x14ac:dyDescent="0.2">
      <c r="A131" s="30">
        <v>124</v>
      </c>
      <c r="B131" s="53" t="s">
        <v>262</v>
      </c>
      <c r="C131" s="32" t="s">
        <v>101</v>
      </c>
      <c r="D131" s="43"/>
      <c r="E131" s="43"/>
      <c r="F131" s="43"/>
      <c r="G131" s="43"/>
      <c r="H131" s="43">
        <v>317</v>
      </c>
      <c r="I131" s="43">
        <v>635478.92000000004</v>
      </c>
      <c r="J131" s="43">
        <v>1532</v>
      </c>
      <c r="K131" s="43">
        <v>3172114.58</v>
      </c>
      <c r="L131" s="43">
        <f t="shared" si="0"/>
        <v>1849</v>
      </c>
      <c r="M131" s="43">
        <f t="shared" si="1"/>
        <v>3807593.5</v>
      </c>
      <c r="N131" s="43">
        <v>55</v>
      </c>
      <c r="O131" s="43">
        <v>2430244.5</v>
      </c>
      <c r="P131" s="43"/>
      <c r="Q131" s="43"/>
      <c r="R131" s="43">
        <f t="shared" si="2"/>
        <v>55</v>
      </c>
      <c r="S131" s="43">
        <f t="shared" si="3"/>
        <v>2430244.5</v>
      </c>
      <c r="T131" s="43">
        <f t="shared" si="4"/>
        <v>1904</v>
      </c>
      <c r="U131" s="43">
        <f t="shared" si="5"/>
        <v>6237838</v>
      </c>
      <c r="V131" s="16"/>
    </row>
    <row r="132" spans="1:22" s="9" customFormat="1" x14ac:dyDescent="0.2">
      <c r="A132" s="33">
        <v>125</v>
      </c>
      <c r="B132" s="54" t="s">
        <v>264</v>
      </c>
      <c r="C132" s="1" t="s">
        <v>107</v>
      </c>
      <c r="D132" s="44">
        <v>2</v>
      </c>
      <c r="E132" s="44">
        <v>68832.429999999993</v>
      </c>
      <c r="F132" s="44">
        <v>25</v>
      </c>
      <c r="G132" s="44">
        <v>564785.09</v>
      </c>
      <c r="H132" s="44">
        <v>32</v>
      </c>
      <c r="I132" s="44">
        <v>296640.73</v>
      </c>
      <c r="J132" s="44">
        <v>193</v>
      </c>
      <c r="K132" s="44">
        <v>2242795.92</v>
      </c>
      <c r="L132" s="42">
        <f t="shared" si="0"/>
        <v>252</v>
      </c>
      <c r="M132" s="42">
        <f t="shared" si="1"/>
        <v>3173054.17</v>
      </c>
      <c r="N132" s="44">
        <v>108</v>
      </c>
      <c r="O132" s="44">
        <v>2533425.1800000002</v>
      </c>
      <c r="P132" s="44">
        <v>6</v>
      </c>
      <c r="Q132" s="44">
        <v>90368.34</v>
      </c>
      <c r="R132" s="42">
        <f t="shared" si="2"/>
        <v>114</v>
      </c>
      <c r="S132" s="42">
        <f t="shared" si="3"/>
        <v>2623793.52</v>
      </c>
      <c r="T132" s="42">
        <f t="shared" si="4"/>
        <v>366</v>
      </c>
      <c r="U132" s="42">
        <f t="shared" si="5"/>
        <v>5796847.6899999995</v>
      </c>
      <c r="V132" s="16"/>
    </row>
    <row r="133" spans="1:22" s="9" customFormat="1" x14ac:dyDescent="0.2">
      <c r="A133" s="30">
        <v>126</v>
      </c>
      <c r="B133" s="53" t="s">
        <v>256</v>
      </c>
      <c r="C133" s="32" t="s">
        <v>95</v>
      </c>
      <c r="D133" s="43"/>
      <c r="E133" s="43"/>
      <c r="F133" s="43"/>
      <c r="G133" s="43"/>
      <c r="H133" s="43">
        <v>325</v>
      </c>
      <c r="I133" s="43">
        <v>159213.26</v>
      </c>
      <c r="J133" s="43">
        <v>2518</v>
      </c>
      <c r="K133" s="43">
        <v>2427813.46</v>
      </c>
      <c r="L133" s="43">
        <f t="shared" ref="L133:L140" si="60">J133+H133+F133+D133</f>
        <v>2843</v>
      </c>
      <c r="M133" s="43">
        <f t="shared" ref="M133:M140" si="61">K133+I133+G133+E133</f>
        <v>2587026.7199999997</v>
      </c>
      <c r="N133" s="43">
        <v>102</v>
      </c>
      <c r="O133" s="43">
        <v>2521742.23</v>
      </c>
      <c r="P133" s="43">
        <v>9</v>
      </c>
      <c r="Q133" s="43">
        <v>142053.4</v>
      </c>
      <c r="R133" s="43">
        <f t="shared" ref="R133:R140" si="62">P133+N133</f>
        <v>111</v>
      </c>
      <c r="S133" s="43">
        <f t="shared" ref="S133:S140" si="63">Q133+O133</f>
        <v>2663795.63</v>
      </c>
      <c r="T133" s="43">
        <f t="shared" ref="T133:T140" si="64">R133+L133</f>
        <v>2954</v>
      </c>
      <c r="U133" s="43">
        <f t="shared" ref="U133:U140" si="65">S133+M133</f>
        <v>5250822.3499999996</v>
      </c>
      <c r="V133" s="16"/>
    </row>
    <row r="134" spans="1:22" s="9" customFormat="1" x14ac:dyDescent="0.2">
      <c r="A134" s="33">
        <v>127</v>
      </c>
      <c r="B134" s="54" t="s">
        <v>258</v>
      </c>
      <c r="C134" s="1" t="s">
        <v>141</v>
      </c>
      <c r="D134" s="44"/>
      <c r="E134" s="44"/>
      <c r="F134" s="44">
        <v>1</v>
      </c>
      <c r="G134" s="44">
        <v>271</v>
      </c>
      <c r="H134" s="44">
        <v>101</v>
      </c>
      <c r="I134" s="44">
        <v>287076.71999999997</v>
      </c>
      <c r="J134" s="44">
        <v>202</v>
      </c>
      <c r="K134" s="44">
        <v>2491130.62</v>
      </c>
      <c r="L134" s="44">
        <f t="shared" si="60"/>
        <v>304</v>
      </c>
      <c r="M134" s="44">
        <f t="shared" si="61"/>
        <v>2778478.34</v>
      </c>
      <c r="N134" s="44">
        <v>215</v>
      </c>
      <c r="O134" s="44">
        <v>2267638.94</v>
      </c>
      <c r="P134" s="44">
        <v>7</v>
      </c>
      <c r="Q134" s="44">
        <v>25644.48</v>
      </c>
      <c r="R134" s="44">
        <f t="shared" si="62"/>
        <v>222</v>
      </c>
      <c r="S134" s="44">
        <f t="shared" si="63"/>
        <v>2293283.42</v>
      </c>
      <c r="T134" s="44">
        <f t="shared" si="64"/>
        <v>526</v>
      </c>
      <c r="U134" s="44">
        <f t="shared" si="65"/>
        <v>5071761.76</v>
      </c>
      <c r="V134" s="16"/>
    </row>
    <row r="135" spans="1:22" s="9" customFormat="1" x14ac:dyDescent="0.2">
      <c r="A135" s="30">
        <v>128</v>
      </c>
      <c r="B135" s="53" t="s">
        <v>246</v>
      </c>
      <c r="C135" s="32" t="s">
        <v>93</v>
      </c>
      <c r="D135" s="43"/>
      <c r="E135" s="43"/>
      <c r="F135" s="43"/>
      <c r="G135" s="43"/>
      <c r="H135" s="43">
        <v>186</v>
      </c>
      <c r="I135" s="43">
        <v>1285554.28</v>
      </c>
      <c r="J135" s="43">
        <v>197</v>
      </c>
      <c r="K135" s="43">
        <v>2407353.89</v>
      </c>
      <c r="L135" s="43">
        <f t="shared" si="60"/>
        <v>383</v>
      </c>
      <c r="M135" s="43">
        <f t="shared" si="61"/>
        <v>3692908.17</v>
      </c>
      <c r="N135" s="43">
        <v>130</v>
      </c>
      <c r="O135" s="43">
        <v>1258794.79</v>
      </c>
      <c r="P135" s="43">
        <v>3</v>
      </c>
      <c r="Q135" s="43">
        <v>65000</v>
      </c>
      <c r="R135" s="43">
        <f t="shared" si="62"/>
        <v>133</v>
      </c>
      <c r="S135" s="43">
        <f t="shared" si="63"/>
        <v>1323794.79</v>
      </c>
      <c r="T135" s="43">
        <f t="shared" si="64"/>
        <v>516</v>
      </c>
      <c r="U135" s="43">
        <f t="shared" si="65"/>
        <v>5016702.96</v>
      </c>
      <c r="V135" s="16"/>
    </row>
    <row r="136" spans="1:22" s="9" customFormat="1" x14ac:dyDescent="0.2">
      <c r="A136" s="33">
        <v>129</v>
      </c>
      <c r="B136" s="54" t="s">
        <v>231</v>
      </c>
      <c r="C136" s="1" t="s">
        <v>8</v>
      </c>
      <c r="D136" s="44">
        <v>8</v>
      </c>
      <c r="E136" s="44">
        <v>954168.01</v>
      </c>
      <c r="F136" s="44">
        <v>10</v>
      </c>
      <c r="G136" s="44">
        <v>815984</v>
      </c>
      <c r="H136" s="44">
        <v>406</v>
      </c>
      <c r="I136" s="44">
        <v>383606.64</v>
      </c>
      <c r="J136" s="44">
        <v>103</v>
      </c>
      <c r="K136" s="44">
        <v>84715.93</v>
      </c>
      <c r="L136" s="44">
        <f t="shared" si="60"/>
        <v>527</v>
      </c>
      <c r="M136" s="44">
        <f t="shared" si="61"/>
        <v>2238474.58</v>
      </c>
      <c r="N136" s="44">
        <v>5</v>
      </c>
      <c r="O136" s="44">
        <v>845515.5</v>
      </c>
      <c r="P136" s="44">
        <v>7</v>
      </c>
      <c r="Q136" s="44">
        <v>1650000</v>
      </c>
      <c r="R136" s="44">
        <f t="shared" si="62"/>
        <v>12</v>
      </c>
      <c r="S136" s="44">
        <f t="shared" si="63"/>
        <v>2495515.5</v>
      </c>
      <c r="T136" s="44">
        <f t="shared" si="64"/>
        <v>539</v>
      </c>
      <c r="U136" s="44">
        <f t="shared" si="65"/>
        <v>4733990.08</v>
      </c>
      <c r="V136" s="16"/>
    </row>
    <row r="137" spans="1:22" s="9" customFormat="1" x14ac:dyDescent="0.2">
      <c r="A137" s="30">
        <v>130</v>
      </c>
      <c r="B137" s="53" t="s">
        <v>335</v>
      </c>
      <c r="C137" s="32" t="s">
        <v>342</v>
      </c>
      <c r="D137" s="43"/>
      <c r="E137" s="43"/>
      <c r="F137" s="43"/>
      <c r="G137" s="43"/>
      <c r="H137" s="43">
        <v>8994</v>
      </c>
      <c r="I137" s="43">
        <v>2226680.61</v>
      </c>
      <c r="J137" s="43">
        <v>5068</v>
      </c>
      <c r="K137" s="43">
        <v>1634111.04</v>
      </c>
      <c r="L137" s="43">
        <f t="shared" si="60"/>
        <v>14062</v>
      </c>
      <c r="M137" s="43">
        <f t="shared" si="61"/>
        <v>3860791.65</v>
      </c>
      <c r="N137" s="43">
        <v>61</v>
      </c>
      <c r="O137" s="43">
        <v>221650.9</v>
      </c>
      <c r="P137" s="43">
        <v>8</v>
      </c>
      <c r="Q137" s="43">
        <v>579529</v>
      </c>
      <c r="R137" s="43">
        <f t="shared" si="62"/>
        <v>69</v>
      </c>
      <c r="S137" s="43">
        <f t="shared" si="63"/>
        <v>801179.9</v>
      </c>
      <c r="T137" s="43">
        <f t="shared" si="64"/>
        <v>14131</v>
      </c>
      <c r="U137" s="43">
        <f t="shared" si="65"/>
        <v>4661971.55</v>
      </c>
      <c r="V137" s="16"/>
    </row>
    <row r="138" spans="1:22" s="9" customFormat="1" x14ac:dyDescent="0.2">
      <c r="A138" s="33">
        <v>131</v>
      </c>
      <c r="B138" s="54" t="s">
        <v>325</v>
      </c>
      <c r="C138" s="1" t="s">
        <v>326</v>
      </c>
      <c r="D138" s="44"/>
      <c r="E138" s="44"/>
      <c r="F138" s="44"/>
      <c r="G138" s="44"/>
      <c r="H138" s="44">
        <v>241</v>
      </c>
      <c r="I138" s="44">
        <v>376862.09</v>
      </c>
      <c r="J138" s="44">
        <v>372</v>
      </c>
      <c r="K138" s="44">
        <v>681153.12</v>
      </c>
      <c r="L138" s="44">
        <f t="shared" si="60"/>
        <v>613</v>
      </c>
      <c r="M138" s="44">
        <f t="shared" si="61"/>
        <v>1058015.21</v>
      </c>
      <c r="N138" s="44">
        <v>74</v>
      </c>
      <c r="O138" s="44">
        <v>1656657</v>
      </c>
      <c r="P138" s="44">
        <v>35</v>
      </c>
      <c r="Q138" s="44">
        <v>1355287</v>
      </c>
      <c r="R138" s="44">
        <f t="shared" si="62"/>
        <v>109</v>
      </c>
      <c r="S138" s="44">
        <f t="shared" si="63"/>
        <v>3011944</v>
      </c>
      <c r="T138" s="44">
        <f t="shared" si="64"/>
        <v>722</v>
      </c>
      <c r="U138" s="44">
        <f t="shared" si="65"/>
        <v>4069959.21</v>
      </c>
      <c r="V138" s="16"/>
    </row>
    <row r="139" spans="1:22" s="9" customFormat="1" x14ac:dyDescent="0.2">
      <c r="A139" s="30">
        <v>132</v>
      </c>
      <c r="B139" s="53" t="s">
        <v>286</v>
      </c>
      <c r="C139" s="32" t="s">
        <v>118</v>
      </c>
      <c r="D139" s="43">
        <v>20</v>
      </c>
      <c r="E139" s="43">
        <v>485724.28</v>
      </c>
      <c r="F139" s="43">
        <v>4</v>
      </c>
      <c r="G139" s="43">
        <v>113522.24000000001</v>
      </c>
      <c r="H139" s="43">
        <v>22</v>
      </c>
      <c r="I139" s="43">
        <v>73668.800000000003</v>
      </c>
      <c r="J139" s="43">
        <v>145</v>
      </c>
      <c r="K139" s="43">
        <v>1302133.1200000001</v>
      </c>
      <c r="L139" s="43">
        <f t="shared" si="60"/>
        <v>191</v>
      </c>
      <c r="M139" s="43">
        <f t="shared" si="61"/>
        <v>1975048.4400000002</v>
      </c>
      <c r="N139" s="43">
        <v>19</v>
      </c>
      <c r="O139" s="43">
        <v>1485522.12</v>
      </c>
      <c r="P139" s="43">
        <v>15</v>
      </c>
      <c r="Q139" s="43">
        <v>588306.15</v>
      </c>
      <c r="R139" s="43">
        <f t="shared" si="62"/>
        <v>34</v>
      </c>
      <c r="S139" s="43">
        <f t="shared" si="63"/>
        <v>2073828.27</v>
      </c>
      <c r="T139" s="43">
        <f t="shared" si="64"/>
        <v>225</v>
      </c>
      <c r="U139" s="43">
        <f t="shared" si="65"/>
        <v>4048876.71</v>
      </c>
      <c r="V139" s="16"/>
    </row>
    <row r="140" spans="1:22" s="9" customFormat="1" x14ac:dyDescent="0.2">
      <c r="A140" s="33">
        <v>133</v>
      </c>
      <c r="B140" s="54" t="s">
        <v>261</v>
      </c>
      <c r="C140" s="1" t="s">
        <v>133</v>
      </c>
      <c r="D140" s="44"/>
      <c r="E140" s="44"/>
      <c r="F140" s="44"/>
      <c r="G140" s="44"/>
      <c r="H140" s="44">
        <v>17</v>
      </c>
      <c r="I140" s="44">
        <v>11114.5</v>
      </c>
      <c r="J140" s="44">
        <v>169</v>
      </c>
      <c r="K140" s="44">
        <v>1999517.57</v>
      </c>
      <c r="L140" s="44">
        <f t="shared" si="60"/>
        <v>186</v>
      </c>
      <c r="M140" s="44">
        <f t="shared" si="61"/>
        <v>2010632.07</v>
      </c>
      <c r="N140" s="44">
        <v>305</v>
      </c>
      <c r="O140" s="44">
        <v>2022918.19</v>
      </c>
      <c r="P140" s="44">
        <v>8</v>
      </c>
      <c r="Q140" s="44">
        <v>8032.33</v>
      </c>
      <c r="R140" s="44">
        <f t="shared" si="62"/>
        <v>313</v>
      </c>
      <c r="S140" s="44">
        <f t="shared" si="63"/>
        <v>2030950.52</v>
      </c>
      <c r="T140" s="44">
        <f t="shared" si="64"/>
        <v>499</v>
      </c>
      <c r="U140" s="44">
        <f t="shared" si="65"/>
        <v>4041582.59</v>
      </c>
      <c r="V140" s="16"/>
    </row>
    <row r="141" spans="1:22" s="9" customFormat="1" x14ac:dyDescent="0.2">
      <c r="A141" s="30">
        <v>134</v>
      </c>
      <c r="B141" s="53" t="s">
        <v>263</v>
      </c>
      <c r="C141" s="32" t="s">
        <v>132</v>
      </c>
      <c r="D141" s="43"/>
      <c r="E141" s="43"/>
      <c r="F141" s="43">
        <v>3</v>
      </c>
      <c r="G141" s="43">
        <v>9267.59</v>
      </c>
      <c r="H141" s="43">
        <v>67</v>
      </c>
      <c r="I141" s="43">
        <v>1090997.44</v>
      </c>
      <c r="J141" s="43">
        <v>67</v>
      </c>
      <c r="K141" s="43">
        <v>1383753.36</v>
      </c>
      <c r="L141" s="43">
        <f t="shared" si="0"/>
        <v>137</v>
      </c>
      <c r="M141" s="43">
        <f t="shared" si="1"/>
        <v>2484018.3899999997</v>
      </c>
      <c r="N141" s="43">
        <v>3</v>
      </c>
      <c r="O141" s="43">
        <v>826963.9</v>
      </c>
      <c r="P141" s="43">
        <v>5</v>
      </c>
      <c r="Q141" s="43">
        <v>549140</v>
      </c>
      <c r="R141" s="43">
        <f t="shared" si="2"/>
        <v>8</v>
      </c>
      <c r="S141" s="43">
        <f t="shared" si="3"/>
        <v>1376103.9</v>
      </c>
      <c r="T141" s="43">
        <f t="shared" si="4"/>
        <v>145</v>
      </c>
      <c r="U141" s="43">
        <f t="shared" si="5"/>
        <v>3860122.2899999996</v>
      </c>
      <c r="V141" s="16"/>
    </row>
    <row r="142" spans="1:22" s="9" customFormat="1" x14ac:dyDescent="0.2">
      <c r="A142" s="33">
        <v>135</v>
      </c>
      <c r="B142" s="54" t="s">
        <v>238</v>
      </c>
      <c r="C142" s="1" t="s">
        <v>311</v>
      </c>
      <c r="D142" s="44"/>
      <c r="E142" s="44"/>
      <c r="F142" s="44">
        <v>10</v>
      </c>
      <c r="G142" s="44">
        <v>92525.62</v>
      </c>
      <c r="H142" s="44">
        <v>80</v>
      </c>
      <c r="I142" s="44">
        <v>29874.51</v>
      </c>
      <c r="J142" s="44">
        <v>1117</v>
      </c>
      <c r="K142" s="44">
        <v>1744582.31</v>
      </c>
      <c r="L142" s="44">
        <f t="shared" si="0"/>
        <v>1207</v>
      </c>
      <c r="M142" s="44">
        <f t="shared" si="1"/>
        <v>1866982.44</v>
      </c>
      <c r="N142" s="44">
        <v>261</v>
      </c>
      <c r="O142" s="44">
        <v>1845521.82</v>
      </c>
      <c r="P142" s="44"/>
      <c r="Q142" s="44"/>
      <c r="R142" s="44">
        <f t="shared" si="2"/>
        <v>261</v>
      </c>
      <c r="S142" s="44">
        <f t="shared" si="3"/>
        <v>1845521.82</v>
      </c>
      <c r="T142" s="44">
        <f t="shared" si="4"/>
        <v>1468</v>
      </c>
      <c r="U142" s="44">
        <f t="shared" si="5"/>
        <v>3712504.26</v>
      </c>
      <c r="V142" s="16"/>
    </row>
    <row r="143" spans="1:22" s="9" customFormat="1" x14ac:dyDescent="0.2">
      <c r="A143" s="30">
        <v>136</v>
      </c>
      <c r="B143" s="53" t="s">
        <v>357</v>
      </c>
      <c r="C143" s="32" t="s">
        <v>358</v>
      </c>
      <c r="D143" s="43"/>
      <c r="E143" s="43"/>
      <c r="F143" s="43"/>
      <c r="G143" s="43"/>
      <c r="H143" s="43">
        <v>114</v>
      </c>
      <c r="I143" s="43">
        <v>430355.57</v>
      </c>
      <c r="J143" s="43">
        <v>213</v>
      </c>
      <c r="K143" s="43">
        <v>1622190.68</v>
      </c>
      <c r="L143" s="43">
        <f t="shared" si="0"/>
        <v>327</v>
      </c>
      <c r="M143" s="43">
        <f t="shared" si="1"/>
        <v>2052546.25</v>
      </c>
      <c r="N143" s="43">
        <v>113</v>
      </c>
      <c r="O143" s="43">
        <v>1238124.81</v>
      </c>
      <c r="P143" s="43">
        <v>1</v>
      </c>
      <c r="Q143" s="43">
        <v>40000</v>
      </c>
      <c r="R143" s="43">
        <f t="shared" si="2"/>
        <v>114</v>
      </c>
      <c r="S143" s="43">
        <f t="shared" si="3"/>
        <v>1278124.81</v>
      </c>
      <c r="T143" s="43">
        <f t="shared" si="4"/>
        <v>441</v>
      </c>
      <c r="U143" s="43">
        <f t="shared" si="5"/>
        <v>3330671.06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/>
      <c r="G144" s="44"/>
      <c r="H144" s="44">
        <v>108</v>
      </c>
      <c r="I144" s="44">
        <v>304225.65000000002</v>
      </c>
      <c r="J144" s="44">
        <v>179</v>
      </c>
      <c r="K144" s="44">
        <v>1511325.3</v>
      </c>
      <c r="L144" s="44">
        <f t="shared" si="0"/>
        <v>287</v>
      </c>
      <c r="M144" s="44">
        <f t="shared" si="1"/>
        <v>1815550.9500000002</v>
      </c>
      <c r="N144" s="44">
        <v>98</v>
      </c>
      <c r="O144" s="44">
        <v>1229860.21</v>
      </c>
      <c r="P144" s="44"/>
      <c r="Q144" s="44"/>
      <c r="R144" s="44">
        <f t="shared" si="2"/>
        <v>98</v>
      </c>
      <c r="S144" s="44">
        <f t="shared" si="3"/>
        <v>1229860.21</v>
      </c>
      <c r="T144" s="44">
        <f t="shared" si="4"/>
        <v>385</v>
      </c>
      <c r="U144" s="44">
        <f t="shared" si="5"/>
        <v>3045411.16</v>
      </c>
      <c r="V144" s="16"/>
    </row>
    <row r="145" spans="1:22" s="9" customFormat="1" x14ac:dyDescent="0.2">
      <c r="A145" s="30">
        <v>138</v>
      </c>
      <c r="B145" s="53" t="s">
        <v>260</v>
      </c>
      <c r="C145" s="32" t="s">
        <v>105</v>
      </c>
      <c r="D145" s="43">
        <v>16</v>
      </c>
      <c r="E145" s="43">
        <v>135360.57</v>
      </c>
      <c r="F145" s="43">
        <v>10</v>
      </c>
      <c r="G145" s="43">
        <v>75725.47</v>
      </c>
      <c r="H145" s="43">
        <v>71</v>
      </c>
      <c r="I145" s="43">
        <v>540365.6</v>
      </c>
      <c r="J145" s="43">
        <v>547</v>
      </c>
      <c r="K145" s="43">
        <v>1142512.26</v>
      </c>
      <c r="L145" s="43">
        <f t="shared" si="0"/>
        <v>644</v>
      </c>
      <c r="M145" s="43">
        <f t="shared" si="1"/>
        <v>1893963.9</v>
      </c>
      <c r="N145" s="43">
        <v>94</v>
      </c>
      <c r="O145" s="43">
        <v>856085.71</v>
      </c>
      <c r="P145" s="43">
        <v>7</v>
      </c>
      <c r="Q145" s="43">
        <v>278146.53999999998</v>
      </c>
      <c r="R145" s="43">
        <f t="shared" si="2"/>
        <v>101</v>
      </c>
      <c r="S145" s="43">
        <f t="shared" si="3"/>
        <v>1134232.25</v>
      </c>
      <c r="T145" s="43">
        <f t="shared" si="4"/>
        <v>745</v>
      </c>
      <c r="U145" s="43">
        <f t="shared" si="5"/>
        <v>3028196.15</v>
      </c>
      <c r="V145" s="16"/>
    </row>
    <row r="146" spans="1:22" s="9" customFormat="1" x14ac:dyDescent="0.2">
      <c r="A146" s="33">
        <v>139</v>
      </c>
      <c r="B146" s="54" t="s">
        <v>265</v>
      </c>
      <c r="C146" s="1" t="s">
        <v>266</v>
      </c>
      <c r="D146" s="44"/>
      <c r="E146" s="44"/>
      <c r="F146" s="44"/>
      <c r="G146" s="44"/>
      <c r="H146" s="44">
        <v>121</v>
      </c>
      <c r="I146" s="44">
        <v>374591.01</v>
      </c>
      <c r="J146" s="44">
        <v>235</v>
      </c>
      <c r="K146" s="44">
        <v>1362402.56</v>
      </c>
      <c r="L146" s="44">
        <f t="shared" si="0"/>
        <v>356</v>
      </c>
      <c r="M146" s="44">
        <f t="shared" si="1"/>
        <v>1736993.57</v>
      </c>
      <c r="N146" s="44">
        <v>80</v>
      </c>
      <c r="O146" s="44">
        <v>1037714.87</v>
      </c>
      <c r="P146" s="44"/>
      <c r="Q146" s="44"/>
      <c r="R146" s="44">
        <f t="shared" si="2"/>
        <v>80</v>
      </c>
      <c r="S146" s="44">
        <f t="shared" si="3"/>
        <v>1037714.87</v>
      </c>
      <c r="T146" s="44">
        <f t="shared" si="4"/>
        <v>436</v>
      </c>
      <c r="U146" s="44">
        <f t="shared" si="5"/>
        <v>2774708.44</v>
      </c>
      <c r="V146" s="16"/>
    </row>
    <row r="147" spans="1:22" s="9" customFormat="1" x14ac:dyDescent="0.2">
      <c r="A147" s="30">
        <v>140</v>
      </c>
      <c r="B147" s="53" t="s">
        <v>275</v>
      </c>
      <c r="C147" s="32" t="s">
        <v>112</v>
      </c>
      <c r="D147" s="43">
        <v>3</v>
      </c>
      <c r="E147" s="43">
        <v>32256.69</v>
      </c>
      <c r="F147" s="43">
        <v>42</v>
      </c>
      <c r="G147" s="43">
        <v>500803.95</v>
      </c>
      <c r="H147" s="43">
        <v>13</v>
      </c>
      <c r="I147" s="43">
        <v>271808.49</v>
      </c>
      <c r="J147" s="43">
        <v>55</v>
      </c>
      <c r="K147" s="43">
        <v>563698.86</v>
      </c>
      <c r="L147" s="43">
        <f t="shared" si="0"/>
        <v>113</v>
      </c>
      <c r="M147" s="43">
        <f t="shared" si="1"/>
        <v>1368567.99</v>
      </c>
      <c r="N147" s="43">
        <v>67</v>
      </c>
      <c r="O147" s="43">
        <v>1037765.27</v>
      </c>
      <c r="P147" s="43">
        <v>12</v>
      </c>
      <c r="Q147" s="43">
        <v>287380.34999999998</v>
      </c>
      <c r="R147" s="43">
        <f t="shared" si="2"/>
        <v>79</v>
      </c>
      <c r="S147" s="43">
        <f t="shared" si="3"/>
        <v>1325145.6200000001</v>
      </c>
      <c r="T147" s="43">
        <f t="shared" si="4"/>
        <v>192</v>
      </c>
      <c r="U147" s="43">
        <f t="shared" si="5"/>
        <v>2693713.6100000003</v>
      </c>
      <c r="V147" s="16"/>
    </row>
    <row r="148" spans="1:22" s="9" customFormat="1" x14ac:dyDescent="0.2">
      <c r="A148" s="33">
        <v>141</v>
      </c>
      <c r="B148" s="54" t="s">
        <v>292</v>
      </c>
      <c r="C148" s="1" t="s">
        <v>142</v>
      </c>
      <c r="D148" s="44">
        <v>7</v>
      </c>
      <c r="E148" s="44">
        <v>1895000</v>
      </c>
      <c r="F148" s="44"/>
      <c r="G148" s="44"/>
      <c r="H148" s="44"/>
      <c r="I148" s="44"/>
      <c r="J148" s="44">
        <v>24</v>
      </c>
      <c r="K148" s="44">
        <v>679763.44</v>
      </c>
      <c r="L148" s="44">
        <f t="shared" si="0"/>
        <v>31</v>
      </c>
      <c r="M148" s="44">
        <f t="shared" si="1"/>
        <v>2574763.44</v>
      </c>
      <c r="N148" s="44">
        <v>1</v>
      </c>
      <c r="O148" s="44">
        <v>71376.5</v>
      </c>
      <c r="P148" s="44"/>
      <c r="Q148" s="44"/>
      <c r="R148" s="44">
        <f t="shared" si="2"/>
        <v>1</v>
      </c>
      <c r="S148" s="44">
        <f t="shared" si="3"/>
        <v>71376.5</v>
      </c>
      <c r="T148" s="44">
        <f t="shared" si="4"/>
        <v>32</v>
      </c>
      <c r="U148" s="44">
        <f t="shared" si="5"/>
        <v>2646139.94</v>
      </c>
      <c r="V148" s="16"/>
    </row>
    <row r="149" spans="1:22" s="9" customFormat="1" x14ac:dyDescent="0.2">
      <c r="A149" s="30">
        <v>142</v>
      </c>
      <c r="B149" s="53" t="s">
        <v>274</v>
      </c>
      <c r="C149" s="32" t="s">
        <v>114</v>
      </c>
      <c r="D149" s="43">
        <v>2</v>
      </c>
      <c r="E149" s="43">
        <v>33939.42</v>
      </c>
      <c r="F149" s="43">
        <v>15</v>
      </c>
      <c r="G149" s="43">
        <v>274344.03000000003</v>
      </c>
      <c r="H149" s="43">
        <v>47</v>
      </c>
      <c r="I149" s="43">
        <v>872017.79</v>
      </c>
      <c r="J149" s="43">
        <v>108</v>
      </c>
      <c r="K149" s="43">
        <v>254660.19</v>
      </c>
      <c r="L149" s="43">
        <f t="shared" ref="L149:L156" si="66">J149+H149+F149+D149</f>
        <v>172</v>
      </c>
      <c r="M149" s="43">
        <f t="shared" ref="M149:M156" si="67">K149+I149+G149+E149</f>
        <v>1434961.43</v>
      </c>
      <c r="N149" s="43">
        <v>57</v>
      </c>
      <c r="O149" s="43">
        <v>411947.16</v>
      </c>
      <c r="P149" s="43">
        <v>27</v>
      </c>
      <c r="Q149" s="43">
        <v>794032.97</v>
      </c>
      <c r="R149" s="43">
        <f t="shared" ref="R149:R158" si="68">P149+N149</f>
        <v>84</v>
      </c>
      <c r="S149" s="43">
        <f t="shared" ref="S149:S158" si="69">Q149+O149</f>
        <v>1205980.1299999999</v>
      </c>
      <c r="T149" s="43">
        <f t="shared" ref="T149:T158" si="70">R149+L149</f>
        <v>256</v>
      </c>
      <c r="U149" s="43">
        <f t="shared" ref="U149:U158" si="71">S149+M149</f>
        <v>2640941.5599999996</v>
      </c>
      <c r="V149" s="16"/>
    </row>
    <row r="150" spans="1:22" s="9" customFormat="1" x14ac:dyDescent="0.2">
      <c r="A150" s="33">
        <v>143</v>
      </c>
      <c r="B150" s="54" t="s">
        <v>333</v>
      </c>
      <c r="C150" s="1" t="s">
        <v>334</v>
      </c>
      <c r="D150" s="44"/>
      <c r="E150" s="44"/>
      <c r="F150" s="44"/>
      <c r="G150" s="44"/>
      <c r="H150" s="44">
        <v>1321</v>
      </c>
      <c r="I150" s="44">
        <v>458133.69</v>
      </c>
      <c r="J150" s="44">
        <v>1673</v>
      </c>
      <c r="K150" s="44">
        <v>1234335.3899999999</v>
      </c>
      <c r="L150" s="44">
        <f t="shared" si="66"/>
        <v>2994</v>
      </c>
      <c r="M150" s="44">
        <f t="shared" si="67"/>
        <v>1692469.0799999998</v>
      </c>
      <c r="N150" s="44">
        <v>70</v>
      </c>
      <c r="O150" s="44">
        <v>795846.43</v>
      </c>
      <c r="P150" s="44"/>
      <c r="Q150" s="44"/>
      <c r="R150" s="44">
        <f t="shared" si="68"/>
        <v>70</v>
      </c>
      <c r="S150" s="44">
        <f t="shared" si="69"/>
        <v>795846.43</v>
      </c>
      <c r="T150" s="44">
        <f t="shared" si="70"/>
        <v>3064</v>
      </c>
      <c r="U150" s="44">
        <f t="shared" si="71"/>
        <v>2488315.5099999998</v>
      </c>
      <c r="V150" s="16"/>
    </row>
    <row r="151" spans="1:22" s="9" customFormat="1" x14ac:dyDescent="0.2">
      <c r="A151" s="30">
        <v>144</v>
      </c>
      <c r="B151" s="53" t="s">
        <v>366</v>
      </c>
      <c r="C151" s="32" t="s">
        <v>367</v>
      </c>
      <c r="D151" s="43"/>
      <c r="E151" s="43"/>
      <c r="F151" s="43"/>
      <c r="G151" s="43"/>
      <c r="H151" s="43">
        <v>4</v>
      </c>
      <c r="I151" s="43">
        <v>88715.06</v>
      </c>
      <c r="J151" s="43">
        <v>29</v>
      </c>
      <c r="K151" s="43">
        <v>1204245.22</v>
      </c>
      <c r="L151" s="43">
        <f t="shared" si="66"/>
        <v>33</v>
      </c>
      <c r="M151" s="43">
        <f t="shared" si="67"/>
        <v>1292960.28</v>
      </c>
      <c r="N151" s="43">
        <v>14</v>
      </c>
      <c r="O151" s="43">
        <v>744749.97</v>
      </c>
      <c r="P151" s="43">
        <v>12</v>
      </c>
      <c r="Q151" s="43">
        <v>195308.69</v>
      </c>
      <c r="R151" s="43">
        <f t="shared" si="68"/>
        <v>26</v>
      </c>
      <c r="S151" s="43">
        <f t="shared" si="69"/>
        <v>940058.65999999992</v>
      </c>
      <c r="T151" s="43">
        <f t="shared" si="70"/>
        <v>59</v>
      </c>
      <c r="U151" s="43">
        <f t="shared" si="71"/>
        <v>2233018.94</v>
      </c>
      <c r="V151" s="16"/>
    </row>
    <row r="152" spans="1:22" s="9" customFormat="1" x14ac:dyDescent="0.2">
      <c r="A152" s="33">
        <v>145</v>
      </c>
      <c r="B152" s="54" t="s">
        <v>276</v>
      </c>
      <c r="C152" s="1" t="s">
        <v>134</v>
      </c>
      <c r="D152" s="44"/>
      <c r="E152" s="44"/>
      <c r="F152" s="44">
        <v>3</v>
      </c>
      <c r="G152" s="44">
        <v>78028.59</v>
      </c>
      <c r="H152" s="44">
        <v>8</v>
      </c>
      <c r="I152" s="44">
        <v>35628.18</v>
      </c>
      <c r="J152" s="44">
        <v>125</v>
      </c>
      <c r="K152" s="44">
        <v>996512.93</v>
      </c>
      <c r="L152" s="44">
        <f t="shared" si="66"/>
        <v>136</v>
      </c>
      <c r="M152" s="44">
        <f t="shared" si="67"/>
        <v>1110169.7000000002</v>
      </c>
      <c r="N152" s="44">
        <v>234</v>
      </c>
      <c r="O152" s="44">
        <v>1056345.58</v>
      </c>
      <c r="P152" s="44">
        <v>2</v>
      </c>
      <c r="Q152" s="44">
        <v>17432.37</v>
      </c>
      <c r="R152" s="44">
        <f t="shared" si="68"/>
        <v>236</v>
      </c>
      <c r="S152" s="44">
        <f t="shared" si="69"/>
        <v>1073777.9500000002</v>
      </c>
      <c r="T152" s="44">
        <f t="shared" si="70"/>
        <v>372</v>
      </c>
      <c r="U152" s="44">
        <f t="shared" si="71"/>
        <v>2183947.6500000004</v>
      </c>
      <c r="V152" s="16"/>
    </row>
    <row r="153" spans="1:22" s="9" customFormat="1" x14ac:dyDescent="0.2">
      <c r="A153" s="30">
        <v>146</v>
      </c>
      <c r="B153" s="53" t="s">
        <v>379</v>
      </c>
      <c r="C153" s="32" t="s">
        <v>380</v>
      </c>
      <c r="D153" s="43"/>
      <c r="E153" s="43"/>
      <c r="F153" s="43"/>
      <c r="G153" s="43"/>
      <c r="H153" s="43">
        <v>1</v>
      </c>
      <c r="I153" s="43">
        <v>112000.61</v>
      </c>
      <c r="J153" s="43">
        <v>1</v>
      </c>
      <c r="K153" s="43">
        <v>50</v>
      </c>
      <c r="L153" s="43">
        <f t="shared" si="66"/>
        <v>2</v>
      </c>
      <c r="M153" s="43">
        <f t="shared" si="67"/>
        <v>112050.61</v>
      </c>
      <c r="N153" s="43">
        <v>2</v>
      </c>
      <c r="O153" s="43">
        <v>1050000</v>
      </c>
      <c r="P153" s="43">
        <v>1</v>
      </c>
      <c r="Q153" s="43">
        <v>1000000</v>
      </c>
      <c r="R153" s="43">
        <f t="shared" si="68"/>
        <v>3</v>
      </c>
      <c r="S153" s="43">
        <f t="shared" si="69"/>
        <v>2050000</v>
      </c>
      <c r="T153" s="43">
        <f t="shared" si="70"/>
        <v>5</v>
      </c>
      <c r="U153" s="43">
        <f t="shared" si="71"/>
        <v>2162050.61</v>
      </c>
      <c r="V153" s="16"/>
    </row>
    <row r="154" spans="1:22" s="9" customFormat="1" x14ac:dyDescent="0.2">
      <c r="A154" s="33">
        <v>147</v>
      </c>
      <c r="B154" s="54" t="s">
        <v>288</v>
      </c>
      <c r="C154" s="1" t="s">
        <v>110</v>
      </c>
      <c r="D154" s="44"/>
      <c r="E154" s="44"/>
      <c r="F154" s="44"/>
      <c r="G154" s="44"/>
      <c r="H154" s="44">
        <v>2</v>
      </c>
      <c r="I154" s="44">
        <v>89823.81</v>
      </c>
      <c r="J154" s="44">
        <v>4</v>
      </c>
      <c r="K154" s="44">
        <v>22092.59</v>
      </c>
      <c r="L154" s="44">
        <f t="shared" si="66"/>
        <v>6</v>
      </c>
      <c r="M154" s="44">
        <f t="shared" si="67"/>
        <v>111916.4</v>
      </c>
      <c r="N154" s="44"/>
      <c r="O154" s="44"/>
      <c r="P154" s="44">
        <v>2</v>
      </c>
      <c r="Q154" s="44">
        <v>2000000</v>
      </c>
      <c r="R154" s="44">
        <f t="shared" si="68"/>
        <v>2</v>
      </c>
      <c r="S154" s="44">
        <f t="shared" si="69"/>
        <v>2000000</v>
      </c>
      <c r="T154" s="44">
        <f t="shared" si="70"/>
        <v>8</v>
      </c>
      <c r="U154" s="44">
        <f t="shared" si="71"/>
        <v>2111916.4</v>
      </c>
      <c r="V154" s="16"/>
    </row>
    <row r="155" spans="1:22" s="9" customFormat="1" x14ac:dyDescent="0.2">
      <c r="A155" s="30">
        <v>148</v>
      </c>
      <c r="B155" s="53" t="s">
        <v>329</v>
      </c>
      <c r="C155" s="32" t="s">
        <v>330</v>
      </c>
      <c r="D155" s="43"/>
      <c r="E155" s="43"/>
      <c r="F155" s="43"/>
      <c r="G155" s="43"/>
      <c r="H155" s="43">
        <v>111</v>
      </c>
      <c r="I155" s="43">
        <v>494512.2</v>
      </c>
      <c r="J155" s="43">
        <v>137</v>
      </c>
      <c r="K155" s="43">
        <v>949714.67</v>
      </c>
      <c r="L155" s="43">
        <f t="shared" si="66"/>
        <v>248</v>
      </c>
      <c r="M155" s="43">
        <f t="shared" si="67"/>
        <v>1444226.87</v>
      </c>
      <c r="N155" s="43">
        <v>66</v>
      </c>
      <c r="O155" s="43">
        <v>540349.39</v>
      </c>
      <c r="P155" s="43">
        <v>3</v>
      </c>
      <c r="Q155" s="43">
        <v>70800</v>
      </c>
      <c r="R155" s="43">
        <f t="shared" si="68"/>
        <v>69</v>
      </c>
      <c r="S155" s="43">
        <f t="shared" si="69"/>
        <v>611149.39</v>
      </c>
      <c r="T155" s="43">
        <f t="shared" si="70"/>
        <v>317</v>
      </c>
      <c r="U155" s="43">
        <f t="shared" si="71"/>
        <v>2055376.2600000002</v>
      </c>
      <c r="V155" s="16"/>
    </row>
    <row r="156" spans="1:22" s="9" customFormat="1" x14ac:dyDescent="0.2">
      <c r="A156" s="33">
        <v>149</v>
      </c>
      <c r="B156" s="54" t="s">
        <v>272</v>
      </c>
      <c r="C156" s="1" t="s">
        <v>151</v>
      </c>
      <c r="D156" s="44"/>
      <c r="E156" s="44"/>
      <c r="F156" s="44"/>
      <c r="G156" s="44"/>
      <c r="H156" s="44">
        <v>66</v>
      </c>
      <c r="I156" s="44">
        <v>45806.86</v>
      </c>
      <c r="J156" s="44">
        <v>395</v>
      </c>
      <c r="K156" s="44">
        <v>1011291.41</v>
      </c>
      <c r="L156" s="44">
        <f t="shared" si="66"/>
        <v>461</v>
      </c>
      <c r="M156" s="44">
        <f t="shared" si="67"/>
        <v>1057098.27</v>
      </c>
      <c r="N156" s="44">
        <v>53</v>
      </c>
      <c r="O156" s="44">
        <v>968172.27</v>
      </c>
      <c r="P156" s="44"/>
      <c r="Q156" s="44"/>
      <c r="R156" s="44">
        <f t="shared" si="68"/>
        <v>53</v>
      </c>
      <c r="S156" s="44">
        <f t="shared" si="69"/>
        <v>968172.27</v>
      </c>
      <c r="T156" s="44">
        <f t="shared" si="70"/>
        <v>514</v>
      </c>
      <c r="U156" s="44">
        <f t="shared" si="71"/>
        <v>2025270.54</v>
      </c>
      <c r="V156" s="16"/>
    </row>
    <row r="157" spans="1:22" s="9" customFormat="1" x14ac:dyDescent="0.2">
      <c r="A157" s="30">
        <v>150</v>
      </c>
      <c r="B157" s="53" t="s">
        <v>291</v>
      </c>
      <c r="C157" s="32" t="s">
        <v>350</v>
      </c>
      <c r="D157" s="43"/>
      <c r="E157" s="43"/>
      <c r="F157" s="43">
        <v>15</v>
      </c>
      <c r="G157" s="43">
        <v>570450.80000000005</v>
      </c>
      <c r="H157" s="43">
        <v>11</v>
      </c>
      <c r="I157" s="43">
        <v>125053.13</v>
      </c>
      <c r="J157" s="43">
        <v>77</v>
      </c>
      <c r="K157" s="43">
        <v>266130.26</v>
      </c>
      <c r="L157" s="43">
        <f t="shared" si="0"/>
        <v>103</v>
      </c>
      <c r="M157" s="43">
        <f t="shared" si="1"/>
        <v>961634.19000000006</v>
      </c>
      <c r="N157" s="43">
        <v>80</v>
      </c>
      <c r="O157" s="43">
        <v>920036.03</v>
      </c>
      <c r="P157" s="43">
        <v>5</v>
      </c>
      <c r="Q157" s="43">
        <v>124485.74</v>
      </c>
      <c r="R157" s="43">
        <f t="shared" si="68"/>
        <v>85</v>
      </c>
      <c r="S157" s="43">
        <f t="shared" si="69"/>
        <v>1044521.77</v>
      </c>
      <c r="T157" s="43">
        <f t="shared" si="70"/>
        <v>188</v>
      </c>
      <c r="U157" s="43">
        <f t="shared" si="71"/>
        <v>2006155.96</v>
      </c>
      <c r="V157" s="16"/>
    </row>
    <row r="158" spans="1:22" s="9" customFormat="1" x14ac:dyDescent="0.2">
      <c r="A158" s="33">
        <v>151</v>
      </c>
      <c r="B158" s="54" t="s">
        <v>273</v>
      </c>
      <c r="C158" s="1" t="s">
        <v>127</v>
      </c>
      <c r="D158" s="44"/>
      <c r="E158" s="44"/>
      <c r="F158" s="44"/>
      <c r="G158" s="44"/>
      <c r="H158" s="44">
        <v>377</v>
      </c>
      <c r="I158" s="44">
        <v>157968.81</v>
      </c>
      <c r="J158" s="44">
        <v>1224</v>
      </c>
      <c r="K158" s="44">
        <v>946213.2</v>
      </c>
      <c r="L158" s="44">
        <f t="shared" si="0"/>
        <v>1601</v>
      </c>
      <c r="M158" s="44">
        <f t="shared" si="1"/>
        <v>1104182.01</v>
      </c>
      <c r="N158" s="44">
        <v>59</v>
      </c>
      <c r="O158" s="44">
        <v>873997.61</v>
      </c>
      <c r="P158" s="44"/>
      <c r="Q158" s="44"/>
      <c r="R158" s="44">
        <f t="shared" si="68"/>
        <v>59</v>
      </c>
      <c r="S158" s="44">
        <f t="shared" si="69"/>
        <v>873997.61</v>
      </c>
      <c r="T158" s="44">
        <f t="shared" si="70"/>
        <v>1660</v>
      </c>
      <c r="U158" s="44">
        <f t="shared" si="71"/>
        <v>1978179.62</v>
      </c>
      <c r="V158" s="16"/>
    </row>
    <row r="159" spans="1:22" s="9" customFormat="1" x14ac:dyDescent="0.2">
      <c r="A159" s="30">
        <v>152</v>
      </c>
      <c r="B159" s="53" t="s">
        <v>269</v>
      </c>
      <c r="C159" s="32" t="s">
        <v>140</v>
      </c>
      <c r="D159" s="43"/>
      <c r="E159" s="43"/>
      <c r="F159" s="43"/>
      <c r="G159" s="43"/>
      <c r="H159" s="43">
        <v>13</v>
      </c>
      <c r="I159" s="43">
        <v>10547.25</v>
      </c>
      <c r="J159" s="43">
        <v>562</v>
      </c>
      <c r="K159" s="43">
        <v>858791.02</v>
      </c>
      <c r="L159" s="43">
        <f t="shared" si="0"/>
        <v>575</v>
      </c>
      <c r="M159" s="43">
        <f t="shared" si="1"/>
        <v>869338.27</v>
      </c>
      <c r="N159" s="43">
        <v>104</v>
      </c>
      <c r="O159" s="43">
        <v>878279.42</v>
      </c>
      <c r="P159" s="43"/>
      <c r="Q159" s="43"/>
      <c r="R159" s="43">
        <f t="shared" si="2"/>
        <v>104</v>
      </c>
      <c r="S159" s="43">
        <f t="shared" si="3"/>
        <v>878279.42</v>
      </c>
      <c r="T159" s="43">
        <f t="shared" si="4"/>
        <v>679</v>
      </c>
      <c r="U159" s="43">
        <f t="shared" si="5"/>
        <v>1747617.69</v>
      </c>
      <c r="V159" s="16"/>
    </row>
    <row r="160" spans="1:22" s="9" customFormat="1" x14ac:dyDescent="0.2">
      <c r="A160" s="33">
        <v>153</v>
      </c>
      <c r="B160" s="54" t="s">
        <v>173</v>
      </c>
      <c r="C160" s="1" t="s">
        <v>39</v>
      </c>
      <c r="D160" s="44">
        <v>1</v>
      </c>
      <c r="E160" s="44">
        <v>3893.5</v>
      </c>
      <c r="F160" s="44">
        <v>4</v>
      </c>
      <c r="G160" s="44">
        <v>71993.5</v>
      </c>
      <c r="H160" s="44">
        <v>5</v>
      </c>
      <c r="I160" s="44">
        <v>519734.43</v>
      </c>
      <c r="J160" s="44">
        <v>8</v>
      </c>
      <c r="K160" s="44">
        <v>271157.55</v>
      </c>
      <c r="L160" s="44">
        <f t="shared" si="0"/>
        <v>18</v>
      </c>
      <c r="M160" s="44">
        <f t="shared" si="1"/>
        <v>866778.98</v>
      </c>
      <c r="N160" s="44">
        <v>1</v>
      </c>
      <c r="O160" s="44">
        <v>165465</v>
      </c>
      <c r="P160" s="44">
        <v>1</v>
      </c>
      <c r="Q160" s="44">
        <v>500000</v>
      </c>
      <c r="R160" s="44">
        <f t="shared" si="2"/>
        <v>2</v>
      </c>
      <c r="S160" s="44">
        <f t="shared" si="3"/>
        <v>665465</v>
      </c>
      <c r="T160" s="44">
        <f t="shared" si="4"/>
        <v>20</v>
      </c>
      <c r="U160" s="44">
        <f t="shared" si="5"/>
        <v>1532243.98</v>
      </c>
      <c r="V160" s="16"/>
    </row>
    <row r="161" spans="1:22" s="9" customFormat="1" x14ac:dyDescent="0.2">
      <c r="A161" s="30">
        <v>154</v>
      </c>
      <c r="B161" s="31" t="s">
        <v>267</v>
      </c>
      <c r="C161" s="32" t="s">
        <v>108</v>
      </c>
      <c r="D161" s="43"/>
      <c r="E161" s="43"/>
      <c r="F161" s="43"/>
      <c r="G161" s="43"/>
      <c r="H161" s="43">
        <v>28</v>
      </c>
      <c r="I161" s="43">
        <v>22466.77</v>
      </c>
      <c r="J161" s="43">
        <v>460</v>
      </c>
      <c r="K161" s="43">
        <v>671614.72</v>
      </c>
      <c r="L161" s="43">
        <f t="shared" si="0"/>
        <v>488</v>
      </c>
      <c r="M161" s="43">
        <f t="shared" si="1"/>
        <v>694081.49</v>
      </c>
      <c r="N161" s="43">
        <v>63</v>
      </c>
      <c r="O161" s="43">
        <v>614760.24</v>
      </c>
      <c r="P161" s="43"/>
      <c r="Q161" s="43"/>
      <c r="R161" s="43">
        <f t="shared" si="2"/>
        <v>63</v>
      </c>
      <c r="S161" s="43">
        <f t="shared" si="3"/>
        <v>614760.24</v>
      </c>
      <c r="T161" s="43">
        <f t="shared" si="4"/>
        <v>551</v>
      </c>
      <c r="U161" s="43">
        <f t="shared" si="5"/>
        <v>1308841.73</v>
      </c>
      <c r="V161" s="16"/>
    </row>
    <row r="162" spans="1:22" s="9" customFormat="1" x14ac:dyDescent="0.2">
      <c r="A162" s="33">
        <v>155</v>
      </c>
      <c r="B162" s="54" t="s">
        <v>281</v>
      </c>
      <c r="C162" s="1" t="s">
        <v>115</v>
      </c>
      <c r="D162" s="44"/>
      <c r="E162" s="44"/>
      <c r="F162" s="44">
        <v>6</v>
      </c>
      <c r="G162" s="44">
        <v>409290.53</v>
      </c>
      <c r="H162" s="44">
        <v>3</v>
      </c>
      <c r="I162" s="44">
        <v>205966.87</v>
      </c>
      <c r="J162" s="44">
        <v>7</v>
      </c>
      <c r="K162" s="44">
        <v>27788.82</v>
      </c>
      <c r="L162" s="44">
        <f t="shared" si="0"/>
        <v>16</v>
      </c>
      <c r="M162" s="44">
        <f t="shared" si="1"/>
        <v>643046.22</v>
      </c>
      <c r="N162" s="44">
        <v>10</v>
      </c>
      <c r="O162" s="44">
        <v>437086.05</v>
      </c>
      <c r="P162" s="44">
        <v>1</v>
      </c>
      <c r="Q162" s="44">
        <v>205966.91</v>
      </c>
      <c r="R162" s="44">
        <f t="shared" si="2"/>
        <v>11</v>
      </c>
      <c r="S162" s="44">
        <f t="shared" si="3"/>
        <v>643052.96</v>
      </c>
      <c r="T162" s="44">
        <f t="shared" si="4"/>
        <v>27</v>
      </c>
      <c r="U162" s="44">
        <f t="shared" si="5"/>
        <v>1286099.18</v>
      </c>
      <c r="V162" s="16"/>
    </row>
    <row r="163" spans="1:22" s="9" customFormat="1" x14ac:dyDescent="0.2">
      <c r="A163" s="30">
        <v>156</v>
      </c>
      <c r="B163" s="53" t="s">
        <v>323</v>
      </c>
      <c r="C163" s="32" t="s">
        <v>324</v>
      </c>
      <c r="D163" s="43">
        <v>10</v>
      </c>
      <c r="E163" s="43">
        <v>284384.84999999998</v>
      </c>
      <c r="F163" s="43">
        <v>7</v>
      </c>
      <c r="G163" s="43">
        <v>188940.72</v>
      </c>
      <c r="H163" s="43">
        <v>2</v>
      </c>
      <c r="I163" s="43">
        <v>10050</v>
      </c>
      <c r="J163" s="43">
        <v>26</v>
      </c>
      <c r="K163" s="43">
        <v>115021.74</v>
      </c>
      <c r="L163" s="43">
        <f t="shared" si="0"/>
        <v>45</v>
      </c>
      <c r="M163" s="43">
        <f t="shared" si="1"/>
        <v>598397.31000000006</v>
      </c>
      <c r="N163" s="43">
        <v>14</v>
      </c>
      <c r="O163" s="43">
        <v>328875.21999999997</v>
      </c>
      <c r="P163" s="43">
        <v>12</v>
      </c>
      <c r="Q163" s="43">
        <v>305993.5</v>
      </c>
      <c r="R163" s="43">
        <f t="shared" si="2"/>
        <v>26</v>
      </c>
      <c r="S163" s="43">
        <f t="shared" si="3"/>
        <v>634868.72</v>
      </c>
      <c r="T163" s="43">
        <f t="shared" si="4"/>
        <v>71</v>
      </c>
      <c r="U163" s="43">
        <f t="shared" si="5"/>
        <v>1233266.03</v>
      </c>
      <c r="V163" s="16"/>
    </row>
    <row r="164" spans="1:22" s="9" customFormat="1" x14ac:dyDescent="0.2">
      <c r="A164" s="33">
        <v>157</v>
      </c>
      <c r="B164" s="54" t="s">
        <v>289</v>
      </c>
      <c r="C164" s="1" t="s">
        <v>135</v>
      </c>
      <c r="D164" s="44"/>
      <c r="E164" s="44"/>
      <c r="F164" s="44"/>
      <c r="G164" s="44"/>
      <c r="H164" s="44">
        <v>5</v>
      </c>
      <c r="I164" s="44">
        <v>7653.77</v>
      </c>
      <c r="J164" s="44">
        <v>22</v>
      </c>
      <c r="K164" s="44">
        <v>446381.3</v>
      </c>
      <c r="L164" s="44">
        <f t="shared" si="0"/>
        <v>27</v>
      </c>
      <c r="M164" s="44">
        <f t="shared" si="1"/>
        <v>454035.07</v>
      </c>
      <c r="N164" s="44">
        <v>37</v>
      </c>
      <c r="O164" s="44">
        <v>731995.52</v>
      </c>
      <c r="P164" s="44">
        <v>1</v>
      </c>
      <c r="Q164" s="44">
        <v>3320.69</v>
      </c>
      <c r="R164" s="44">
        <f t="shared" si="2"/>
        <v>38</v>
      </c>
      <c r="S164" s="44">
        <f t="shared" si="3"/>
        <v>735316.21</v>
      </c>
      <c r="T164" s="44">
        <f t="shared" si="4"/>
        <v>65</v>
      </c>
      <c r="U164" s="44">
        <f t="shared" si="5"/>
        <v>1189351.28</v>
      </c>
      <c r="V164" s="16"/>
    </row>
    <row r="165" spans="1:22" s="9" customFormat="1" x14ac:dyDescent="0.2">
      <c r="A165" s="30">
        <v>158</v>
      </c>
      <c r="B165" s="53" t="s">
        <v>271</v>
      </c>
      <c r="C165" s="32" t="s">
        <v>138</v>
      </c>
      <c r="D165" s="43"/>
      <c r="E165" s="43"/>
      <c r="F165" s="43">
        <v>1</v>
      </c>
      <c r="G165" s="43">
        <v>6800</v>
      </c>
      <c r="H165" s="43">
        <v>73</v>
      </c>
      <c r="I165" s="43">
        <v>171650.6</v>
      </c>
      <c r="J165" s="43">
        <v>134</v>
      </c>
      <c r="K165" s="43">
        <v>571052.59</v>
      </c>
      <c r="L165" s="43">
        <f>J165+H165+F165+D165</f>
        <v>208</v>
      </c>
      <c r="M165" s="43">
        <f>K165+I165+G165+E165</f>
        <v>749503.19</v>
      </c>
      <c r="N165" s="43">
        <v>88</v>
      </c>
      <c r="O165" s="43">
        <v>400800.76</v>
      </c>
      <c r="P165" s="43"/>
      <c r="Q165" s="43"/>
      <c r="R165" s="43">
        <f>P165+N165</f>
        <v>88</v>
      </c>
      <c r="S165" s="43">
        <f>Q165+O165</f>
        <v>400800.76</v>
      </c>
      <c r="T165" s="43">
        <f>R165+L165</f>
        <v>296</v>
      </c>
      <c r="U165" s="43">
        <f>S165+M165</f>
        <v>1150303.95</v>
      </c>
      <c r="V165" s="16"/>
    </row>
    <row r="166" spans="1:22" s="9" customFormat="1" x14ac:dyDescent="0.2">
      <c r="A166" s="33">
        <v>159</v>
      </c>
      <c r="B166" s="54" t="s">
        <v>270</v>
      </c>
      <c r="C166" s="1" t="s">
        <v>103</v>
      </c>
      <c r="D166" s="44"/>
      <c r="E166" s="44"/>
      <c r="F166" s="44"/>
      <c r="G166" s="44"/>
      <c r="H166" s="44">
        <v>114</v>
      </c>
      <c r="I166" s="44">
        <v>49946.080000000002</v>
      </c>
      <c r="J166" s="44">
        <v>503</v>
      </c>
      <c r="K166" s="44">
        <v>541881.18999999994</v>
      </c>
      <c r="L166" s="44">
        <f t="shared" si="0"/>
        <v>617</v>
      </c>
      <c r="M166" s="44">
        <f t="shared" si="1"/>
        <v>591827.2699999999</v>
      </c>
      <c r="N166" s="44">
        <v>243</v>
      </c>
      <c r="O166" s="44">
        <v>492519.32</v>
      </c>
      <c r="P166" s="44"/>
      <c r="Q166" s="44"/>
      <c r="R166" s="44">
        <f t="shared" si="2"/>
        <v>243</v>
      </c>
      <c r="S166" s="44">
        <f t="shared" si="3"/>
        <v>492519.32</v>
      </c>
      <c r="T166" s="44">
        <f t="shared" si="4"/>
        <v>860</v>
      </c>
      <c r="U166" s="44">
        <f t="shared" si="5"/>
        <v>1084346.5899999999</v>
      </c>
      <c r="V166" s="16"/>
    </row>
    <row r="167" spans="1:22" s="9" customFormat="1" x14ac:dyDescent="0.2">
      <c r="A167" s="30">
        <v>160</v>
      </c>
      <c r="B167" s="53" t="s">
        <v>247</v>
      </c>
      <c r="C167" s="32" t="s">
        <v>97</v>
      </c>
      <c r="D167" s="43"/>
      <c r="E167" s="43"/>
      <c r="F167" s="43"/>
      <c r="G167" s="43"/>
      <c r="H167" s="43">
        <v>23</v>
      </c>
      <c r="I167" s="43">
        <v>14313.87</v>
      </c>
      <c r="J167" s="43">
        <v>121</v>
      </c>
      <c r="K167" s="43">
        <v>412735.01</v>
      </c>
      <c r="L167" s="43">
        <f t="shared" si="0"/>
        <v>144</v>
      </c>
      <c r="M167" s="43">
        <f t="shared" si="1"/>
        <v>427048.88</v>
      </c>
      <c r="N167" s="43">
        <v>190</v>
      </c>
      <c r="O167" s="43">
        <v>426519.19</v>
      </c>
      <c r="P167" s="43"/>
      <c r="Q167" s="43"/>
      <c r="R167" s="43">
        <f t="shared" si="2"/>
        <v>190</v>
      </c>
      <c r="S167" s="43">
        <f t="shared" si="3"/>
        <v>426519.19</v>
      </c>
      <c r="T167" s="43">
        <f t="shared" si="4"/>
        <v>334</v>
      </c>
      <c r="U167" s="43">
        <f t="shared" si="5"/>
        <v>853568.07000000007</v>
      </c>
      <c r="V167" s="16"/>
    </row>
    <row r="168" spans="1:22" s="9" customFormat="1" x14ac:dyDescent="0.2">
      <c r="A168" s="33">
        <v>161</v>
      </c>
      <c r="B168" s="54" t="s">
        <v>340</v>
      </c>
      <c r="C168" s="1" t="s">
        <v>341</v>
      </c>
      <c r="D168" s="44"/>
      <c r="E168" s="44"/>
      <c r="F168" s="44"/>
      <c r="G168" s="44"/>
      <c r="H168" s="44"/>
      <c r="I168" s="44"/>
      <c r="J168" s="44">
        <v>345</v>
      </c>
      <c r="K168" s="44">
        <v>373973.77</v>
      </c>
      <c r="L168" s="44">
        <f t="shared" si="0"/>
        <v>345</v>
      </c>
      <c r="M168" s="44">
        <f t="shared" si="1"/>
        <v>373973.77</v>
      </c>
      <c r="N168" s="44">
        <v>18</v>
      </c>
      <c r="O168" s="44">
        <v>381899.5</v>
      </c>
      <c r="P168" s="44"/>
      <c r="Q168" s="44"/>
      <c r="R168" s="44">
        <f t="shared" si="2"/>
        <v>18</v>
      </c>
      <c r="S168" s="44">
        <f t="shared" si="3"/>
        <v>381899.5</v>
      </c>
      <c r="T168" s="44">
        <f t="shared" si="4"/>
        <v>363</v>
      </c>
      <c r="U168" s="44">
        <f t="shared" si="5"/>
        <v>755873.27</v>
      </c>
      <c r="V168" s="16"/>
    </row>
    <row r="169" spans="1:22" s="9" customFormat="1" x14ac:dyDescent="0.2">
      <c r="A169" s="30">
        <v>162</v>
      </c>
      <c r="B169" s="53" t="s">
        <v>285</v>
      </c>
      <c r="C169" s="32" t="s">
        <v>104</v>
      </c>
      <c r="D169" s="43"/>
      <c r="E169" s="43"/>
      <c r="F169" s="43"/>
      <c r="G169" s="43"/>
      <c r="H169" s="43">
        <v>38</v>
      </c>
      <c r="I169" s="43">
        <v>130417.66</v>
      </c>
      <c r="J169" s="43">
        <v>4</v>
      </c>
      <c r="K169" s="43">
        <v>133235.23000000001</v>
      </c>
      <c r="L169" s="43">
        <f t="shared" si="0"/>
        <v>42</v>
      </c>
      <c r="M169" s="43">
        <f t="shared" si="1"/>
        <v>263652.89</v>
      </c>
      <c r="N169" s="43">
        <v>1</v>
      </c>
      <c r="O169" s="43">
        <v>200000</v>
      </c>
      <c r="P169" s="43">
        <v>1</v>
      </c>
      <c r="Q169" s="43">
        <v>200000</v>
      </c>
      <c r="R169" s="43">
        <f t="shared" si="2"/>
        <v>2</v>
      </c>
      <c r="S169" s="43">
        <f t="shared" si="3"/>
        <v>400000</v>
      </c>
      <c r="T169" s="43">
        <f t="shared" si="4"/>
        <v>44</v>
      </c>
      <c r="U169" s="43">
        <f t="shared" si="5"/>
        <v>663652.89</v>
      </c>
      <c r="V169" s="16"/>
    </row>
    <row r="170" spans="1:22" s="9" customFormat="1" x14ac:dyDescent="0.2">
      <c r="A170" s="33">
        <v>163</v>
      </c>
      <c r="B170" s="54" t="s">
        <v>282</v>
      </c>
      <c r="C170" s="1" t="s">
        <v>116</v>
      </c>
      <c r="D170" s="44"/>
      <c r="E170" s="44"/>
      <c r="F170" s="44"/>
      <c r="G170" s="44"/>
      <c r="H170" s="44">
        <v>12</v>
      </c>
      <c r="I170" s="44">
        <v>11338.61</v>
      </c>
      <c r="J170" s="44">
        <v>197</v>
      </c>
      <c r="K170" s="44">
        <v>331222.83</v>
      </c>
      <c r="L170" s="44">
        <f t="shared" si="0"/>
        <v>209</v>
      </c>
      <c r="M170" s="44">
        <f t="shared" si="1"/>
        <v>342561.44</v>
      </c>
      <c r="N170" s="44">
        <v>77</v>
      </c>
      <c r="O170" s="44">
        <v>314972.92</v>
      </c>
      <c r="P170" s="44"/>
      <c r="Q170" s="44"/>
      <c r="R170" s="44">
        <f t="shared" si="2"/>
        <v>77</v>
      </c>
      <c r="S170" s="44">
        <f t="shared" si="3"/>
        <v>314972.92</v>
      </c>
      <c r="T170" s="44">
        <f t="shared" si="4"/>
        <v>286</v>
      </c>
      <c r="U170" s="44">
        <f t="shared" si="5"/>
        <v>657534.36</v>
      </c>
      <c r="V170" s="16"/>
    </row>
    <row r="171" spans="1:22" s="9" customFormat="1" x14ac:dyDescent="0.2">
      <c r="A171" s="30">
        <v>164</v>
      </c>
      <c r="B171" s="53" t="s">
        <v>280</v>
      </c>
      <c r="C171" s="32" t="s">
        <v>125</v>
      </c>
      <c r="D171" s="43"/>
      <c r="E171" s="43"/>
      <c r="F171" s="43"/>
      <c r="G171" s="43"/>
      <c r="H171" s="43">
        <v>50</v>
      </c>
      <c r="I171" s="43">
        <v>61992.45</v>
      </c>
      <c r="J171" s="43">
        <v>76</v>
      </c>
      <c r="K171" s="43">
        <v>321797.17</v>
      </c>
      <c r="L171" s="43">
        <f t="shared" si="0"/>
        <v>126</v>
      </c>
      <c r="M171" s="43">
        <f t="shared" si="1"/>
        <v>383789.62</v>
      </c>
      <c r="N171" s="43">
        <v>42</v>
      </c>
      <c r="O171" s="43">
        <v>259614.95</v>
      </c>
      <c r="P171" s="43">
        <v>1</v>
      </c>
      <c r="Q171" s="43">
        <v>290.7</v>
      </c>
      <c r="R171" s="43">
        <f t="shared" si="2"/>
        <v>43</v>
      </c>
      <c r="S171" s="43">
        <f t="shared" si="3"/>
        <v>259905.65000000002</v>
      </c>
      <c r="T171" s="43">
        <f t="shared" si="4"/>
        <v>169</v>
      </c>
      <c r="U171" s="43">
        <f t="shared" si="5"/>
        <v>643695.27</v>
      </c>
      <c r="V171" s="16"/>
    </row>
    <row r="172" spans="1:22" s="9" customFormat="1" x14ac:dyDescent="0.2">
      <c r="A172" s="33">
        <v>165</v>
      </c>
      <c r="B172" s="54" t="s">
        <v>290</v>
      </c>
      <c r="C172" s="1" t="s">
        <v>117</v>
      </c>
      <c r="D172" s="44"/>
      <c r="E172" s="44"/>
      <c r="F172" s="44"/>
      <c r="G172" s="44"/>
      <c r="H172" s="44">
        <v>4</v>
      </c>
      <c r="I172" s="44">
        <v>3306.96</v>
      </c>
      <c r="J172" s="44">
        <v>159</v>
      </c>
      <c r="K172" s="44">
        <v>296221.2</v>
      </c>
      <c r="L172" s="44">
        <f t="shared" si="0"/>
        <v>163</v>
      </c>
      <c r="M172" s="44">
        <f t="shared" si="1"/>
        <v>299528.16000000003</v>
      </c>
      <c r="N172" s="44">
        <v>49</v>
      </c>
      <c r="O172" s="44">
        <v>315269.69</v>
      </c>
      <c r="P172" s="44"/>
      <c r="Q172" s="44"/>
      <c r="R172" s="44">
        <f t="shared" si="2"/>
        <v>49</v>
      </c>
      <c r="S172" s="44">
        <f t="shared" si="3"/>
        <v>315269.69</v>
      </c>
      <c r="T172" s="44">
        <f t="shared" si="4"/>
        <v>212</v>
      </c>
      <c r="U172" s="44">
        <f t="shared" si="5"/>
        <v>614797.85000000009</v>
      </c>
      <c r="V172" s="16"/>
    </row>
    <row r="173" spans="1:22" s="9" customFormat="1" x14ac:dyDescent="0.2">
      <c r="A173" s="30">
        <v>166</v>
      </c>
      <c r="B173" s="53" t="s">
        <v>278</v>
      </c>
      <c r="C173" s="32" t="s">
        <v>338</v>
      </c>
      <c r="D173" s="43"/>
      <c r="E173" s="43"/>
      <c r="F173" s="43">
        <v>3</v>
      </c>
      <c r="G173" s="43">
        <v>111600.26</v>
      </c>
      <c r="H173" s="43"/>
      <c r="I173" s="43"/>
      <c r="J173" s="43">
        <v>17</v>
      </c>
      <c r="K173" s="43">
        <v>58716.36</v>
      </c>
      <c r="L173" s="43">
        <f t="shared" si="0"/>
        <v>20</v>
      </c>
      <c r="M173" s="43">
        <f t="shared" si="1"/>
        <v>170316.62</v>
      </c>
      <c r="N173" s="43">
        <v>19</v>
      </c>
      <c r="O173" s="43">
        <v>170316.62</v>
      </c>
      <c r="P173" s="43"/>
      <c r="Q173" s="43"/>
      <c r="R173" s="43">
        <f t="shared" si="2"/>
        <v>19</v>
      </c>
      <c r="S173" s="43">
        <f t="shared" si="3"/>
        <v>170316.62</v>
      </c>
      <c r="T173" s="43">
        <f t="shared" si="4"/>
        <v>39</v>
      </c>
      <c r="U173" s="43">
        <f t="shared" si="5"/>
        <v>340633.24</v>
      </c>
      <c r="V173" s="16"/>
    </row>
    <row r="174" spans="1:22" s="9" customFormat="1" x14ac:dyDescent="0.2">
      <c r="A174" s="33">
        <v>167</v>
      </c>
      <c r="B174" s="54" t="s">
        <v>319</v>
      </c>
      <c r="C174" s="1" t="s">
        <v>320</v>
      </c>
      <c r="D174" s="44">
        <v>2</v>
      </c>
      <c r="E174" s="44">
        <v>17106.95</v>
      </c>
      <c r="F174" s="44">
        <v>1</v>
      </c>
      <c r="G174" s="44">
        <v>85800</v>
      </c>
      <c r="H174" s="44"/>
      <c r="I174" s="44"/>
      <c r="J174" s="44">
        <v>3</v>
      </c>
      <c r="K174" s="44">
        <v>927.16</v>
      </c>
      <c r="L174" s="44">
        <f t="shared" si="0"/>
        <v>6</v>
      </c>
      <c r="M174" s="44">
        <f t="shared" si="1"/>
        <v>103834.11</v>
      </c>
      <c r="N174" s="44"/>
      <c r="O174" s="44"/>
      <c r="P174" s="44"/>
      <c r="Q174" s="44"/>
      <c r="R174" s="44">
        <f t="shared" si="2"/>
        <v>0</v>
      </c>
      <c r="S174" s="44">
        <f t="shared" si="3"/>
        <v>0</v>
      </c>
      <c r="T174" s="44">
        <f t="shared" si="4"/>
        <v>6</v>
      </c>
      <c r="U174" s="44">
        <f t="shared" si="5"/>
        <v>103834.11</v>
      </c>
      <c r="V174" s="16"/>
    </row>
    <row r="175" spans="1:22" s="9" customFormat="1" x14ac:dyDescent="0.2">
      <c r="A175" s="30">
        <v>168</v>
      </c>
      <c r="B175" s="53" t="s">
        <v>284</v>
      </c>
      <c r="C175" s="32" t="s">
        <v>128</v>
      </c>
      <c r="D175" s="43"/>
      <c r="E175" s="43"/>
      <c r="F175" s="43"/>
      <c r="G175" s="43"/>
      <c r="H175" s="43">
        <v>57</v>
      </c>
      <c r="I175" s="43">
        <v>29468.46</v>
      </c>
      <c r="J175" s="43">
        <v>46</v>
      </c>
      <c r="K175" s="43">
        <v>46618.27</v>
      </c>
      <c r="L175" s="43">
        <f t="shared" si="0"/>
        <v>103</v>
      </c>
      <c r="M175" s="43">
        <f t="shared" si="1"/>
        <v>76086.73</v>
      </c>
      <c r="N175" s="43">
        <v>5</v>
      </c>
      <c r="O175" s="43">
        <v>20043.349999999999</v>
      </c>
      <c r="P175" s="43"/>
      <c r="Q175" s="43"/>
      <c r="R175" s="43">
        <f t="shared" si="2"/>
        <v>5</v>
      </c>
      <c r="S175" s="43">
        <f t="shared" si="3"/>
        <v>20043.349999999999</v>
      </c>
      <c r="T175" s="43">
        <f t="shared" si="4"/>
        <v>108</v>
      </c>
      <c r="U175" s="43">
        <f t="shared" si="5"/>
        <v>96130.079999999987</v>
      </c>
      <c r="V175" s="16"/>
    </row>
    <row r="176" spans="1:22" s="9" customFormat="1" x14ac:dyDescent="0.2">
      <c r="A176" s="33">
        <v>169</v>
      </c>
      <c r="B176" s="54" t="s">
        <v>373</v>
      </c>
      <c r="C176" s="1" t="s">
        <v>374</v>
      </c>
      <c r="D176" s="44"/>
      <c r="E176" s="44"/>
      <c r="F176" s="44"/>
      <c r="G176" s="44"/>
      <c r="H176" s="44"/>
      <c r="I176" s="44"/>
      <c r="J176" s="44">
        <v>4</v>
      </c>
      <c r="K176" s="44">
        <v>67427</v>
      </c>
      <c r="L176" s="44">
        <f t="shared" si="0"/>
        <v>4</v>
      </c>
      <c r="M176" s="44">
        <f t="shared" si="1"/>
        <v>67427</v>
      </c>
      <c r="N176" s="44"/>
      <c r="O176" s="44"/>
      <c r="P176" s="44"/>
      <c r="Q176" s="44"/>
      <c r="R176" s="44">
        <f t="shared" si="2"/>
        <v>0</v>
      </c>
      <c r="S176" s="44">
        <f t="shared" si="3"/>
        <v>0</v>
      </c>
      <c r="T176" s="44">
        <f t="shared" si="4"/>
        <v>4</v>
      </c>
      <c r="U176" s="44">
        <f t="shared" si="5"/>
        <v>67427</v>
      </c>
      <c r="V176" s="16"/>
    </row>
    <row r="177" spans="1:25" s="9" customFormat="1" x14ac:dyDescent="0.2">
      <c r="A177" s="30">
        <v>170</v>
      </c>
      <c r="B177" s="31" t="s">
        <v>294</v>
      </c>
      <c r="C177" s="32" t="s">
        <v>126</v>
      </c>
      <c r="D177" s="43"/>
      <c r="E177" s="43"/>
      <c r="F177" s="43"/>
      <c r="G177" s="43"/>
      <c r="H177" s="43">
        <v>1</v>
      </c>
      <c r="I177" s="43">
        <v>19343.560000000001</v>
      </c>
      <c r="J177" s="43">
        <v>5</v>
      </c>
      <c r="K177" s="43">
        <v>4326.7700000000004</v>
      </c>
      <c r="L177" s="43">
        <f t="shared" si="0"/>
        <v>6</v>
      </c>
      <c r="M177" s="43">
        <f t="shared" si="1"/>
        <v>23670.33</v>
      </c>
      <c r="N177" s="43"/>
      <c r="O177" s="43"/>
      <c r="P177" s="43"/>
      <c r="Q177" s="43"/>
      <c r="R177" s="43">
        <f t="shared" si="2"/>
        <v>0</v>
      </c>
      <c r="S177" s="43">
        <f t="shared" si="3"/>
        <v>0</v>
      </c>
      <c r="T177" s="43">
        <f t="shared" si="4"/>
        <v>6</v>
      </c>
      <c r="U177" s="43">
        <f t="shared" si="5"/>
        <v>23670.33</v>
      </c>
      <c r="V177" s="16"/>
    </row>
    <row r="178" spans="1:25" s="9" customFormat="1" x14ac:dyDescent="0.2">
      <c r="A178" s="33">
        <v>171</v>
      </c>
      <c r="B178" s="54" t="s">
        <v>375</v>
      </c>
      <c r="C178" s="1" t="s">
        <v>376</v>
      </c>
      <c r="D178" s="44"/>
      <c r="E178" s="44"/>
      <c r="F178" s="44"/>
      <c r="G178" s="44"/>
      <c r="H178" s="44">
        <v>4</v>
      </c>
      <c r="I178" s="44">
        <v>16933.02</v>
      </c>
      <c r="J178" s="44">
        <v>3</v>
      </c>
      <c r="K178" s="44">
        <v>1149.95</v>
      </c>
      <c r="L178" s="44">
        <f t="shared" si="0"/>
        <v>7</v>
      </c>
      <c r="M178" s="44">
        <f t="shared" si="1"/>
        <v>18082.97</v>
      </c>
      <c r="N178" s="44"/>
      <c r="O178" s="44"/>
      <c r="P178" s="44"/>
      <c r="Q178" s="44"/>
      <c r="R178" s="44">
        <f t="shared" si="2"/>
        <v>0</v>
      </c>
      <c r="S178" s="44">
        <f t="shared" si="3"/>
        <v>0</v>
      </c>
      <c r="T178" s="44">
        <f t="shared" si="4"/>
        <v>7</v>
      </c>
      <c r="U178" s="44">
        <f t="shared" si="5"/>
        <v>18082.97</v>
      </c>
      <c r="V178" s="16"/>
    </row>
    <row r="179" spans="1:25" s="9" customFormat="1" x14ac:dyDescent="0.2">
      <c r="A179" s="30">
        <v>172</v>
      </c>
      <c r="B179" s="53" t="s">
        <v>345</v>
      </c>
      <c r="C179" s="32" t="s">
        <v>346</v>
      </c>
      <c r="D179" s="43"/>
      <c r="E179" s="43"/>
      <c r="F179" s="43"/>
      <c r="G179" s="43"/>
      <c r="H179" s="43"/>
      <c r="I179" s="43"/>
      <c r="J179" s="43">
        <v>1</v>
      </c>
      <c r="K179" s="43">
        <v>5000</v>
      </c>
      <c r="L179" s="43">
        <f t="shared" si="0"/>
        <v>1</v>
      </c>
      <c r="M179" s="43">
        <f t="shared" si="1"/>
        <v>5000</v>
      </c>
      <c r="N179" s="43">
        <v>1</v>
      </c>
      <c r="O179" s="43">
        <v>5000</v>
      </c>
      <c r="P179" s="43"/>
      <c r="Q179" s="43"/>
      <c r="R179" s="43">
        <f t="shared" si="2"/>
        <v>1</v>
      </c>
      <c r="S179" s="43">
        <f t="shared" si="3"/>
        <v>5000</v>
      </c>
      <c r="T179" s="43">
        <f t="shared" si="4"/>
        <v>2</v>
      </c>
      <c r="U179" s="43">
        <f t="shared" si="5"/>
        <v>10000</v>
      </c>
      <c r="V179" s="16"/>
    </row>
    <row r="180" spans="1:25" s="9" customFormat="1" x14ac:dyDescent="0.2">
      <c r="A180" s="33">
        <v>173</v>
      </c>
      <c r="B180" s="54" t="s">
        <v>287</v>
      </c>
      <c r="C180" s="1" t="s">
        <v>370</v>
      </c>
      <c r="D180" s="44"/>
      <c r="E180" s="44"/>
      <c r="F180" s="44"/>
      <c r="G180" s="44"/>
      <c r="H180" s="44"/>
      <c r="I180" s="44"/>
      <c r="J180" s="44">
        <v>4</v>
      </c>
      <c r="K180" s="44">
        <v>5000</v>
      </c>
      <c r="L180" s="44">
        <f t="shared" si="0"/>
        <v>4</v>
      </c>
      <c r="M180" s="44">
        <f t="shared" si="1"/>
        <v>5000</v>
      </c>
      <c r="N180" s="44"/>
      <c r="O180" s="44"/>
      <c r="P180" s="44"/>
      <c r="Q180" s="44"/>
      <c r="R180" s="44">
        <f t="shared" si="2"/>
        <v>0</v>
      </c>
      <c r="S180" s="44">
        <f t="shared" si="3"/>
        <v>0</v>
      </c>
      <c r="T180" s="44">
        <f t="shared" si="4"/>
        <v>4</v>
      </c>
      <c r="U180" s="44">
        <f t="shared" si="5"/>
        <v>5000</v>
      </c>
      <c r="V180" s="16"/>
    </row>
    <row r="181" spans="1:25" s="9" customFormat="1" x14ac:dyDescent="0.2">
      <c r="A181" s="30">
        <v>174</v>
      </c>
      <c r="B181" s="53" t="s">
        <v>293</v>
      </c>
      <c r="C181" s="32" t="s">
        <v>119</v>
      </c>
      <c r="D181" s="43"/>
      <c r="E181" s="43"/>
      <c r="F181" s="43"/>
      <c r="G181" s="43"/>
      <c r="H181" s="43">
        <v>1</v>
      </c>
      <c r="I181" s="43">
        <v>3528.57</v>
      </c>
      <c r="J181" s="43">
        <v>2</v>
      </c>
      <c r="K181" s="43">
        <v>996.08</v>
      </c>
      <c r="L181" s="43">
        <f t="shared" si="0"/>
        <v>3</v>
      </c>
      <c r="M181" s="43">
        <f t="shared" si="1"/>
        <v>4524.6500000000005</v>
      </c>
      <c r="N181" s="43"/>
      <c r="O181" s="43"/>
      <c r="P181" s="43"/>
      <c r="Q181" s="43"/>
      <c r="R181" s="43">
        <f t="shared" si="2"/>
        <v>0</v>
      </c>
      <c r="S181" s="43">
        <f t="shared" si="3"/>
        <v>0</v>
      </c>
      <c r="T181" s="43">
        <f t="shared" si="4"/>
        <v>3</v>
      </c>
      <c r="U181" s="43">
        <f t="shared" si="5"/>
        <v>4524.6500000000005</v>
      </c>
      <c r="V181" s="16"/>
    </row>
    <row r="182" spans="1:25" s="9" customFormat="1" x14ac:dyDescent="0.2">
      <c r="A182" s="33">
        <v>175</v>
      </c>
      <c r="B182" s="54" t="s">
        <v>234</v>
      </c>
      <c r="C182" s="1" t="s">
        <v>309</v>
      </c>
      <c r="D182" s="44"/>
      <c r="E182" s="44"/>
      <c r="F182" s="44"/>
      <c r="G182" s="44"/>
      <c r="H182" s="44"/>
      <c r="I182" s="44"/>
      <c r="J182" s="44">
        <v>2</v>
      </c>
      <c r="K182" s="44">
        <v>253.5</v>
      </c>
      <c r="L182" s="44">
        <f t="shared" si="0"/>
        <v>2</v>
      </c>
      <c r="M182" s="44">
        <f t="shared" si="1"/>
        <v>253.5</v>
      </c>
      <c r="N182" s="44">
        <v>2</v>
      </c>
      <c r="O182" s="44">
        <v>223.8</v>
      </c>
      <c r="P182" s="44"/>
      <c r="Q182" s="44"/>
      <c r="R182" s="44">
        <f t="shared" si="2"/>
        <v>2</v>
      </c>
      <c r="S182" s="44">
        <f t="shared" si="3"/>
        <v>223.8</v>
      </c>
      <c r="T182" s="44">
        <f t="shared" si="4"/>
        <v>4</v>
      </c>
      <c r="U182" s="44">
        <f t="shared" si="5"/>
        <v>477.3</v>
      </c>
      <c r="V182" s="16"/>
    </row>
    <row r="183" spans="1:25" s="9" customFormat="1" ht="13.5" thickBot="1" x14ac:dyDescent="0.25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16"/>
    </row>
    <row r="184" spans="1:25" s="9" customFormat="1" ht="14.25" thickTop="1" thickBot="1" x14ac:dyDescent="0.25">
      <c r="A184" s="55" t="s">
        <v>0</v>
      </c>
      <c r="B184" s="55"/>
      <c r="C184" s="56"/>
      <c r="D184" s="50">
        <f t="shared" ref="D184:U184" si="72">SUM(D8:D183)</f>
        <v>36540</v>
      </c>
      <c r="E184" s="50">
        <f t="shared" si="72"/>
        <v>14053116624.289991</v>
      </c>
      <c r="F184" s="50">
        <f t="shared" si="72"/>
        <v>91180</v>
      </c>
      <c r="G184" s="50">
        <f t="shared" si="72"/>
        <v>9735903131.6000042</v>
      </c>
      <c r="H184" s="50">
        <f t="shared" si="72"/>
        <v>195181</v>
      </c>
      <c r="I184" s="50">
        <f t="shared" si="72"/>
        <v>30993656872.130009</v>
      </c>
      <c r="J184" s="50">
        <f t="shared" si="72"/>
        <v>231537</v>
      </c>
      <c r="K184" s="50">
        <f t="shared" si="72"/>
        <v>33934917989.139977</v>
      </c>
      <c r="L184" s="50">
        <f t="shared" si="72"/>
        <v>554438</v>
      </c>
      <c r="M184" s="50">
        <f t="shared" si="72"/>
        <v>88717594617.160004</v>
      </c>
      <c r="N184" s="50">
        <f t="shared" si="72"/>
        <v>48807</v>
      </c>
      <c r="O184" s="50">
        <f t="shared" si="72"/>
        <v>55071379956.910004</v>
      </c>
      <c r="P184" s="50">
        <f t="shared" si="72"/>
        <v>48807</v>
      </c>
      <c r="Q184" s="50">
        <f t="shared" si="72"/>
        <v>55077269717.01004</v>
      </c>
      <c r="R184" s="50">
        <f t="shared" si="72"/>
        <v>97614</v>
      </c>
      <c r="S184" s="50">
        <f t="shared" si="72"/>
        <v>110148649673.92009</v>
      </c>
      <c r="T184" s="50">
        <f t="shared" si="72"/>
        <v>652052</v>
      </c>
      <c r="U184" s="50">
        <f t="shared" si="72"/>
        <v>198866244291.07999</v>
      </c>
    </row>
    <row r="185" spans="1:25" s="9" customFormat="1" ht="13.5" thickTop="1" x14ac:dyDescent="0.2">
      <c r="A185" s="11" t="s">
        <v>381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 x14ac:dyDescent="0.2">
      <c r="A186" s="11" t="s">
        <v>321</v>
      </c>
    </row>
    <row r="187" spans="1:25" x14ac:dyDescent="0.2">
      <c r="E187" s="12"/>
      <c r="F187" s="12"/>
      <c r="G187" s="12"/>
      <c r="H187" s="12"/>
    </row>
    <row r="188" spans="1:25" x14ac:dyDescent="0.2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 x14ac:dyDescent="0.2">
      <c r="A189" s="17"/>
      <c r="B189" s="18"/>
      <c r="C189" s="19" t="s">
        <v>148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7.7109375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 x14ac:dyDescent="0.2">
      <c r="A8" s="33">
        <v>1</v>
      </c>
      <c r="B8" s="52" t="s">
        <v>154</v>
      </c>
      <c r="C8" s="34" t="s">
        <v>12</v>
      </c>
      <c r="D8" s="42">
        <v>30588</v>
      </c>
      <c r="E8" s="42">
        <v>13586741167.07</v>
      </c>
      <c r="F8" s="42">
        <v>126167</v>
      </c>
      <c r="G8" s="42">
        <v>11162616937.73</v>
      </c>
      <c r="H8" s="42">
        <v>117969</v>
      </c>
      <c r="I8" s="42">
        <v>25544479950.860001</v>
      </c>
      <c r="J8" s="42">
        <v>198678</v>
      </c>
      <c r="K8" s="42">
        <v>29038408760.380001</v>
      </c>
      <c r="L8" s="42">
        <f>J8+H8+F8+D8</f>
        <v>473402</v>
      </c>
      <c r="M8" s="42">
        <f>K8+I8+G8+E8</f>
        <v>79332246816.040009</v>
      </c>
      <c r="N8" s="42">
        <v>4793</v>
      </c>
      <c r="O8" s="42">
        <v>56217037874.129997</v>
      </c>
      <c r="P8" s="42">
        <v>4461</v>
      </c>
      <c r="Q8" s="42">
        <v>54019009708.300003</v>
      </c>
      <c r="R8" s="42">
        <f>P8+N8</f>
        <v>9254</v>
      </c>
      <c r="S8" s="42">
        <f>Q8+O8</f>
        <v>110236047582.42999</v>
      </c>
      <c r="T8" s="42">
        <f>R8+L8</f>
        <v>482656</v>
      </c>
      <c r="U8" s="42">
        <f>S8+M8</f>
        <v>189568294398.47</v>
      </c>
      <c r="V8" s="16"/>
    </row>
    <row r="9" spans="1:22" s="9" customFormat="1" x14ac:dyDescent="0.2">
      <c r="A9" s="30">
        <v>2</v>
      </c>
      <c r="B9" s="53" t="s">
        <v>155</v>
      </c>
      <c r="C9" s="32" t="s">
        <v>28</v>
      </c>
      <c r="D9" s="43">
        <v>11184</v>
      </c>
      <c r="E9" s="43">
        <v>6750657866.8699999</v>
      </c>
      <c r="F9" s="43">
        <v>44416</v>
      </c>
      <c r="G9" s="43">
        <v>9858652796.5699997</v>
      </c>
      <c r="H9" s="43">
        <v>61536</v>
      </c>
      <c r="I9" s="43">
        <v>42269358561.790001</v>
      </c>
      <c r="J9" s="43">
        <v>96033</v>
      </c>
      <c r="K9" s="43">
        <v>46340459927.220001</v>
      </c>
      <c r="L9" s="43">
        <f t="shared" ref="L9:M186" si="0">J9+H9+F9+D9</f>
        <v>213169</v>
      </c>
      <c r="M9" s="43">
        <f t="shared" si="0"/>
        <v>105219129152.45001</v>
      </c>
      <c r="N9" s="43">
        <v>2001</v>
      </c>
      <c r="O9" s="43">
        <v>22069796822.009998</v>
      </c>
      <c r="P9" s="43">
        <v>1944</v>
      </c>
      <c r="Q9" s="43">
        <v>14346882919.43</v>
      </c>
      <c r="R9" s="43">
        <f t="shared" ref="R9:S186" si="1">P9+N9</f>
        <v>3945</v>
      </c>
      <c r="S9" s="43">
        <f t="shared" si="1"/>
        <v>36416679741.440002</v>
      </c>
      <c r="T9" s="43">
        <f t="shared" ref="T9:U186" si="2">R9+L9</f>
        <v>217114</v>
      </c>
      <c r="U9" s="43">
        <f t="shared" si="2"/>
        <v>141635808893.89001</v>
      </c>
      <c r="V9" s="16"/>
    </row>
    <row r="10" spans="1:22" s="9" customFormat="1" x14ac:dyDescent="0.2">
      <c r="A10" s="33">
        <v>3</v>
      </c>
      <c r="B10" s="54" t="s">
        <v>157</v>
      </c>
      <c r="C10" s="1" t="s">
        <v>31</v>
      </c>
      <c r="D10" s="44">
        <v>36718</v>
      </c>
      <c r="E10" s="44">
        <v>17648778865.330002</v>
      </c>
      <c r="F10" s="44">
        <v>72784</v>
      </c>
      <c r="G10" s="44">
        <v>10010181604.43</v>
      </c>
      <c r="H10" s="44">
        <v>177200</v>
      </c>
      <c r="I10" s="44">
        <v>20028310603.529999</v>
      </c>
      <c r="J10" s="44">
        <v>101931</v>
      </c>
      <c r="K10" s="44">
        <v>29938430388.330002</v>
      </c>
      <c r="L10" s="42">
        <f t="shared" si="0"/>
        <v>388633</v>
      </c>
      <c r="M10" s="42">
        <f t="shared" si="0"/>
        <v>77625701461.619995</v>
      </c>
      <c r="N10" s="44">
        <v>4445</v>
      </c>
      <c r="O10" s="44">
        <v>21928244306.439999</v>
      </c>
      <c r="P10" s="44">
        <v>4471</v>
      </c>
      <c r="Q10" s="44">
        <v>23824856774.73</v>
      </c>
      <c r="R10" s="42">
        <f t="shared" si="1"/>
        <v>8916</v>
      </c>
      <c r="S10" s="42">
        <f t="shared" si="1"/>
        <v>45753101081.169998</v>
      </c>
      <c r="T10" s="42">
        <f t="shared" si="2"/>
        <v>397549</v>
      </c>
      <c r="U10" s="42">
        <f t="shared" si="2"/>
        <v>123378802542.78999</v>
      </c>
      <c r="V10" s="16"/>
    </row>
    <row r="11" spans="1:22" s="9" customFormat="1" x14ac:dyDescent="0.2">
      <c r="A11" s="30">
        <v>4</v>
      </c>
      <c r="B11" s="53" t="s">
        <v>159</v>
      </c>
      <c r="C11" s="32" t="s">
        <v>36</v>
      </c>
      <c r="D11" s="43">
        <v>198</v>
      </c>
      <c r="E11" s="43">
        <v>323382731.06</v>
      </c>
      <c r="F11" s="43">
        <v>1717</v>
      </c>
      <c r="G11" s="43">
        <v>179196112.08000001</v>
      </c>
      <c r="H11" s="43">
        <v>1093</v>
      </c>
      <c r="I11" s="43">
        <v>5665464166.9700003</v>
      </c>
      <c r="J11" s="43">
        <v>2207</v>
      </c>
      <c r="K11" s="43">
        <v>5338177768.5500002</v>
      </c>
      <c r="L11" s="43">
        <f t="shared" si="0"/>
        <v>5215</v>
      </c>
      <c r="M11" s="43">
        <f t="shared" si="0"/>
        <v>11506220778.66</v>
      </c>
      <c r="N11" s="43">
        <v>954</v>
      </c>
      <c r="O11" s="43">
        <v>46975911514.830002</v>
      </c>
      <c r="P11" s="43">
        <v>983</v>
      </c>
      <c r="Q11" s="43">
        <v>47912667625.980003</v>
      </c>
      <c r="R11" s="43">
        <f t="shared" si="1"/>
        <v>1937</v>
      </c>
      <c r="S11" s="43">
        <f t="shared" si="1"/>
        <v>94888579140.809998</v>
      </c>
      <c r="T11" s="43">
        <f t="shared" si="2"/>
        <v>7152</v>
      </c>
      <c r="U11" s="43">
        <f t="shared" si="2"/>
        <v>106394799919.47</v>
      </c>
      <c r="V11" s="16"/>
    </row>
    <row r="12" spans="1:22" s="9" customFormat="1" x14ac:dyDescent="0.2">
      <c r="A12" s="33">
        <v>5</v>
      </c>
      <c r="B12" s="23" t="s">
        <v>153</v>
      </c>
      <c r="C12" s="1" t="s">
        <v>27</v>
      </c>
      <c r="D12" s="44">
        <v>48750</v>
      </c>
      <c r="E12" s="44">
        <v>8245287368.4799995</v>
      </c>
      <c r="F12" s="44">
        <v>109347</v>
      </c>
      <c r="G12" s="44">
        <v>8234154899.2799997</v>
      </c>
      <c r="H12" s="44">
        <v>344832</v>
      </c>
      <c r="I12" s="44">
        <v>22968809904.369999</v>
      </c>
      <c r="J12" s="44">
        <v>201534</v>
      </c>
      <c r="K12" s="44">
        <v>29967856421.740002</v>
      </c>
      <c r="L12" s="42">
        <f t="shared" si="0"/>
        <v>704463</v>
      </c>
      <c r="M12" s="42">
        <f t="shared" si="0"/>
        <v>69416108593.869995</v>
      </c>
      <c r="N12" s="44">
        <v>1662</v>
      </c>
      <c r="O12" s="44">
        <v>18631341051.689999</v>
      </c>
      <c r="P12" s="44">
        <v>1580</v>
      </c>
      <c r="Q12" s="44">
        <v>13961097760.049999</v>
      </c>
      <c r="R12" s="42">
        <f t="shared" si="1"/>
        <v>3242</v>
      </c>
      <c r="S12" s="42">
        <f t="shared" si="1"/>
        <v>32592438811.739998</v>
      </c>
      <c r="T12" s="42">
        <f t="shared" si="2"/>
        <v>707705</v>
      </c>
      <c r="U12" s="42">
        <f t="shared" si="2"/>
        <v>102008547405.60999</v>
      </c>
      <c r="V12" s="16"/>
    </row>
    <row r="13" spans="1:22" s="9" customFormat="1" x14ac:dyDescent="0.2">
      <c r="A13" s="30">
        <v>6</v>
      </c>
      <c r="B13" s="31" t="s">
        <v>152</v>
      </c>
      <c r="C13" s="32" t="s">
        <v>32</v>
      </c>
      <c r="D13" s="43">
        <v>16196</v>
      </c>
      <c r="E13" s="43">
        <v>3546684631.4499998</v>
      </c>
      <c r="F13" s="43">
        <v>55946</v>
      </c>
      <c r="G13" s="43">
        <v>5083173014.04</v>
      </c>
      <c r="H13" s="43">
        <v>54694</v>
      </c>
      <c r="I13" s="43">
        <v>14953149870.51</v>
      </c>
      <c r="J13" s="43">
        <v>97855</v>
      </c>
      <c r="K13" s="43">
        <v>16880653227.16</v>
      </c>
      <c r="L13" s="43">
        <f t="shared" si="0"/>
        <v>224691</v>
      </c>
      <c r="M13" s="43">
        <f t="shared" si="0"/>
        <v>40463660743.159996</v>
      </c>
      <c r="N13" s="43">
        <v>1926</v>
      </c>
      <c r="O13" s="43">
        <v>31233013955.189999</v>
      </c>
      <c r="P13" s="43">
        <v>1867</v>
      </c>
      <c r="Q13" s="43">
        <v>27128568983.57</v>
      </c>
      <c r="R13" s="43">
        <f t="shared" si="1"/>
        <v>3793</v>
      </c>
      <c r="S13" s="43">
        <f t="shared" si="1"/>
        <v>58361582938.759995</v>
      </c>
      <c r="T13" s="43">
        <f t="shared" si="2"/>
        <v>228484</v>
      </c>
      <c r="U13" s="43">
        <f t="shared" si="2"/>
        <v>98825243681.919983</v>
      </c>
      <c r="V13" s="16"/>
    </row>
    <row r="14" spans="1:22" s="9" customFormat="1" x14ac:dyDescent="0.2">
      <c r="A14" s="33">
        <v>7</v>
      </c>
      <c r="B14" s="54" t="s">
        <v>156</v>
      </c>
      <c r="C14" s="1" t="s">
        <v>33</v>
      </c>
      <c r="D14" s="44">
        <v>1380</v>
      </c>
      <c r="E14" s="44">
        <v>3971818601.8699999</v>
      </c>
      <c r="F14" s="44">
        <v>13495</v>
      </c>
      <c r="G14" s="44">
        <v>3631061421.79</v>
      </c>
      <c r="H14" s="44">
        <v>5745</v>
      </c>
      <c r="I14" s="44">
        <v>27749464691.790001</v>
      </c>
      <c r="J14" s="44">
        <v>11150</v>
      </c>
      <c r="K14" s="44">
        <v>27370323674.630001</v>
      </c>
      <c r="L14" s="42">
        <f t="shared" si="0"/>
        <v>31770</v>
      </c>
      <c r="M14" s="42">
        <f t="shared" si="0"/>
        <v>62722668390.080002</v>
      </c>
      <c r="N14" s="44">
        <v>1398</v>
      </c>
      <c r="O14" s="44">
        <v>15158194474.51</v>
      </c>
      <c r="P14" s="44">
        <v>1500</v>
      </c>
      <c r="Q14" s="44">
        <v>17235722238.610001</v>
      </c>
      <c r="R14" s="42">
        <f t="shared" si="1"/>
        <v>2898</v>
      </c>
      <c r="S14" s="42">
        <f t="shared" si="1"/>
        <v>32393916713.120003</v>
      </c>
      <c r="T14" s="42">
        <f t="shared" si="2"/>
        <v>34668</v>
      </c>
      <c r="U14" s="42">
        <f t="shared" si="2"/>
        <v>95116585103.200012</v>
      </c>
      <c r="V14" s="16"/>
    </row>
    <row r="15" spans="1:22" s="9" customFormat="1" x14ac:dyDescent="0.2">
      <c r="A15" s="30">
        <v>8</v>
      </c>
      <c r="B15" s="53" t="s">
        <v>29</v>
      </c>
      <c r="C15" s="32" t="s">
        <v>30</v>
      </c>
      <c r="D15" s="43">
        <v>59396</v>
      </c>
      <c r="E15" s="43">
        <v>23527395896.049999</v>
      </c>
      <c r="F15" s="43">
        <v>73070</v>
      </c>
      <c r="G15" s="43">
        <v>11688480859.07</v>
      </c>
      <c r="H15" s="43">
        <v>132410</v>
      </c>
      <c r="I15" s="43">
        <v>12714313086.129999</v>
      </c>
      <c r="J15" s="43">
        <v>281098</v>
      </c>
      <c r="K15" s="43">
        <v>19171907205.939999</v>
      </c>
      <c r="L15" s="43">
        <f t="shared" si="0"/>
        <v>545974</v>
      </c>
      <c r="M15" s="43">
        <f t="shared" si="0"/>
        <v>67102097047.190002</v>
      </c>
      <c r="N15" s="43">
        <v>2129</v>
      </c>
      <c r="O15" s="43">
        <v>9361473365.7000008</v>
      </c>
      <c r="P15" s="43">
        <v>2173</v>
      </c>
      <c r="Q15" s="43">
        <v>16886209422.43</v>
      </c>
      <c r="R15" s="43">
        <f t="shared" si="1"/>
        <v>4302</v>
      </c>
      <c r="S15" s="43">
        <f t="shared" si="1"/>
        <v>26247682788.130001</v>
      </c>
      <c r="T15" s="43">
        <f t="shared" si="2"/>
        <v>550276</v>
      </c>
      <c r="U15" s="43">
        <f t="shared" si="2"/>
        <v>93349779835.320007</v>
      </c>
      <c r="V15" s="16"/>
    </row>
    <row r="16" spans="1:22" s="9" customFormat="1" x14ac:dyDescent="0.2">
      <c r="A16" s="33">
        <v>9</v>
      </c>
      <c r="B16" s="54" t="s">
        <v>162</v>
      </c>
      <c r="C16" s="1" t="s">
        <v>327</v>
      </c>
      <c r="D16" s="44">
        <v>922</v>
      </c>
      <c r="E16" s="44">
        <v>3984205219.3600001</v>
      </c>
      <c r="F16" s="44">
        <v>2273</v>
      </c>
      <c r="G16" s="44">
        <v>1049246397.46</v>
      </c>
      <c r="H16" s="44">
        <v>2219</v>
      </c>
      <c r="I16" s="44">
        <v>13718772749.610001</v>
      </c>
      <c r="J16" s="44">
        <v>7258</v>
      </c>
      <c r="K16" s="44">
        <v>15478129227.73</v>
      </c>
      <c r="L16" s="42">
        <f t="shared" si="0"/>
        <v>12672</v>
      </c>
      <c r="M16" s="42">
        <f t="shared" si="0"/>
        <v>34230353594.16</v>
      </c>
      <c r="N16" s="44">
        <v>239</v>
      </c>
      <c r="O16" s="44">
        <v>7585773125.8100004</v>
      </c>
      <c r="P16" s="44">
        <v>274</v>
      </c>
      <c r="Q16" s="44">
        <v>8578286717.5100002</v>
      </c>
      <c r="R16" s="42">
        <f t="shared" si="1"/>
        <v>513</v>
      </c>
      <c r="S16" s="42">
        <f t="shared" si="1"/>
        <v>16164059843.32</v>
      </c>
      <c r="T16" s="42">
        <f t="shared" si="2"/>
        <v>13185</v>
      </c>
      <c r="U16" s="42">
        <f t="shared" si="2"/>
        <v>50394413437.479996</v>
      </c>
      <c r="V16" s="16"/>
    </row>
    <row r="17" spans="1:22" s="9" customFormat="1" x14ac:dyDescent="0.2">
      <c r="A17" s="30">
        <v>10</v>
      </c>
      <c r="B17" s="53" t="s">
        <v>158</v>
      </c>
      <c r="C17" s="32" t="s">
        <v>7</v>
      </c>
      <c r="D17" s="43">
        <v>184</v>
      </c>
      <c r="E17" s="43">
        <v>871227878.20000005</v>
      </c>
      <c r="F17" s="43">
        <v>153</v>
      </c>
      <c r="G17" s="43">
        <v>19673134.670000002</v>
      </c>
      <c r="H17" s="43">
        <v>2073</v>
      </c>
      <c r="I17" s="43">
        <v>2798842565.0999999</v>
      </c>
      <c r="J17" s="43">
        <v>3099</v>
      </c>
      <c r="K17" s="43">
        <v>3110479425.21</v>
      </c>
      <c r="L17" s="43">
        <f t="shared" si="0"/>
        <v>5509</v>
      </c>
      <c r="M17" s="43">
        <f t="shared" si="0"/>
        <v>6800223003.1799994</v>
      </c>
      <c r="N17" s="43">
        <v>673</v>
      </c>
      <c r="O17" s="43">
        <v>20708826767.919998</v>
      </c>
      <c r="P17" s="43">
        <v>749</v>
      </c>
      <c r="Q17" s="43">
        <v>21793188464.740002</v>
      </c>
      <c r="R17" s="43">
        <f t="shared" si="1"/>
        <v>1422</v>
      </c>
      <c r="S17" s="43">
        <f t="shared" si="1"/>
        <v>42502015232.660004</v>
      </c>
      <c r="T17" s="43">
        <f t="shared" si="2"/>
        <v>6931</v>
      </c>
      <c r="U17" s="43">
        <f t="shared" si="2"/>
        <v>49302238235.840004</v>
      </c>
      <c r="V17" s="16"/>
    </row>
    <row r="18" spans="1:22" s="9" customFormat="1" x14ac:dyDescent="0.2">
      <c r="A18" s="33">
        <v>11</v>
      </c>
      <c r="B18" s="54" t="s">
        <v>161</v>
      </c>
      <c r="C18" s="1" t="s">
        <v>35</v>
      </c>
      <c r="D18" s="44">
        <v>19</v>
      </c>
      <c r="E18" s="44">
        <v>46304461.479999997</v>
      </c>
      <c r="F18" s="44"/>
      <c r="G18" s="44"/>
      <c r="H18" s="44">
        <v>1794</v>
      </c>
      <c r="I18" s="44">
        <v>6676053549.1899996</v>
      </c>
      <c r="J18" s="44">
        <v>1973</v>
      </c>
      <c r="K18" s="44">
        <v>4189536417.0799999</v>
      </c>
      <c r="L18" s="42">
        <f t="shared" si="0"/>
        <v>3786</v>
      </c>
      <c r="M18" s="42">
        <f t="shared" si="0"/>
        <v>10911894427.75</v>
      </c>
      <c r="N18" s="44">
        <v>1063</v>
      </c>
      <c r="O18" s="44">
        <v>16572670635.32</v>
      </c>
      <c r="P18" s="44">
        <v>1353</v>
      </c>
      <c r="Q18" s="44">
        <v>19369063464.880001</v>
      </c>
      <c r="R18" s="42">
        <f t="shared" si="1"/>
        <v>2416</v>
      </c>
      <c r="S18" s="42">
        <f t="shared" si="1"/>
        <v>35941734100.199997</v>
      </c>
      <c r="T18" s="42">
        <f t="shared" si="2"/>
        <v>6202</v>
      </c>
      <c r="U18" s="42">
        <f t="shared" si="2"/>
        <v>46853628527.949997</v>
      </c>
      <c r="V18" s="16"/>
    </row>
    <row r="19" spans="1:22" s="9" customFormat="1" x14ac:dyDescent="0.2">
      <c r="A19" s="30">
        <v>12</v>
      </c>
      <c r="B19" s="53" t="s">
        <v>164</v>
      </c>
      <c r="C19" s="32" t="s">
        <v>16</v>
      </c>
      <c r="D19" s="43">
        <v>1415</v>
      </c>
      <c r="E19" s="43">
        <v>1888564834.74</v>
      </c>
      <c r="F19" s="43">
        <v>4275</v>
      </c>
      <c r="G19" s="43">
        <v>942217009.61000001</v>
      </c>
      <c r="H19" s="43">
        <v>4580</v>
      </c>
      <c r="I19" s="43">
        <v>11366312628.99</v>
      </c>
      <c r="J19" s="43">
        <v>8692</v>
      </c>
      <c r="K19" s="43">
        <v>9493845737.3299999</v>
      </c>
      <c r="L19" s="43">
        <f t="shared" si="0"/>
        <v>18962</v>
      </c>
      <c r="M19" s="43">
        <f t="shared" si="0"/>
        <v>23690940210.670002</v>
      </c>
      <c r="N19" s="43">
        <v>1979</v>
      </c>
      <c r="O19" s="43">
        <v>9433217169.75</v>
      </c>
      <c r="P19" s="43">
        <v>2050</v>
      </c>
      <c r="Q19" s="43">
        <v>11917693866.43</v>
      </c>
      <c r="R19" s="43">
        <f t="shared" si="1"/>
        <v>4029</v>
      </c>
      <c r="S19" s="43">
        <f t="shared" si="1"/>
        <v>21350911036.18</v>
      </c>
      <c r="T19" s="43">
        <f t="shared" si="2"/>
        <v>22991</v>
      </c>
      <c r="U19" s="43">
        <f t="shared" si="2"/>
        <v>45041851246.850006</v>
      </c>
      <c r="V19" s="16"/>
    </row>
    <row r="20" spans="1:22" s="9" customFormat="1" x14ac:dyDescent="0.2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59</v>
      </c>
      <c r="I20" s="44">
        <v>118579340.97</v>
      </c>
      <c r="J20" s="44"/>
      <c r="K20" s="44"/>
      <c r="L20" s="42">
        <f t="shared" si="0"/>
        <v>59</v>
      </c>
      <c r="M20" s="42">
        <f t="shared" si="0"/>
        <v>118579340.97</v>
      </c>
      <c r="N20" s="44">
        <v>55</v>
      </c>
      <c r="O20" s="44">
        <v>19070000000</v>
      </c>
      <c r="P20" s="44">
        <v>55</v>
      </c>
      <c r="Q20" s="44">
        <v>19070000000</v>
      </c>
      <c r="R20" s="42">
        <f t="shared" si="1"/>
        <v>110</v>
      </c>
      <c r="S20" s="42">
        <f t="shared" si="1"/>
        <v>38140000000</v>
      </c>
      <c r="T20" s="42">
        <f t="shared" si="2"/>
        <v>169</v>
      </c>
      <c r="U20" s="42">
        <f t="shared" si="2"/>
        <v>38258579340.970001</v>
      </c>
      <c r="V20" s="16"/>
    </row>
    <row r="21" spans="1:22" s="9" customFormat="1" x14ac:dyDescent="0.2">
      <c r="A21" s="30">
        <v>14</v>
      </c>
      <c r="B21" s="31" t="s">
        <v>160</v>
      </c>
      <c r="C21" s="32" t="s">
        <v>34</v>
      </c>
      <c r="D21" s="43">
        <v>1186</v>
      </c>
      <c r="E21" s="43">
        <v>2654976928.5900002</v>
      </c>
      <c r="F21" s="43">
        <v>5612</v>
      </c>
      <c r="G21" s="43">
        <v>1511747931.9200001</v>
      </c>
      <c r="H21" s="43">
        <v>2389</v>
      </c>
      <c r="I21" s="43">
        <v>4637581966.9399996</v>
      </c>
      <c r="J21" s="43">
        <v>7129</v>
      </c>
      <c r="K21" s="43">
        <v>4705773576.9200001</v>
      </c>
      <c r="L21" s="43">
        <f t="shared" ref="L21:L28" si="3">J21+H21+F21+D21</f>
        <v>16316</v>
      </c>
      <c r="M21" s="43">
        <f t="shared" ref="M21:M28" si="4">K21+I21+G21+E21</f>
        <v>13510080404.370001</v>
      </c>
      <c r="N21" s="43">
        <v>445</v>
      </c>
      <c r="O21" s="43">
        <v>7324930101.2799997</v>
      </c>
      <c r="P21" s="43">
        <v>467</v>
      </c>
      <c r="Q21" s="43">
        <v>8437618478.0699997</v>
      </c>
      <c r="R21" s="43">
        <f t="shared" ref="R21:R28" si="5">P21+N21</f>
        <v>912</v>
      </c>
      <c r="S21" s="43">
        <f t="shared" ref="S21:S28" si="6">Q21+O21</f>
        <v>15762548579.349998</v>
      </c>
      <c r="T21" s="43">
        <f t="shared" ref="T21:T28" si="7">R21+L21</f>
        <v>17228</v>
      </c>
      <c r="U21" s="43">
        <f t="shared" ref="U21:U28" si="8">S21+M21</f>
        <v>29272628983.720001</v>
      </c>
      <c r="V21" s="16"/>
    </row>
    <row r="22" spans="1:22" s="9" customFormat="1" x14ac:dyDescent="0.2">
      <c r="A22" s="33">
        <v>15</v>
      </c>
      <c r="B22" s="54" t="s">
        <v>166</v>
      </c>
      <c r="C22" s="1" t="s">
        <v>38</v>
      </c>
      <c r="D22" s="44">
        <v>1037</v>
      </c>
      <c r="E22" s="44">
        <v>371569282.52999997</v>
      </c>
      <c r="F22" s="44">
        <v>3006</v>
      </c>
      <c r="G22" s="44">
        <v>512404394.60000002</v>
      </c>
      <c r="H22" s="44">
        <v>3620</v>
      </c>
      <c r="I22" s="44">
        <v>2934193996.5</v>
      </c>
      <c r="J22" s="44">
        <v>3595</v>
      </c>
      <c r="K22" s="44">
        <v>1771709134.49</v>
      </c>
      <c r="L22" s="42">
        <f t="shared" si="3"/>
        <v>11258</v>
      </c>
      <c r="M22" s="42">
        <f t="shared" si="4"/>
        <v>5589876808.1199999</v>
      </c>
      <c r="N22" s="44">
        <v>2944</v>
      </c>
      <c r="O22" s="44">
        <v>11027376457.780001</v>
      </c>
      <c r="P22" s="44">
        <v>2753</v>
      </c>
      <c r="Q22" s="44">
        <v>12059974030.719999</v>
      </c>
      <c r="R22" s="42">
        <f t="shared" si="5"/>
        <v>5697</v>
      </c>
      <c r="S22" s="42">
        <f t="shared" si="6"/>
        <v>23087350488.5</v>
      </c>
      <c r="T22" s="42">
        <f t="shared" si="7"/>
        <v>16955</v>
      </c>
      <c r="U22" s="42">
        <f t="shared" si="8"/>
        <v>28677227296.619999</v>
      </c>
      <c r="V22" s="16"/>
    </row>
    <row r="23" spans="1:22" s="9" customFormat="1" x14ac:dyDescent="0.2">
      <c r="A23" s="30">
        <v>16</v>
      </c>
      <c r="B23" s="53" t="s">
        <v>168</v>
      </c>
      <c r="C23" s="32" t="s">
        <v>17</v>
      </c>
      <c r="D23" s="43">
        <v>1</v>
      </c>
      <c r="E23" s="43">
        <v>39000000</v>
      </c>
      <c r="F23" s="43"/>
      <c r="G23" s="43"/>
      <c r="H23" s="43">
        <v>3789</v>
      </c>
      <c r="I23" s="43">
        <v>6711816523.8699999</v>
      </c>
      <c r="J23" s="43">
        <v>2899</v>
      </c>
      <c r="K23" s="43">
        <v>7674018069.0799999</v>
      </c>
      <c r="L23" s="43">
        <f t="shared" si="3"/>
        <v>6689</v>
      </c>
      <c r="M23" s="43">
        <f t="shared" si="4"/>
        <v>14424834592.950001</v>
      </c>
      <c r="N23" s="43">
        <v>256</v>
      </c>
      <c r="O23" s="43">
        <v>5913433341.6700001</v>
      </c>
      <c r="P23" s="43">
        <v>221</v>
      </c>
      <c r="Q23" s="43">
        <v>4850230634.7200003</v>
      </c>
      <c r="R23" s="43">
        <f t="shared" si="5"/>
        <v>477</v>
      </c>
      <c r="S23" s="43">
        <f t="shared" si="6"/>
        <v>10763663976.389999</v>
      </c>
      <c r="T23" s="43">
        <f t="shared" si="7"/>
        <v>7166</v>
      </c>
      <c r="U23" s="43">
        <f t="shared" si="8"/>
        <v>25188498569.34</v>
      </c>
      <c r="V23" s="16"/>
    </row>
    <row r="24" spans="1:22" s="9" customFormat="1" x14ac:dyDescent="0.2">
      <c r="A24" s="33">
        <v>17</v>
      </c>
      <c r="B24" s="54" t="s">
        <v>171</v>
      </c>
      <c r="C24" s="1" t="s">
        <v>13</v>
      </c>
      <c r="D24" s="44">
        <v>939</v>
      </c>
      <c r="E24" s="44">
        <v>2023965817.4200001</v>
      </c>
      <c r="F24" s="44">
        <v>7524</v>
      </c>
      <c r="G24" s="44">
        <v>1163277927.4400001</v>
      </c>
      <c r="H24" s="44">
        <v>2044</v>
      </c>
      <c r="I24" s="44">
        <v>3009531671.7600002</v>
      </c>
      <c r="J24" s="44">
        <v>7588</v>
      </c>
      <c r="K24" s="44">
        <v>4877797061.6700001</v>
      </c>
      <c r="L24" s="42">
        <f t="shared" si="3"/>
        <v>18095</v>
      </c>
      <c r="M24" s="42">
        <f t="shared" si="4"/>
        <v>11074572478.290001</v>
      </c>
      <c r="N24" s="44">
        <v>2114</v>
      </c>
      <c r="O24" s="44">
        <v>6810294596.8400002</v>
      </c>
      <c r="P24" s="44">
        <v>4539</v>
      </c>
      <c r="Q24" s="44">
        <v>5791826234.8999996</v>
      </c>
      <c r="R24" s="42">
        <f t="shared" si="5"/>
        <v>6653</v>
      </c>
      <c r="S24" s="42">
        <f t="shared" si="6"/>
        <v>12602120831.74</v>
      </c>
      <c r="T24" s="42">
        <f t="shared" si="7"/>
        <v>24748</v>
      </c>
      <c r="U24" s="42">
        <f t="shared" si="8"/>
        <v>23676693310.029999</v>
      </c>
      <c r="V24" s="16"/>
    </row>
    <row r="25" spans="1:22" s="9" customFormat="1" x14ac:dyDescent="0.2">
      <c r="A25" s="30">
        <v>18</v>
      </c>
      <c r="B25" s="53" t="s">
        <v>167</v>
      </c>
      <c r="C25" s="32" t="s">
        <v>37</v>
      </c>
      <c r="D25" s="43"/>
      <c r="E25" s="43"/>
      <c r="F25" s="43"/>
      <c r="G25" s="43"/>
      <c r="H25" s="43">
        <v>1496</v>
      </c>
      <c r="I25" s="43">
        <v>5395112898.3500004</v>
      </c>
      <c r="J25" s="43">
        <v>1419</v>
      </c>
      <c r="K25" s="43">
        <v>6480013378.9499998</v>
      </c>
      <c r="L25" s="43">
        <f t="shared" si="3"/>
        <v>2915</v>
      </c>
      <c r="M25" s="43">
        <f t="shared" si="4"/>
        <v>11875126277.299999</v>
      </c>
      <c r="N25" s="43">
        <v>162</v>
      </c>
      <c r="O25" s="43">
        <v>6112625213.6899996</v>
      </c>
      <c r="P25" s="43">
        <v>176</v>
      </c>
      <c r="Q25" s="43">
        <v>5232456268.7799997</v>
      </c>
      <c r="R25" s="43">
        <f t="shared" si="5"/>
        <v>338</v>
      </c>
      <c r="S25" s="43">
        <f t="shared" si="6"/>
        <v>11345081482.469999</v>
      </c>
      <c r="T25" s="43">
        <f t="shared" si="7"/>
        <v>3253</v>
      </c>
      <c r="U25" s="43">
        <f t="shared" si="8"/>
        <v>23220207759.769997</v>
      </c>
      <c r="V25" s="16"/>
    </row>
    <row r="26" spans="1:22" s="9" customFormat="1" x14ac:dyDescent="0.2">
      <c r="A26" s="33">
        <v>19</v>
      </c>
      <c r="B26" s="54" t="s">
        <v>175</v>
      </c>
      <c r="C26" s="1" t="s">
        <v>41</v>
      </c>
      <c r="D26" s="44">
        <v>1140</v>
      </c>
      <c r="E26" s="44">
        <v>699960594.38</v>
      </c>
      <c r="F26" s="44">
        <v>5027</v>
      </c>
      <c r="G26" s="44">
        <v>515746634.02999997</v>
      </c>
      <c r="H26" s="44">
        <v>5569</v>
      </c>
      <c r="I26" s="44">
        <v>1626270657.5899999</v>
      </c>
      <c r="J26" s="44">
        <v>14334</v>
      </c>
      <c r="K26" s="44">
        <v>1728480450.2</v>
      </c>
      <c r="L26" s="42">
        <f t="shared" si="3"/>
        <v>26070</v>
      </c>
      <c r="M26" s="42">
        <f t="shared" si="4"/>
        <v>4570458336.1999998</v>
      </c>
      <c r="N26" s="44">
        <v>1009</v>
      </c>
      <c r="O26" s="44">
        <v>5974612186.6099997</v>
      </c>
      <c r="P26" s="44">
        <v>984</v>
      </c>
      <c r="Q26" s="44">
        <v>5918096031.5299997</v>
      </c>
      <c r="R26" s="42">
        <f t="shared" si="5"/>
        <v>1993</v>
      </c>
      <c r="S26" s="42">
        <f t="shared" si="6"/>
        <v>11892708218.139999</v>
      </c>
      <c r="T26" s="42">
        <f t="shared" si="7"/>
        <v>28063</v>
      </c>
      <c r="U26" s="42">
        <f t="shared" si="8"/>
        <v>16463166554.34</v>
      </c>
      <c r="V26" s="16"/>
    </row>
    <row r="27" spans="1:22" s="9" customFormat="1" x14ac:dyDescent="0.2">
      <c r="A27" s="30">
        <v>20</v>
      </c>
      <c r="B27" s="53" t="s">
        <v>163</v>
      </c>
      <c r="C27" s="32" t="s">
        <v>11</v>
      </c>
      <c r="D27" s="43">
        <v>756</v>
      </c>
      <c r="E27" s="43">
        <v>401854017.81</v>
      </c>
      <c r="F27" s="43">
        <v>2327</v>
      </c>
      <c r="G27" s="43">
        <v>161187076.43000001</v>
      </c>
      <c r="H27" s="43">
        <v>4706</v>
      </c>
      <c r="I27" s="43">
        <v>686588110.98000002</v>
      </c>
      <c r="J27" s="43">
        <v>7166</v>
      </c>
      <c r="K27" s="43">
        <v>716454013.5</v>
      </c>
      <c r="L27" s="43">
        <f t="shared" si="3"/>
        <v>14955</v>
      </c>
      <c r="M27" s="43">
        <f t="shared" si="4"/>
        <v>1966083218.72</v>
      </c>
      <c r="N27" s="43">
        <v>8274</v>
      </c>
      <c r="O27" s="43">
        <v>3786900677.6500001</v>
      </c>
      <c r="P27" s="43">
        <v>66477</v>
      </c>
      <c r="Q27" s="43">
        <v>4005560077.23</v>
      </c>
      <c r="R27" s="43">
        <f t="shared" si="5"/>
        <v>74751</v>
      </c>
      <c r="S27" s="43">
        <f t="shared" si="6"/>
        <v>7792460754.8800001</v>
      </c>
      <c r="T27" s="43">
        <f t="shared" si="7"/>
        <v>89706</v>
      </c>
      <c r="U27" s="43">
        <f t="shared" si="8"/>
        <v>9758543973.6000004</v>
      </c>
      <c r="V27" s="16"/>
    </row>
    <row r="28" spans="1:22" s="9" customFormat="1" x14ac:dyDescent="0.2">
      <c r="A28" s="33">
        <v>21</v>
      </c>
      <c r="B28" s="54" t="s">
        <v>172</v>
      </c>
      <c r="C28" s="1" t="s">
        <v>347</v>
      </c>
      <c r="D28" s="44">
        <v>93</v>
      </c>
      <c r="E28" s="44">
        <v>191158118.52000001</v>
      </c>
      <c r="F28" s="44">
        <v>638</v>
      </c>
      <c r="G28" s="44">
        <v>164657993.16999999</v>
      </c>
      <c r="H28" s="44">
        <v>421</v>
      </c>
      <c r="I28" s="44">
        <v>1037475247.3</v>
      </c>
      <c r="J28" s="44">
        <v>472</v>
      </c>
      <c r="K28" s="44">
        <v>601282319.08000004</v>
      </c>
      <c r="L28" s="42">
        <f t="shared" si="3"/>
        <v>1624</v>
      </c>
      <c r="M28" s="42">
        <f t="shared" si="4"/>
        <v>1994573678.0700002</v>
      </c>
      <c r="N28" s="44">
        <v>769</v>
      </c>
      <c r="O28" s="44">
        <v>3159249952.6100001</v>
      </c>
      <c r="P28" s="44">
        <v>870</v>
      </c>
      <c r="Q28" s="44">
        <v>3645148705.3800001</v>
      </c>
      <c r="R28" s="42">
        <f t="shared" si="5"/>
        <v>1639</v>
      </c>
      <c r="S28" s="42">
        <f t="shared" si="6"/>
        <v>6804398657.9899998</v>
      </c>
      <c r="T28" s="42">
        <f t="shared" si="7"/>
        <v>3263</v>
      </c>
      <c r="U28" s="42">
        <f t="shared" si="8"/>
        <v>8798972336.0599995</v>
      </c>
      <c r="V28" s="16"/>
    </row>
    <row r="29" spans="1:22" s="9" customFormat="1" x14ac:dyDescent="0.2">
      <c r="A29" s="30">
        <v>22</v>
      </c>
      <c r="B29" s="31" t="s">
        <v>52</v>
      </c>
      <c r="C29" s="32" t="s">
        <v>18</v>
      </c>
      <c r="D29" s="43">
        <v>1935</v>
      </c>
      <c r="E29" s="43">
        <v>1331575826.95</v>
      </c>
      <c r="F29" s="43">
        <v>1372</v>
      </c>
      <c r="G29" s="43">
        <v>62551943.450000003</v>
      </c>
      <c r="H29" s="43">
        <v>34813</v>
      </c>
      <c r="I29" s="43">
        <v>563573218.19000006</v>
      </c>
      <c r="J29" s="43">
        <v>9510</v>
      </c>
      <c r="K29" s="43">
        <v>2314836223.8699999</v>
      </c>
      <c r="L29" s="43">
        <f t="shared" si="0"/>
        <v>47630</v>
      </c>
      <c r="M29" s="43">
        <f t="shared" si="0"/>
        <v>4272537212.46</v>
      </c>
      <c r="N29" s="43">
        <v>631</v>
      </c>
      <c r="O29" s="43">
        <v>2490362903.1500001</v>
      </c>
      <c r="P29" s="43">
        <v>807</v>
      </c>
      <c r="Q29" s="43">
        <v>1994498104.5599999</v>
      </c>
      <c r="R29" s="43">
        <f t="shared" si="1"/>
        <v>1438</v>
      </c>
      <c r="S29" s="43">
        <f t="shared" si="1"/>
        <v>4484861007.71</v>
      </c>
      <c r="T29" s="43">
        <f t="shared" si="2"/>
        <v>49068</v>
      </c>
      <c r="U29" s="43">
        <f t="shared" si="2"/>
        <v>8757398220.1700001</v>
      </c>
      <c r="V29" s="16"/>
    </row>
    <row r="30" spans="1:22" s="9" customFormat="1" x14ac:dyDescent="0.2">
      <c r="A30" s="33">
        <v>23</v>
      </c>
      <c r="B30" s="54" t="s">
        <v>193</v>
      </c>
      <c r="C30" s="1" t="s">
        <v>51</v>
      </c>
      <c r="D30" s="44">
        <v>207</v>
      </c>
      <c r="E30" s="44">
        <v>1069669007.88</v>
      </c>
      <c r="F30" s="44">
        <v>49</v>
      </c>
      <c r="G30" s="44">
        <v>64377785.960000001</v>
      </c>
      <c r="H30" s="44">
        <v>83</v>
      </c>
      <c r="I30" s="44">
        <v>430502085.60000002</v>
      </c>
      <c r="J30" s="44">
        <v>529</v>
      </c>
      <c r="K30" s="44">
        <v>295725801.36000001</v>
      </c>
      <c r="L30" s="42">
        <f t="shared" si="0"/>
        <v>868</v>
      </c>
      <c r="M30" s="42">
        <f t="shared" si="0"/>
        <v>1860274680.8000002</v>
      </c>
      <c r="N30" s="44">
        <v>101</v>
      </c>
      <c r="O30" s="44">
        <v>1748286940.79</v>
      </c>
      <c r="P30" s="44">
        <v>129</v>
      </c>
      <c r="Q30" s="44">
        <v>2730495495.29</v>
      </c>
      <c r="R30" s="42">
        <f t="shared" si="1"/>
        <v>230</v>
      </c>
      <c r="S30" s="42">
        <f t="shared" si="1"/>
        <v>4478782436.0799999</v>
      </c>
      <c r="T30" s="42">
        <f t="shared" si="2"/>
        <v>1098</v>
      </c>
      <c r="U30" s="42">
        <f t="shared" si="2"/>
        <v>6339057116.8800001</v>
      </c>
      <c r="V30" s="16"/>
    </row>
    <row r="31" spans="1:22" s="9" customFormat="1" x14ac:dyDescent="0.2">
      <c r="A31" s="30">
        <v>24</v>
      </c>
      <c r="B31" s="53" t="s">
        <v>200</v>
      </c>
      <c r="C31" s="32" t="s">
        <v>68</v>
      </c>
      <c r="D31" s="43">
        <v>45</v>
      </c>
      <c r="E31" s="43">
        <v>560934054.47000003</v>
      </c>
      <c r="F31" s="43">
        <v>3</v>
      </c>
      <c r="G31" s="43">
        <v>6600842.4400000004</v>
      </c>
      <c r="H31" s="43">
        <v>135</v>
      </c>
      <c r="I31" s="43">
        <v>287060492.73000002</v>
      </c>
      <c r="J31" s="43">
        <v>363</v>
      </c>
      <c r="K31" s="43">
        <v>53938642.770000003</v>
      </c>
      <c r="L31" s="43">
        <f t="shared" si="0"/>
        <v>546</v>
      </c>
      <c r="M31" s="43">
        <f t="shared" si="0"/>
        <v>908534032.41000009</v>
      </c>
      <c r="N31" s="43">
        <v>418</v>
      </c>
      <c r="O31" s="43">
        <v>2165511022.1100001</v>
      </c>
      <c r="P31" s="43">
        <v>457</v>
      </c>
      <c r="Q31" s="43">
        <v>2953049974.77</v>
      </c>
      <c r="R31" s="43">
        <f t="shared" si="1"/>
        <v>875</v>
      </c>
      <c r="S31" s="43">
        <f t="shared" si="1"/>
        <v>5118560996.8800001</v>
      </c>
      <c r="T31" s="43">
        <f t="shared" si="2"/>
        <v>1421</v>
      </c>
      <c r="U31" s="43">
        <f t="shared" si="2"/>
        <v>6027095029.29</v>
      </c>
      <c r="V31" s="16"/>
    </row>
    <row r="32" spans="1:22" s="9" customFormat="1" x14ac:dyDescent="0.2">
      <c r="A32" s="33">
        <v>25</v>
      </c>
      <c r="B32" s="54" t="s">
        <v>174</v>
      </c>
      <c r="C32" s="1" t="s">
        <v>48</v>
      </c>
      <c r="D32" s="44">
        <v>981</v>
      </c>
      <c r="E32" s="44">
        <v>264850334.16</v>
      </c>
      <c r="F32" s="44">
        <v>3001</v>
      </c>
      <c r="G32" s="44">
        <v>419279473.05000001</v>
      </c>
      <c r="H32" s="44">
        <v>2386</v>
      </c>
      <c r="I32" s="44">
        <v>1661224244.29</v>
      </c>
      <c r="J32" s="44">
        <v>3442</v>
      </c>
      <c r="K32" s="44">
        <v>938937552.44000006</v>
      </c>
      <c r="L32" s="42">
        <f t="shared" si="0"/>
        <v>9810</v>
      </c>
      <c r="M32" s="42">
        <f t="shared" si="0"/>
        <v>3284291603.9400001</v>
      </c>
      <c r="N32" s="44">
        <v>394</v>
      </c>
      <c r="O32" s="44">
        <v>1041690020.7</v>
      </c>
      <c r="P32" s="44">
        <v>493</v>
      </c>
      <c r="Q32" s="44">
        <v>1611127108.72</v>
      </c>
      <c r="R32" s="42">
        <f t="shared" si="1"/>
        <v>887</v>
      </c>
      <c r="S32" s="42">
        <f t="shared" si="1"/>
        <v>2652817129.4200001</v>
      </c>
      <c r="T32" s="42">
        <f t="shared" si="2"/>
        <v>10697</v>
      </c>
      <c r="U32" s="42">
        <f t="shared" si="2"/>
        <v>5937108733.3600006</v>
      </c>
      <c r="V32" s="16"/>
    </row>
    <row r="33" spans="1:22" s="9" customFormat="1" x14ac:dyDescent="0.2">
      <c r="A33" s="30">
        <v>26</v>
      </c>
      <c r="B33" s="53" t="s">
        <v>248</v>
      </c>
      <c r="C33" s="32" t="s">
        <v>131</v>
      </c>
      <c r="D33" s="43">
        <v>48</v>
      </c>
      <c r="E33" s="43">
        <v>1596444.26</v>
      </c>
      <c r="F33" s="43">
        <v>66</v>
      </c>
      <c r="G33" s="43">
        <v>6770183.5199999996</v>
      </c>
      <c r="H33" s="43">
        <v>267</v>
      </c>
      <c r="I33" s="43">
        <v>41838286.899999999</v>
      </c>
      <c r="J33" s="43">
        <v>1218</v>
      </c>
      <c r="K33" s="43">
        <v>51067500.75</v>
      </c>
      <c r="L33" s="43">
        <f t="shared" si="0"/>
        <v>1599</v>
      </c>
      <c r="M33" s="43">
        <f t="shared" si="0"/>
        <v>101272415.43000001</v>
      </c>
      <c r="N33" s="43">
        <v>1692</v>
      </c>
      <c r="O33" s="43">
        <v>2664875328.2399998</v>
      </c>
      <c r="P33" s="43">
        <v>3447</v>
      </c>
      <c r="Q33" s="43">
        <v>2641524223.25</v>
      </c>
      <c r="R33" s="43">
        <f t="shared" si="1"/>
        <v>5139</v>
      </c>
      <c r="S33" s="43">
        <f t="shared" si="1"/>
        <v>5306399551.4899998</v>
      </c>
      <c r="T33" s="43">
        <f t="shared" si="2"/>
        <v>6738</v>
      </c>
      <c r="U33" s="43">
        <f t="shared" si="2"/>
        <v>5407671966.9200001</v>
      </c>
      <c r="V33" s="16"/>
    </row>
    <row r="34" spans="1:22" s="9" customFormat="1" x14ac:dyDescent="0.2">
      <c r="A34" s="33">
        <v>27</v>
      </c>
      <c r="B34" s="54" t="s">
        <v>170</v>
      </c>
      <c r="C34" s="1" t="s">
        <v>149</v>
      </c>
      <c r="D34" s="44"/>
      <c r="E34" s="44"/>
      <c r="F34" s="44"/>
      <c r="G34" s="44"/>
      <c r="H34" s="44">
        <v>22</v>
      </c>
      <c r="I34" s="44">
        <v>29381382.469999999</v>
      </c>
      <c r="J34" s="44">
        <v>154</v>
      </c>
      <c r="K34" s="44">
        <v>2669622352.0300002</v>
      </c>
      <c r="L34" s="42">
        <f t="shared" si="0"/>
        <v>176</v>
      </c>
      <c r="M34" s="42">
        <f t="shared" si="0"/>
        <v>2699003734.5</v>
      </c>
      <c r="N34" s="44">
        <v>142</v>
      </c>
      <c r="O34" s="44">
        <v>2666957913.9899998</v>
      </c>
      <c r="P34" s="44">
        <v>8</v>
      </c>
      <c r="Q34" s="44">
        <v>26615573.960000001</v>
      </c>
      <c r="R34" s="42">
        <f t="shared" si="1"/>
        <v>150</v>
      </c>
      <c r="S34" s="42">
        <f t="shared" si="1"/>
        <v>2693573487.9499998</v>
      </c>
      <c r="T34" s="42">
        <f t="shared" si="2"/>
        <v>326</v>
      </c>
      <c r="U34" s="42">
        <f t="shared" si="2"/>
        <v>5392577222.4499998</v>
      </c>
      <c r="V34" s="16"/>
    </row>
    <row r="35" spans="1:22" s="9" customFormat="1" x14ac:dyDescent="0.2">
      <c r="A35" s="30">
        <v>28</v>
      </c>
      <c r="B35" s="53" t="s">
        <v>169</v>
      </c>
      <c r="C35" s="32" t="s">
        <v>43</v>
      </c>
      <c r="D35" s="43">
        <v>426</v>
      </c>
      <c r="E35" s="43">
        <v>1257864095.51</v>
      </c>
      <c r="F35" s="43">
        <v>103</v>
      </c>
      <c r="G35" s="43">
        <v>84224231.390000001</v>
      </c>
      <c r="H35" s="43">
        <v>507</v>
      </c>
      <c r="I35" s="43">
        <v>957167760.34000003</v>
      </c>
      <c r="J35" s="43">
        <v>1379</v>
      </c>
      <c r="K35" s="43">
        <v>1125410031.4200001</v>
      </c>
      <c r="L35" s="43">
        <f t="shared" si="0"/>
        <v>2415</v>
      </c>
      <c r="M35" s="43">
        <f t="shared" si="0"/>
        <v>3424666118.6599998</v>
      </c>
      <c r="N35" s="43">
        <v>98</v>
      </c>
      <c r="O35" s="43">
        <v>339920502.56999999</v>
      </c>
      <c r="P35" s="43">
        <v>142</v>
      </c>
      <c r="Q35" s="43">
        <v>1535175731.5599999</v>
      </c>
      <c r="R35" s="43">
        <f t="shared" si="1"/>
        <v>240</v>
      </c>
      <c r="S35" s="43">
        <f t="shared" si="1"/>
        <v>1875096234.1299999</v>
      </c>
      <c r="T35" s="43">
        <f t="shared" si="2"/>
        <v>2655</v>
      </c>
      <c r="U35" s="43">
        <f t="shared" si="2"/>
        <v>5299762352.79</v>
      </c>
      <c r="V35" s="16"/>
    </row>
    <row r="36" spans="1:22" s="9" customFormat="1" x14ac:dyDescent="0.2">
      <c r="A36" s="33">
        <v>29</v>
      </c>
      <c r="B36" s="54" t="s">
        <v>176</v>
      </c>
      <c r="C36" s="1" t="s">
        <v>45</v>
      </c>
      <c r="D36" s="44">
        <v>459</v>
      </c>
      <c r="E36" s="44">
        <v>16383765.68</v>
      </c>
      <c r="F36" s="44">
        <v>5717</v>
      </c>
      <c r="G36" s="44">
        <v>255727461.72</v>
      </c>
      <c r="H36" s="44">
        <v>2975</v>
      </c>
      <c r="I36" s="44">
        <v>246669084.47999999</v>
      </c>
      <c r="J36" s="44">
        <v>10651</v>
      </c>
      <c r="K36" s="44">
        <v>364751526.86000001</v>
      </c>
      <c r="L36" s="42">
        <f t="shared" si="0"/>
        <v>19802</v>
      </c>
      <c r="M36" s="42">
        <f t="shared" si="0"/>
        <v>883531838.74000001</v>
      </c>
      <c r="N36" s="44">
        <v>8865</v>
      </c>
      <c r="O36" s="44">
        <v>2328371474.6799998</v>
      </c>
      <c r="P36" s="44">
        <v>57021</v>
      </c>
      <c r="Q36" s="44">
        <v>1974862829.5699999</v>
      </c>
      <c r="R36" s="42">
        <f t="shared" si="1"/>
        <v>65886</v>
      </c>
      <c r="S36" s="42">
        <f t="shared" si="1"/>
        <v>4303234304.25</v>
      </c>
      <c r="T36" s="42">
        <f t="shared" si="2"/>
        <v>85688</v>
      </c>
      <c r="U36" s="42">
        <f t="shared" si="2"/>
        <v>5186766142.9899998</v>
      </c>
      <c r="V36" s="16"/>
    </row>
    <row r="37" spans="1:22" s="9" customFormat="1" x14ac:dyDescent="0.2">
      <c r="A37" s="30">
        <v>30</v>
      </c>
      <c r="B37" s="31" t="s">
        <v>182</v>
      </c>
      <c r="C37" s="32" t="s">
        <v>46</v>
      </c>
      <c r="D37" s="43">
        <v>1801</v>
      </c>
      <c r="E37" s="43">
        <v>195584284.25999999</v>
      </c>
      <c r="F37" s="43">
        <v>2346</v>
      </c>
      <c r="G37" s="43">
        <v>170427522.69</v>
      </c>
      <c r="H37" s="43">
        <v>3294</v>
      </c>
      <c r="I37" s="43">
        <v>156653039.30000001</v>
      </c>
      <c r="J37" s="43">
        <v>10650</v>
      </c>
      <c r="K37" s="43">
        <v>833340378.25999999</v>
      </c>
      <c r="L37" s="43">
        <f t="shared" ref="L37:L52" si="9">J37+H37+F37+D37</f>
        <v>18091</v>
      </c>
      <c r="M37" s="43">
        <f t="shared" ref="M37:M52" si="10">K37+I37+G37+E37</f>
        <v>1356005224.51</v>
      </c>
      <c r="N37" s="43">
        <v>2905</v>
      </c>
      <c r="O37" s="43">
        <v>1929365410.8800001</v>
      </c>
      <c r="P37" s="43">
        <v>8963</v>
      </c>
      <c r="Q37" s="43">
        <v>1332942785.52</v>
      </c>
      <c r="R37" s="43">
        <f t="shared" ref="R37:R52" si="11">P37+N37</f>
        <v>11868</v>
      </c>
      <c r="S37" s="43">
        <f t="shared" ref="S37:S52" si="12">Q37+O37</f>
        <v>3262308196.4000001</v>
      </c>
      <c r="T37" s="43">
        <f t="shared" ref="T37:T52" si="13">R37+L37</f>
        <v>29959</v>
      </c>
      <c r="U37" s="43">
        <f t="shared" ref="U37:U52" si="14">S37+M37</f>
        <v>4618313420.9099998</v>
      </c>
      <c r="V37" s="16"/>
    </row>
    <row r="38" spans="1:22" s="9" customFormat="1" x14ac:dyDescent="0.2">
      <c r="A38" s="33">
        <v>31</v>
      </c>
      <c r="B38" s="54" t="s">
        <v>191</v>
      </c>
      <c r="C38" s="1" t="s">
        <v>352</v>
      </c>
      <c r="D38" s="44">
        <v>622</v>
      </c>
      <c r="E38" s="44">
        <v>245739355.97999999</v>
      </c>
      <c r="F38" s="44">
        <v>424</v>
      </c>
      <c r="G38" s="44">
        <v>84080111.040000007</v>
      </c>
      <c r="H38" s="44">
        <v>291</v>
      </c>
      <c r="I38" s="44">
        <v>1105636698.9000001</v>
      </c>
      <c r="J38" s="44">
        <v>1160</v>
      </c>
      <c r="K38" s="44">
        <v>506314840.62</v>
      </c>
      <c r="L38" s="42">
        <f t="shared" si="9"/>
        <v>2497</v>
      </c>
      <c r="M38" s="42">
        <f t="shared" si="10"/>
        <v>1941771006.54</v>
      </c>
      <c r="N38" s="44">
        <v>148</v>
      </c>
      <c r="O38" s="44">
        <v>745846648.16999996</v>
      </c>
      <c r="P38" s="44">
        <v>201</v>
      </c>
      <c r="Q38" s="44">
        <v>1492524485.0599999</v>
      </c>
      <c r="R38" s="42">
        <f t="shared" si="11"/>
        <v>349</v>
      </c>
      <c r="S38" s="42">
        <f t="shared" si="12"/>
        <v>2238371133.23</v>
      </c>
      <c r="T38" s="42">
        <f t="shared" si="13"/>
        <v>2846</v>
      </c>
      <c r="U38" s="42">
        <f t="shared" si="14"/>
        <v>4180142139.77</v>
      </c>
      <c r="V38" s="16"/>
    </row>
    <row r="39" spans="1:22" s="9" customFormat="1" x14ac:dyDescent="0.2">
      <c r="A39" s="30">
        <v>32</v>
      </c>
      <c r="B39" s="53" t="s">
        <v>177</v>
      </c>
      <c r="C39" s="32" t="s">
        <v>42</v>
      </c>
      <c r="D39" s="43">
        <v>79</v>
      </c>
      <c r="E39" s="43">
        <v>7323183.8700000001</v>
      </c>
      <c r="F39" s="43">
        <v>396</v>
      </c>
      <c r="G39" s="43">
        <v>80339055.209999993</v>
      </c>
      <c r="H39" s="43">
        <v>104165</v>
      </c>
      <c r="I39" s="43">
        <v>554047775.82000005</v>
      </c>
      <c r="J39" s="43">
        <v>9521</v>
      </c>
      <c r="K39" s="43">
        <v>520235454.63999999</v>
      </c>
      <c r="L39" s="43">
        <f t="shared" si="9"/>
        <v>114161</v>
      </c>
      <c r="M39" s="43">
        <f t="shared" si="10"/>
        <v>1161945469.54</v>
      </c>
      <c r="N39" s="43">
        <v>2549</v>
      </c>
      <c r="O39" s="43">
        <v>1450977763.0999999</v>
      </c>
      <c r="P39" s="43">
        <v>58438</v>
      </c>
      <c r="Q39" s="43">
        <v>1453306584.52</v>
      </c>
      <c r="R39" s="43">
        <f t="shared" si="11"/>
        <v>60987</v>
      </c>
      <c r="S39" s="43">
        <f t="shared" si="12"/>
        <v>2904284347.6199999</v>
      </c>
      <c r="T39" s="43">
        <f t="shared" si="13"/>
        <v>175148</v>
      </c>
      <c r="U39" s="43">
        <f t="shared" si="14"/>
        <v>4066229817.1599998</v>
      </c>
      <c r="V39" s="16"/>
    </row>
    <row r="40" spans="1:22" s="9" customFormat="1" x14ac:dyDescent="0.2">
      <c r="A40" s="33">
        <v>33</v>
      </c>
      <c r="B40" s="54" t="s">
        <v>194</v>
      </c>
      <c r="C40" s="1" t="s">
        <v>44</v>
      </c>
      <c r="D40" s="44">
        <v>363</v>
      </c>
      <c r="E40" s="44">
        <v>693234422.88999999</v>
      </c>
      <c r="F40" s="44"/>
      <c r="G40" s="44"/>
      <c r="H40" s="44">
        <v>567</v>
      </c>
      <c r="I40" s="44">
        <v>258922716.00999999</v>
      </c>
      <c r="J40" s="44">
        <v>486</v>
      </c>
      <c r="K40" s="44">
        <v>596984811.13</v>
      </c>
      <c r="L40" s="42">
        <f t="shared" si="9"/>
        <v>1416</v>
      </c>
      <c r="M40" s="42">
        <f t="shared" si="10"/>
        <v>1549141950.03</v>
      </c>
      <c r="N40" s="44">
        <v>32</v>
      </c>
      <c r="O40" s="44">
        <v>501776384.72000003</v>
      </c>
      <c r="P40" s="44">
        <v>33</v>
      </c>
      <c r="Q40" s="44">
        <v>1559107980.5599999</v>
      </c>
      <c r="R40" s="42">
        <f t="shared" si="11"/>
        <v>65</v>
      </c>
      <c r="S40" s="42">
        <f t="shared" si="12"/>
        <v>2060884365.28</v>
      </c>
      <c r="T40" s="42">
        <f t="shared" si="13"/>
        <v>1481</v>
      </c>
      <c r="U40" s="42">
        <f t="shared" si="14"/>
        <v>3610026315.3099999</v>
      </c>
      <c r="V40" s="16"/>
    </row>
    <row r="41" spans="1:22" s="9" customFormat="1" x14ac:dyDescent="0.2">
      <c r="A41" s="30">
        <v>34</v>
      </c>
      <c r="B41" s="53" t="s">
        <v>243</v>
      </c>
      <c r="C41" s="32" t="s">
        <v>106</v>
      </c>
      <c r="D41" s="43">
        <v>276</v>
      </c>
      <c r="E41" s="43">
        <v>125371768.34999999</v>
      </c>
      <c r="F41" s="43">
        <v>2241</v>
      </c>
      <c r="G41" s="43">
        <v>94518314.120000005</v>
      </c>
      <c r="H41" s="43">
        <v>1887</v>
      </c>
      <c r="I41" s="43">
        <v>178713143.44</v>
      </c>
      <c r="J41" s="43">
        <v>4995</v>
      </c>
      <c r="K41" s="43">
        <v>247488614.06999999</v>
      </c>
      <c r="L41" s="43">
        <f t="shared" si="9"/>
        <v>9399</v>
      </c>
      <c r="M41" s="43">
        <f t="shared" si="10"/>
        <v>646091839.98000002</v>
      </c>
      <c r="N41" s="43">
        <v>2184</v>
      </c>
      <c r="O41" s="43">
        <v>1524126379.9100001</v>
      </c>
      <c r="P41" s="43">
        <v>45419</v>
      </c>
      <c r="Q41" s="43">
        <v>1435856620.3499999</v>
      </c>
      <c r="R41" s="43">
        <f t="shared" si="11"/>
        <v>47603</v>
      </c>
      <c r="S41" s="43">
        <f t="shared" si="12"/>
        <v>2959983000.2600002</v>
      </c>
      <c r="T41" s="43">
        <f t="shared" si="13"/>
        <v>57002</v>
      </c>
      <c r="U41" s="43">
        <f t="shared" si="14"/>
        <v>3606074840.2400002</v>
      </c>
      <c r="V41" s="16"/>
    </row>
    <row r="42" spans="1:22" s="9" customFormat="1" x14ac:dyDescent="0.2">
      <c r="A42" s="33">
        <v>35</v>
      </c>
      <c r="B42" s="54" t="s">
        <v>184</v>
      </c>
      <c r="C42" s="1" t="s">
        <v>306</v>
      </c>
      <c r="D42" s="44">
        <v>220</v>
      </c>
      <c r="E42" s="44">
        <v>1106477198.28</v>
      </c>
      <c r="F42" s="44">
        <v>747</v>
      </c>
      <c r="G42" s="44">
        <v>19659431.760000002</v>
      </c>
      <c r="H42" s="44">
        <v>1151</v>
      </c>
      <c r="I42" s="44">
        <v>206778339.88</v>
      </c>
      <c r="J42" s="44">
        <v>2868</v>
      </c>
      <c r="K42" s="44">
        <v>426987783.69999999</v>
      </c>
      <c r="L42" s="42">
        <f t="shared" si="9"/>
        <v>4986</v>
      </c>
      <c r="M42" s="42">
        <f t="shared" si="10"/>
        <v>1759902753.6199999</v>
      </c>
      <c r="N42" s="44">
        <v>1424</v>
      </c>
      <c r="O42" s="44">
        <v>462191912.95999998</v>
      </c>
      <c r="P42" s="44">
        <v>1815</v>
      </c>
      <c r="Q42" s="44">
        <v>1329179012.47</v>
      </c>
      <c r="R42" s="42">
        <f t="shared" si="11"/>
        <v>3239</v>
      </c>
      <c r="S42" s="42">
        <f t="shared" si="12"/>
        <v>1791370925.4300001</v>
      </c>
      <c r="T42" s="42">
        <f t="shared" si="13"/>
        <v>8225</v>
      </c>
      <c r="U42" s="42">
        <f t="shared" si="14"/>
        <v>3551273679.0500002</v>
      </c>
      <c r="V42" s="16"/>
    </row>
    <row r="43" spans="1:22" s="9" customFormat="1" x14ac:dyDescent="0.2">
      <c r="A43" s="30">
        <v>36</v>
      </c>
      <c r="B43" s="53" t="s">
        <v>165</v>
      </c>
      <c r="C43" s="32" t="s">
        <v>40</v>
      </c>
      <c r="D43" s="43"/>
      <c r="E43" s="43"/>
      <c r="F43" s="43">
        <v>1</v>
      </c>
      <c r="G43" s="43">
        <v>39012309.93</v>
      </c>
      <c r="H43" s="43">
        <v>235</v>
      </c>
      <c r="I43" s="43">
        <v>723395259.09000003</v>
      </c>
      <c r="J43" s="43">
        <v>265</v>
      </c>
      <c r="K43" s="43">
        <v>1038800362.1</v>
      </c>
      <c r="L43" s="43">
        <f t="shared" si="9"/>
        <v>501</v>
      </c>
      <c r="M43" s="43">
        <f t="shared" si="10"/>
        <v>1801207931.1200001</v>
      </c>
      <c r="N43" s="43">
        <v>219</v>
      </c>
      <c r="O43" s="43">
        <v>1022336902.5599999</v>
      </c>
      <c r="P43" s="43">
        <v>227</v>
      </c>
      <c r="Q43" s="43">
        <v>662757174.13</v>
      </c>
      <c r="R43" s="43">
        <f t="shared" si="11"/>
        <v>446</v>
      </c>
      <c r="S43" s="43">
        <f t="shared" si="12"/>
        <v>1685094076.6900001</v>
      </c>
      <c r="T43" s="43">
        <f t="shared" si="13"/>
        <v>947</v>
      </c>
      <c r="U43" s="43">
        <f t="shared" si="14"/>
        <v>3486302007.8100004</v>
      </c>
      <c r="V43" s="16"/>
    </row>
    <row r="44" spans="1:22" s="9" customFormat="1" x14ac:dyDescent="0.2">
      <c r="A44" s="33">
        <v>37</v>
      </c>
      <c r="B44" s="54" t="s">
        <v>178</v>
      </c>
      <c r="C44" s="1" t="s">
        <v>55</v>
      </c>
      <c r="D44" s="44">
        <v>397</v>
      </c>
      <c r="E44" s="44">
        <v>121165510.23</v>
      </c>
      <c r="F44" s="44">
        <v>890</v>
      </c>
      <c r="G44" s="44">
        <v>73466178.560000002</v>
      </c>
      <c r="H44" s="44">
        <v>174</v>
      </c>
      <c r="I44" s="44">
        <v>568212885.27999997</v>
      </c>
      <c r="J44" s="44">
        <v>1694</v>
      </c>
      <c r="K44" s="44">
        <v>484802885.26999998</v>
      </c>
      <c r="L44" s="42">
        <f t="shared" ref="L44:L51" si="15">J44+H44+F44+D44</f>
        <v>3155</v>
      </c>
      <c r="M44" s="42">
        <f t="shared" ref="M44:M51" si="16">K44+I44+G44+E44</f>
        <v>1247647459.3399999</v>
      </c>
      <c r="N44" s="44">
        <v>268</v>
      </c>
      <c r="O44" s="44">
        <v>1053971987.21</v>
      </c>
      <c r="P44" s="44">
        <v>319</v>
      </c>
      <c r="Q44" s="44">
        <v>958871655.27999997</v>
      </c>
      <c r="R44" s="42">
        <f t="shared" ref="R44:R51" si="17">P44+N44</f>
        <v>587</v>
      </c>
      <c r="S44" s="42">
        <f t="shared" ref="S44:S51" si="18">Q44+O44</f>
        <v>2012843642.49</v>
      </c>
      <c r="T44" s="42">
        <f t="shared" ref="T44:T51" si="19">R44+L44</f>
        <v>3742</v>
      </c>
      <c r="U44" s="42">
        <f t="shared" ref="U44:U51" si="20">S44+M44</f>
        <v>3260491101.8299999</v>
      </c>
      <c r="V44" s="16"/>
    </row>
    <row r="45" spans="1:22" s="9" customFormat="1" x14ac:dyDescent="0.2">
      <c r="A45" s="30">
        <v>38</v>
      </c>
      <c r="B45" s="31" t="s">
        <v>197</v>
      </c>
      <c r="C45" s="32" t="s">
        <v>308</v>
      </c>
      <c r="D45" s="43">
        <v>237</v>
      </c>
      <c r="E45" s="43">
        <v>241621498.11000001</v>
      </c>
      <c r="F45" s="43">
        <v>629</v>
      </c>
      <c r="G45" s="43">
        <v>79042589.140000001</v>
      </c>
      <c r="H45" s="43">
        <v>342</v>
      </c>
      <c r="I45" s="43">
        <v>535743674.19999999</v>
      </c>
      <c r="J45" s="43">
        <v>408</v>
      </c>
      <c r="K45" s="43">
        <v>158546660.08000001</v>
      </c>
      <c r="L45" s="43">
        <f t="shared" si="15"/>
        <v>1616</v>
      </c>
      <c r="M45" s="43">
        <f t="shared" si="16"/>
        <v>1014954421.53</v>
      </c>
      <c r="N45" s="43">
        <v>483</v>
      </c>
      <c r="O45" s="43">
        <v>588882562.62</v>
      </c>
      <c r="P45" s="43">
        <v>513</v>
      </c>
      <c r="Q45" s="43">
        <v>1126809948.71</v>
      </c>
      <c r="R45" s="43">
        <f t="shared" si="17"/>
        <v>996</v>
      </c>
      <c r="S45" s="43">
        <f t="shared" si="18"/>
        <v>1715692511.3299999</v>
      </c>
      <c r="T45" s="43">
        <f t="shared" si="19"/>
        <v>2612</v>
      </c>
      <c r="U45" s="43">
        <f t="shared" si="20"/>
        <v>2730646932.8599997</v>
      </c>
      <c r="V45" s="16"/>
    </row>
    <row r="46" spans="1:22" s="9" customFormat="1" x14ac:dyDescent="0.2">
      <c r="A46" s="33">
        <v>39</v>
      </c>
      <c r="B46" s="54" t="s">
        <v>214</v>
      </c>
      <c r="C46" s="1" t="s">
        <v>143</v>
      </c>
      <c r="D46" s="44">
        <v>112</v>
      </c>
      <c r="E46" s="44">
        <v>35571919.869999997</v>
      </c>
      <c r="F46" s="44">
        <v>508</v>
      </c>
      <c r="G46" s="44">
        <v>88349595.189999998</v>
      </c>
      <c r="H46" s="44">
        <v>340</v>
      </c>
      <c r="I46" s="44">
        <v>946783308.94000006</v>
      </c>
      <c r="J46" s="44">
        <v>514</v>
      </c>
      <c r="K46" s="44">
        <v>838694534.59000003</v>
      </c>
      <c r="L46" s="42">
        <f t="shared" si="15"/>
        <v>1474</v>
      </c>
      <c r="M46" s="42">
        <f t="shared" si="16"/>
        <v>1909399358.5900002</v>
      </c>
      <c r="N46" s="44">
        <v>321</v>
      </c>
      <c r="O46" s="44">
        <v>126842729.95999999</v>
      </c>
      <c r="P46" s="44">
        <v>147</v>
      </c>
      <c r="Q46" s="44">
        <v>184012570.16999999</v>
      </c>
      <c r="R46" s="42">
        <f t="shared" si="17"/>
        <v>468</v>
      </c>
      <c r="S46" s="42">
        <f t="shared" si="18"/>
        <v>310855300.13</v>
      </c>
      <c r="T46" s="42">
        <f t="shared" si="19"/>
        <v>1942</v>
      </c>
      <c r="U46" s="42">
        <f t="shared" si="20"/>
        <v>2220254658.7200003</v>
      </c>
      <c r="V46" s="16"/>
    </row>
    <row r="47" spans="1:22" s="9" customFormat="1" x14ac:dyDescent="0.2">
      <c r="A47" s="30">
        <v>40</v>
      </c>
      <c r="B47" s="53" t="s">
        <v>186</v>
      </c>
      <c r="C47" s="32" t="s">
        <v>122</v>
      </c>
      <c r="D47" s="43">
        <v>183</v>
      </c>
      <c r="E47" s="43">
        <v>322948484.75999999</v>
      </c>
      <c r="F47" s="43">
        <v>106</v>
      </c>
      <c r="G47" s="43">
        <v>133314201.04000001</v>
      </c>
      <c r="H47" s="43">
        <v>53</v>
      </c>
      <c r="I47" s="43">
        <v>432614174.08999997</v>
      </c>
      <c r="J47" s="43">
        <v>572</v>
      </c>
      <c r="K47" s="43">
        <v>264406144.09</v>
      </c>
      <c r="L47" s="43">
        <f t="shared" si="15"/>
        <v>914</v>
      </c>
      <c r="M47" s="43">
        <f t="shared" si="16"/>
        <v>1153283003.98</v>
      </c>
      <c r="N47" s="43">
        <v>21</v>
      </c>
      <c r="O47" s="43">
        <v>138080701.05000001</v>
      </c>
      <c r="P47" s="43">
        <v>47</v>
      </c>
      <c r="Q47" s="43">
        <v>538085860.98000002</v>
      </c>
      <c r="R47" s="43">
        <f t="shared" si="17"/>
        <v>68</v>
      </c>
      <c r="S47" s="43">
        <f t="shared" si="18"/>
        <v>676166562.02999997</v>
      </c>
      <c r="T47" s="43">
        <f t="shared" si="19"/>
        <v>982</v>
      </c>
      <c r="U47" s="43">
        <f t="shared" si="20"/>
        <v>1829449566.01</v>
      </c>
      <c r="V47" s="16"/>
    </row>
    <row r="48" spans="1:22" s="9" customFormat="1" x14ac:dyDescent="0.2">
      <c r="A48" s="33">
        <v>41</v>
      </c>
      <c r="B48" s="54" t="s">
        <v>185</v>
      </c>
      <c r="C48" s="1" t="s">
        <v>53</v>
      </c>
      <c r="D48" s="44">
        <v>5860</v>
      </c>
      <c r="E48" s="44">
        <v>508469056.47000003</v>
      </c>
      <c r="F48" s="44">
        <v>6744</v>
      </c>
      <c r="G48" s="44">
        <v>314426177.08999997</v>
      </c>
      <c r="H48" s="44">
        <v>2446</v>
      </c>
      <c r="I48" s="44">
        <v>146056038.97999999</v>
      </c>
      <c r="J48" s="44">
        <v>7975</v>
      </c>
      <c r="K48" s="44">
        <v>261666013.84</v>
      </c>
      <c r="L48" s="42">
        <f t="shared" si="15"/>
        <v>23025</v>
      </c>
      <c r="M48" s="42">
        <f t="shared" si="16"/>
        <v>1230617286.3800001</v>
      </c>
      <c r="N48" s="44">
        <v>194</v>
      </c>
      <c r="O48" s="44">
        <v>249884050.74000001</v>
      </c>
      <c r="P48" s="44">
        <v>243</v>
      </c>
      <c r="Q48" s="44">
        <v>323847427.88999999</v>
      </c>
      <c r="R48" s="42">
        <f t="shared" si="17"/>
        <v>437</v>
      </c>
      <c r="S48" s="42">
        <f t="shared" si="18"/>
        <v>573731478.63</v>
      </c>
      <c r="T48" s="42">
        <f t="shared" si="19"/>
        <v>23462</v>
      </c>
      <c r="U48" s="42">
        <f t="shared" si="20"/>
        <v>1804348765.0100002</v>
      </c>
      <c r="V48" s="16"/>
    </row>
    <row r="49" spans="1:22" s="9" customFormat="1" x14ac:dyDescent="0.2">
      <c r="A49" s="30">
        <v>42</v>
      </c>
      <c r="B49" s="53" t="s">
        <v>202</v>
      </c>
      <c r="C49" s="32" t="s">
        <v>19</v>
      </c>
      <c r="D49" s="43"/>
      <c r="E49" s="43"/>
      <c r="F49" s="43">
        <v>1</v>
      </c>
      <c r="G49" s="43">
        <v>334848</v>
      </c>
      <c r="H49" s="43">
        <v>672</v>
      </c>
      <c r="I49" s="43">
        <v>326424752</v>
      </c>
      <c r="J49" s="43">
        <v>1279</v>
      </c>
      <c r="K49" s="43">
        <v>374795687.42000002</v>
      </c>
      <c r="L49" s="43">
        <f t="shared" si="15"/>
        <v>1952</v>
      </c>
      <c r="M49" s="43">
        <f t="shared" si="16"/>
        <v>701555287.42000008</v>
      </c>
      <c r="N49" s="43">
        <v>133</v>
      </c>
      <c r="O49" s="43">
        <v>502116828.74000001</v>
      </c>
      <c r="P49" s="43">
        <v>200</v>
      </c>
      <c r="Q49" s="43">
        <v>502336678.94</v>
      </c>
      <c r="R49" s="43">
        <f t="shared" si="17"/>
        <v>333</v>
      </c>
      <c r="S49" s="43">
        <f t="shared" si="18"/>
        <v>1004453507.6800001</v>
      </c>
      <c r="T49" s="43">
        <f t="shared" si="19"/>
        <v>2285</v>
      </c>
      <c r="U49" s="43">
        <f t="shared" si="20"/>
        <v>1706008795.1000001</v>
      </c>
      <c r="V49" s="16"/>
    </row>
    <row r="50" spans="1:22" s="9" customFormat="1" x14ac:dyDescent="0.2">
      <c r="A50" s="33">
        <v>43</v>
      </c>
      <c r="B50" s="54" t="s">
        <v>207</v>
      </c>
      <c r="C50" s="1" t="s">
        <v>69</v>
      </c>
      <c r="D50" s="44">
        <v>80</v>
      </c>
      <c r="E50" s="44">
        <v>430587694.06999999</v>
      </c>
      <c r="F50" s="44">
        <v>79</v>
      </c>
      <c r="G50" s="44">
        <v>16865112.109999999</v>
      </c>
      <c r="H50" s="44">
        <v>74</v>
      </c>
      <c r="I50" s="44">
        <v>140735805.52000001</v>
      </c>
      <c r="J50" s="44">
        <v>306</v>
      </c>
      <c r="K50" s="44">
        <v>16771945.43</v>
      </c>
      <c r="L50" s="42">
        <f t="shared" si="15"/>
        <v>539</v>
      </c>
      <c r="M50" s="42">
        <f t="shared" si="16"/>
        <v>604960557.13</v>
      </c>
      <c r="N50" s="44">
        <v>145</v>
      </c>
      <c r="O50" s="44">
        <v>178770159.88999999</v>
      </c>
      <c r="P50" s="44">
        <v>198</v>
      </c>
      <c r="Q50" s="44">
        <v>661510683.99000001</v>
      </c>
      <c r="R50" s="42">
        <f t="shared" si="17"/>
        <v>343</v>
      </c>
      <c r="S50" s="42">
        <f t="shared" si="18"/>
        <v>840280843.88</v>
      </c>
      <c r="T50" s="42">
        <f t="shared" si="19"/>
        <v>882</v>
      </c>
      <c r="U50" s="42">
        <f t="shared" si="20"/>
        <v>1445241401.01</v>
      </c>
      <c r="V50" s="16"/>
    </row>
    <row r="51" spans="1:22" s="9" customFormat="1" x14ac:dyDescent="0.2">
      <c r="A51" s="30">
        <v>44</v>
      </c>
      <c r="B51" s="53" t="s">
        <v>188</v>
      </c>
      <c r="C51" s="32" t="s">
        <v>62</v>
      </c>
      <c r="D51" s="43">
        <v>569</v>
      </c>
      <c r="E51" s="43">
        <v>12775203.449999999</v>
      </c>
      <c r="F51" s="43">
        <v>3453</v>
      </c>
      <c r="G51" s="43">
        <v>76251237.209999993</v>
      </c>
      <c r="H51" s="43">
        <v>7506</v>
      </c>
      <c r="I51" s="43">
        <v>81953016.420000002</v>
      </c>
      <c r="J51" s="43">
        <v>14100</v>
      </c>
      <c r="K51" s="43">
        <v>323781809.60000002</v>
      </c>
      <c r="L51" s="43">
        <f t="shared" si="15"/>
        <v>25628</v>
      </c>
      <c r="M51" s="43">
        <f t="shared" si="16"/>
        <v>494761266.68000001</v>
      </c>
      <c r="N51" s="43">
        <v>19164</v>
      </c>
      <c r="O51" s="43">
        <v>624336225.61000001</v>
      </c>
      <c r="P51" s="43">
        <v>1964</v>
      </c>
      <c r="Q51" s="43">
        <v>318944497.32999998</v>
      </c>
      <c r="R51" s="43">
        <f t="shared" si="17"/>
        <v>21128</v>
      </c>
      <c r="S51" s="43">
        <f t="shared" si="18"/>
        <v>943280722.94000006</v>
      </c>
      <c r="T51" s="43">
        <f t="shared" si="19"/>
        <v>46756</v>
      </c>
      <c r="U51" s="43">
        <f t="shared" si="20"/>
        <v>1438041989.6200001</v>
      </c>
      <c r="V51" s="16"/>
    </row>
    <row r="52" spans="1:22" s="9" customFormat="1" x14ac:dyDescent="0.2">
      <c r="A52" s="33">
        <v>45</v>
      </c>
      <c r="B52" s="54" t="s">
        <v>220</v>
      </c>
      <c r="C52" s="1" t="s">
        <v>57</v>
      </c>
      <c r="D52" s="44">
        <v>101</v>
      </c>
      <c r="E52" s="44">
        <v>364495530.45999998</v>
      </c>
      <c r="F52" s="44">
        <v>16</v>
      </c>
      <c r="G52" s="44">
        <v>21746927.949999999</v>
      </c>
      <c r="H52" s="44">
        <v>46</v>
      </c>
      <c r="I52" s="44">
        <v>184035874.28</v>
      </c>
      <c r="J52" s="44">
        <v>122</v>
      </c>
      <c r="K52" s="44">
        <v>170954994.33000001</v>
      </c>
      <c r="L52" s="42">
        <f t="shared" si="9"/>
        <v>285</v>
      </c>
      <c r="M52" s="42">
        <f t="shared" si="10"/>
        <v>741233327.01999998</v>
      </c>
      <c r="N52" s="44">
        <v>13</v>
      </c>
      <c r="O52" s="44">
        <v>128889715.59</v>
      </c>
      <c r="P52" s="44">
        <v>28</v>
      </c>
      <c r="Q52" s="44">
        <v>483500000</v>
      </c>
      <c r="R52" s="42">
        <f t="shared" si="11"/>
        <v>41</v>
      </c>
      <c r="S52" s="42">
        <f t="shared" si="12"/>
        <v>612389715.59000003</v>
      </c>
      <c r="T52" s="42">
        <f t="shared" si="13"/>
        <v>326</v>
      </c>
      <c r="U52" s="42">
        <f t="shared" si="14"/>
        <v>1353623042.6100001</v>
      </c>
      <c r="V52" s="16"/>
    </row>
    <row r="53" spans="1:22" s="9" customFormat="1" x14ac:dyDescent="0.2">
      <c r="A53" s="30">
        <v>46</v>
      </c>
      <c r="B53" s="31" t="s">
        <v>187</v>
      </c>
      <c r="C53" s="32" t="s">
        <v>49</v>
      </c>
      <c r="D53" s="43">
        <v>785</v>
      </c>
      <c r="E53" s="43">
        <v>117950008.2</v>
      </c>
      <c r="F53" s="43">
        <v>2131</v>
      </c>
      <c r="G53" s="43">
        <v>168809388.72</v>
      </c>
      <c r="H53" s="43">
        <v>209</v>
      </c>
      <c r="I53" s="43">
        <v>122163990.33</v>
      </c>
      <c r="J53" s="43">
        <v>1207</v>
      </c>
      <c r="K53" s="43">
        <v>307738559.43000001</v>
      </c>
      <c r="L53" s="43">
        <f t="shared" ref="L53:L72" si="21">J53+H53+F53+D53</f>
        <v>4332</v>
      </c>
      <c r="M53" s="43">
        <f t="shared" ref="M53:M72" si="22">K53+I53+G53+E53</f>
        <v>716661946.68000007</v>
      </c>
      <c r="N53" s="43">
        <v>98</v>
      </c>
      <c r="O53" s="43">
        <v>423875526.41000003</v>
      </c>
      <c r="P53" s="43">
        <v>64</v>
      </c>
      <c r="Q53" s="43">
        <v>149865378.19</v>
      </c>
      <c r="R53" s="43">
        <f t="shared" ref="R53:R72" si="23">P53+N53</f>
        <v>162</v>
      </c>
      <c r="S53" s="43">
        <f t="shared" ref="S53:S72" si="24">Q53+O53</f>
        <v>573740904.60000002</v>
      </c>
      <c r="T53" s="43">
        <f t="shared" ref="T53:T72" si="25">R53+L53</f>
        <v>4494</v>
      </c>
      <c r="U53" s="43">
        <f t="shared" ref="U53:U72" si="26">S53+M53</f>
        <v>1290402851.2800002</v>
      </c>
      <c r="V53" s="16"/>
    </row>
    <row r="54" spans="1:22" s="9" customFormat="1" x14ac:dyDescent="0.2">
      <c r="A54" s="33">
        <v>47</v>
      </c>
      <c r="B54" s="54" t="s">
        <v>212</v>
      </c>
      <c r="C54" s="1" t="s">
        <v>129</v>
      </c>
      <c r="D54" s="44">
        <v>178</v>
      </c>
      <c r="E54" s="44">
        <v>2629804.4500000002</v>
      </c>
      <c r="F54" s="44">
        <v>880</v>
      </c>
      <c r="G54" s="44">
        <v>24746583.550000001</v>
      </c>
      <c r="H54" s="44">
        <v>260</v>
      </c>
      <c r="I54" s="44">
        <v>12523427.039999999</v>
      </c>
      <c r="J54" s="44">
        <v>638</v>
      </c>
      <c r="K54" s="44">
        <v>13097237.439999999</v>
      </c>
      <c r="L54" s="42">
        <f t="shared" si="21"/>
        <v>1956</v>
      </c>
      <c r="M54" s="42">
        <f t="shared" si="22"/>
        <v>52997052.480000004</v>
      </c>
      <c r="N54" s="44">
        <v>374</v>
      </c>
      <c r="O54" s="44">
        <v>523690568.77999997</v>
      </c>
      <c r="P54" s="44">
        <v>1414</v>
      </c>
      <c r="Q54" s="44">
        <v>498904163.66000003</v>
      </c>
      <c r="R54" s="42">
        <f t="shared" si="23"/>
        <v>1788</v>
      </c>
      <c r="S54" s="42">
        <f t="shared" si="24"/>
        <v>1022594732.4400001</v>
      </c>
      <c r="T54" s="42">
        <f t="shared" si="25"/>
        <v>3744</v>
      </c>
      <c r="U54" s="42">
        <f t="shared" si="26"/>
        <v>1075591784.9200001</v>
      </c>
      <c r="V54" s="16"/>
    </row>
    <row r="55" spans="1:22" s="9" customFormat="1" x14ac:dyDescent="0.2">
      <c r="A55" s="30">
        <v>48</v>
      </c>
      <c r="B55" s="53" t="s">
        <v>219</v>
      </c>
      <c r="C55" s="32" t="s">
        <v>113</v>
      </c>
      <c r="D55" s="43">
        <v>71</v>
      </c>
      <c r="E55" s="43">
        <v>212763347.37</v>
      </c>
      <c r="F55" s="43">
        <v>8</v>
      </c>
      <c r="G55" s="43">
        <v>2264738.9500000002</v>
      </c>
      <c r="H55" s="43">
        <v>9</v>
      </c>
      <c r="I55" s="43">
        <v>5749493.9900000002</v>
      </c>
      <c r="J55" s="43">
        <v>104</v>
      </c>
      <c r="K55" s="43">
        <v>219785216.58000001</v>
      </c>
      <c r="L55" s="43">
        <f t="shared" si="21"/>
        <v>192</v>
      </c>
      <c r="M55" s="43">
        <f t="shared" si="22"/>
        <v>440562796.88999999</v>
      </c>
      <c r="N55" s="43">
        <v>33</v>
      </c>
      <c r="O55" s="43">
        <v>285023170.83999997</v>
      </c>
      <c r="P55" s="43">
        <v>52</v>
      </c>
      <c r="Q55" s="43">
        <v>300041103.74000001</v>
      </c>
      <c r="R55" s="43">
        <f t="shared" si="23"/>
        <v>85</v>
      </c>
      <c r="S55" s="43">
        <f t="shared" si="24"/>
        <v>585064274.57999992</v>
      </c>
      <c r="T55" s="43">
        <f t="shared" si="25"/>
        <v>277</v>
      </c>
      <c r="U55" s="43">
        <f t="shared" si="26"/>
        <v>1025627071.4699999</v>
      </c>
      <c r="V55" s="16"/>
    </row>
    <row r="56" spans="1:22" s="9" customFormat="1" x14ac:dyDescent="0.2">
      <c r="A56" s="33">
        <v>49</v>
      </c>
      <c r="B56" s="54" t="s">
        <v>80</v>
      </c>
      <c r="C56" s="1" t="s">
        <v>310</v>
      </c>
      <c r="D56" s="44"/>
      <c r="E56" s="44"/>
      <c r="F56" s="44"/>
      <c r="G56" s="44"/>
      <c r="H56" s="44">
        <v>568</v>
      </c>
      <c r="I56" s="44">
        <v>232196950.88</v>
      </c>
      <c r="J56" s="44">
        <v>570</v>
      </c>
      <c r="K56" s="44">
        <v>386769073.83999997</v>
      </c>
      <c r="L56" s="42">
        <f t="shared" si="21"/>
        <v>1138</v>
      </c>
      <c r="M56" s="42">
        <f t="shared" si="22"/>
        <v>618966024.72000003</v>
      </c>
      <c r="N56" s="44">
        <v>211</v>
      </c>
      <c r="O56" s="44">
        <v>269640732.31999999</v>
      </c>
      <c r="P56" s="44">
        <v>158</v>
      </c>
      <c r="Q56" s="44">
        <v>115091681</v>
      </c>
      <c r="R56" s="42">
        <f t="shared" si="23"/>
        <v>369</v>
      </c>
      <c r="S56" s="42">
        <f t="shared" si="24"/>
        <v>384732413.31999999</v>
      </c>
      <c r="T56" s="42">
        <f t="shared" si="25"/>
        <v>1507</v>
      </c>
      <c r="U56" s="42">
        <f t="shared" si="26"/>
        <v>1003698438.04</v>
      </c>
      <c r="V56" s="16"/>
    </row>
    <row r="57" spans="1:22" s="9" customFormat="1" x14ac:dyDescent="0.2">
      <c r="A57" s="30">
        <v>50</v>
      </c>
      <c r="B57" s="53" t="s">
        <v>210</v>
      </c>
      <c r="C57" s="32" t="s">
        <v>137</v>
      </c>
      <c r="D57" s="43">
        <v>1</v>
      </c>
      <c r="E57" s="43">
        <v>73385.600000000006</v>
      </c>
      <c r="F57" s="43">
        <v>285</v>
      </c>
      <c r="G57" s="43">
        <v>166032490.65000001</v>
      </c>
      <c r="H57" s="43">
        <v>227</v>
      </c>
      <c r="I57" s="43">
        <v>286896940.16000003</v>
      </c>
      <c r="J57" s="43">
        <v>1865</v>
      </c>
      <c r="K57" s="43">
        <v>97820017.959999993</v>
      </c>
      <c r="L57" s="43">
        <f t="shared" si="21"/>
        <v>2378</v>
      </c>
      <c r="M57" s="43">
        <f t="shared" si="22"/>
        <v>550822834.37</v>
      </c>
      <c r="N57" s="43">
        <v>283</v>
      </c>
      <c r="O57" s="43">
        <v>206206098.53999999</v>
      </c>
      <c r="P57" s="43">
        <v>60</v>
      </c>
      <c r="Q57" s="43">
        <v>229321519.09999999</v>
      </c>
      <c r="R57" s="43">
        <f t="shared" si="23"/>
        <v>343</v>
      </c>
      <c r="S57" s="43">
        <f t="shared" si="24"/>
        <v>435527617.63999999</v>
      </c>
      <c r="T57" s="43">
        <f t="shared" si="25"/>
        <v>2721</v>
      </c>
      <c r="U57" s="43">
        <f t="shared" si="26"/>
        <v>986350452.00999999</v>
      </c>
      <c r="V57" s="16"/>
    </row>
    <row r="58" spans="1:22" s="9" customFormat="1" x14ac:dyDescent="0.2">
      <c r="A58" s="33">
        <v>51</v>
      </c>
      <c r="B58" s="54" t="s">
        <v>201</v>
      </c>
      <c r="C58" s="1" t="s">
        <v>63</v>
      </c>
      <c r="D58" s="44">
        <v>60</v>
      </c>
      <c r="E58" s="44">
        <v>766638.82</v>
      </c>
      <c r="F58" s="44">
        <v>906</v>
      </c>
      <c r="G58" s="44">
        <v>13136135.029999999</v>
      </c>
      <c r="H58" s="44">
        <v>2457</v>
      </c>
      <c r="I58" s="44">
        <v>24646386</v>
      </c>
      <c r="J58" s="44">
        <v>8111</v>
      </c>
      <c r="K58" s="44">
        <v>110065848.09</v>
      </c>
      <c r="L58" s="42">
        <f t="shared" si="21"/>
        <v>11534</v>
      </c>
      <c r="M58" s="42">
        <f t="shared" si="22"/>
        <v>148615007.94</v>
      </c>
      <c r="N58" s="44">
        <v>13148</v>
      </c>
      <c r="O58" s="44">
        <v>365227237.35000002</v>
      </c>
      <c r="P58" s="44">
        <v>2321</v>
      </c>
      <c r="Q58" s="44">
        <v>267273030.66999999</v>
      </c>
      <c r="R58" s="42">
        <f t="shared" si="23"/>
        <v>15469</v>
      </c>
      <c r="S58" s="42">
        <f t="shared" si="24"/>
        <v>632500268.01999998</v>
      </c>
      <c r="T58" s="42">
        <f t="shared" si="25"/>
        <v>27003</v>
      </c>
      <c r="U58" s="42">
        <f t="shared" si="26"/>
        <v>781115275.96000004</v>
      </c>
      <c r="V58" s="16"/>
    </row>
    <row r="59" spans="1:22" s="9" customFormat="1" x14ac:dyDescent="0.2">
      <c r="A59" s="30">
        <v>52</v>
      </c>
      <c r="B59" s="53" t="s">
        <v>205</v>
      </c>
      <c r="C59" s="32" t="s">
        <v>73</v>
      </c>
      <c r="D59" s="43">
        <v>923</v>
      </c>
      <c r="E59" s="43">
        <v>22865467.399999999</v>
      </c>
      <c r="F59" s="43">
        <v>8460</v>
      </c>
      <c r="G59" s="43">
        <v>172723927.84</v>
      </c>
      <c r="H59" s="43">
        <v>7571</v>
      </c>
      <c r="I59" s="43">
        <v>76243336.569999993</v>
      </c>
      <c r="J59" s="43">
        <v>20474</v>
      </c>
      <c r="K59" s="43">
        <v>161615284.61000001</v>
      </c>
      <c r="L59" s="43">
        <f t="shared" si="21"/>
        <v>37428</v>
      </c>
      <c r="M59" s="43">
        <f t="shared" si="22"/>
        <v>433448016.41999996</v>
      </c>
      <c r="N59" s="43">
        <v>4239</v>
      </c>
      <c r="O59" s="43">
        <v>284864634.20999998</v>
      </c>
      <c r="P59" s="43">
        <v>1064</v>
      </c>
      <c r="Q59" s="43">
        <v>49646763.479999997</v>
      </c>
      <c r="R59" s="43">
        <f t="shared" si="23"/>
        <v>5303</v>
      </c>
      <c r="S59" s="43">
        <f t="shared" si="24"/>
        <v>334511397.69</v>
      </c>
      <c r="T59" s="43">
        <f t="shared" si="25"/>
        <v>42731</v>
      </c>
      <c r="U59" s="43">
        <f t="shared" si="26"/>
        <v>767959414.1099999</v>
      </c>
      <c r="V59" s="16"/>
    </row>
    <row r="60" spans="1:22" s="9" customFormat="1" x14ac:dyDescent="0.2">
      <c r="A60" s="33">
        <v>53</v>
      </c>
      <c r="B60" s="54" t="s">
        <v>88</v>
      </c>
      <c r="C60" s="1" t="s">
        <v>89</v>
      </c>
      <c r="D60" s="44"/>
      <c r="E60" s="44"/>
      <c r="F60" s="44"/>
      <c r="G60" s="44"/>
      <c r="H60" s="44">
        <v>423</v>
      </c>
      <c r="I60" s="44">
        <v>2429496.9300000002</v>
      </c>
      <c r="J60" s="44">
        <v>963</v>
      </c>
      <c r="K60" s="44">
        <v>9707524.9800000004</v>
      </c>
      <c r="L60" s="42">
        <f t="shared" si="21"/>
        <v>1386</v>
      </c>
      <c r="M60" s="42">
        <f t="shared" si="22"/>
        <v>12137021.91</v>
      </c>
      <c r="N60" s="44">
        <v>1858</v>
      </c>
      <c r="O60" s="44">
        <v>377832914.04000002</v>
      </c>
      <c r="P60" s="44">
        <v>959</v>
      </c>
      <c r="Q60" s="44">
        <v>370970435.30000001</v>
      </c>
      <c r="R60" s="42">
        <f t="shared" si="23"/>
        <v>2817</v>
      </c>
      <c r="S60" s="42">
        <f t="shared" si="24"/>
        <v>748803349.34000003</v>
      </c>
      <c r="T60" s="42">
        <f t="shared" si="25"/>
        <v>4203</v>
      </c>
      <c r="U60" s="42">
        <f t="shared" si="26"/>
        <v>760940371.25</v>
      </c>
      <c r="V60" s="16"/>
    </row>
    <row r="61" spans="1:22" s="9" customFormat="1" x14ac:dyDescent="0.2">
      <c r="A61" s="30">
        <v>54</v>
      </c>
      <c r="B61" s="31" t="s">
        <v>199</v>
      </c>
      <c r="C61" s="32" t="s">
        <v>59</v>
      </c>
      <c r="D61" s="43">
        <v>256</v>
      </c>
      <c r="E61" s="43">
        <v>4595293.68</v>
      </c>
      <c r="F61" s="43">
        <v>1010</v>
      </c>
      <c r="G61" s="43">
        <v>11371254.02</v>
      </c>
      <c r="H61" s="43">
        <v>8747</v>
      </c>
      <c r="I61" s="43">
        <v>61154951.829999998</v>
      </c>
      <c r="J61" s="43">
        <v>32656</v>
      </c>
      <c r="K61" s="43">
        <v>366884139.60000002</v>
      </c>
      <c r="L61" s="43">
        <f t="shared" si="21"/>
        <v>42669</v>
      </c>
      <c r="M61" s="43">
        <f t="shared" si="22"/>
        <v>444005639.13</v>
      </c>
      <c r="N61" s="43">
        <v>5063</v>
      </c>
      <c r="O61" s="43">
        <v>313847208.51999998</v>
      </c>
      <c r="P61" s="43">
        <v>44</v>
      </c>
      <c r="Q61" s="43">
        <v>1451332.03</v>
      </c>
      <c r="R61" s="43">
        <f t="shared" si="23"/>
        <v>5107</v>
      </c>
      <c r="S61" s="43">
        <f t="shared" si="24"/>
        <v>315298540.54999995</v>
      </c>
      <c r="T61" s="43">
        <f t="shared" si="25"/>
        <v>47776</v>
      </c>
      <c r="U61" s="43">
        <f t="shared" si="26"/>
        <v>759304179.67999995</v>
      </c>
      <c r="V61" s="16"/>
    </row>
    <row r="62" spans="1:22" s="9" customFormat="1" x14ac:dyDescent="0.2">
      <c r="A62" s="33">
        <v>55</v>
      </c>
      <c r="B62" s="54" t="s">
        <v>189</v>
      </c>
      <c r="C62" s="1" t="s">
        <v>56</v>
      </c>
      <c r="D62" s="44"/>
      <c r="E62" s="44"/>
      <c r="F62" s="44">
        <v>20</v>
      </c>
      <c r="G62" s="44">
        <v>123981.58</v>
      </c>
      <c r="H62" s="44">
        <v>5431</v>
      </c>
      <c r="I62" s="44">
        <v>64411043.460000001</v>
      </c>
      <c r="J62" s="44">
        <v>17717</v>
      </c>
      <c r="K62" s="44">
        <v>339592090.43000001</v>
      </c>
      <c r="L62" s="42">
        <f t="shared" ref="L62:L67" si="27">J62+H62+F62+D62</f>
        <v>23168</v>
      </c>
      <c r="M62" s="42">
        <f t="shared" ref="M62:M67" si="28">K62+I62+G62+E62</f>
        <v>404127115.46999997</v>
      </c>
      <c r="N62" s="44">
        <v>13787</v>
      </c>
      <c r="O62" s="44">
        <v>280244312.56999999</v>
      </c>
      <c r="P62" s="44">
        <v>343</v>
      </c>
      <c r="Q62" s="44">
        <v>5184727.8</v>
      </c>
      <c r="R62" s="42">
        <f t="shared" ref="R62:R67" si="29">P62+N62</f>
        <v>14130</v>
      </c>
      <c r="S62" s="42">
        <f t="shared" ref="S62:S67" si="30">Q62+O62</f>
        <v>285429040.37</v>
      </c>
      <c r="T62" s="42">
        <f t="shared" ref="T62:T67" si="31">R62+L62</f>
        <v>37298</v>
      </c>
      <c r="U62" s="42">
        <f t="shared" ref="U62:U67" si="32">S62+M62</f>
        <v>689556155.83999991</v>
      </c>
      <c r="V62" s="16"/>
    </row>
    <row r="63" spans="1:22" s="9" customFormat="1" x14ac:dyDescent="0.2">
      <c r="A63" s="30">
        <v>56</v>
      </c>
      <c r="B63" s="53" t="s">
        <v>364</v>
      </c>
      <c r="C63" s="32" t="s">
        <v>365</v>
      </c>
      <c r="D63" s="43"/>
      <c r="E63" s="43"/>
      <c r="F63" s="43"/>
      <c r="G63" s="43"/>
      <c r="H63" s="43"/>
      <c r="I63" s="43"/>
      <c r="J63" s="43"/>
      <c r="K63" s="43"/>
      <c r="L63" s="43">
        <f t="shared" si="27"/>
        <v>0</v>
      </c>
      <c r="M63" s="43">
        <f t="shared" si="28"/>
        <v>0</v>
      </c>
      <c r="N63" s="43">
        <v>6</v>
      </c>
      <c r="O63" s="43">
        <v>689263191.13999999</v>
      </c>
      <c r="P63" s="43"/>
      <c r="Q63" s="43"/>
      <c r="R63" s="43">
        <f t="shared" si="29"/>
        <v>6</v>
      </c>
      <c r="S63" s="43">
        <f t="shared" si="30"/>
        <v>689263191.13999999</v>
      </c>
      <c r="T63" s="43">
        <f t="shared" si="31"/>
        <v>6</v>
      </c>
      <c r="U63" s="43">
        <f t="shared" si="32"/>
        <v>689263191.13999999</v>
      </c>
      <c r="V63" s="16"/>
    </row>
    <row r="64" spans="1:22" s="9" customFormat="1" x14ac:dyDescent="0.2">
      <c r="A64" s="33">
        <v>57</v>
      </c>
      <c r="B64" s="54" t="s">
        <v>235</v>
      </c>
      <c r="C64" s="1" t="s">
        <v>120</v>
      </c>
      <c r="D64" s="44">
        <v>18</v>
      </c>
      <c r="E64" s="44">
        <v>154492.42000000001</v>
      </c>
      <c r="F64" s="44">
        <v>235</v>
      </c>
      <c r="G64" s="44">
        <v>2093494.85</v>
      </c>
      <c r="H64" s="44">
        <v>3701</v>
      </c>
      <c r="I64" s="44">
        <v>136408753.59999999</v>
      </c>
      <c r="J64" s="44">
        <v>6742</v>
      </c>
      <c r="K64" s="44">
        <v>315564973.14999998</v>
      </c>
      <c r="L64" s="42">
        <f t="shared" si="27"/>
        <v>10696</v>
      </c>
      <c r="M64" s="42">
        <f t="shared" si="28"/>
        <v>454221714.02000004</v>
      </c>
      <c r="N64" s="44">
        <v>4435</v>
      </c>
      <c r="O64" s="44">
        <v>205632644.43000001</v>
      </c>
      <c r="P64" s="44">
        <v>1743</v>
      </c>
      <c r="Q64" s="44">
        <v>20603349.379999999</v>
      </c>
      <c r="R64" s="42">
        <f t="shared" si="29"/>
        <v>6178</v>
      </c>
      <c r="S64" s="42">
        <f t="shared" si="30"/>
        <v>226235993.81</v>
      </c>
      <c r="T64" s="42">
        <f t="shared" si="31"/>
        <v>16874</v>
      </c>
      <c r="U64" s="42">
        <f t="shared" si="32"/>
        <v>680457707.83000004</v>
      </c>
      <c r="V64" s="16"/>
    </row>
    <row r="65" spans="1:22" s="9" customFormat="1" x14ac:dyDescent="0.2">
      <c r="A65" s="30">
        <v>58</v>
      </c>
      <c r="B65" s="53" t="s">
        <v>303</v>
      </c>
      <c r="C65" s="32" t="s">
        <v>305</v>
      </c>
      <c r="D65" s="43">
        <v>91</v>
      </c>
      <c r="E65" s="43">
        <v>225176052.74000001</v>
      </c>
      <c r="F65" s="43"/>
      <c r="G65" s="43"/>
      <c r="H65" s="43">
        <v>50</v>
      </c>
      <c r="I65" s="43">
        <v>91681169.040000007</v>
      </c>
      <c r="J65" s="43">
        <v>110</v>
      </c>
      <c r="K65" s="43">
        <v>6615234.0599999996</v>
      </c>
      <c r="L65" s="43">
        <f t="shared" si="27"/>
        <v>251</v>
      </c>
      <c r="M65" s="43">
        <f t="shared" si="28"/>
        <v>323472455.84000003</v>
      </c>
      <c r="N65" s="43">
        <v>13</v>
      </c>
      <c r="O65" s="43">
        <v>9816300</v>
      </c>
      <c r="P65" s="43">
        <v>108</v>
      </c>
      <c r="Q65" s="43">
        <v>317331000</v>
      </c>
      <c r="R65" s="43">
        <f t="shared" si="29"/>
        <v>121</v>
      </c>
      <c r="S65" s="43">
        <f t="shared" si="30"/>
        <v>327147300</v>
      </c>
      <c r="T65" s="43">
        <f t="shared" si="31"/>
        <v>372</v>
      </c>
      <c r="U65" s="43">
        <f t="shared" si="32"/>
        <v>650619755.84000003</v>
      </c>
      <c r="V65" s="16"/>
    </row>
    <row r="66" spans="1:22" s="9" customFormat="1" x14ac:dyDescent="0.2">
      <c r="A66" s="33">
        <v>59</v>
      </c>
      <c r="B66" s="54" t="s">
        <v>195</v>
      </c>
      <c r="C66" s="1" t="s">
        <v>307</v>
      </c>
      <c r="D66" s="44"/>
      <c r="E66" s="44"/>
      <c r="F66" s="44"/>
      <c r="G66" s="44"/>
      <c r="H66" s="44">
        <v>717</v>
      </c>
      <c r="I66" s="44">
        <v>866596.18</v>
      </c>
      <c r="J66" s="44">
        <v>5406</v>
      </c>
      <c r="K66" s="44">
        <v>22155826.199999999</v>
      </c>
      <c r="L66" s="42">
        <f t="shared" si="27"/>
        <v>6123</v>
      </c>
      <c r="M66" s="42">
        <f t="shared" si="28"/>
        <v>23022422.379999999</v>
      </c>
      <c r="N66" s="44">
        <v>2557</v>
      </c>
      <c r="O66" s="44">
        <v>321315533.63</v>
      </c>
      <c r="P66" s="44">
        <v>639</v>
      </c>
      <c r="Q66" s="44">
        <v>300073061.61000001</v>
      </c>
      <c r="R66" s="42">
        <f t="shared" si="29"/>
        <v>3196</v>
      </c>
      <c r="S66" s="42">
        <f t="shared" si="30"/>
        <v>621388595.24000001</v>
      </c>
      <c r="T66" s="42">
        <f t="shared" si="31"/>
        <v>9319</v>
      </c>
      <c r="U66" s="42">
        <f t="shared" si="32"/>
        <v>644411017.62</v>
      </c>
      <c r="V66" s="16"/>
    </row>
    <row r="67" spans="1:22" s="9" customFormat="1" x14ac:dyDescent="0.2">
      <c r="A67" s="30">
        <v>60</v>
      </c>
      <c r="B67" s="31" t="s">
        <v>211</v>
      </c>
      <c r="C67" s="32" t="s">
        <v>74</v>
      </c>
      <c r="D67" s="43">
        <v>563</v>
      </c>
      <c r="E67" s="43">
        <v>9595342.0500000007</v>
      </c>
      <c r="F67" s="43">
        <v>6626</v>
      </c>
      <c r="G67" s="43">
        <v>150312982.13999999</v>
      </c>
      <c r="H67" s="43">
        <v>4926</v>
      </c>
      <c r="I67" s="43">
        <v>68618947.269999996</v>
      </c>
      <c r="J67" s="43">
        <v>19908</v>
      </c>
      <c r="K67" s="43">
        <v>158553455.5</v>
      </c>
      <c r="L67" s="43">
        <f t="shared" si="27"/>
        <v>32023</v>
      </c>
      <c r="M67" s="43">
        <f t="shared" si="28"/>
        <v>387080726.95999998</v>
      </c>
      <c r="N67" s="43">
        <v>6348</v>
      </c>
      <c r="O67" s="43">
        <v>243832688.81</v>
      </c>
      <c r="P67" s="43">
        <v>127</v>
      </c>
      <c r="Q67" s="43">
        <v>13301626.09</v>
      </c>
      <c r="R67" s="43">
        <f t="shared" si="29"/>
        <v>6475</v>
      </c>
      <c r="S67" s="43">
        <f t="shared" si="30"/>
        <v>257134314.90000001</v>
      </c>
      <c r="T67" s="43">
        <f t="shared" si="31"/>
        <v>38498</v>
      </c>
      <c r="U67" s="43">
        <f t="shared" si="32"/>
        <v>644215041.86000001</v>
      </c>
      <c r="V67" s="16"/>
    </row>
    <row r="68" spans="1:22" s="9" customFormat="1" x14ac:dyDescent="0.2">
      <c r="A68" s="33">
        <v>61</v>
      </c>
      <c r="B68" s="54" t="s">
        <v>318</v>
      </c>
      <c r="C68" s="1" t="s">
        <v>351</v>
      </c>
      <c r="D68" s="44">
        <v>87</v>
      </c>
      <c r="E68" s="44">
        <v>2256320.2200000002</v>
      </c>
      <c r="F68" s="44">
        <v>1203</v>
      </c>
      <c r="G68" s="44">
        <v>46455346.640000001</v>
      </c>
      <c r="H68" s="44">
        <v>448</v>
      </c>
      <c r="I68" s="44">
        <v>168962865.96000001</v>
      </c>
      <c r="J68" s="44">
        <v>2588</v>
      </c>
      <c r="K68" s="44">
        <v>98840092.670000002</v>
      </c>
      <c r="L68" s="42">
        <f t="shared" si="21"/>
        <v>4326</v>
      </c>
      <c r="M68" s="42">
        <f t="shared" si="22"/>
        <v>316514625.49000001</v>
      </c>
      <c r="N68" s="44">
        <v>1440</v>
      </c>
      <c r="O68" s="44">
        <v>149515724.97</v>
      </c>
      <c r="P68" s="44">
        <v>2681</v>
      </c>
      <c r="Q68" s="44">
        <v>174434256.05000001</v>
      </c>
      <c r="R68" s="42">
        <f t="shared" si="23"/>
        <v>4121</v>
      </c>
      <c r="S68" s="42">
        <f t="shared" si="24"/>
        <v>323949981.01999998</v>
      </c>
      <c r="T68" s="42">
        <f t="shared" si="25"/>
        <v>8447</v>
      </c>
      <c r="U68" s="42">
        <f t="shared" si="26"/>
        <v>640464606.50999999</v>
      </c>
      <c r="V68" s="16"/>
    </row>
    <row r="69" spans="1:22" s="9" customFormat="1" x14ac:dyDescent="0.2">
      <c r="A69" s="30">
        <v>62</v>
      </c>
      <c r="B69" s="53" t="s">
        <v>183</v>
      </c>
      <c r="C69" s="32" t="s">
        <v>65</v>
      </c>
      <c r="D69" s="43">
        <v>165</v>
      </c>
      <c r="E69" s="43">
        <v>44809874.789999999</v>
      </c>
      <c r="F69" s="43">
        <v>5</v>
      </c>
      <c r="G69" s="43">
        <v>459759.03</v>
      </c>
      <c r="H69" s="43">
        <v>24</v>
      </c>
      <c r="I69" s="43">
        <v>319002.06</v>
      </c>
      <c r="J69" s="43">
        <v>55</v>
      </c>
      <c r="K69" s="43">
        <v>605178.22</v>
      </c>
      <c r="L69" s="43">
        <f t="shared" si="21"/>
        <v>249</v>
      </c>
      <c r="M69" s="43">
        <f t="shared" si="22"/>
        <v>46193814.100000001</v>
      </c>
      <c r="N69" s="43">
        <v>180</v>
      </c>
      <c r="O69" s="43">
        <v>268990020.89999998</v>
      </c>
      <c r="P69" s="43">
        <v>225</v>
      </c>
      <c r="Q69" s="43">
        <v>308335000</v>
      </c>
      <c r="R69" s="43">
        <f t="shared" si="23"/>
        <v>405</v>
      </c>
      <c r="S69" s="43">
        <f t="shared" si="24"/>
        <v>577325020.89999998</v>
      </c>
      <c r="T69" s="43">
        <f t="shared" si="25"/>
        <v>654</v>
      </c>
      <c r="U69" s="43">
        <f t="shared" si="26"/>
        <v>623518835</v>
      </c>
      <c r="V69" s="16"/>
    </row>
    <row r="70" spans="1:22" s="9" customFormat="1" x14ac:dyDescent="0.2">
      <c r="A70" s="33">
        <v>63</v>
      </c>
      <c r="B70" s="54" t="s">
        <v>204</v>
      </c>
      <c r="C70" s="1" t="s">
        <v>61</v>
      </c>
      <c r="D70" s="44">
        <v>4669</v>
      </c>
      <c r="E70" s="44">
        <v>147408086.03</v>
      </c>
      <c r="F70" s="44">
        <v>1843</v>
      </c>
      <c r="G70" s="44">
        <v>64993620.090000004</v>
      </c>
      <c r="H70" s="44">
        <v>452</v>
      </c>
      <c r="I70" s="44">
        <v>5641965.4699999997</v>
      </c>
      <c r="J70" s="44">
        <v>1570</v>
      </c>
      <c r="K70" s="44">
        <v>10270615.689999999</v>
      </c>
      <c r="L70" s="42">
        <f t="shared" si="21"/>
        <v>8534</v>
      </c>
      <c r="M70" s="42">
        <f t="shared" si="22"/>
        <v>228314287.28</v>
      </c>
      <c r="N70" s="44">
        <v>187</v>
      </c>
      <c r="O70" s="44">
        <v>153713758.44</v>
      </c>
      <c r="P70" s="44">
        <v>387</v>
      </c>
      <c r="Q70" s="44">
        <v>229513703.27000001</v>
      </c>
      <c r="R70" s="42">
        <f t="shared" si="23"/>
        <v>574</v>
      </c>
      <c r="S70" s="42">
        <f t="shared" si="24"/>
        <v>383227461.71000004</v>
      </c>
      <c r="T70" s="42">
        <f t="shared" si="25"/>
        <v>9108</v>
      </c>
      <c r="U70" s="42">
        <f t="shared" si="26"/>
        <v>611541748.99000001</v>
      </c>
      <c r="V70" s="16"/>
    </row>
    <row r="71" spans="1:22" s="9" customFormat="1" x14ac:dyDescent="0.2">
      <c r="A71" s="30">
        <v>64</v>
      </c>
      <c r="B71" s="53" t="s">
        <v>181</v>
      </c>
      <c r="C71" s="32" t="s">
        <v>54</v>
      </c>
      <c r="D71" s="43">
        <v>19</v>
      </c>
      <c r="E71" s="43">
        <v>29759316.120000001</v>
      </c>
      <c r="F71" s="43">
        <v>43</v>
      </c>
      <c r="G71" s="43">
        <v>14274126.050000001</v>
      </c>
      <c r="H71" s="43">
        <v>82</v>
      </c>
      <c r="I71" s="43">
        <v>53893910.770000003</v>
      </c>
      <c r="J71" s="43">
        <v>592</v>
      </c>
      <c r="K71" s="43">
        <v>36141458.780000001</v>
      </c>
      <c r="L71" s="43">
        <f t="shared" si="21"/>
        <v>736</v>
      </c>
      <c r="M71" s="43">
        <f t="shared" si="22"/>
        <v>134068811.72000001</v>
      </c>
      <c r="N71" s="43">
        <v>94</v>
      </c>
      <c r="O71" s="43">
        <v>205272615</v>
      </c>
      <c r="P71" s="43">
        <v>113</v>
      </c>
      <c r="Q71" s="43">
        <v>263357135</v>
      </c>
      <c r="R71" s="43">
        <f t="shared" si="23"/>
        <v>207</v>
      </c>
      <c r="S71" s="43">
        <f t="shared" si="24"/>
        <v>468629750</v>
      </c>
      <c r="T71" s="43">
        <f t="shared" si="25"/>
        <v>943</v>
      </c>
      <c r="U71" s="43">
        <f t="shared" si="26"/>
        <v>602698561.72000003</v>
      </c>
      <c r="V71" s="16"/>
    </row>
    <row r="72" spans="1:22" s="9" customFormat="1" x14ac:dyDescent="0.2">
      <c r="A72" s="33">
        <v>65</v>
      </c>
      <c r="B72" s="54" t="s">
        <v>302</v>
      </c>
      <c r="C72" s="1" t="s">
        <v>304</v>
      </c>
      <c r="D72" s="44">
        <v>481</v>
      </c>
      <c r="E72" s="44">
        <v>101889164.08</v>
      </c>
      <c r="F72" s="44">
        <v>782</v>
      </c>
      <c r="G72" s="44">
        <v>75360220</v>
      </c>
      <c r="H72" s="44">
        <v>150</v>
      </c>
      <c r="I72" s="44">
        <v>26353472.670000002</v>
      </c>
      <c r="J72" s="44">
        <v>1983</v>
      </c>
      <c r="K72" s="44">
        <v>87994744.030000001</v>
      </c>
      <c r="L72" s="42">
        <f t="shared" si="21"/>
        <v>3396</v>
      </c>
      <c r="M72" s="42">
        <f t="shared" si="22"/>
        <v>291597600.77999997</v>
      </c>
      <c r="N72" s="44">
        <v>1313</v>
      </c>
      <c r="O72" s="44">
        <v>166352097.19</v>
      </c>
      <c r="P72" s="44">
        <v>582</v>
      </c>
      <c r="Q72" s="44">
        <v>131245472.73</v>
      </c>
      <c r="R72" s="42">
        <f t="shared" si="23"/>
        <v>1895</v>
      </c>
      <c r="S72" s="42">
        <f t="shared" si="24"/>
        <v>297597569.92000002</v>
      </c>
      <c r="T72" s="42">
        <f t="shared" si="25"/>
        <v>5291</v>
      </c>
      <c r="U72" s="42">
        <f t="shared" si="26"/>
        <v>589195170.70000005</v>
      </c>
      <c r="V72" s="16"/>
    </row>
    <row r="73" spans="1:22" s="9" customFormat="1" x14ac:dyDescent="0.2">
      <c r="A73" s="30">
        <v>66</v>
      </c>
      <c r="B73" s="31" t="s">
        <v>208</v>
      </c>
      <c r="C73" s="32" t="s">
        <v>72</v>
      </c>
      <c r="D73" s="43">
        <v>122</v>
      </c>
      <c r="E73" s="43">
        <v>4760564.34</v>
      </c>
      <c r="F73" s="43">
        <v>1937</v>
      </c>
      <c r="G73" s="43">
        <v>35233304.710000001</v>
      </c>
      <c r="H73" s="43">
        <v>5476</v>
      </c>
      <c r="I73" s="43">
        <v>27537565.300000001</v>
      </c>
      <c r="J73" s="43">
        <v>18920</v>
      </c>
      <c r="K73" s="43">
        <v>104740191.77</v>
      </c>
      <c r="L73" s="43">
        <f t="shared" ref="L73:L80" si="33">J73+H73+F73+D73</f>
        <v>26455</v>
      </c>
      <c r="M73" s="43">
        <f t="shared" ref="M73:M80" si="34">K73+I73+G73+E73</f>
        <v>172271626.12</v>
      </c>
      <c r="N73" s="43">
        <v>11775</v>
      </c>
      <c r="O73" s="43">
        <v>258237908.55000001</v>
      </c>
      <c r="P73" s="43">
        <v>2928</v>
      </c>
      <c r="Q73" s="43">
        <v>150426895.34</v>
      </c>
      <c r="R73" s="43">
        <f t="shared" ref="R73:R80" si="35">P73+N73</f>
        <v>14703</v>
      </c>
      <c r="S73" s="43">
        <f t="shared" ref="S73:S80" si="36">Q73+O73</f>
        <v>408664803.88999999</v>
      </c>
      <c r="T73" s="43">
        <f t="shared" ref="T73:T80" si="37">R73+L73</f>
        <v>41158</v>
      </c>
      <c r="U73" s="43">
        <f t="shared" ref="U73:U80" si="38">S73+M73</f>
        <v>580936430.00999999</v>
      </c>
      <c r="V73" s="16"/>
    </row>
    <row r="74" spans="1:22" s="9" customFormat="1" x14ac:dyDescent="0.2">
      <c r="A74" s="33">
        <v>67</v>
      </c>
      <c r="B74" s="54" t="s">
        <v>192</v>
      </c>
      <c r="C74" s="1" t="s">
        <v>353</v>
      </c>
      <c r="D74" s="44">
        <v>1</v>
      </c>
      <c r="E74" s="44">
        <v>5000000</v>
      </c>
      <c r="F74" s="44">
        <v>2</v>
      </c>
      <c r="G74" s="44">
        <v>14665.54</v>
      </c>
      <c r="H74" s="44">
        <v>440</v>
      </c>
      <c r="I74" s="44">
        <v>57861134.670000002</v>
      </c>
      <c r="J74" s="44">
        <v>469</v>
      </c>
      <c r="K74" s="44">
        <v>81819762.689999998</v>
      </c>
      <c r="L74" s="42">
        <f t="shared" si="33"/>
        <v>912</v>
      </c>
      <c r="M74" s="42">
        <f t="shared" si="34"/>
        <v>144695562.90000001</v>
      </c>
      <c r="N74" s="44">
        <v>110</v>
      </c>
      <c r="O74" s="44">
        <v>225557137.44999999</v>
      </c>
      <c r="P74" s="44">
        <v>100</v>
      </c>
      <c r="Q74" s="44">
        <v>207635273.12</v>
      </c>
      <c r="R74" s="42">
        <f t="shared" si="35"/>
        <v>210</v>
      </c>
      <c r="S74" s="42">
        <f t="shared" si="36"/>
        <v>433192410.56999999</v>
      </c>
      <c r="T74" s="42">
        <f t="shared" si="37"/>
        <v>1122</v>
      </c>
      <c r="U74" s="42">
        <f t="shared" si="38"/>
        <v>577887973.47000003</v>
      </c>
      <c r="V74" s="16"/>
    </row>
    <row r="75" spans="1:22" s="9" customFormat="1" x14ac:dyDescent="0.2">
      <c r="A75" s="30">
        <v>68</v>
      </c>
      <c r="B75" s="53" t="s">
        <v>218</v>
      </c>
      <c r="C75" s="32" t="s">
        <v>139</v>
      </c>
      <c r="D75" s="43">
        <v>175</v>
      </c>
      <c r="E75" s="43">
        <v>4126629</v>
      </c>
      <c r="F75" s="43">
        <v>6043</v>
      </c>
      <c r="G75" s="43">
        <v>167385221.87</v>
      </c>
      <c r="H75" s="43">
        <v>2273</v>
      </c>
      <c r="I75" s="43">
        <v>21708180.75</v>
      </c>
      <c r="J75" s="43">
        <v>7769</v>
      </c>
      <c r="K75" s="43">
        <v>78133039.079999998</v>
      </c>
      <c r="L75" s="43">
        <f t="shared" si="33"/>
        <v>16260</v>
      </c>
      <c r="M75" s="43">
        <f t="shared" si="34"/>
        <v>271353070.69999999</v>
      </c>
      <c r="N75" s="43">
        <v>9138</v>
      </c>
      <c r="O75" s="43">
        <v>262435574.56999999</v>
      </c>
      <c r="P75" s="43">
        <v>1004</v>
      </c>
      <c r="Q75" s="43">
        <v>42704931.200000003</v>
      </c>
      <c r="R75" s="43">
        <f t="shared" si="35"/>
        <v>10142</v>
      </c>
      <c r="S75" s="43">
        <f t="shared" si="36"/>
        <v>305140505.76999998</v>
      </c>
      <c r="T75" s="43">
        <f t="shared" si="37"/>
        <v>26402</v>
      </c>
      <c r="U75" s="43">
        <f t="shared" si="38"/>
        <v>576493576.47000003</v>
      </c>
      <c r="V75" s="16"/>
    </row>
    <row r="76" spans="1:22" s="9" customFormat="1" x14ac:dyDescent="0.2">
      <c r="A76" s="33">
        <v>69</v>
      </c>
      <c r="B76" s="54" t="s">
        <v>343</v>
      </c>
      <c r="C76" s="1" t="s">
        <v>344</v>
      </c>
      <c r="D76" s="44">
        <v>18</v>
      </c>
      <c r="E76" s="44">
        <v>387497.86</v>
      </c>
      <c r="F76" s="44">
        <v>859</v>
      </c>
      <c r="G76" s="44">
        <v>21736031.780000001</v>
      </c>
      <c r="H76" s="44">
        <v>605</v>
      </c>
      <c r="I76" s="44">
        <v>3511426.91</v>
      </c>
      <c r="J76" s="44">
        <v>6211</v>
      </c>
      <c r="K76" s="44">
        <v>87268782.019999996</v>
      </c>
      <c r="L76" s="42">
        <f t="shared" si="33"/>
        <v>7693</v>
      </c>
      <c r="M76" s="42">
        <f t="shared" si="34"/>
        <v>112903738.56999999</v>
      </c>
      <c r="N76" s="44">
        <v>7943</v>
      </c>
      <c r="O76" s="44">
        <v>248955080.37</v>
      </c>
      <c r="P76" s="44">
        <v>475</v>
      </c>
      <c r="Q76" s="44">
        <v>143780706.75999999</v>
      </c>
      <c r="R76" s="42">
        <f t="shared" si="35"/>
        <v>8418</v>
      </c>
      <c r="S76" s="42">
        <f t="shared" si="36"/>
        <v>392735787.13</v>
      </c>
      <c r="T76" s="42">
        <f t="shared" si="37"/>
        <v>16111</v>
      </c>
      <c r="U76" s="42">
        <f t="shared" si="38"/>
        <v>505639525.69999999</v>
      </c>
      <c r="V76" s="16"/>
    </row>
    <row r="77" spans="1:22" s="9" customFormat="1" x14ac:dyDescent="0.2">
      <c r="A77" s="30">
        <v>70</v>
      </c>
      <c r="B77" s="53" t="s">
        <v>77</v>
      </c>
      <c r="C77" s="32" t="s">
        <v>78</v>
      </c>
      <c r="D77" s="43">
        <v>715</v>
      </c>
      <c r="E77" s="43">
        <v>24953889.079999998</v>
      </c>
      <c r="F77" s="43">
        <v>4684</v>
      </c>
      <c r="G77" s="43">
        <v>148711507.72</v>
      </c>
      <c r="H77" s="43">
        <v>2101</v>
      </c>
      <c r="I77" s="43">
        <v>47499100.68</v>
      </c>
      <c r="J77" s="43">
        <v>5272</v>
      </c>
      <c r="K77" s="43">
        <v>59034593.710000001</v>
      </c>
      <c r="L77" s="43">
        <f t="shared" si="33"/>
        <v>12772</v>
      </c>
      <c r="M77" s="43">
        <f t="shared" si="34"/>
        <v>280199091.19</v>
      </c>
      <c r="N77" s="43">
        <v>2114</v>
      </c>
      <c r="O77" s="43">
        <v>174189800.30000001</v>
      </c>
      <c r="P77" s="43">
        <v>216</v>
      </c>
      <c r="Q77" s="43">
        <v>38759196.479999997</v>
      </c>
      <c r="R77" s="43">
        <f t="shared" si="35"/>
        <v>2330</v>
      </c>
      <c r="S77" s="43">
        <f t="shared" si="36"/>
        <v>212948996.78</v>
      </c>
      <c r="T77" s="43">
        <f t="shared" si="37"/>
        <v>15102</v>
      </c>
      <c r="U77" s="43">
        <f t="shared" si="38"/>
        <v>493148087.97000003</v>
      </c>
      <c r="V77" s="16"/>
    </row>
    <row r="78" spans="1:22" s="9" customFormat="1" x14ac:dyDescent="0.2">
      <c r="A78" s="33">
        <v>71</v>
      </c>
      <c r="B78" s="54" t="s">
        <v>299</v>
      </c>
      <c r="C78" s="1" t="s">
        <v>300</v>
      </c>
      <c r="D78" s="44">
        <v>12</v>
      </c>
      <c r="E78" s="44">
        <v>61000000</v>
      </c>
      <c r="F78" s="44">
        <v>733</v>
      </c>
      <c r="G78" s="44">
        <v>114225517.29000001</v>
      </c>
      <c r="H78" s="44">
        <v>64</v>
      </c>
      <c r="I78" s="44">
        <v>60207468.07</v>
      </c>
      <c r="J78" s="44">
        <v>109</v>
      </c>
      <c r="K78" s="44">
        <v>31839118.34</v>
      </c>
      <c r="L78" s="42">
        <f t="shared" si="33"/>
        <v>918</v>
      </c>
      <c r="M78" s="42">
        <f t="shared" si="34"/>
        <v>267272103.69999999</v>
      </c>
      <c r="N78" s="44">
        <v>211</v>
      </c>
      <c r="O78" s="44">
        <v>110674388.29000001</v>
      </c>
      <c r="P78" s="44">
        <v>62</v>
      </c>
      <c r="Q78" s="44">
        <v>113030000</v>
      </c>
      <c r="R78" s="42">
        <f t="shared" si="35"/>
        <v>273</v>
      </c>
      <c r="S78" s="42">
        <f t="shared" si="36"/>
        <v>223704388.29000002</v>
      </c>
      <c r="T78" s="42">
        <f t="shared" si="37"/>
        <v>1191</v>
      </c>
      <c r="U78" s="42">
        <f t="shared" si="38"/>
        <v>490976491.99000001</v>
      </c>
      <c r="V78" s="16"/>
    </row>
    <row r="79" spans="1:22" s="9" customFormat="1" x14ac:dyDescent="0.2">
      <c r="A79" s="30">
        <v>72</v>
      </c>
      <c r="B79" s="53" t="s">
        <v>206</v>
      </c>
      <c r="C79" s="32" t="s">
        <v>14</v>
      </c>
      <c r="D79" s="43">
        <v>23</v>
      </c>
      <c r="E79" s="43">
        <v>16918095.149999999</v>
      </c>
      <c r="F79" s="43">
        <v>308</v>
      </c>
      <c r="G79" s="43">
        <v>27077056.870000001</v>
      </c>
      <c r="H79" s="43">
        <v>170</v>
      </c>
      <c r="I79" s="43">
        <v>175973230.97999999</v>
      </c>
      <c r="J79" s="43">
        <v>559</v>
      </c>
      <c r="K79" s="43">
        <v>145860620.97999999</v>
      </c>
      <c r="L79" s="43">
        <f t="shared" si="33"/>
        <v>1060</v>
      </c>
      <c r="M79" s="43">
        <f t="shared" si="34"/>
        <v>365829003.97999996</v>
      </c>
      <c r="N79" s="43">
        <v>37</v>
      </c>
      <c r="O79" s="43">
        <v>48660893.850000001</v>
      </c>
      <c r="P79" s="43">
        <v>34</v>
      </c>
      <c r="Q79" s="43">
        <v>67028279.840000004</v>
      </c>
      <c r="R79" s="43">
        <f t="shared" si="35"/>
        <v>71</v>
      </c>
      <c r="S79" s="43">
        <f t="shared" si="36"/>
        <v>115689173.69</v>
      </c>
      <c r="T79" s="43">
        <f t="shared" si="37"/>
        <v>1131</v>
      </c>
      <c r="U79" s="43">
        <f t="shared" si="38"/>
        <v>481518177.66999996</v>
      </c>
      <c r="V79" s="16"/>
    </row>
    <row r="80" spans="1:22" s="9" customFormat="1" x14ac:dyDescent="0.2">
      <c r="A80" s="33">
        <v>73</v>
      </c>
      <c r="B80" s="54" t="s">
        <v>215</v>
      </c>
      <c r="C80" s="1" t="s">
        <v>81</v>
      </c>
      <c r="D80" s="44">
        <v>5</v>
      </c>
      <c r="E80" s="44">
        <v>45648.35</v>
      </c>
      <c r="F80" s="44">
        <v>280</v>
      </c>
      <c r="G80" s="44">
        <v>11160983.9</v>
      </c>
      <c r="H80" s="44">
        <v>6597</v>
      </c>
      <c r="I80" s="44">
        <v>24192179.41</v>
      </c>
      <c r="J80" s="44">
        <v>12141</v>
      </c>
      <c r="K80" s="44">
        <v>91294966.230000004</v>
      </c>
      <c r="L80" s="42">
        <f t="shared" si="33"/>
        <v>19023</v>
      </c>
      <c r="M80" s="42">
        <f t="shared" si="34"/>
        <v>126693777.89</v>
      </c>
      <c r="N80" s="44">
        <v>9789</v>
      </c>
      <c r="O80" s="44">
        <v>211071200.46000001</v>
      </c>
      <c r="P80" s="44">
        <v>432</v>
      </c>
      <c r="Q80" s="44">
        <v>133197776.65000001</v>
      </c>
      <c r="R80" s="42">
        <f t="shared" si="35"/>
        <v>10221</v>
      </c>
      <c r="S80" s="42">
        <f t="shared" si="36"/>
        <v>344268977.11000001</v>
      </c>
      <c r="T80" s="42">
        <f t="shared" si="37"/>
        <v>29244</v>
      </c>
      <c r="U80" s="42">
        <f t="shared" si="38"/>
        <v>470962755</v>
      </c>
      <c r="V80" s="16"/>
    </row>
    <row r="81" spans="1:22" s="9" customFormat="1" x14ac:dyDescent="0.2">
      <c r="A81" s="30">
        <v>74</v>
      </c>
      <c r="B81" s="31" t="s">
        <v>213</v>
      </c>
      <c r="C81" s="32" t="s">
        <v>60</v>
      </c>
      <c r="D81" s="43">
        <v>234</v>
      </c>
      <c r="E81" s="43">
        <v>75180301.849999994</v>
      </c>
      <c r="F81" s="43">
        <v>278</v>
      </c>
      <c r="G81" s="43">
        <v>42092516.729999997</v>
      </c>
      <c r="H81" s="43">
        <v>139</v>
      </c>
      <c r="I81" s="43">
        <v>31146776.18</v>
      </c>
      <c r="J81" s="43">
        <v>309</v>
      </c>
      <c r="K81" s="43">
        <v>22253101.239999998</v>
      </c>
      <c r="L81" s="43">
        <f t="shared" ref="L81:M88" si="39">J81+H81+F81+D81</f>
        <v>960</v>
      </c>
      <c r="M81" s="43">
        <f t="shared" si="39"/>
        <v>170672696</v>
      </c>
      <c r="N81" s="43">
        <v>130</v>
      </c>
      <c r="O81" s="43">
        <v>125907454.40000001</v>
      </c>
      <c r="P81" s="43">
        <v>142</v>
      </c>
      <c r="Q81" s="43">
        <v>163501526.40000001</v>
      </c>
      <c r="R81" s="43">
        <f t="shared" ref="R81:S88" si="40">P81+N81</f>
        <v>272</v>
      </c>
      <c r="S81" s="43">
        <f t="shared" si="40"/>
        <v>289408980.80000001</v>
      </c>
      <c r="T81" s="43">
        <f t="shared" ref="T81:U88" si="41">R81+L81</f>
        <v>1232</v>
      </c>
      <c r="U81" s="43">
        <f t="shared" si="41"/>
        <v>460081676.80000001</v>
      </c>
      <c r="V81" s="16"/>
    </row>
    <row r="82" spans="1:22" s="9" customFormat="1" x14ac:dyDescent="0.2">
      <c r="A82" s="33">
        <v>75</v>
      </c>
      <c r="B82" s="54" t="s">
        <v>222</v>
      </c>
      <c r="C82" s="1" t="s">
        <v>15</v>
      </c>
      <c r="D82" s="44">
        <v>2817</v>
      </c>
      <c r="E82" s="44">
        <v>140330869.77000001</v>
      </c>
      <c r="F82" s="44">
        <v>2343</v>
      </c>
      <c r="G82" s="44">
        <v>64640913.399999999</v>
      </c>
      <c r="H82" s="44">
        <v>1027</v>
      </c>
      <c r="I82" s="44">
        <v>26363640.969999999</v>
      </c>
      <c r="J82" s="44">
        <v>1665</v>
      </c>
      <c r="K82" s="44">
        <v>76881899.989999995</v>
      </c>
      <c r="L82" s="42">
        <f t="shared" si="39"/>
        <v>7852</v>
      </c>
      <c r="M82" s="42">
        <f t="shared" si="39"/>
        <v>308217324.13</v>
      </c>
      <c r="N82" s="44">
        <v>164</v>
      </c>
      <c r="O82" s="44">
        <v>48842752.18</v>
      </c>
      <c r="P82" s="44">
        <v>106</v>
      </c>
      <c r="Q82" s="44">
        <v>79237182.730000004</v>
      </c>
      <c r="R82" s="42">
        <f t="shared" si="40"/>
        <v>270</v>
      </c>
      <c r="S82" s="42">
        <f t="shared" si="40"/>
        <v>128079934.91</v>
      </c>
      <c r="T82" s="42">
        <f t="shared" si="41"/>
        <v>8122</v>
      </c>
      <c r="U82" s="42">
        <f t="shared" si="41"/>
        <v>436297259.03999996</v>
      </c>
      <c r="V82" s="16"/>
    </row>
    <row r="83" spans="1:22" s="9" customFormat="1" x14ac:dyDescent="0.2">
      <c r="A83" s="30">
        <v>76</v>
      </c>
      <c r="B83" s="53" t="s">
        <v>209</v>
      </c>
      <c r="C83" s="32" t="s">
        <v>50</v>
      </c>
      <c r="D83" s="43">
        <v>715</v>
      </c>
      <c r="E83" s="43">
        <v>184088678.81999999</v>
      </c>
      <c r="F83" s="43">
        <v>632</v>
      </c>
      <c r="G83" s="43">
        <v>40534373.840000004</v>
      </c>
      <c r="H83" s="43">
        <v>108</v>
      </c>
      <c r="I83" s="43">
        <v>7670382.7400000002</v>
      </c>
      <c r="J83" s="43">
        <v>647</v>
      </c>
      <c r="K83" s="43">
        <v>9623863.0999999996</v>
      </c>
      <c r="L83" s="43">
        <f t="shared" si="39"/>
        <v>2102</v>
      </c>
      <c r="M83" s="43">
        <f t="shared" si="39"/>
        <v>241917298.5</v>
      </c>
      <c r="N83" s="43">
        <v>72</v>
      </c>
      <c r="O83" s="43">
        <v>22272901.899999999</v>
      </c>
      <c r="P83" s="43">
        <v>82</v>
      </c>
      <c r="Q83" s="43">
        <v>170600475.72999999</v>
      </c>
      <c r="R83" s="43">
        <f t="shared" si="40"/>
        <v>154</v>
      </c>
      <c r="S83" s="43">
        <f t="shared" si="40"/>
        <v>192873377.63</v>
      </c>
      <c r="T83" s="43">
        <f t="shared" si="41"/>
        <v>2256</v>
      </c>
      <c r="U83" s="43">
        <f t="shared" si="41"/>
        <v>434790676.13</v>
      </c>
      <c r="V83" s="16"/>
    </row>
    <row r="84" spans="1:22" s="9" customFormat="1" x14ac:dyDescent="0.2">
      <c r="A84" s="33">
        <v>77</v>
      </c>
      <c r="B84" s="54" t="s">
        <v>179</v>
      </c>
      <c r="C84" s="1" t="s">
        <v>47</v>
      </c>
      <c r="D84" s="44">
        <v>74</v>
      </c>
      <c r="E84" s="44">
        <v>53087725.100000001</v>
      </c>
      <c r="F84" s="44">
        <v>61</v>
      </c>
      <c r="G84" s="44">
        <v>67873621.180000007</v>
      </c>
      <c r="H84" s="44">
        <v>29</v>
      </c>
      <c r="I84" s="44">
        <v>68818203.620000005</v>
      </c>
      <c r="J84" s="44">
        <v>302</v>
      </c>
      <c r="K84" s="44">
        <v>89272705.019999996</v>
      </c>
      <c r="L84" s="42">
        <f t="shared" si="39"/>
        <v>466</v>
      </c>
      <c r="M84" s="42">
        <f t="shared" si="39"/>
        <v>279052254.92000002</v>
      </c>
      <c r="N84" s="44">
        <v>22</v>
      </c>
      <c r="O84" s="44">
        <v>121527526.48999999</v>
      </c>
      <c r="P84" s="44">
        <v>11</v>
      </c>
      <c r="Q84" s="44">
        <v>16018495.09</v>
      </c>
      <c r="R84" s="42">
        <f t="shared" si="40"/>
        <v>33</v>
      </c>
      <c r="S84" s="42">
        <f t="shared" si="40"/>
        <v>137546021.57999998</v>
      </c>
      <c r="T84" s="42">
        <f t="shared" si="41"/>
        <v>499</v>
      </c>
      <c r="U84" s="42">
        <f t="shared" si="41"/>
        <v>416598276.5</v>
      </c>
      <c r="V84" s="16"/>
    </row>
    <row r="85" spans="1:22" s="9" customFormat="1" x14ac:dyDescent="0.2">
      <c r="A85" s="30">
        <v>78</v>
      </c>
      <c r="B85" s="53" t="s">
        <v>180</v>
      </c>
      <c r="C85" s="32" t="s">
        <v>9</v>
      </c>
      <c r="D85" s="43">
        <v>200</v>
      </c>
      <c r="E85" s="43">
        <v>119187455.33</v>
      </c>
      <c r="F85" s="43">
        <v>8</v>
      </c>
      <c r="G85" s="43">
        <v>3564541.1</v>
      </c>
      <c r="H85" s="43">
        <v>79</v>
      </c>
      <c r="I85" s="43">
        <v>56466031.609999999</v>
      </c>
      <c r="J85" s="43">
        <v>247</v>
      </c>
      <c r="K85" s="43">
        <v>48392464.509999998</v>
      </c>
      <c r="L85" s="43">
        <f t="shared" si="39"/>
        <v>534</v>
      </c>
      <c r="M85" s="43">
        <f t="shared" si="39"/>
        <v>227610492.55000001</v>
      </c>
      <c r="N85" s="43">
        <v>36</v>
      </c>
      <c r="O85" s="43">
        <v>26170013.920000002</v>
      </c>
      <c r="P85" s="43">
        <v>74</v>
      </c>
      <c r="Q85" s="43">
        <v>156906520.62</v>
      </c>
      <c r="R85" s="43">
        <f t="shared" si="40"/>
        <v>110</v>
      </c>
      <c r="S85" s="43">
        <f t="shared" si="40"/>
        <v>183076534.54000002</v>
      </c>
      <c r="T85" s="43">
        <f t="shared" si="41"/>
        <v>644</v>
      </c>
      <c r="U85" s="43">
        <f t="shared" si="41"/>
        <v>410687027.09000003</v>
      </c>
      <c r="V85" s="16"/>
    </row>
    <row r="86" spans="1:22" s="9" customFormat="1" x14ac:dyDescent="0.2">
      <c r="A86" s="33">
        <v>79</v>
      </c>
      <c r="B86" s="54" t="s">
        <v>223</v>
      </c>
      <c r="C86" s="1" t="s">
        <v>354</v>
      </c>
      <c r="D86" s="44">
        <v>9</v>
      </c>
      <c r="E86" s="44">
        <v>2887988.11</v>
      </c>
      <c r="F86" s="44">
        <v>78</v>
      </c>
      <c r="G86" s="44">
        <v>36842694.170000002</v>
      </c>
      <c r="H86" s="44">
        <v>293</v>
      </c>
      <c r="I86" s="44">
        <v>140681075.12</v>
      </c>
      <c r="J86" s="44">
        <v>1285</v>
      </c>
      <c r="K86" s="44">
        <v>71539213.560000002</v>
      </c>
      <c r="L86" s="42">
        <f t="shared" si="39"/>
        <v>1665</v>
      </c>
      <c r="M86" s="42">
        <f t="shared" si="39"/>
        <v>251950970.96000004</v>
      </c>
      <c r="N86" s="44">
        <v>76</v>
      </c>
      <c r="O86" s="44">
        <v>51947459.689999998</v>
      </c>
      <c r="P86" s="44">
        <v>58</v>
      </c>
      <c r="Q86" s="44">
        <v>86996979.400000006</v>
      </c>
      <c r="R86" s="42">
        <f t="shared" si="40"/>
        <v>134</v>
      </c>
      <c r="S86" s="42">
        <f t="shared" si="40"/>
        <v>138944439.09</v>
      </c>
      <c r="T86" s="42">
        <f t="shared" si="41"/>
        <v>1799</v>
      </c>
      <c r="U86" s="42">
        <f t="shared" si="41"/>
        <v>390895410.05000007</v>
      </c>
      <c r="V86" s="16"/>
    </row>
    <row r="87" spans="1:22" s="9" customFormat="1" x14ac:dyDescent="0.2">
      <c r="A87" s="30">
        <v>80</v>
      </c>
      <c r="B87" s="53" t="s">
        <v>301</v>
      </c>
      <c r="C87" s="32" t="s">
        <v>312</v>
      </c>
      <c r="D87" s="43">
        <v>82</v>
      </c>
      <c r="E87" s="43">
        <v>144343232.50999999</v>
      </c>
      <c r="F87" s="43">
        <v>571</v>
      </c>
      <c r="G87" s="43">
        <v>90988995.569999993</v>
      </c>
      <c r="H87" s="43">
        <v>208</v>
      </c>
      <c r="I87" s="43">
        <v>3819424.1</v>
      </c>
      <c r="J87" s="43">
        <v>1278</v>
      </c>
      <c r="K87" s="43">
        <v>34779475.229999997</v>
      </c>
      <c r="L87" s="43">
        <f t="shared" si="39"/>
        <v>2139</v>
      </c>
      <c r="M87" s="43">
        <f t="shared" si="39"/>
        <v>273931127.40999997</v>
      </c>
      <c r="N87" s="43">
        <v>79</v>
      </c>
      <c r="O87" s="43">
        <v>47509562.479999997</v>
      </c>
      <c r="P87" s="43">
        <v>33</v>
      </c>
      <c r="Q87" s="43">
        <v>53380960.350000001</v>
      </c>
      <c r="R87" s="43">
        <f t="shared" si="40"/>
        <v>112</v>
      </c>
      <c r="S87" s="43">
        <f t="shared" si="40"/>
        <v>100890522.83</v>
      </c>
      <c r="T87" s="43">
        <f t="shared" si="41"/>
        <v>2251</v>
      </c>
      <c r="U87" s="43">
        <f t="shared" si="41"/>
        <v>374821650.23999995</v>
      </c>
      <c r="V87" s="16"/>
    </row>
    <row r="88" spans="1:22" s="9" customFormat="1" x14ac:dyDescent="0.2">
      <c r="A88" s="33">
        <v>81</v>
      </c>
      <c r="B88" s="54" t="s">
        <v>203</v>
      </c>
      <c r="C88" s="1" t="s">
        <v>64</v>
      </c>
      <c r="D88" s="44">
        <v>575</v>
      </c>
      <c r="E88" s="44">
        <v>97867109.609999999</v>
      </c>
      <c r="F88" s="44">
        <v>767</v>
      </c>
      <c r="G88" s="44">
        <v>47654691.469999999</v>
      </c>
      <c r="H88" s="44">
        <v>447</v>
      </c>
      <c r="I88" s="44">
        <v>2383148.56</v>
      </c>
      <c r="J88" s="44">
        <v>384</v>
      </c>
      <c r="K88" s="44">
        <v>16185512.66</v>
      </c>
      <c r="L88" s="42">
        <f t="shared" si="39"/>
        <v>2173</v>
      </c>
      <c r="M88" s="42">
        <f t="shared" si="39"/>
        <v>164090462.30000001</v>
      </c>
      <c r="N88" s="44">
        <v>388</v>
      </c>
      <c r="O88" s="44">
        <v>63666764.159999996</v>
      </c>
      <c r="P88" s="44">
        <v>237</v>
      </c>
      <c r="Q88" s="44">
        <v>98526880.5</v>
      </c>
      <c r="R88" s="42">
        <f t="shared" si="40"/>
        <v>625</v>
      </c>
      <c r="S88" s="42">
        <f t="shared" si="40"/>
        <v>162193644.66</v>
      </c>
      <c r="T88" s="42">
        <f t="shared" si="41"/>
        <v>2798</v>
      </c>
      <c r="U88" s="42">
        <f t="shared" si="41"/>
        <v>326284106.96000004</v>
      </c>
      <c r="V88" s="16"/>
    </row>
    <row r="89" spans="1:22" s="9" customFormat="1" x14ac:dyDescent="0.2">
      <c r="A89" s="30">
        <v>82</v>
      </c>
      <c r="B89" s="31" t="s">
        <v>217</v>
      </c>
      <c r="C89" s="32" t="s">
        <v>86</v>
      </c>
      <c r="D89" s="43">
        <v>48</v>
      </c>
      <c r="E89" s="43">
        <v>643522.23</v>
      </c>
      <c r="F89" s="43">
        <v>2273</v>
      </c>
      <c r="G89" s="43">
        <v>100149448.37</v>
      </c>
      <c r="H89" s="43">
        <v>521</v>
      </c>
      <c r="I89" s="43">
        <v>4013019.15</v>
      </c>
      <c r="J89" s="43">
        <v>4526</v>
      </c>
      <c r="K89" s="43">
        <v>54630436.909999996</v>
      </c>
      <c r="L89" s="43">
        <f t="shared" si="0"/>
        <v>7368</v>
      </c>
      <c r="M89" s="43">
        <f t="shared" si="0"/>
        <v>159436426.66</v>
      </c>
      <c r="N89" s="43">
        <v>4509</v>
      </c>
      <c r="O89" s="43">
        <v>158397377.74000001</v>
      </c>
      <c r="P89" s="43">
        <v>100</v>
      </c>
      <c r="Q89" s="43">
        <v>8258283.9100000001</v>
      </c>
      <c r="R89" s="43">
        <f t="shared" si="1"/>
        <v>4609</v>
      </c>
      <c r="S89" s="43">
        <f t="shared" si="1"/>
        <v>166655661.65000001</v>
      </c>
      <c r="T89" s="43">
        <f t="shared" si="2"/>
        <v>11977</v>
      </c>
      <c r="U89" s="43">
        <f t="shared" si="2"/>
        <v>326092088.31</v>
      </c>
      <c r="V89" s="16"/>
    </row>
    <row r="90" spans="1:22" s="9" customFormat="1" x14ac:dyDescent="0.2">
      <c r="A90" s="33">
        <v>83</v>
      </c>
      <c r="B90" s="54" t="s">
        <v>225</v>
      </c>
      <c r="C90" s="1" t="s">
        <v>79</v>
      </c>
      <c r="D90" s="44">
        <v>41</v>
      </c>
      <c r="E90" s="44">
        <v>747067.14</v>
      </c>
      <c r="F90" s="44">
        <v>933</v>
      </c>
      <c r="G90" s="44">
        <v>38247873.909999996</v>
      </c>
      <c r="H90" s="44">
        <v>750</v>
      </c>
      <c r="I90" s="44">
        <v>2724380.58</v>
      </c>
      <c r="J90" s="44">
        <v>2660</v>
      </c>
      <c r="K90" s="44">
        <v>19561327.059999999</v>
      </c>
      <c r="L90" s="42">
        <f t="shared" si="0"/>
        <v>4384</v>
      </c>
      <c r="M90" s="42">
        <f t="shared" si="0"/>
        <v>61280648.689999998</v>
      </c>
      <c r="N90" s="44">
        <v>2649</v>
      </c>
      <c r="O90" s="44">
        <v>158977307.34</v>
      </c>
      <c r="P90" s="44">
        <v>426</v>
      </c>
      <c r="Q90" s="44">
        <v>104378716.95</v>
      </c>
      <c r="R90" s="42">
        <f t="shared" si="1"/>
        <v>3075</v>
      </c>
      <c r="S90" s="42">
        <f t="shared" si="1"/>
        <v>263356024.29000002</v>
      </c>
      <c r="T90" s="42">
        <f t="shared" si="2"/>
        <v>7459</v>
      </c>
      <c r="U90" s="42">
        <f t="shared" si="2"/>
        <v>324636672.98000002</v>
      </c>
      <c r="V90" s="16"/>
    </row>
    <row r="91" spans="1:22" s="9" customFormat="1" x14ac:dyDescent="0.2">
      <c r="A91" s="30">
        <v>84</v>
      </c>
      <c r="B91" s="53" t="s">
        <v>198</v>
      </c>
      <c r="C91" s="32" t="s">
        <v>58</v>
      </c>
      <c r="D91" s="43">
        <v>317</v>
      </c>
      <c r="E91" s="43">
        <v>63573108.780000001</v>
      </c>
      <c r="F91" s="43">
        <v>308</v>
      </c>
      <c r="G91" s="43">
        <v>20156203.550000001</v>
      </c>
      <c r="H91" s="43">
        <v>126</v>
      </c>
      <c r="I91" s="43">
        <v>12166002.130000001</v>
      </c>
      <c r="J91" s="43">
        <v>511</v>
      </c>
      <c r="K91" s="43">
        <v>39296649.270000003</v>
      </c>
      <c r="L91" s="43">
        <f t="shared" si="0"/>
        <v>1262</v>
      </c>
      <c r="M91" s="43">
        <f t="shared" si="0"/>
        <v>135191963.73000002</v>
      </c>
      <c r="N91" s="43">
        <v>133</v>
      </c>
      <c r="O91" s="43">
        <v>80057869.299999997</v>
      </c>
      <c r="P91" s="43">
        <v>146</v>
      </c>
      <c r="Q91" s="43">
        <v>104954541.61</v>
      </c>
      <c r="R91" s="43">
        <f t="shared" si="1"/>
        <v>279</v>
      </c>
      <c r="S91" s="43">
        <f t="shared" si="1"/>
        <v>185012410.91</v>
      </c>
      <c r="T91" s="43">
        <f t="shared" si="2"/>
        <v>1541</v>
      </c>
      <c r="U91" s="43">
        <f t="shared" si="2"/>
        <v>320204374.63999999</v>
      </c>
      <c r="V91" s="16"/>
    </row>
    <row r="92" spans="1:22" s="9" customFormat="1" x14ac:dyDescent="0.2">
      <c r="A92" s="33">
        <v>85</v>
      </c>
      <c r="B92" s="54" t="s">
        <v>221</v>
      </c>
      <c r="C92" s="1" t="s">
        <v>76</v>
      </c>
      <c r="D92" s="44">
        <v>165</v>
      </c>
      <c r="E92" s="44">
        <v>6077333.3899999997</v>
      </c>
      <c r="F92" s="44">
        <v>3704</v>
      </c>
      <c r="G92" s="44">
        <v>98418628.329999998</v>
      </c>
      <c r="H92" s="44">
        <v>2077</v>
      </c>
      <c r="I92" s="44">
        <v>14562068.34</v>
      </c>
      <c r="J92" s="44">
        <v>6335</v>
      </c>
      <c r="K92" s="44">
        <v>52607282.439999998</v>
      </c>
      <c r="L92" s="42">
        <f t="shared" si="0"/>
        <v>12281</v>
      </c>
      <c r="M92" s="42">
        <f t="shared" si="0"/>
        <v>171665312.5</v>
      </c>
      <c r="N92" s="44">
        <v>4169</v>
      </c>
      <c r="O92" s="44">
        <v>136948051.62</v>
      </c>
      <c r="P92" s="44">
        <v>326</v>
      </c>
      <c r="Q92" s="44">
        <v>6577567.1699999999</v>
      </c>
      <c r="R92" s="42">
        <f t="shared" si="1"/>
        <v>4495</v>
      </c>
      <c r="S92" s="42">
        <f t="shared" si="1"/>
        <v>143525618.78999999</v>
      </c>
      <c r="T92" s="42">
        <f t="shared" si="2"/>
        <v>16776</v>
      </c>
      <c r="U92" s="42">
        <f t="shared" si="2"/>
        <v>315190931.28999996</v>
      </c>
      <c r="V92" s="16"/>
    </row>
    <row r="93" spans="1:22" s="9" customFormat="1" x14ac:dyDescent="0.2">
      <c r="A93" s="30">
        <v>86</v>
      </c>
      <c r="B93" s="53" t="s">
        <v>216</v>
      </c>
      <c r="C93" s="32" t="s">
        <v>66</v>
      </c>
      <c r="D93" s="43">
        <v>59</v>
      </c>
      <c r="E93" s="43">
        <v>23287145.920000002</v>
      </c>
      <c r="F93" s="43">
        <v>40</v>
      </c>
      <c r="G93" s="43">
        <v>3559566.54</v>
      </c>
      <c r="H93" s="43">
        <v>80</v>
      </c>
      <c r="I93" s="43">
        <v>81473604.859999999</v>
      </c>
      <c r="J93" s="43">
        <v>249</v>
      </c>
      <c r="K93" s="43">
        <v>42725441.759999998</v>
      </c>
      <c r="L93" s="43">
        <f t="shared" si="0"/>
        <v>428</v>
      </c>
      <c r="M93" s="43">
        <f t="shared" si="0"/>
        <v>151045759.08000001</v>
      </c>
      <c r="N93" s="43">
        <v>19</v>
      </c>
      <c r="O93" s="43">
        <v>37273220.850000001</v>
      </c>
      <c r="P93" s="43">
        <v>30</v>
      </c>
      <c r="Q93" s="43">
        <v>95683053.280000001</v>
      </c>
      <c r="R93" s="43">
        <f t="shared" si="1"/>
        <v>49</v>
      </c>
      <c r="S93" s="43">
        <f t="shared" si="1"/>
        <v>132956274.13</v>
      </c>
      <c r="T93" s="43">
        <f t="shared" si="2"/>
        <v>477</v>
      </c>
      <c r="U93" s="43">
        <f t="shared" si="2"/>
        <v>284002033.21000004</v>
      </c>
      <c r="V93" s="16"/>
    </row>
    <row r="94" spans="1:22" s="9" customFormat="1" x14ac:dyDescent="0.2">
      <c r="A94" s="33">
        <v>87</v>
      </c>
      <c r="B94" s="54" t="s">
        <v>228</v>
      </c>
      <c r="C94" s="1" t="s">
        <v>83</v>
      </c>
      <c r="D94" s="44">
        <v>326</v>
      </c>
      <c r="E94" s="44">
        <v>6683262.8200000003</v>
      </c>
      <c r="F94" s="44">
        <v>4628</v>
      </c>
      <c r="G94" s="44">
        <v>86453068.760000005</v>
      </c>
      <c r="H94" s="44">
        <v>1220</v>
      </c>
      <c r="I94" s="44">
        <v>21850318.960000001</v>
      </c>
      <c r="J94" s="44">
        <v>4651</v>
      </c>
      <c r="K94" s="44">
        <v>40662494.280000001</v>
      </c>
      <c r="L94" s="42">
        <f t="shared" si="0"/>
        <v>10825</v>
      </c>
      <c r="M94" s="42">
        <f t="shared" si="0"/>
        <v>155649144.81999999</v>
      </c>
      <c r="N94" s="44">
        <v>2831</v>
      </c>
      <c r="O94" s="44">
        <v>109146212.73</v>
      </c>
      <c r="P94" s="44">
        <v>147</v>
      </c>
      <c r="Q94" s="44">
        <v>10535031.76</v>
      </c>
      <c r="R94" s="42">
        <f t="shared" si="1"/>
        <v>2978</v>
      </c>
      <c r="S94" s="42">
        <f t="shared" si="1"/>
        <v>119681244.49000001</v>
      </c>
      <c r="T94" s="42">
        <f t="shared" si="2"/>
        <v>13803</v>
      </c>
      <c r="U94" s="42">
        <f t="shared" si="2"/>
        <v>275330389.31</v>
      </c>
      <c r="V94" s="16"/>
    </row>
    <row r="95" spans="1:22" s="9" customFormat="1" x14ac:dyDescent="0.2">
      <c r="A95" s="30">
        <v>88</v>
      </c>
      <c r="B95" s="53" t="s">
        <v>227</v>
      </c>
      <c r="C95" s="32" t="s">
        <v>75</v>
      </c>
      <c r="D95" s="43">
        <v>25</v>
      </c>
      <c r="E95" s="43">
        <v>1272356.33</v>
      </c>
      <c r="F95" s="43">
        <v>318</v>
      </c>
      <c r="G95" s="43">
        <v>6205016.4900000002</v>
      </c>
      <c r="H95" s="43">
        <v>2517</v>
      </c>
      <c r="I95" s="43">
        <v>14553927.199999999</v>
      </c>
      <c r="J95" s="43">
        <v>10242</v>
      </c>
      <c r="K95" s="43">
        <v>96707438.280000001</v>
      </c>
      <c r="L95" s="43">
        <f t="shared" si="0"/>
        <v>13102</v>
      </c>
      <c r="M95" s="43">
        <f t="shared" si="0"/>
        <v>118738738.3</v>
      </c>
      <c r="N95" s="43">
        <v>5943</v>
      </c>
      <c r="O95" s="43">
        <v>121652159.13</v>
      </c>
      <c r="P95" s="43">
        <v>432</v>
      </c>
      <c r="Q95" s="43">
        <v>34501396</v>
      </c>
      <c r="R95" s="43">
        <f t="shared" si="1"/>
        <v>6375</v>
      </c>
      <c r="S95" s="43">
        <f t="shared" si="1"/>
        <v>156153555.13</v>
      </c>
      <c r="T95" s="43">
        <f t="shared" si="2"/>
        <v>19477</v>
      </c>
      <c r="U95" s="43">
        <f t="shared" si="2"/>
        <v>274892293.43000001</v>
      </c>
      <c r="V95" s="16"/>
    </row>
    <row r="96" spans="1:22" s="9" customFormat="1" x14ac:dyDescent="0.2">
      <c r="A96" s="33">
        <v>89</v>
      </c>
      <c r="B96" s="54" t="s">
        <v>337</v>
      </c>
      <c r="C96" s="1" t="s">
        <v>336</v>
      </c>
      <c r="D96" s="44"/>
      <c r="E96" s="44"/>
      <c r="F96" s="44">
        <v>29</v>
      </c>
      <c r="G96" s="44">
        <v>472866.79</v>
      </c>
      <c r="H96" s="44">
        <v>325</v>
      </c>
      <c r="I96" s="44">
        <v>2529994.66</v>
      </c>
      <c r="J96" s="44">
        <v>1138</v>
      </c>
      <c r="K96" s="44">
        <v>134719411.38999999</v>
      </c>
      <c r="L96" s="42">
        <f t="shared" si="0"/>
        <v>1492</v>
      </c>
      <c r="M96" s="42">
        <f t="shared" si="0"/>
        <v>137722272.83999997</v>
      </c>
      <c r="N96" s="44">
        <v>7858</v>
      </c>
      <c r="O96" s="44">
        <v>133685134.5</v>
      </c>
      <c r="P96" s="44">
        <v>24</v>
      </c>
      <c r="Q96" s="44">
        <v>753617.54</v>
      </c>
      <c r="R96" s="42">
        <f t="shared" si="1"/>
        <v>7882</v>
      </c>
      <c r="S96" s="42">
        <f t="shared" si="1"/>
        <v>134438752.03999999</v>
      </c>
      <c r="T96" s="42">
        <f t="shared" si="2"/>
        <v>9374</v>
      </c>
      <c r="U96" s="42">
        <f t="shared" si="2"/>
        <v>272161024.88</v>
      </c>
      <c r="V96" s="16"/>
    </row>
    <row r="97" spans="1:22" s="9" customFormat="1" x14ac:dyDescent="0.2">
      <c r="A97" s="30">
        <v>90</v>
      </c>
      <c r="B97" s="31" t="s">
        <v>240</v>
      </c>
      <c r="C97" s="32" t="s">
        <v>372</v>
      </c>
      <c r="D97" s="43">
        <v>18</v>
      </c>
      <c r="E97" s="43">
        <v>623227.81000000006</v>
      </c>
      <c r="F97" s="43">
        <v>19</v>
      </c>
      <c r="G97" s="43">
        <v>532505.5</v>
      </c>
      <c r="H97" s="43">
        <v>259</v>
      </c>
      <c r="I97" s="43">
        <v>109576423.39</v>
      </c>
      <c r="J97" s="43">
        <v>145</v>
      </c>
      <c r="K97" s="43">
        <v>68327618.140000001</v>
      </c>
      <c r="L97" s="43">
        <f t="shared" si="0"/>
        <v>441</v>
      </c>
      <c r="M97" s="43">
        <f t="shared" si="0"/>
        <v>179059774.84</v>
      </c>
      <c r="N97" s="43">
        <v>63</v>
      </c>
      <c r="O97" s="43">
        <v>22624862.530000001</v>
      </c>
      <c r="P97" s="43">
        <v>102</v>
      </c>
      <c r="Q97" s="43">
        <v>63876949.68</v>
      </c>
      <c r="R97" s="43">
        <f t="shared" si="1"/>
        <v>165</v>
      </c>
      <c r="S97" s="43">
        <f t="shared" si="1"/>
        <v>86501812.210000008</v>
      </c>
      <c r="T97" s="43">
        <f t="shared" si="2"/>
        <v>606</v>
      </c>
      <c r="U97" s="43">
        <f t="shared" si="2"/>
        <v>265561587.05000001</v>
      </c>
      <c r="V97" s="16"/>
    </row>
    <row r="98" spans="1:22" s="9" customFormat="1" x14ac:dyDescent="0.2">
      <c r="A98" s="33">
        <v>91</v>
      </c>
      <c r="B98" s="54" t="s">
        <v>348</v>
      </c>
      <c r="C98" s="1" t="s">
        <v>349</v>
      </c>
      <c r="D98" s="44">
        <v>56</v>
      </c>
      <c r="E98" s="44">
        <v>35949251.380000003</v>
      </c>
      <c r="F98" s="44">
        <v>49</v>
      </c>
      <c r="G98" s="44">
        <v>9439660.7100000009</v>
      </c>
      <c r="H98" s="44">
        <v>51</v>
      </c>
      <c r="I98" s="44">
        <v>33586995.82</v>
      </c>
      <c r="J98" s="44">
        <v>69</v>
      </c>
      <c r="K98" s="44">
        <v>45889987.68</v>
      </c>
      <c r="L98" s="42">
        <f t="shared" si="0"/>
        <v>225</v>
      </c>
      <c r="M98" s="42">
        <f t="shared" si="0"/>
        <v>124865895.59</v>
      </c>
      <c r="N98" s="44">
        <v>45</v>
      </c>
      <c r="O98" s="44">
        <v>51038525.609999999</v>
      </c>
      <c r="P98" s="44">
        <v>82</v>
      </c>
      <c r="Q98" s="44">
        <v>65197988.25</v>
      </c>
      <c r="R98" s="42">
        <f t="shared" si="1"/>
        <v>127</v>
      </c>
      <c r="S98" s="42">
        <f t="shared" si="1"/>
        <v>116236513.86</v>
      </c>
      <c r="T98" s="42">
        <f t="shared" si="2"/>
        <v>352</v>
      </c>
      <c r="U98" s="42">
        <f t="shared" si="2"/>
        <v>241102409.44999999</v>
      </c>
      <c r="V98" s="16"/>
    </row>
    <row r="99" spans="1:22" s="9" customFormat="1" x14ac:dyDescent="0.2">
      <c r="A99" s="30">
        <v>92</v>
      </c>
      <c r="B99" s="53" t="s">
        <v>224</v>
      </c>
      <c r="C99" s="32" t="s">
        <v>136</v>
      </c>
      <c r="D99" s="43"/>
      <c r="E99" s="43"/>
      <c r="F99" s="43"/>
      <c r="G99" s="43"/>
      <c r="H99" s="43">
        <v>990</v>
      </c>
      <c r="I99" s="43">
        <v>4608465.6100000003</v>
      </c>
      <c r="J99" s="43">
        <v>3806</v>
      </c>
      <c r="K99" s="43">
        <v>118769588.86</v>
      </c>
      <c r="L99" s="43">
        <f t="shared" si="0"/>
        <v>4796</v>
      </c>
      <c r="M99" s="43">
        <f t="shared" si="0"/>
        <v>123378054.47</v>
      </c>
      <c r="N99" s="43">
        <v>4391</v>
      </c>
      <c r="O99" s="43">
        <v>114775400.73999999</v>
      </c>
      <c r="P99" s="43">
        <v>39</v>
      </c>
      <c r="Q99" s="43">
        <v>345043.87</v>
      </c>
      <c r="R99" s="43">
        <f t="shared" si="1"/>
        <v>4430</v>
      </c>
      <c r="S99" s="43">
        <f t="shared" si="1"/>
        <v>115120444.61</v>
      </c>
      <c r="T99" s="43">
        <f t="shared" si="2"/>
        <v>9226</v>
      </c>
      <c r="U99" s="43">
        <f t="shared" si="2"/>
        <v>238498499.07999998</v>
      </c>
      <c r="V99" s="16"/>
    </row>
    <row r="100" spans="1:22" s="9" customFormat="1" x14ac:dyDescent="0.2">
      <c r="A100" s="33">
        <v>93</v>
      </c>
      <c r="B100" s="54" t="s">
        <v>250</v>
      </c>
      <c r="C100" s="1" t="s">
        <v>150</v>
      </c>
      <c r="D100" s="44"/>
      <c r="E100" s="44"/>
      <c r="F100" s="44">
        <v>20</v>
      </c>
      <c r="G100" s="44">
        <v>210271.57</v>
      </c>
      <c r="H100" s="44">
        <v>984</v>
      </c>
      <c r="I100" s="44">
        <v>8370174.0800000001</v>
      </c>
      <c r="J100" s="44">
        <v>2578</v>
      </c>
      <c r="K100" s="44">
        <v>71898267.510000005</v>
      </c>
      <c r="L100" s="42">
        <f t="shared" si="0"/>
        <v>3582</v>
      </c>
      <c r="M100" s="42">
        <f t="shared" si="0"/>
        <v>80478713.159999996</v>
      </c>
      <c r="N100" s="44">
        <v>6778</v>
      </c>
      <c r="O100" s="44">
        <v>106568448.93000001</v>
      </c>
      <c r="P100" s="44">
        <v>400</v>
      </c>
      <c r="Q100" s="44">
        <v>42799594.719999999</v>
      </c>
      <c r="R100" s="42">
        <f t="shared" si="1"/>
        <v>7178</v>
      </c>
      <c r="S100" s="42">
        <f t="shared" si="1"/>
        <v>149368043.65000001</v>
      </c>
      <c r="T100" s="42">
        <f t="shared" si="2"/>
        <v>10760</v>
      </c>
      <c r="U100" s="42">
        <f t="shared" si="2"/>
        <v>229846756.81</v>
      </c>
      <c r="V100" s="16"/>
    </row>
    <row r="101" spans="1:22" s="9" customFormat="1" x14ac:dyDescent="0.2">
      <c r="A101" s="30">
        <v>94</v>
      </c>
      <c r="B101" s="53" t="s">
        <v>251</v>
      </c>
      <c r="C101" s="32" t="s">
        <v>145</v>
      </c>
      <c r="D101" s="43">
        <v>4</v>
      </c>
      <c r="E101" s="43">
        <v>88661.19</v>
      </c>
      <c r="F101" s="43">
        <v>1087</v>
      </c>
      <c r="G101" s="43">
        <v>28048687.579999998</v>
      </c>
      <c r="H101" s="43">
        <v>97</v>
      </c>
      <c r="I101" s="43">
        <v>179203.51</v>
      </c>
      <c r="J101" s="43">
        <v>4419</v>
      </c>
      <c r="K101" s="43">
        <v>76707372.010000005</v>
      </c>
      <c r="L101" s="43">
        <f t="shared" si="0"/>
        <v>5607</v>
      </c>
      <c r="M101" s="43">
        <f t="shared" si="0"/>
        <v>105023924.29000001</v>
      </c>
      <c r="N101" s="43">
        <v>3948</v>
      </c>
      <c r="O101" s="43">
        <v>113306191.73</v>
      </c>
      <c r="P101" s="43">
        <v>89</v>
      </c>
      <c r="Q101" s="43">
        <v>8817115.6099999994</v>
      </c>
      <c r="R101" s="43">
        <f t="shared" si="1"/>
        <v>4037</v>
      </c>
      <c r="S101" s="43">
        <f t="shared" si="1"/>
        <v>122123307.34</v>
      </c>
      <c r="T101" s="43">
        <f t="shared" si="2"/>
        <v>9644</v>
      </c>
      <c r="U101" s="43">
        <f t="shared" si="2"/>
        <v>227147231.63</v>
      </c>
      <c r="V101" s="16"/>
    </row>
    <row r="102" spans="1:22" s="9" customFormat="1" x14ac:dyDescent="0.2">
      <c r="A102" s="33">
        <v>95</v>
      </c>
      <c r="B102" s="54" t="s">
        <v>292</v>
      </c>
      <c r="C102" s="1" t="s">
        <v>142</v>
      </c>
      <c r="D102" s="44">
        <v>65</v>
      </c>
      <c r="E102" s="44">
        <v>51260108.049999997</v>
      </c>
      <c r="F102" s="44">
        <v>8</v>
      </c>
      <c r="G102" s="44">
        <v>5042336.46</v>
      </c>
      <c r="H102" s="44">
        <v>17</v>
      </c>
      <c r="I102" s="44">
        <v>39350676.549999997</v>
      </c>
      <c r="J102" s="44">
        <v>212</v>
      </c>
      <c r="K102" s="44">
        <v>5919019.04</v>
      </c>
      <c r="L102" s="42">
        <f t="shared" si="0"/>
        <v>302</v>
      </c>
      <c r="M102" s="42">
        <f t="shared" si="0"/>
        <v>101572140.09999999</v>
      </c>
      <c r="N102" s="44">
        <v>24</v>
      </c>
      <c r="O102" s="44">
        <v>10921957.9</v>
      </c>
      <c r="P102" s="44">
        <v>38</v>
      </c>
      <c r="Q102" s="44">
        <v>87641413.049999997</v>
      </c>
      <c r="R102" s="42">
        <f t="shared" si="1"/>
        <v>62</v>
      </c>
      <c r="S102" s="42">
        <f t="shared" si="1"/>
        <v>98563370.950000003</v>
      </c>
      <c r="T102" s="42">
        <f t="shared" si="2"/>
        <v>364</v>
      </c>
      <c r="U102" s="42">
        <f t="shared" si="2"/>
        <v>200135511.05000001</v>
      </c>
      <c r="V102" s="16"/>
    </row>
    <row r="103" spans="1:22" s="9" customFormat="1" x14ac:dyDescent="0.2">
      <c r="A103" s="30">
        <v>96</v>
      </c>
      <c r="B103" s="53" t="s">
        <v>229</v>
      </c>
      <c r="C103" s="32" t="s">
        <v>328</v>
      </c>
      <c r="D103" s="43">
        <v>34</v>
      </c>
      <c r="E103" s="43">
        <v>10986564.939999999</v>
      </c>
      <c r="F103" s="43"/>
      <c r="G103" s="43"/>
      <c r="H103" s="43">
        <v>72</v>
      </c>
      <c r="I103" s="43">
        <v>8674357.9499999993</v>
      </c>
      <c r="J103" s="43">
        <v>232</v>
      </c>
      <c r="K103" s="43">
        <v>66374601.799999997</v>
      </c>
      <c r="L103" s="43">
        <f t="shared" si="0"/>
        <v>338</v>
      </c>
      <c r="M103" s="43">
        <f t="shared" si="0"/>
        <v>86035524.689999998</v>
      </c>
      <c r="N103" s="43">
        <v>6</v>
      </c>
      <c r="O103" s="43">
        <v>62831462.590000004</v>
      </c>
      <c r="P103" s="43">
        <v>29</v>
      </c>
      <c r="Q103" s="43">
        <v>45100028.93</v>
      </c>
      <c r="R103" s="43">
        <f t="shared" si="1"/>
        <v>35</v>
      </c>
      <c r="S103" s="43">
        <f t="shared" si="1"/>
        <v>107931491.52000001</v>
      </c>
      <c r="T103" s="43">
        <f t="shared" si="2"/>
        <v>373</v>
      </c>
      <c r="U103" s="43">
        <f t="shared" si="2"/>
        <v>193967016.21000001</v>
      </c>
      <c r="V103" s="16"/>
    </row>
    <row r="104" spans="1:22" s="9" customFormat="1" x14ac:dyDescent="0.2">
      <c r="A104" s="33">
        <v>97</v>
      </c>
      <c r="B104" s="54" t="s">
        <v>233</v>
      </c>
      <c r="C104" s="1" t="s">
        <v>85</v>
      </c>
      <c r="D104" s="44">
        <v>161</v>
      </c>
      <c r="E104" s="44">
        <v>2144521.6</v>
      </c>
      <c r="F104" s="44">
        <v>2165</v>
      </c>
      <c r="G104" s="44">
        <v>43487932.909999996</v>
      </c>
      <c r="H104" s="44">
        <v>650</v>
      </c>
      <c r="I104" s="44">
        <v>6456347.04</v>
      </c>
      <c r="J104" s="44">
        <v>3659</v>
      </c>
      <c r="K104" s="44">
        <v>46969697.590000004</v>
      </c>
      <c r="L104" s="42">
        <f t="shared" si="0"/>
        <v>6635</v>
      </c>
      <c r="M104" s="42">
        <f t="shared" si="0"/>
        <v>99058499.139999986</v>
      </c>
      <c r="N104" s="44">
        <v>9220</v>
      </c>
      <c r="O104" s="44">
        <v>86135106.519999996</v>
      </c>
      <c r="P104" s="44">
        <v>257</v>
      </c>
      <c r="Q104" s="44">
        <v>4278306.62</v>
      </c>
      <c r="R104" s="42">
        <f t="shared" si="1"/>
        <v>9477</v>
      </c>
      <c r="S104" s="42">
        <f t="shared" si="1"/>
        <v>90413413.140000001</v>
      </c>
      <c r="T104" s="42">
        <f t="shared" si="2"/>
        <v>16112</v>
      </c>
      <c r="U104" s="42">
        <f t="shared" si="2"/>
        <v>189471912.27999997</v>
      </c>
      <c r="V104" s="16"/>
    </row>
    <row r="105" spans="1:22" s="9" customFormat="1" x14ac:dyDescent="0.2">
      <c r="A105" s="30">
        <v>98</v>
      </c>
      <c r="B105" s="31" t="s">
        <v>244</v>
      </c>
      <c r="C105" s="32" t="s">
        <v>123</v>
      </c>
      <c r="D105" s="43">
        <v>151</v>
      </c>
      <c r="E105" s="43">
        <v>3607940.82</v>
      </c>
      <c r="F105" s="43">
        <v>1733</v>
      </c>
      <c r="G105" s="43">
        <v>40955599.560000002</v>
      </c>
      <c r="H105" s="43">
        <v>1192</v>
      </c>
      <c r="I105" s="43">
        <v>10343526.359999999</v>
      </c>
      <c r="J105" s="43">
        <v>6144</v>
      </c>
      <c r="K105" s="43">
        <v>51690943.780000001</v>
      </c>
      <c r="L105" s="43">
        <f t="shared" si="0"/>
        <v>9220</v>
      </c>
      <c r="M105" s="43">
        <f t="shared" si="0"/>
        <v>106598010.52</v>
      </c>
      <c r="N105" s="43">
        <v>6351</v>
      </c>
      <c r="O105" s="43">
        <v>79610256.109999999</v>
      </c>
      <c r="P105" s="43">
        <v>46</v>
      </c>
      <c r="Q105" s="43">
        <v>924823.74</v>
      </c>
      <c r="R105" s="43">
        <f t="shared" si="1"/>
        <v>6397</v>
      </c>
      <c r="S105" s="43">
        <f t="shared" si="1"/>
        <v>80535079.849999994</v>
      </c>
      <c r="T105" s="43">
        <f t="shared" si="2"/>
        <v>15617</v>
      </c>
      <c r="U105" s="43">
        <f t="shared" si="2"/>
        <v>187133090.37</v>
      </c>
      <c r="V105" s="16"/>
    </row>
    <row r="106" spans="1:22" s="9" customFormat="1" x14ac:dyDescent="0.2">
      <c r="A106" s="33">
        <v>99</v>
      </c>
      <c r="B106" s="54" t="s">
        <v>232</v>
      </c>
      <c r="C106" s="1" t="s">
        <v>339</v>
      </c>
      <c r="D106" s="44"/>
      <c r="E106" s="44"/>
      <c r="F106" s="44">
        <v>130</v>
      </c>
      <c r="G106" s="44">
        <v>3453221.68</v>
      </c>
      <c r="H106" s="44">
        <v>2923</v>
      </c>
      <c r="I106" s="44">
        <v>10976769.91</v>
      </c>
      <c r="J106" s="44">
        <v>6487</v>
      </c>
      <c r="K106" s="44">
        <v>87917937.469999999</v>
      </c>
      <c r="L106" s="42">
        <f t="shared" si="0"/>
        <v>9540</v>
      </c>
      <c r="M106" s="42">
        <f t="shared" si="0"/>
        <v>102347929.06</v>
      </c>
      <c r="N106" s="44">
        <v>4540</v>
      </c>
      <c r="O106" s="44">
        <v>80854048.420000002</v>
      </c>
      <c r="P106" s="44">
        <v>20</v>
      </c>
      <c r="Q106" s="44">
        <v>380042.62</v>
      </c>
      <c r="R106" s="42">
        <f t="shared" si="1"/>
        <v>4560</v>
      </c>
      <c r="S106" s="42">
        <f t="shared" si="1"/>
        <v>81234091.040000007</v>
      </c>
      <c r="T106" s="42">
        <f t="shared" si="2"/>
        <v>14100</v>
      </c>
      <c r="U106" s="42">
        <f t="shared" si="2"/>
        <v>183582020.10000002</v>
      </c>
      <c r="V106" s="16"/>
    </row>
    <row r="107" spans="1:22" s="9" customFormat="1" x14ac:dyDescent="0.2">
      <c r="A107" s="30">
        <v>100</v>
      </c>
      <c r="B107" s="53" t="s">
        <v>297</v>
      </c>
      <c r="C107" s="32" t="s">
        <v>298</v>
      </c>
      <c r="D107" s="43">
        <v>7</v>
      </c>
      <c r="E107" s="43">
        <v>180047.93</v>
      </c>
      <c r="F107" s="43">
        <v>45</v>
      </c>
      <c r="G107" s="43">
        <v>1120652.1100000001</v>
      </c>
      <c r="H107" s="43">
        <v>988</v>
      </c>
      <c r="I107" s="43">
        <v>10294154.189999999</v>
      </c>
      <c r="J107" s="43">
        <v>2260</v>
      </c>
      <c r="K107" s="43">
        <v>26545171.57</v>
      </c>
      <c r="L107" s="43">
        <f t="shared" si="0"/>
        <v>3300</v>
      </c>
      <c r="M107" s="43">
        <f t="shared" si="0"/>
        <v>38140025.799999997</v>
      </c>
      <c r="N107" s="43">
        <v>1329</v>
      </c>
      <c r="O107" s="43">
        <v>69423517.579999998</v>
      </c>
      <c r="P107" s="43">
        <v>362</v>
      </c>
      <c r="Q107" s="43">
        <v>52243674.439999998</v>
      </c>
      <c r="R107" s="43">
        <f t="shared" si="1"/>
        <v>1691</v>
      </c>
      <c r="S107" s="43">
        <f t="shared" si="1"/>
        <v>121667192.02</v>
      </c>
      <c r="T107" s="43">
        <f t="shared" si="2"/>
        <v>4991</v>
      </c>
      <c r="U107" s="43">
        <f t="shared" si="2"/>
        <v>159807217.81999999</v>
      </c>
      <c r="V107" s="16"/>
    </row>
    <row r="108" spans="1:22" s="9" customFormat="1" x14ac:dyDescent="0.2">
      <c r="A108" s="33">
        <v>101</v>
      </c>
      <c r="B108" s="54" t="s">
        <v>255</v>
      </c>
      <c r="C108" s="1" t="s">
        <v>313</v>
      </c>
      <c r="D108" s="44">
        <v>116</v>
      </c>
      <c r="E108" s="44">
        <v>18809496.579999998</v>
      </c>
      <c r="F108" s="44">
        <v>99</v>
      </c>
      <c r="G108" s="44">
        <v>2114378</v>
      </c>
      <c r="H108" s="44">
        <v>20</v>
      </c>
      <c r="I108" s="44">
        <v>10597025.4</v>
      </c>
      <c r="J108" s="44">
        <v>135</v>
      </c>
      <c r="K108" s="44">
        <v>33014164.640000001</v>
      </c>
      <c r="L108" s="42">
        <f t="shared" si="0"/>
        <v>370</v>
      </c>
      <c r="M108" s="42">
        <f t="shared" si="0"/>
        <v>64535064.619999997</v>
      </c>
      <c r="N108" s="44">
        <v>34</v>
      </c>
      <c r="O108" s="44">
        <v>48694414.939999998</v>
      </c>
      <c r="P108" s="44">
        <v>53</v>
      </c>
      <c r="Q108" s="44">
        <v>42330355.609999999</v>
      </c>
      <c r="R108" s="42">
        <f t="shared" si="1"/>
        <v>87</v>
      </c>
      <c r="S108" s="42">
        <f t="shared" si="1"/>
        <v>91024770.549999997</v>
      </c>
      <c r="T108" s="42">
        <f t="shared" si="2"/>
        <v>457</v>
      </c>
      <c r="U108" s="42">
        <f t="shared" si="2"/>
        <v>155559835.16999999</v>
      </c>
      <c r="V108" s="16"/>
    </row>
    <row r="109" spans="1:22" s="9" customFormat="1" x14ac:dyDescent="0.2">
      <c r="A109" s="30">
        <v>102</v>
      </c>
      <c r="B109" s="53" t="s">
        <v>237</v>
      </c>
      <c r="C109" s="32" t="s">
        <v>94</v>
      </c>
      <c r="D109" s="43">
        <v>9</v>
      </c>
      <c r="E109" s="43">
        <v>71516.759999999995</v>
      </c>
      <c r="F109" s="43">
        <v>218</v>
      </c>
      <c r="G109" s="43">
        <v>3311919.7</v>
      </c>
      <c r="H109" s="43">
        <v>3718</v>
      </c>
      <c r="I109" s="43">
        <v>7746393.2800000003</v>
      </c>
      <c r="J109" s="43">
        <v>7250</v>
      </c>
      <c r="K109" s="43">
        <v>41801122.479999997</v>
      </c>
      <c r="L109" s="43">
        <f t="shared" si="0"/>
        <v>11195</v>
      </c>
      <c r="M109" s="43">
        <f t="shared" si="0"/>
        <v>52930952.219999999</v>
      </c>
      <c r="N109" s="43">
        <v>3513</v>
      </c>
      <c r="O109" s="43">
        <v>59617359.259999998</v>
      </c>
      <c r="P109" s="43">
        <v>197</v>
      </c>
      <c r="Q109" s="43">
        <v>22231676.190000001</v>
      </c>
      <c r="R109" s="43">
        <f t="shared" si="1"/>
        <v>3710</v>
      </c>
      <c r="S109" s="43">
        <f t="shared" si="1"/>
        <v>81849035.450000003</v>
      </c>
      <c r="T109" s="43">
        <f t="shared" si="2"/>
        <v>14905</v>
      </c>
      <c r="U109" s="43">
        <f t="shared" si="2"/>
        <v>134779987.67000002</v>
      </c>
      <c r="V109" s="16"/>
    </row>
    <row r="110" spans="1:22" s="9" customFormat="1" x14ac:dyDescent="0.2">
      <c r="A110" s="33">
        <v>103</v>
      </c>
      <c r="B110" s="54" t="s">
        <v>257</v>
      </c>
      <c r="C110" s="1" t="s">
        <v>109</v>
      </c>
      <c r="D110" s="44">
        <v>150</v>
      </c>
      <c r="E110" s="44">
        <v>4827615.18</v>
      </c>
      <c r="F110" s="44">
        <v>1189</v>
      </c>
      <c r="G110" s="44">
        <v>34653554.630000003</v>
      </c>
      <c r="H110" s="44">
        <v>776</v>
      </c>
      <c r="I110" s="44">
        <v>5178146.32</v>
      </c>
      <c r="J110" s="44">
        <v>2878</v>
      </c>
      <c r="K110" s="44">
        <v>20595557.129999999</v>
      </c>
      <c r="L110" s="42">
        <f t="shared" si="0"/>
        <v>4993</v>
      </c>
      <c r="M110" s="42">
        <f t="shared" si="0"/>
        <v>65254873.259999998</v>
      </c>
      <c r="N110" s="44">
        <v>2607</v>
      </c>
      <c r="O110" s="44">
        <v>50184863.609999999</v>
      </c>
      <c r="P110" s="44">
        <v>191</v>
      </c>
      <c r="Q110" s="44">
        <v>4910100.83</v>
      </c>
      <c r="R110" s="42">
        <f t="shared" si="1"/>
        <v>2798</v>
      </c>
      <c r="S110" s="42">
        <f t="shared" si="1"/>
        <v>55094964.439999998</v>
      </c>
      <c r="T110" s="42">
        <f t="shared" si="2"/>
        <v>7791</v>
      </c>
      <c r="U110" s="42">
        <f t="shared" si="2"/>
        <v>120349837.69999999</v>
      </c>
      <c r="V110" s="16"/>
    </row>
    <row r="111" spans="1:22" s="9" customFormat="1" x14ac:dyDescent="0.2">
      <c r="A111" s="30">
        <v>104</v>
      </c>
      <c r="B111" s="53" t="s">
        <v>236</v>
      </c>
      <c r="C111" s="32" t="s">
        <v>84</v>
      </c>
      <c r="D111" s="43">
        <v>10</v>
      </c>
      <c r="E111" s="43">
        <v>24165.759999999998</v>
      </c>
      <c r="F111" s="43">
        <v>854</v>
      </c>
      <c r="G111" s="43">
        <v>26025109.73</v>
      </c>
      <c r="H111" s="43">
        <v>919</v>
      </c>
      <c r="I111" s="43">
        <v>9254735.1199999992</v>
      </c>
      <c r="J111" s="43">
        <v>9326</v>
      </c>
      <c r="K111" s="43">
        <v>23206031</v>
      </c>
      <c r="L111" s="43">
        <f t="shared" si="0"/>
        <v>11109</v>
      </c>
      <c r="M111" s="43">
        <f t="shared" si="0"/>
        <v>58510041.609999992</v>
      </c>
      <c r="N111" s="43">
        <v>2449</v>
      </c>
      <c r="O111" s="43">
        <v>49277852.530000001</v>
      </c>
      <c r="P111" s="43">
        <v>346</v>
      </c>
      <c r="Q111" s="43">
        <v>9966216.6899999995</v>
      </c>
      <c r="R111" s="43">
        <f t="shared" si="1"/>
        <v>2795</v>
      </c>
      <c r="S111" s="43">
        <f t="shared" si="1"/>
        <v>59244069.219999999</v>
      </c>
      <c r="T111" s="43">
        <f t="shared" si="2"/>
        <v>13904</v>
      </c>
      <c r="U111" s="43">
        <f t="shared" si="2"/>
        <v>117754110.82999998</v>
      </c>
      <c r="V111" s="16"/>
    </row>
    <row r="112" spans="1:22" s="9" customFormat="1" x14ac:dyDescent="0.2">
      <c r="A112" s="33">
        <v>105</v>
      </c>
      <c r="B112" s="54" t="s">
        <v>226</v>
      </c>
      <c r="C112" s="1" t="s">
        <v>90</v>
      </c>
      <c r="D112" s="44">
        <v>122</v>
      </c>
      <c r="E112" s="44">
        <v>1770106.36</v>
      </c>
      <c r="F112" s="44">
        <v>959</v>
      </c>
      <c r="G112" s="44">
        <v>18627477.66</v>
      </c>
      <c r="H112" s="44">
        <v>1111</v>
      </c>
      <c r="I112" s="44">
        <v>11543635.609999999</v>
      </c>
      <c r="J112" s="44">
        <v>3309</v>
      </c>
      <c r="K112" s="44">
        <v>35676867.25</v>
      </c>
      <c r="L112" s="42">
        <f t="shared" si="0"/>
        <v>5501</v>
      </c>
      <c r="M112" s="42">
        <f t="shared" si="0"/>
        <v>67618086.879999995</v>
      </c>
      <c r="N112" s="44">
        <v>2770</v>
      </c>
      <c r="O112" s="44">
        <v>45376660.829999998</v>
      </c>
      <c r="P112" s="44">
        <v>52</v>
      </c>
      <c r="Q112" s="44">
        <v>4300602.8600000003</v>
      </c>
      <c r="R112" s="42">
        <f t="shared" si="1"/>
        <v>2822</v>
      </c>
      <c r="S112" s="42">
        <f t="shared" si="1"/>
        <v>49677263.689999998</v>
      </c>
      <c r="T112" s="42">
        <f t="shared" si="2"/>
        <v>8323</v>
      </c>
      <c r="U112" s="42">
        <f t="shared" si="2"/>
        <v>117295350.56999999</v>
      </c>
      <c r="V112" s="16"/>
    </row>
    <row r="113" spans="1:22" s="9" customFormat="1" x14ac:dyDescent="0.2">
      <c r="A113" s="30">
        <v>106</v>
      </c>
      <c r="B113" s="53" t="s">
        <v>249</v>
      </c>
      <c r="C113" s="32" t="s">
        <v>130</v>
      </c>
      <c r="D113" s="43">
        <v>22</v>
      </c>
      <c r="E113" s="43">
        <v>353144.03</v>
      </c>
      <c r="F113" s="43">
        <v>436</v>
      </c>
      <c r="G113" s="43">
        <v>11447423.970000001</v>
      </c>
      <c r="H113" s="43">
        <v>1435</v>
      </c>
      <c r="I113" s="43">
        <v>11118112.57</v>
      </c>
      <c r="J113" s="43">
        <v>2823</v>
      </c>
      <c r="K113" s="43">
        <v>31619489.989999998</v>
      </c>
      <c r="L113" s="43">
        <f t="shared" si="0"/>
        <v>4716</v>
      </c>
      <c r="M113" s="43">
        <f t="shared" si="0"/>
        <v>54538170.560000002</v>
      </c>
      <c r="N113" s="43">
        <v>2719</v>
      </c>
      <c r="O113" s="43">
        <v>43239558.159999996</v>
      </c>
      <c r="P113" s="43">
        <v>334</v>
      </c>
      <c r="Q113" s="43">
        <v>11591572.4</v>
      </c>
      <c r="R113" s="43">
        <f t="shared" si="1"/>
        <v>3053</v>
      </c>
      <c r="S113" s="43">
        <f t="shared" si="1"/>
        <v>54831130.559999995</v>
      </c>
      <c r="T113" s="43">
        <f t="shared" si="2"/>
        <v>7769</v>
      </c>
      <c r="U113" s="43">
        <f t="shared" si="2"/>
        <v>109369301.12</v>
      </c>
      <c r="V113" s="16"/>
    </row>
    <row r="114" spans="1:22" s="9" customFormat="1" x14ac:dyDescent="0.2">
      <c r="A114" s="33">
        <v>107</v>
      </c>
      <c r="B114" s="54" t="s">
        <v>283</v>
      </c>
      <c r="C114" s="1" t="s">
        <v>147</v>
      </c>
      <c r="D114" s="44">
        <v>23</v>
      </c>
      <c r="E114" s="44">
        <v>420167.58</v>
      </c>
      <c r="F114" s="44">
        <v>769</v>
      </c>
      <c r="G114" s="44">
        <v>18359005.879999999</v>
      </c>
      <c r="H114" s="44">
        <v>195</v>
      </c>
      <c r="I114" s="44">
        <v>3322936.1</v>
      </c>
      <c r="J114" s="44">
        <v>4889</v>
      </c>
      <c r="K114" s="44">
        <v>30227689.210000001</v>
      </c>
      <c r="L114" s="42">
        <f t="shared" si="0"/>
        <v>5876</v>
      </c>
      <c r="M114" s="42">
        <f t="shared" si="0"/>
        <v>52329798.769999996</v>
      </c>
      <c r="N114" s="44">
        <v>3472</v>
      </c>
      <c r="O114" s="44">
        <v>49236900.329999998</v>
      </c>
      <c r="P114" s="44">
        <v>154</v>
      </c>
      <c r="Q114" s="44">
        <v>4383133.37</v>
      </c>
      <c r="R114" s="42">
        <f t="shared" si="1"/>
        <v>3626</v>
      </c>
      <c r="S114" s="42">
        <f t="shared" si="1"/>
        <v>53620033.699999996</v>
      </c>
      <c r="T114" s="42">
        <f t="shared" si="2"/>
        <v>9502</v>
      </c>
      <c r="U114" s="42">
        <f t="shared" si="2"/>
        <v>105949832.47</v>
      </c>
      <c r="V114" s="16"/>
    </row>
    <row r="115" spans="1:22" s="9" customFormat="1" x14ac:dyDescent="0.2">
      <c r="A115" s="30">
        <v>108</v>
      </c>
      <c r="B115" s="53" t="s">
        <v>231</v>
      </c>
      <c r="C115" s="32" t="s">
        <v>8</v>
      </c>
      <c r="D115" s="43">
        <v>36</v>
      </c>
      <c r="E115" s="43">
        <v>10194168.189999999</v>
      </c>
      <c r="F115" s="43">
        <v>46</v>
      </c>
      <c r="G115" s="43">
        <v>6788561.2800000003</v>
      </c>
      <c r="H115" s="43">
        <v>2526</v>
      </c>
      <c r="I115" s="43">
        <v>3195916.28</v>
      </c>
      <c r="J115" s="43">
        <v>647</v>
      </c>
      <c r="K115" s="43">
        <v>1220045.29</v>
      </c>
      <c r="L115" s="43">
        <f t="shared" si="0"/>
        <v>3255</v>
      </c>
      <c r="M115" s="43">
        <f t="shared" si="0"/>
        <v>21398691.039999999</v>
      </c>
      <c r="N115" s="43">
        <v>50</v>
      </c>
      <c r="O115" s="43">
        <v>33718480.710000001</v>
      </c>
      <c r="P115" s="43">
        <v>59</v>
      </c>
      <c r="Q115" s="43">
        <v>39165142.600000001</v>
      </c>
      <c r="R115" s="43">
        <f t="shared" si="1"/>
        <v>109</v>
      </c>
      <c r="S115" s="43">
        <f t="shared" si="1"/>
        <v>72883623.310000002</v>
      </c>
      <c r="T115" s="43">
        <f t="shared" si="2"/>
        <v>3364</v>
      </c>
      <c r="U115" s="43">
        <f t="shared" si="2"/>
        <v>94282314.349999994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96</v>
      </c>
      <c r="D116" s="44">
        <v>86</v>
      </c>
      <c r="E116" s="44">
        <v>283992.28000000003</v>
      </c>
      <c r="F116" s="44">
        <v>269</v>
      </c>
      <c r="G116" s="44">
        <v>4111180.31</v>
      </c>
      <c r="H116" s="44">
        <v>3139</v>
      </c>
      <c r="I116" s="44">
        <v>4797898.22</v>
      </c>
      <c r="J116" s="44">
        <v>14568</v>
      </c>
      <c r="K116" s="44">
        <v>30327687.640000001</v>
      </c>
      <c r="L116" s="42">
        <f t="shared" si="0"/>
        <v>18062</v>
      </c>
      <c r="M116" s="42">
        <f t="shared" si="0"/>
        <v>39520758.450000003</v>
      </c>
      <c r="N116" s="44">
        <v>2124</v>
      </c>
      <c r="O116" s="44">
        <v>39891031.729999997</v>
      </c>
      <c r="P116" s="44">
        <v>132</v>
      </c>
      <c r="Q116" s="44">
        <v>10481793.1</v>
      </c>
      <c r="R116" s="42">
        <f t="shared" si="1"/>
        <v>2256</v>
      </c>
      <c r="S116" s="42">
        <f t="shared" si="1"/>
        <v>50372824.829999998</v>
      </c>
      <c r="T116" s="42">
        <f t="shared" si="2"/>
        <v>20318</v>
      </c>
      <c r="U116" s="42">
        <f t="shared" si="2"/>
        <v>89893583.280000001</v>
      </c>
      <c r="V116" s="16"/>
    </row>
    <row r="117" spans="1:22" s="9" customFormat="1" x14ac:dyDescent="0.2">
      <c r="A117" s="30">
        <v>110</v>
      </c>
      <c r="B117" s="53" t="s">
        <v>281</v>
      </c>
      <c r="C117" s="32" t="s">
        <v>115</v>
      </c>
      <c r="D117" s="43"/>
      <c r="E117" s="43"/>
      <c r="F117" s="43">
        <v>87</v>
      </c>
      <c r="G117" s="43">
        <v>2359068.5299999998</v>
      </c>
      <c r="H117" s="43">
        <v>142</v>
      </c>
      <c r="I117" s="43">
        <v>808881.85</v>
      </c>
      <c r="J117" s="43">
        <v>442</v>
      </c>
      <c r="K117" s="43">
        <v>41318569.759999998</v>
      </c>
      <c r="L117" s="43">
        <f t="shared" si="0"/>
        <v>671</v>
      </c>
      <c r="M117" s="43">
        <f t="shared" si="0"/>
        <v>44486520.140000001</v>
      </c>
      <c r="N117" s="43">
        <v>1831</v>
      </c>
      <c r="O117" s="43">
        <v>43401620.399999999</v>
      </c>
      <c r="P117" s="43">
        <v>9</v>
      </c>
      <c r="Q117" s="43">
        <v>521603.41</v>
      </c>
      <c r="R117" s="43">
        <f t="shared" si="1"/>
        <v>1840</v>
      </c>
      <c r="S117" s="43">
        <f t="shared" si="1"/>
        <v>43923223.809999995</v>
      </c>
      <c r="T117" s="43">
        <f t="shared" si="2"/>
        <v>2511</v>
      </c>
      <c r="U117" s="43">
        <f t="shared" si="2"/>
        <v>88409743.949999988</v>
      </c>
      <c r="V117" s="16"/>
    </row>
    <row r="118" spans="1:22" s="9" customFormat="1" x14ac:dyDescent="0.2">
      <c r="A118" s="33">
        <v>111</v>
      </c>
      <c r="B118" s="54" t="s">
        <v>253</v>
      </c>
      <c r="C118" s="1" t="s">
        <v>99</v>
      </c>
      <c r="D118" s="44"/>
      <c r="E118" s="44"/>
      <c r="F118" s="44"/>
      <c r="G118" s="44"/>
      <c r="H118" s="44">
        <v>895</v>
      </c>
      <c r="I118" s="44">
        <v>3005470.07</v>
      </c>
      <c r="J118" s="44">
        <v>2206</v>
      </c>
      <c r="K118" s="44">
        <v>42116845.439999998</v>
      </c>
      <c r="L118" s="42">
        <f t="shared" si="0"/>
        <v>3101</v>
      </c>
      <c r="M118" s="42">
        <f t="shared" si="0"/>
        <v>45122315.509999998</v>
      </c>
      <c r="N118" s="44">
        <v>2043</v>
      </c>
      <c r="O118" s="44">
        <v>39274640.659999996</v>
      </c>
      <c r="P118" s="44">
        <v>20</v>
      </c>
      <c r="Q118" s="44">
        <v>139045.99</v>
      </c>
      <c r="R118" s="42">
        <f t="shared" si="1"/>
        <v>2063</v>
      </c>
      <c r="S118" s="42">
        <f t="shared" si="1"/>
        <v>39413686.649999999</v>
      </c>
      <c r="T118" s="42">
        <f t="shared" si="2"/>
        <v>5164</v>
      </c>
      <c r="U118" s="42">
        <f t="shared" si="2"/>
        <v>84536002.159999996</v>
      </c>
      <c r="V118" s="16"/>
    </row>
    <row r="119" spans="1:22" s="9" customFormat="1" x14ac:dyDescent="0.2">
      <c r="A119" s="30">
        <v>112</v>
      </c>
      <c r="B119" s="53" t="s">
        <v>91</v>
      </c>
      <c r="C119" s="32" t="s">
        <v>92</v>
      </c>
      <c r="D119" s="43"/>
      <c r="E119" s="43"/>
      <c r="F119" s="43">
        <v>91</v>
      </c>
      <c r="G119" s="43">
        <v>3204647.49</v>
      </c>
      <c r="H119" s="43">
        <v>470</v>
      </c>
      <c r="I119" s="43">
        <v>12690835.74</v>
      </c>
      <c r="J119" s="43">
        <v>3303</v>
      </c>
      <c r="K119" s="43">
        <v>31314142.57</v>
      </c>
      <c r="L119" s="43">
        <f t="shared" si="0"/>
        <v>3864</v>
      </c>
      <c r="M119" s="43">
        <f t="shared" si="0"/>
        <v>47209625.800000004</v>
      </c>
      <c r="N119" s="43">
        <v>64</v>
      </c>
      <c r="O119" s="43">
        <v>26945503.52</v>
      </c>
      <c r="P119" s="43">
        <v>20</v>
      </c>
      <c r="Q119" s="43">
        <v>8245226.1299999999</v>
      </c>
      <c r="R119" s="43">
        <f t="shared" si="1"/>
        <v>84</v>
      </c>
      <c r="S119" s="43">
        <f t="shared" si="1"/>
        <v>35190729.649999999</v>
      </c>
      <c r="T119" s="43">
        <f t="shared" si="2"/>
        <v>3948</v>
      </c>
      <c r="U119" s="43">
        <f t="shared" si="2"/>
        <v>82400355.450000003</v>
      </c>
      <c r="V119" s="16"/>
    </row>
    <row r="120" spans="1:22" s="9" customFormat="1" x14ac:dyDescent="0.2">
      <c r="A120" s="33">
        <v>113</v>
      </c>
      <c r="B120" s="54" t="s">
        <v>277</v>
      </c>
      <c r="C120" s="1" t="s">
        <v>111</v>
      </c>
      <c r="D120" s="44"/>
      <c r="E120" s="44"/>
      <c r="F120" s="44">
        <v>188</v>
      </c>
      <c r="G120" s="44">
        <v>3509116.94</v>
      </c>
      <c r="H120" s="44">
        <v>179</v>
      </c>
      <c r="I120" s="44">
        <v>1522750.93</v>
      </c>
      <c r="J120" s="44">
        <v>926</v>
      </c>
      <c r="K120" s="44">
        <v>34672634.200000003</v>
      </c>
      <c r="L120" s="42">
        <f t="shared" si="0"/>
        <v>1293</v>
      </c>
      <c r="M120" s="42">
        <f t="shared" si="0"/>
        <v>39704502.07</v>
      </c>
      <c r="N120" s="44">
        <v>2036</v>
      </c>
      <c r="O120" s="44">
        <v>37817961.530000001</v>
      </c>
      <c r="P120" s="44">
        <v>29</v>
      </c>
      <c r="Q120" s="44">
        <v>1136709.47</v>
      </c>
      <c r="R120" s="42">
        <f t="shared" si="1"/>
        <v>2065</v>
      </c>
      <c r="S120" s="42">
        <f t="shared" si="1"/>
        <v>38954671</v>
      </c>
      <c r="T120" s="42">
        <f t="shared" si="2"/>
        <v>3358</v>
      </c>
      <c r="U120" s="42">
        <f t="shared" si="2"/>
        <v>78659173.069999993</v>
      </c>
      <c r="V120" s="16"/>
    </row>
    <row r="121" spans="1:22" s="9" customFormat="1" x14ac:dyDescent="0.2">
      <c r="A121" s="30">
        <v>114</v>
      </c>
      <c r="B121" s="53" t="s">
        <v>196</v>
      </c>
      <c r="C121" s="32" t="s">
        <v>71</v>
      </c>
      <c r="D121" s="43">
        <v>26</v>
      </c>
      <c r="E121" s="43">
        <v>1202884.3400000001</v>
      </c>
      <c r="F121" s="43">
        <v>16</v>
      </c>
      <c r="G121" s="43">
        <v>2149786.17</v>
      </c>
      <c r="H121" s="43">
        <v>270</v>
      </c>
      <c r="I121" s="43">
        <v>3277038.4</v>
      </c>
      <c r="J121" s="43">
        <v>437</v>
      </c>
      <c r="K121" s="43">
        <v>21651173.34</v>
      </c>
      <c r="L121" s="43">
        <f t="shared" si="0"/>
        <v>749</v>
      </c>
      <c r="M121" s="43">
        <f t="shared" si="0"/>
        <v>28280882.249999996</v>
      </c>
      <c r="N121" s="43">
        <v>154</v>
      </c>
      <c r="O121" s="43">
        <v>23081654.850000001</v>
      </c>
      <c r="P121" s="43">
        <v>36</v>
      </c>
      <c r="Q121" s="43">
        <v>26724428.91</v>
      </c>
      <c r="R121" s="43">
        <f t="shared" si="1"/>
        <v>190</v>
      </c>
      <c r="S121" s="43">
        <f t="shared" si="1"/>
        <v>49806083.760000005</v>
      </c>
      <c r="T121" s="43">
        <f t="shared" si="2"/>
        <v>939</v>
      </c>
      <c r="U121" s="43">
        <f t="shared" si="2"/>
        <v>78086966.010000005</v>
      </c>
      <c r="V121" s="16"/>
    </row>
    <row r="122" spans="1:22" s="9" customFormat="1" x14ac:dyDescent="0.2">
      <c r="A122" s="33">
        <v>115</v>
      </c>
      <c r="B122" s="54" t="s">
        <v>242</v>
      </c>
      <c r="C122" s="1" t="s">
        <v>100</v>
      </c>
      <c r="D122" s="44">
        <v>11</v>
      </c>
      <c r="E122" s="44">
        <v>650347.54</v>
      </c>
      <c r="F122" s="44">
        <v>305</v>
      </c>
      <c r="G122" s="44">
        <v>6081556.5899999999</v>
      </c>
      <c r="H122" s="44">
        <v>336</v>
      </c>
      <c r="I122" s="44">
        <v>13262072.48</v>
      </c>
      <c r="J122" s="44">
        <v>2042</v>
      </c>
      <c r="K122" s="44">
        <v>24364602.469999999</v>
      </c>
      <c r="L122" s="42">
        <f t="shared" si="0"/>
        <v>2694</v>
      </c>
      <c r="M122" s="42">
        <f t="shared" si="0"/>
        <v>44358579.080000006</v>
      </c>
      <c r="N122" s="44">
        <v>783</v>
      </c>
      <c r="O122" s="44">
        <v>24433454.629999999</v>
      </c>
      <c r="P122" s="44">
        <v>141</v>
      </c>
      <c r="Q122" s="44">
        <v>7898580.4199999999</v>
      </c>
      <c r="R122" s="42">
        <f t="shared" si="1"/>
        <v>924</v>
      </c>
      <c r="S122" s="42">
        <f t="shared" si="1"/>
        <v>32332035.049999997</v>
      </c>
      <c r="T122" s="42">
        <f t="shared" si="2"/>
        <v>3618</v>
      </c>
      <c r="U122" s="42">
        <f t="shared" si="2"/>
        <v>76690614.129999995</v>
      </c>
      <c r="V122" s="16"/>
    </row>
    <row r="123" spans="1:22" s="9" customFormat="1" x14ac:dyDescent="0.2">
      <c r="A123" s="30">
        <v>116</v>
      </c>
      <c r="B123" s="53" t="s">
        <v>331</v>
      </c>
      <c r="C123" s="32" t="s">
        <v>332</v>
      </c>
      <c r="D123" s="43">
        <v>1</v>
      </c>
      <c r="E123" s="43">
        <v>81265.960000000006</v>
      </c>
      <c r="F123" s="43">
        <v>2</v>
      </c>
      <c r="G123" s="43">
        <v>137223.56</v>
      </c>
      <c r="H123" s="43">
        <v>4062</v>
      </c>
      <c r="I123" s="43">
        <v>37568129.780000001</v>
      </c>
      <c r="J123" s="43">
        <v>89</v>
      </c>
      <c r="K123" s="43">
        <v>354857.31</v>
      </c>
      <c r="L123" s="43">
        <f t="shared" si="0"/>
        <v>4154</v>
      </c>
      <c r="M123" s="43">
        <f t="shared" si="0"/>
        <v>38141476.610000007</v>
      </c>
      <c r="N123" s="43">
        <v>26</v>
      </c>
      <c r="O123" s="43">
        <v>344009.18</v>
      </c>
      <c r="P123" s="43">
        <v>271</v>
      </c>
      <c r="Q123" s="43">
        <v>37501604.479999997</v>
      </c>
      <c r="R123" s="43">
        <f t="shared" si="1"/>
        <v>297</v>
      </c>
      <c r="S123" s="43">
        <f t="shared" si="1"/>
        <v>37845613.659999996</v>
      </c>
      <c r="T123" s="43">
        <f t="shared" si="2"/>
        <v>4451</v>
      </c>
      <c r="U123" s="43">
        <f t="shared" si="2"/>
        <v>75987090.270000011</v>
      </c>
      <c r="V123" s="16"/>
    </row>
    <row r="124" spans="1:22" s="9" customFormat="1" x14ac:dyDescent="0.2">
      <c r="A124" s="33">
        <v>117</v>
      </c>
      <c r="B124" s="54" t="s">
        <v>279</v>
      </c>
      <c r="C124" s="1" t="s">
        <v>144</v>
      </c>
      <c r="D124" s="44"/>
      <c r="E124" s="44"/>
      <c r="F124" s="44"/>
      <c r="G124" s="44"/>
      <c r="H124" s="44">
        <v>280</v>
      </c>
      <c r="I124" s="44">
        <v>904727.33</v>
      </c>
      <c r="J124" s="44">
        <v>2281</v>
      </c>
      <c r="K124" s="44">
        <v>36481132.609999999</v>
      </c>
      <c r="L124" s="42">
        <f t="shared" si="0"/>
        <v>2561</v>
      </c>
      <c r="M124" s="42">
        <f t="shared" si="0"/>
        <v>37385859.939999998</v>
      </c>
      <c r="N124" s="44">
        <v>4447</v>
      </c>
      <c r="O124" s="44">
        <v>36090105</v>
      </c>
      <c r="P124" s="44">
        <v>51</v>
      </c>
      <c r="Q124" s="44">
        <v>559440.44999999995</v>
      </c>
      <c r="R124" s="42">
        <f t="shared" si="1"/>
        <v>4498</v>
      </c>
      <c r="S124" s="42">
        <f t="shared" si="1"/>
        <v>36649545.450000003</v>
      </c>
      <c r="T124" s="42">
        <f t="shared" si="2"/>
        <v>7059</v>
      </c>
      <c r="U124" s="42">
        <f t="shared" si="2"/>
        <v>74035405.390000001</v>
      </c>
      <c r="V124" s="16"/>
    </row>
    <row r="125" spans="1:22" s="9" customFormat="1" x14ac:dyDescent="0.2">
      <c r="A125" s="30">
        <v>118</v>
      </c>
      <c r="B125" s="53" t="s">
        <v>245</v>
      </c>
      <c r="C125" s="32" t="s">
        <v>121</v>
      </c>
      <c r="D125" s="43">
        <v>30</v>
      </c>
      <c r="E125" s="43">
        <v>612549.27</v>
      </c>
      <c r="F125" s="43">
        <v>46</v>
      </c>
      <c r="G125" s="43">
        <v>522741.94</v>
      </c>
      <c r="H125" s="43">
        <v>1516</v>
      </c>
      <c r="I125" s="43">
        <v>4392931.0599999996</v>
      </c>
      <c r="J125" s="43">
        <v>4111</v>
      </c>
      <c r="K125" s="43">
        <v>34846048.600000001</v>
      </c>
      <c r="L125" s="43">
        <f t="shared" si="0"/>
        <v>5703</v>
      </c>
      <c r="M125" s="43">
        <f t="shared" si="0"/>
        <v>40374270.870000005</v>
      </c>
      <c r="N125" s="43">
        <v>2780</v>
      </c>
      <c r="O125" s="43">
        <v>30909369.350000001</v>
      </c>
      <c r="P125" s="43">
        <v>28</v>
      </c>
      <c r="Q125" s="43">
        <v>578969.06000000006</v>
      </c>
      <c r="R125" s="43">
        <f t="shared" si="1"/>
        <v>2808</v>
      </c>
      <c r="S125" s="43">
        <f t="shared" si="1"/>
        <v>31488338.41</v>
      </c>
      <c r="T125" s="43">
        <f t="shared" si="2"/>
        <v>8511</v>
      </c>
      <c r="U125" s="43">
        <f t="shared" si="2"/>
        <v>71862609.280000001</v>
      </c>
      <c r="V125" s="16"/>
    </row>
    <row r="126" spans="1:22" s="9" customFormat="1" x14ac:dyDescent="0.2">
      <c r="A126" s="33">
        <v>119</v>
      </c>
      <c r="B126" s="54" t="s">
        <v>252</v>
      </c>
      <c r="C126" s="1" t="s">
        <v>82</v>
      </c>
      <c r="D126" s="44">
        <v>290</v>
      </c>
      <c r="E126" s="44">
        <v>25591585.149999999</v>
      </c>
      <c r="F126" s="44">
        <v>173</v>
      </c>
      <c r="G126" s="44">
        <v>6298675.6699999999</v>
      </c>
      <c r="H126" s="44">
        <v>126</v>
      </c>
      <c r="I126" s="44">
        <v>1734314.96</v>
      </c>
      <c r="J126" s="44">
        <v>419</v>
      </c>
      <c r="K126" s="44">
        <v>2576618.63</v>
      </c>
      <c r="L126" s="44">
        <f t="shared" si="0"/>
        <v>1008</v>
      </c>
      <c r="M126" s="44">
        <f t="shared" si="0"/>
        <v>36201194.409999996</v>
      </c>
      <c r="N126" s="44">
        <v>50</v>
      </c>
      <c r="O126" s="44">
        <v>7138942.7400000002</v>
      </c>
      <c r="P126" s="44">
        <v>150</v>
      </c>
      <c r="Q126" s="44">
        <v>25732036.079999998</v>
      </c>
      <c r="R126" s="44">
        <f t="shared" si="1"/>
        <v>200</v>
      </c>
      <c r="S126" s="44">
        <f t="shared" si="1"/>
        <v>32870978.82</v>
      </c>
      <c r="T126" s="44">
        <f t="shared" si="2"/>
        <v>1208</v>
      </c>
      <c r="U126" s="44">
        <f t="shared" si="2"/>
        <v>69072173.229999989</v>
      </c>
      <c r="V126" s="16"/>
    </row>
    <row r="127" spans="1:22" s="9" customFormat="1" x14ac:dyDescent="0.2">
      <c r="A127" s="30">
        <v>120</v>
      </c>
      <c r="B127" s="53" t="s">
        <v>254</v>
      </c>
      <c r="C127" s="32" t="s">
        <v>124</v>
      </c>
      <c r="D127" s="43">
        <v>52</v>
      </c>
      <c r="E127" s="43">
        <v>1820961.85</v>
      </c>
      <c r="F127" s="43">
        <v>601</v>
      </c>
      <c r="G127" s="43">
        <v>26502580.27</v>
      </c>
      <c r="H127" s="43">
        <v>93</v>
      </c>
      <c r="I127" s="43">
        <v>1327957.03</v>
      </c>
      <c r="J127" s="43">
        <v>1118</v>
      </c>
      <c r="K127" s="43">
        <v>2542267.08</v>
      </c>
      <c r="L127" s="43">
        <f t="shared" si="0"/>
        <v>1864</v>
      </c>
      <c r="M127" s="43">
        <f t="shared" si="0"/>
        <v>32193766.23</v>
      </c>
      <c r="N127" s="43">
        <v>1191</v>
      </c>
      <c r="O127" s="43">
        <v>29811318.739999998</v>
      </c>
      <c r="P127" s="43">
        <v>133</v>
      </c>
      <c r="Q127" s="43">
        <v>3768816.88</v>
      </c>
      <c r="R127" s="43">
        <f t="shared" si="1"/>
        <v>1324</v>
      </c>
      <c r="S127" s="43">
        <f t="shared" si="1"/>
        <v>33580135.619999997</v>
      </c>
      <c r="T127" s="43">
        <f t="shared" si="2"/>
        <v>3188</v>
      </c>
      <c r="U127" s="43">
        <f t="shared" si="2"/>
        <v>65773901.849999994</v>
      </c>
      <c r="V127" s="16"/>
    </row>
    <row r="128" spans="1:22" s="9" customFormat="1" x14ac:dyDescent="0.2">
      <c r="A128" s="33">
        <v>121</v>
      </c>
      <c r="B128" s="54" t="s">
        <v>239</v>
      </c>
      <c r="C128" s="1" t="s">
        <v>87</v>
      </c>
      <c r="D128" s="44"/>
      <c r="E128" s="44"/>
      <c r="F128" s="44">
        <v>7</v>
      </c>
      <c r="G128" s="44">
        <v>82403.520000000004</v>
      </c>
      <c r="H128" s="44">
        <v>927</v>
      </c>
      <c r="I128" s="44">
        <v>3347922.31</v>
      </c>
      <c r="J128" s="44">
        <v>3114</v>
      </c>
      <c r="K128" s="44">
        <v>31063948.670000002</v>
      </c>
      <c r="L128" s="42">
        <f t="shared" si="0"/>
        <v>4048</v>
      </c>
      <c r="M128" s="42">
        <f t="shared" si="0"/>
        <v>34494274.500000007</v>
      </c>
      <c r="N128" s="44">
        <v>1774</v>
      </c>
      <c r="O128" s="44">
        <v>27729497.760000002</v>
      </c>
      <c r="P128" s="44">
        <v>88</v>
      </c>
      <c r="Q128" s="44">
        <v>258013.84</v>
      </c>
      <c r="R128" s="42">
        <f t="shared" si="1"/>
        <v>1862</v>
      </c>
      <c r="S128" s="42">
        <f t="shared" si="1"/>
        <v>27987511.600000001</v>
      </c>
      <c r="T128" s="42">
        <f t="shared" si="2"/>
        <v>5910</v>
      </c>
      <c r="U128" s="42">
        <f t="shared" si="2"/>
        <v>62481786.100000009</v>
      </c>
      <c r="V128" s="16"/>
    </row>
    <row r="129" spans="1:22" s="9" customFormat="1" x14ac:dyDescent="0.2">
      <c r="A129" s="30">
        <v>122</v>
      </c>
      <c r="B129" s="31" t="s">
        <v>316</v>
      </c>
      <c r="C129" s="32" t="s">
        <v>317</v>
      </c>
      <c r="D129" s="43">
        <v>25</v>
      </c>
      <c r="E129" s="43">
        <v>274309.53000000003</v>
      </c>
      <c r="F129" s="43">
        <v>280</v>
      </c>
      <c r="G129" s="43">
        <v>7799271.04</v>
      </c>
      <c r="H129" s="43">
        <v>868</v>
      </c>
      <c r="I129" s="43">
        <v>5191709.92</v>
      </c>
      <c r="J129" s="43">
        <v>2489</v>
      </c>
      <c r="K129" s="43">
        <v>18497664.059999999</v>
      </c>
      <c r="L129" s="43">
        <f t="shared" si="0"/>
        <v>3662</v>
      </c>
      <c r="M129" s="43">
        <f t="shared" si="0"/>
        <v>31762954.549999997</v>
      </c>
      <c r="N129" s="43">
        <v>2061</v>
      </c>
      <c r="O129" s="43">
        <v>23537541.510000002</v>
      </c>
      <c r="P129" s="43">
        <v>224</v>
      </c>
      <c r="Q129" s="43">
        <v>2637036.7599999998</v>
      </c>
      <c r="R129" s="43">
        <f t="shared" si="1"/>
        <v>2285</v>
      </c>
      <c r="S129" s="43">
        <f t="shared" si="1"/>
        <v>26174578.270000003</v>
      </c>
      <c r="T129" s="43">
        <f t="shared" si="2"/>
        <v>5947</v>
      </c>
      <c r="U129" s="43">
        <f t="shared" si="2"/>
        <v>57937532.82</v>
      </c>
      <c r="V129" s="16"/>
    </row>
    <row r="130" spans="1:22" s="9" customFormat="1" x14ac:dyDescent="0.2">
      <c r="A130" s="33">
        <v>123</v>
      </c>
      <c r="B130" s="54" t="s">
        <v>241</v>
      </c>
      <c r="C130" s="1" t="s">
        <v>98</v>
      </c>
      <c r="D130" s="44">
        <v>3</v>
      </c>
      <c r="E130" s="44">
        <v>300000</v>
      </c>
      <c r="F130" s="44">
        <v>244</v>
      </c>
      <c r="G130" s="44">
        <v>3740633.71</v>
      </c>
      <c r="H130" s="44">
        <v>276</v>
      </c>
      <c r="I130" s="44">
        <v>4091065.61</v>
      </c>
      <c r="J130" s="44">
        <v>3937</v>
      </c>
      <c r="K130" s="44">
        <v>21435939.760000002</v>
      </c>
      <c r="L130" s="42">
        <f t="shared" si="0"/>
        <v>4460</v>
      </c>
      <c r="M130" s="42">
        <f t="shared" si="0"/>
        <v>29567639.080000002</v>
      </c>
      <c r="N130" s="44">
        <v>1131</v>
      </c>
      <c r="O130" s="44">
        <v>24477620.050000001</v>
      </c>
      <c r="P130" s="44">
        <v>88</v>
      </c>
      <c r="Q130" s="44">
        <v>3674349.93</v>
      </c>
      <c r="R130" s="42">
        <f t="shared" si="1"/>
        <v>1219</v>
      </c>
      <c r="S130" s="42">
        <f t="shared" si="1"/>
        <v>28151969.98</v>
      </c>
      <c r="T130" s="42">
        <f t="shared" si="2"/>
        <v>5679</v>
      </c>
      <c r="U130" s="42">
        <f t="shared" si="2"/>
        <v>57719609.060000002</v>
      </c>
      <c r="V130" s="16"/>
    </row>
    <row r="131" spans="1:22" s="9" customFormat="1" x14ac:dyDescent="0.2">
      <c r="A131" s="30">
        <v>124</v>
      </c>
      <c r="B131" s="53" t="s">
        <v>355</v>
      </c>
      <c r="C131" s="32" t="s">
        <v>356</v>
      </c>
      <c r="D131" s="43"/>
      <c r="E131" s="43"/>
      <c r="F131" s="43"/>
      <c r="G131" s="43"/>
      <c r="H131" s="43">
        <v>33</v>
      </c>
      <c r="I131" s="43">
        <v>686081.43</v>
      </c>
      <c r="J131" s="43">
        <v>644</v>
      </c>
      <c r="K131" s="43">
        <v>24796364.23</v>
      </c>
      <c r="L131" s="43">
        <f t="shared" si="0"/>
        <v>677</v>
      </c>
      <c r="M131" s="43">
        <f t="shared" si="0"/>
        <v>25482445.66</v>
      </c>
      <c r="N131" s="43">
        <v>595</v>
      </c>
      <c r="O131" s="43">
        <v>24498159.539999999</v>
      </c>
      <c r="P131" s="43">
        <v>14</v>
      </c>
      <c r="Q131" s="43">
        <v>388304.91</v>
      </c>
      <c r="R131" s="43">
        <f t="shared" si="1"/>
        <v>609</v>
      </c>
      <c r="S131" s="43">
        <f t="shared" si="1"/>
        <v>24886464.449999999</v>
      </c>
      <c r="T131" s="43">
        <f t="shared" si="2"/>
        <v>1286</v>
      </c>
      <c r="U131" s="43">
        <f t="shared" si="2"/>
        <v>50368910.109999999</v>
      </c>
      <c r="V131" s="16"/>
    </row>
    <row r="132" spans="1:22" s="9" customFormat="1" x14ac:dyDescent="0.2">
      <c r="A132" s="33">
        <v>125</v>
      </c>
      <c r="B132" s="54" t="s">
        <v>259</v>
      </c>
      <c r="C132" s="1" t="s">
        <v>102</v>
      </c>
      <c r="D132" s="44"/>
      <c r="E132" s="44"/>
      <c r="F132" s="44"/>
      <c r="G132" s="44"/>
      <c r="H132" s="44">
        <v>9118</v>
      </c>
      <c r="I132" s="44">
        <v>4020635.53</v>
      </c>
      <c r="J132" s="44">
        <v>16672</v>
      </c>
      <c r="K132" s="44">
        <v>20747853.120000001</v>
      </c>
      <c r="L132" s="42">
        <f t="shared" si="0"/>
        <v>25790</v>
      </c>
      <c r="M132" s="42">
        <f t="shared" si="0"/>
        <v>24768488.650000002</v>
      </c>
      <c r="N132" s="44">
        <v>540</v>
      </c>
      <c r="O132" s="44">
        <v>16673558.060000001</v>
      </c>
      <c r="P132" s="44">
        <v>1</v>
      </c>
      <c r="Q132" s="44">
        <v>31004.400000000001</v>
      </c>
      <c r="R132" s="42">
        <f t="shared" si="1"/>
        <v>541</v>
      </c>
      <c r="S132" s="42">
        <f t="shared" si="1"/>
        <v>16704562.460000001</v>
      </c>
      <c r="T132" s="42">
        <f t="shared" si="2"/>
        <v>26331</v>
      </c>
      <c r="U132" s="42">
        <f t="shared" si="2"/>
        <v>41473051.109999999</v>
      </c>
      <c r="V132" s="16"/>
    </row>
    <row r="133" spans="1:22" s="9" customFormat="1" x14ac:dyDescent="0.2">
      <c r="A133" s="30">
        <v>126</v>
      </c>
      <c r="B133" s="53" t="s">
        <v>263</v>
      </c>
      <c r="C133" s="32" t="s">
        <v>132</v>
      </c>
      <c r="D133" s="43">
        <v>5</v>
      </c>
      <c r="E133" s="43">
        <v>2693651.56</v>
      </c>
      <c r="F133" s="43">
        <v>63</v>
      </c>
      <c r="G133" s="43">
        <v>3692632.95</v>
      </c>
      <c r="H133" s="43">
        <v>308</v>
      </c>
      <c r="I133" s="43">
        <v>5136487.24</v>
      </c>
      <c r="J133" s="43">
        <v>497</v>
      </c>
      <c r="K133" s="43">
        <v>11390589.439999999</v>
      </c>
      <c r="L133" s="43">
        <f t="shared" si="0"/>
        <v>873</v>
      </c>
      <c r="M133" s="43">
        <f t="shared" si="0"/>
        <v>22913361.189999998</v>
      </c>
      <c r="N133" s="43">
        <v>56</v>
      </c>
      <c r="O133" s="43">
        <v>12522071.300000001</v>
      </c>
      <c r="P133" s="43">
        <v>26</v>
      </c>
      <c r="Q133" s="43">
        <v>5219906</v>
      </c>
      <c r="R133" s="43">
        <f t="shared" si="1"/>
        <v>82</v>
      </c>
      <c r="S133" s="43">
        <f t="shared" si="1"/>
        <v>17741977.300000001</v>
      </c>
      <c r="T133" s="43">
        <f t="shared" si="2"/>
        <v>955</v>
      </c>
      <c r="U133" s="43">
        <f t="shared" si="2"/>
        <v>40655338.489999995</v>
      </c>
      <c r="V133" s="16"/>
    </row>
    <row r="134" spans="1:22" s="9" customFormat="1" x14ac:dyDescent="0.2">
      <c r="A134" s="33">
        <v>127</v>
      </c>
      <c r="B134" s="54" t="s">
        <v>262</v>
      </c>
      <c r="C134" s="1" t="s">
        <v>101</v>
      </c>
      <c r="D134" s="44"/>
      <c r="E134" s="44"/>
      <c r="F134" s="44"/>
      <c r="G134" s="44"/>
      <c r="H134" s="44">
        <v>2179</v>
      </c>
      <c r="I134" s="44">
        <v>3180308</v>
      </c>
      <c r="J134" s="44">
        <v>9566</v>
      </c>
      <c r="K134" s="44">
        <v>19300075.129999999</v>
      </c>
      <c r="L134" s="44">
        <f t="shared" si="0"/>
        <v>11745</v>
      </c>
      <c r="M134" s="44">
        <f t="shared" si="0"/>
        <v>22480383.129999999</v>
      </c>
      <c r="N134" s="44">
        <v>341</v>
      </c>
      <c r="O134" s="44">
        <v>15488980.800000001</v>
      </c>
      <c r="P134" s="44"/>
      <c r="Q134" s="44"/>
      <c r="R134" s="44">
        <f t="shared" si="1"/>
        <v>341</v>
      </c>
      <c r="S134" s="44">
        <f t="shared" si="1"/>
        <v>15488980.800000001</v>
      </c>
      <c r="T134" s="44">
        <f t="shared" si="2"/>
        <v>12086</v>
      </c>
      <c r="U134" s="44">
        <f t="shared" si="2"/>
        <v>37969363.93</v>
      </c>
      <c r="V134" s="16"/>
    </row>
    <row r="135" spans="1:22" s="9" customFormat="1" x14ac:dyDescent="0.2">
      <c r="A135" s="30">
        <v>128</v>
      </c>
      <c r="B135" s="53" t="s">
        <v>268</v>
      </c>
      <c r="C135" s="32" t="s">
        <v>146</v>
      </c>
      <c r="D135" s="43"/>
      <c r="E135" s="43"/>
      <c r="F135" s="43"/>
      <c r="G135" s="43"/>
      <c r="H135" s="43">
        <v>1273</v>
      </c>
      <c r="I135" s="43">
        <v>10279625.630000001</v>
      </c>
      <c r="J135" s="43">
        <v>1794</v>
      </c>
      <c r="K135" s="43">
        <v>17428059.800000001</v>
      </c>
      <c r="L135" s="43">
        <f t="shared" si="0"/>
        <v>3067</v>
      </c>
      <c r="M135" s="43">
        <f t="shared" si="0"/>
        <v>27707685.43</v>
      </c>
      <c r="N135" s="43">
        <v>2225</v>
      </c>
      <c r="O135" s="43">
        <v>8407958.4900000002</v>
      </c>
      <c r="P135" s="43">
        <v>63</v>
      </c>
      <c r="Q135" s="43">
        <v>1211196.27</v>
      </c>
      <c r="R135" s="43">
        <f t="shared" si="1"/>
        <v>2288</v>
      </c>
      <c r="S135" s="43">
        <f t="shared" si="1"/>
        <v>9619154.7599999998</v>
      </c>
      <c r="T135" s="43">
        <f t="shared" si="2"/>
        <v>5355</v>
      </c>
      <c r="U135" s="43">
        <f t="shared" si="2"/>
        <v>37326840.189999998</v>
      </c>
      <c r="V135" s="16"/>
    </row>
    <row r="136" spans="1:22" s="9" customFormat="1" x14ac:dyDescent="0.2">
      <c r="A136" s="33">
        <v>129</v>
      </c>
      <c r="B136" s="54" t="s">
        <v>264</v>
      </c>
      <c r="C136" s="1" t="s">
        <v>107</v>
      </c>
      <c r="D136" s="44">
        <v>10</v>
      </c>
      <c r="E136" s="44">
        <v>217981.68</v>
      </c>
      <c r="F136" s="44">
        <v>100</v>
      </c>
      <c r="G136" s="44">
        <v>1936847.55</v>
      </c>
      <c r="H136" s="44">
        <v>238</v>
      </c>
      <c r="I136" s="44">
        <v>2625332.5099999998</v>
      </c>
      <c r="J136" s="44">
        <v>1667</v>
      </c>
      <c r="K136" s="44">
        <v>15972710.92</v>
      </c>
      <c r="L136" s="44">
        <f t="shared" si="0"/>
        <v>2015</v>
      </c>
      <c r="M136" s="44">
        <f t="shared" si="0"/>
        <v>20752872.66</v>
      </c>
      <c r="N136" s="44">
        <v>795</v>
      </c>
      <c r="O136" s="44">
        <v>15738118.539999999</v>
      </c>
      <c r="P136" s="44">
        <v>65</v>
      </c>
      <c r="Q136" s="44">
        <v>670218.21</v>
      </c>
      <c r="R136" s="44">
        <f t="shared" si="1"/>
        <v>860</v>
      </c>
      <c r="S136" s="44">
        <f t="shared" si="1"/>
        <v>16408336.75</v>
      </c>
      <c r="T136" s="44">
        <f t="shared" si="2"/>
        <v>2875</v>
      </c>
      <c r="U136" s="44">
        <f t="shared" si="2"/>
        <v>37161209.409999996</v>
      </c>
      <c r="V136" s="16"/>
    </row>
    <row r="137" spans="1:22" s="9" customFormat="1" x14ac:dyDescent="0.2">
      <c r="A137" s="30">
        <v>130</v>
      </c>
      <c r="B137" s="53" t="s">
        <v>258</v>
      </c>
      <c r="C137" s="32" t="s">
        <v>141</v>
      </c>
      <c r="D137" s="43"/>
      <c r="E137" s="43"/>
      <c r="F137" s="43">
        <v>7</v>
      </c>
      <c r="G137" s="43">
        <v>33137.03</v>
      </c>
      <c r="H137" s="43">
        <v>688</v>
      </c>
      <c r="I137" s="43">
        <v>1931844.86</v>
      </c>
      <c r="J137" s="43">
        <v>1362</v>
      </c>
      <c r="K137" s="43">
        <v>16694998.609999999</v>
      </c>
      <c r="L137" s="43">
        <f t="shared" si="0"/>
        <v>2057</v>
      </c>
      <c r="M137" s="43">
        <f t="shared" si="0"/>
        <v>18659980.5</v>
      </c>
      <c r="N137" s="43">
        <v>1227</v>
      </c>
      <c r="O137" s="43">
        <v>14978045.789999999</v>
      </c>
      <c r="P137" s="43">
        <v>43</v>
      </c>
      <c r="Q137" s="43">
        <v>157228.31</v>
      </c>
      <c r="R137" s="43">
        <f t="shared" si="1"/>
        <v>1270</v>
      </c>
      <c r="S137" s="43">
        <f t="shared" si="1"/>
        <v>15135274.1</v>
      </c>
      <c r="T137" s="43">
        <f t="shared" si="2"/>
        <v>3327</v>
      </c>
      <c r="U137" s="43">
        <f t="shared" si="2"/>
        <v>33795254.600000001</v>
      </c>
      <c r="V137" s="16"/>
    </row>
    <row r="138" spans="1:22" s="9" customFormat="1" x14ac:dyDescent="0.2">
      <c r="A138" s="33">
        <v>131</v>
      </c>
      <c r="B138" s="54" t="s">
        <v>246</v>
      </c>
      <c r="C138" s="1" t="s">
        <v>93</v>
      </c>
      <c r="D138" s="44"/>
      <c r="E138" s="44"/>
      <c r="F138" s="44">
        <v>2</v>
      </c>
      <c r="G138" s="44">
        <v>14585</v>
      </c>
      <c r="H138" s="44">
        <v>1169</v>
      </c>
      <c r="I138" s="44">
        <v>9385113.1899999995</v>
      </c>
      <c r="J138" s="44">
        <v>1417</v>
      </c>
      <c r="K138" s="44">
        <v>14801586.050000001</v>
      </c>
      <c r="L138" s="44">
        <f t="shared" si="0"/>
        <v>2588</v>
      </c>
      <c r="M138" s="44">
        <f t="shared" si="0"/>
        <v>24201284.240000002</v>
      </c>
      <c r="N138" s="44">
        <v>703</v>
      </c>
      <c r="O138" s="44">
        <v>6771462.4400000004</v>
      </c>
      <c r="P138" s="44">
        <v>79</v>
      </c>
      <c r="Q138" s="44">
        <v>1400430.84</v>
      </c>
      <c r="R138" s="44">
        <f t="shared" si="1"/>
        <v>782</v>
      </c>
      <c r="S138" s="44">
        <f t="shared" si="1"/>
        <v>8171893.2800000003</v>
      </c>
      <c r="T138" s="44">
        <f t="shared" si="2"/>
        <v>3370</v>
      </c>
      <c r="U138" s="44">
        <f t="shared" si="2"/>
        <v>32373177.520000003</v>
      </c>
      <c r="V138" s="16"/>
    </row>
    <row r="139" spans="1:22" s="9" customFormat="1" x14ac:dyDescent="0.2">
      <c r="A139" s="30">
        <v>132</v>
      </c>
      <c r="B139" s="53" t="s">
        <v>256</v>
      </c>
      <c r="C139" s="32" t="s">
        <v>95</v>
      </c>
      <c r="D139" s="43"/>
      <c r="E139" s="43"/>
      <c r="F139" s="43">
        <v>4</v>
      </c>
      <c r="G139" s="43">
        <v>9514.0499999999993</v>
      </c>
      <c r="H139" s="43">
        <v>2911</v>
      </c>
      <c r="I139" s="43">
        <v>1517968.44</v>
      </c>
      <c r="J139" s="43">
        <v>13280</v>
      </c>
      <c r="K139" s="43">
        <v>13049468.140000001</v>
      </c>
      <c r="L139" s="43">
        <f t="shared" si="0"/>
        <v>16195</v>
      </c>
      <c r="M139" s="43">
        <f t="shared" si="0"/>
        <v>14576950.630000001</v>
      </c>
      <c r="N139" s="43">
        <v>579</v>
      </c>
      <c r="O139" s="43">
        <v>12120794.970000001</v>
      </c>
      <c r="P139" s="43">
        <v>25</v>
      </c>
      <c r="Q139" s="43">
        <v>404279.08</v>
      </c>
      <c r="R139" s="43">
        <f t="shared" si="1"/>
        <v>604</v>
      </c>
      <c r="S139" s="43">
        <f t="shared" si="1"/>
        <v>12525074.050000001</v>
      </c>
      <c r="T139" s="43">
        <f t="shared" si="2"/>
        <v>16799</v>
      </c>
      <c r="U139" s="43">
        <f t="shared" si="2"/>
        <v>27102024.68</v>
      </c>
      <c r="V139" s="16"/>
    </row>
    <row r="140" spans="1:22" s="9" customFormat="1" x14ac:dyDescent="0.2">
      <c r="A140" s="33">
        <v>133</v>
      </c>
      <c r="B140" s="54" t="s">
        <v>238</v>
      </c>
      <c r="C140" s="1" t="s">
        <v>311</v>
      </c>
      <c r="D140" s="44">
        <v>4</v>
      </c>
      <c r="E140" s="44">
        <v>96963.83</v>
      </c>
      <c r="F140" s="44">
        <v>48</v>
      </c>
      <c r="G140" s="44">
        <v>539613.79</v>
      </c>
      <c r="H140" s="44">
        <v>744</v>
      </c>
      <c r="I140" s="44">
        <v>467640.43</v>
      </c>
      <c r="J140" s="44">
        <v>7112</v>
      </c>
      <c r="K140" s="44">
        <v>12289914.76</v>
      </c>
      <c r="L140" s="44">
        <f t="shared" si="0"/>
        <v>7908</v>
      </c>
      <c r="M140" s="44">
        <f t="shared" si="0"/>
        <v>13394132.810000001</v>
      </c>
      <c r="N140" s="44">
        <v>1732</v>
      </c>
      <c r="O140" s="44">
        <v>12251832.68</v>
      </c>
      <c r="P140" s="44">
        <v>5</v>
      </c>
      <c r="Q140" s="44">
        <v>33511.5</v>
      </c>
      <c r="R140" s="44">
        <f t="shared" si="1"/>
        <v>1737</v>
      </c>
      <c r="S140" s="44">
        <f t="shared" si="1"/>
        <v>12285344.18</v>
      </c>
      <c r="T140" s="44">
        <f t="shared" si="2"/>
        <v>9645</v>
      </c>
      <c r="U140" s="44">
        <f t="shared" si="2"/>
        <v>25679476.990000002</v>
      </c>
      <c r="V140" s="16"/>
    </row>
    <row r="141" spans="1:22" s="9" customFormat="1" x14ac:dyDescent="0.2">
      <c r="A141" s="30">
        <v>134</v>
      </c>
      <c r="B141" s="53" t="s">
        <v>286</v>
      </c>
      <c r="C141" s="32" t="s">
        <v>118</v>
      </c>
      <c r="D141" s="43">
        <v>106</v>
      </c>
      <c r="E141" s="43">
        <v>4041460.46</v>
      </c>
      <c r="F141" s="43">
        <v>39</v>
      </c>
      <c r="G141" s="43">
        <v>1987916.98</v>
      </c>
      <c r="H141" s="43">
        <v>92</v>
      </c>
      <c r="I141" s="43">
        <v>1231293.8799999999</v>
      </c>
      <c r="J141" s="43">
        <v>674</v>
      </c>
      <c r="K141" s="43">
        <v>4091359.11</v>
      </c>
      <c r="L141" s="43">
        <f t="shared" si="0"/>
        <v>911</v>
      </c>
      <c r="M141" s="43">
        <f t="shared" si="0"/>
        <v>11352030.43</v>
      </c>
      <c r="N141" s="43">
        <v>124</v>
      </c>
      <c r="O141" s="43">
        <v>5899794.3099999996</v>
      </c>
      <c r="P141" s="43">
        <v>82</v>
      </c>
      <c r="Q141" s="43">
        <v>5034031.5199999996</v>
      </c>
      <c r="R141" s="43">
        <f t="shared" si="1"/>
        <v>206</v>
      </c>
      <c r="S141" s="43">
        <f t="shared" si="1"/>
        <v>10933825.829999998</v>
      </c>
      <c r="T141" s="43">
        <f t="shared" si="2"/>
        <v>1117</v>
      </c>
      <c r="U141" s="43">
        <f t="shared" si="2"/>
        <v>22285856.259999998</v>
      </c>
      <c r="V141" s="16"/>
    </row>
    <row r="142" spans="1:22" s="9" customFormat="1" x14ac:dyDescent="0.2">
      <c r="A142" s="33">
        <v>135</v>
      </c>
      <c r="B142" s="54" t="s">
        <v>357</v>
      </c>
      <c r="C142" s="1" t="s">
        <v>358</v>
      </c>
      <c r="D142" s="44"/>
      <c r="E142" s="44"/>
      <c r="F142" s="44"/>
      <c r="G142" s="44"/>
      <c r="H142" s="44">
        <v>929</v>
      </c>
      <c r="I142" s="44">
        <v>3467008.24</v>
      </c>
      <c r="J142" s="44">
        <v>1410</v>
      </c>
      <c r="K142" s="44">
        <v>9604977.8699999992</v>
      </c>
      <c r="L142" s="44">
        <f t="shared" si="0"/>
        <v>2339</v>
      </c>
      <c r="M142" s="44">
        <f t="shared" si="0"/>
        <v>13071986.109999999</v>
      </c>
      <c r="N142" s="44">
        <v>543</v>
      </c>
      <c r="O142" s="44">
        <v>6525577.3600000003</v>
      </c>
      <c r="P142" s="44">
        <v>8</v>
      </c>
      <c r="Q142" s="44">
        <v>345000</v>
      </c>
      <c r="R142" s="44">
        <f t="shared" si="1"/>
        <v>551</v>
      </c>
      <c r="S142" s="44">
        <f t="shared" si="1"/>
        <v>6870577.3600000003</v>
      </c>
      <c r="T142" s="44">
        <f t="shared" si="2"/>
        <v>2890</v>
      </c>
      <c r="U142" s="44">
        <f t="shared" si="2"/>
        <v>19942563.469999999</v>
      </c>
      <c r="V142" s="16"/>
    </row>
    <row r="143" spans="1:22" s="9" customFormat="1" x14ac:dyDescent="0.2">
      <c r="A143" s="30">
        <v>136</v>
      </c>
      <c r="B143" s="53" t="s">
        <v>260</v>
      </c>
      <c r="C143" s="32" t="s">
        <v>105</v>
      </c>
      <c r="D143" s="43">
        <v>108</v>
      </c>
      <c r="E143" s="43">
        <v>760754.96</v>
      </c>
      <c r="F143" s="43">
        <v>48</v>
      </c>
      <c r="G143" s="43">
        <v>569239.82999999996</v>
      </c>
      <c r="H143" s="43">
        <v>573</v>
      </c>
      <c r="I143" s="43">
        <v>3166271.55</v>
      </c>
      <c r="J143" s="43">
        <v>3358</v>
      </c>
      <c r="K143" s="43">
        <v>7524730.6299999999</v>
      </c>
      <c r="L143" s="43">
        <f t="shared" si="0"/>
        <v>4087</v>
      </c>
      <c r="M143" s="43">
        <f t="shared" si="0"/>
        <v>12020996.969999999</v>
      </c>
      <c r="N143" s="43">
        <v>642</v>
      </c>
      <c r="O143" s="43">
        <v>5920860.5300000003</v>
      </c>
      <c r="P143" s="43">
        <v>72</v>
      </c>
      <c r="Q143" s="43">
        <v>1723316.56</v>
      </c>
      <c r="R143" s="43">
        <f t="shared" si="1"/>
        <v>714</v>
      </c>
      <c r="S143" s="43">
        <f t="shared" si="1"/>
        <v>7644177.0899999999</v>
      </c>
      <c r="T143" s="43">
        <f t="shared" si="2"/>
        <v>4801</v>
      </c>
      <c r="U143" s="43">
        <f t="shared" si="2"/>
        <v>19665174.059999999</v>
      </c>
      <c r="V143" s="16"/>
    </row>
    <row r="144" spans="1:22" s="9" customFormat="1" x14ac:dyDescent="0.2">
      <c r="A144" s="33">
        <v>137</v>
      </c>
      <c r="B144" s="54" t="s">
        <v>265</v>
      </c>
      <c r="C144" s="1" t="s">
        <v>266</v>
      </c>
      <c r="D144" s="44"/>
      <c r="E144" s="44"/>
      <c r="F144" s="44"/>
      <c r="G144" s="44"/>
      <c r="H144" s="44">
        <v>831</v>
      </c>
      <c r="I144" s="44">
        <v>2996707.93</v>
      </c>
      <c r="J144" s="44">
        <v>1621</v>
      </c>
      <c r="K144" s="44">
        <v>9287778.1199999992</v>
      </c>
      <c r="L144" s="44">
        <f t="shared" si="0"/>
        <v>2452</v>
      </c>
      <c r="M144" s="44">
        <f t="shared" si="0"/>
        <v>12284486.049999999</v>
      </c>
      <c r="N144" s="44">
        <v>626</v>
      </c>
      <c r="O144" s="44">
        <v>6337028.4199999999</v>
      </c>
      <c r="P144" s="44"/>
      <c r="Q144" s="44"/>
      <c r="R144" s="44">
        <f t="shared" si="1"/>
        <v>626</v>
      </c>
      <c r="S144" s="44">
        <f t="shared" si="1"/>
        <v>6337028.4199999999</v>
      </c>
      <c r="T144" s="44">
        <f t="shared" si="2"/>
        <v>3078</v>
      </c>
      <c r="U144" s="44">
        <f t="shared" si="2"/>
        <v>18621514.469999999</v>
      </c>
      <c r="V144" s="16"/>
    </row>
    <row r="145" spans="1:22" s="9" customFormat="1" x14ac:dyDescent="0.2">
      <c r="A145" s="30">
        <v>138</v>
      </c>
      <c r="B145" s="53" t="s">
        <v>247</v>
      </c>
      <c r="C145" s="32" t="s">
        <v>97</v>
      </c>
      <c r="D145" s="43"/>
      <c r="E145" s="43"/>
      <c r="F145" s="43"/>
      <c r="G145" s="43"/>
      <c r="H145" s="43">
        <v>247</v>
      </c>
      <c r="I145" s="43">
        <v>433971.94</v>
      </c>
      <c r="J145" s="43">
        <v>1316</v>
      </c>
      <c r="K145" s="43">
        <v>8564380.7300000004</v>
      </c>
      <c r="L145" s="43">
        <f t="shared" si="0"/>
        <v>1563</v>
      </c>
      <c r="M145" s="43">
        <f t="shared" si="0"/>
        <v>8998352.6699999999</v>
      </c>
      <c r="N145" s="43">
        <v>1731</v>
      </c>
      <c r="O145" s="43">
        <v>8790161.6600000001</v>
      </c>
      <c r="P145" s="43">
        <v>18</v>
      </c>
      <c r="Q145" s="43">
        <v>649876.34</v>
      </c>
      <c r="R145" s="43">
        <f t="shared" si="1"/>
        <v>1749</v>
      </c>
      <c r="S145" s="43">
        <f t="shared" si="1"/>
        <v>9440038</v>
      </c>
      <c r="T145" s="43">
        <f t="shared" si="2"/>
        <v>3312</v>
      </c>
      <c r="U145" s="43">
        <f t="shared" si="2"/>
        <v>18438390.670000002</v>
      </c>
      <c r="V145" s="16"/>
    </row>
    <row r="146" spans="1:22" s="9" customFormat="1" x14ac:dyDescent="0.2">
      <c r="A146" s="33">
        <v>139</v>
      </c>
      <c r="B146" s="54" t="s">
        <v>274</v>
      </c>
      <c r="C146" s="1" t="s">
        <v>114</v>
      </c>
      <c r="D146" s="44">
        <v>2</v>
      </c>
      <c r="E146" s="44">
        <v>33939.42</v>
      </c>
      <c r="F146" s="44">
        <v>37</v>
      </c>
      <c r="G146" s="44">
        <v>1192634.33</v>
      </c>
      <c r="H146" s="44">
        <v>257</v>
      </c>
      <c r="I146" s="44">
        <v>3640019.45</v>
      </c>
      <c r="J146" s="44">
        <v>856</v>
      </c>
      <c r="K146" s="44">
        <v>4381581.33</v>
      </c>
      <c r="L146" s="44">
        <f t="shared" si="0"/>
        <v>1152</v>
      </c>
      <c r="M146" s="44">
        <f t="shared" si="0"/>
        <v>9248174.5299999993</v>
      </c>
      <c r="N146" s="44">
        <v>440</v>
      </c>
      <c r="O146" s="44">
        <v>5114918.92</v>
      </c>
      <c r="P146" s="44">
        <v>126</v>
      </c>
      <c r="Q146" s="44">
        <v>3220239.64</v>
      </c>
      <c r="R146" s="44">
        <f t="shared" si="1"/>
        <v>566</v>
      </c>
      <c r="S146" s="44">
        <f t="shared" si="1"/>
        <v>8335158.5600000005</v>
      </c>
      <c r="T146" s="44">
        <f t="shared" si="2"/>
        <v>1718</v>
      </c>
      <c r="U146" s="44">
        <f t="shared" si="2"/>
        <v>17583333.09</v>
      </c>
      <c r="V146" s="16"/>
    </row>
    <row r="147" spans="1:22" s="9" customFormat="1" x14ac:dyDescent="0.2">
      <c r="A147" s="30">
        <v>140</v>
      </c>
      <c r="B147" s="53" t="s">
        <v>335</v>
      </c>
      <c r="C147" s="32" t="s">
        <v>342</v>
      </c>
      <c r="D147" s="43"/>
      <c r="E147" s="43"/>
      <c r="F147" s="43"/>
      <c r="G147" s="43"/>
      <c r="H147" s="43">
        <v>18000</v>
      </c>
      <c r="I147" s="43">
        <v>7637875.9900000002</v>
      </c>
      <c r="J147" s="43">
        <v>12149</v>
      </c>
      <c r="K147" s="43">
        <v>7428406.75</v>
      </c>
      <c r="L147" s="43">
        <f t="shared" si="0"/>
        <v>30149</v>
      </c>
      <c r="M147" s="43">
        <f t="shared" si="0"/>
        <v>15066282.74</v>
      </c>
      <c r="N147" s="43">
        <v>254</v>
      </c>
      <c r="O147" s="43">
        <v>1074263.7</v>
      </c>
      <c r="P147" s="43">
        <v>43</v>
      </c>
      <c r="Q147" s="43">
        <v>1112442.08</v>
      </c>
      <c r="R147" s="43">
        <f t="shared" si="1"/>
        <v>297</v>
      </c>
      <c r="S147" s="43">
        <f t="shared" si="1"/>
        <v>2186705.7800000003</v>
      </c>
      <c r="T147" s="43">
        <f t="shared" si="2"/>
        <v>30446</v>
      </c>
      <c r="U147" s="43">
        <f t="shared" si="2"/>
        <v>17252988.52</v>
      </c>
      <c r="V147" s="16"/>
    </row>
    <row r="148" spans="1:22" s="9" customFormat="1" x14ac:dyDescent="0.2">
      <c r="A148" s="33">
        <v>141</v>
      </c>
      <c r="B148" s="54" t="s">
        <v>295</v>
      </c>
      <c r="C148" s="1" t="s">
        <v>296</v>
      </c>
      <c r="D148" s="44"/>
      <c r="E148" s="44"/>
      <c r="F148" s="44"/>
      <c r="G148" s="44"/>
      <c r="H148" s="44">
        <v>738</v>
      </c>
      <c r="I148" s="44">
        <v>2411345.6</v>
      </c>
      <c r="J148" s="44">
        <v>1142</v>
      </c>
      <c r="K148" s="44">
        <v>8068047.1399999997</v>
      </c>
      <c r="L148" s="44">
        <f t="shared" si="0"/>
        <v>1880</v>
      </c>
      <c r="M148" s="44">
        <f t="shared" si="0"/>
        <v>10479392.74</v>
      </c>
      <c r="N148" s="44">
        <v>587</v>
      </c>
      <c r="O148" s="44">
        <v>5719562.6299999999</v>
      </c>
      <c r="P148" s="44">
        <v>2</v>
      </c>
      <c r="Q148" s="44">
        <v>21138.6</v>
      </c>
      <c r="R148" s="44">
        <f t="shared" si="1"/>
        <v>589</v>
      </c>
      <c r="S148" s="44">
        <f t="shared" si="1"/>
        <v>5740701.2299999995</v>
      </c>
      <c r="T148" s="44">
        <f t="shared" si="2"/>
        <v>2469</v>
      </c>
      <c r="U148" s="44">
        <f t="shared" si="2"/>
        <v>16220093.969999999</v>
      </c>
      <c r="V148" s="16"/>
    </row>
    <row r="149" spans="1:22" s="9" customFormat="1" x14ac:dyDescent="0.2">
      <c r="A149" s="30">
        <v>142</v>
      </c>
      <c r="B149" s="53" t="s">
        <v>261</v>
      </c>
      <c r="C149" s="32" t="s">
        <v>133</v>
      </c>
      <c r="D149" s="43"/>
      <c r="E149" s="43"/>
      <c r="F149" s="43"/>
      <c r="G149" s="43"/>
      <c r="H149" s="43">
        <v>120</v>
      </c>
      <c r="I149" s="43">
        <v>147901.65</v>
      </c>
      <c r="J149" s="43">
        <v>915</v>
      </c>
      <c r="K149" s="43">
        <v>7923673.0999999996</v>
      </c>
      <c r="L149" s="43">
        <f t="shared" si="0"/>
        <v>1035</v>
      </c>
      <c r="M149" s="43">
        <f t="shared" si="0"/>
        <v>8071574.75</v>
      </c>
      <c r="N149" s="43">
        <v>1241</v>
      </c>
      <c r="O149" s="43">
        <v>7825948.9400000004</v>
      </c>
      <c r="P149" s="43">
        <v>40</v>
      </c>
      <c r="Q149" s="43">
        <v>25155.75</v>
      </c>
      <c r="R149" s="43">
        <f t="shared" si="1"/>
        <v>1281</v>
      </c>
      <c r="S149" s="43">
        <f t="shared" si="1"/>
        <v>7851104.6900000004</v>
      </c>
      <c r="T149" s="43">
        <f t="shared" si="2"/>
        <v>2316</v>
      </c>
      <c r="U149" s="43">
        <f t="shared" si="2"/>
        <v>15922679.440000001</v>
      </c>
      <c r="V149" s="16"/>
    </row>
    <row r="150" spans="1:22" s="9" customFormat="1" x14ac:dyDescent="0.2">
      <c r="A150" s="33">
        <v>143</v>
      </c>
      <c r="B150" s="54" t="s">
        <v>291</v>
      </c>
      <c r="C150" s="1" t="s">
        <v>350</v>
      </c>
      <c r="D150" s="44">
        <v>1</v>
      </c>
      <c r="E150" s="44">
        <v>1632.6</v>
      </c>
      <c r="F150" s="44">
        <v>94</v>
      </c>
      <c r="G150" s="44">
        <v>3711410.89</v>
      </c>
      <c r="H150" s="44">
        <v>66</v>
      </c>
      <c r="I150" s="44">
        <v>955786.09</v>
      </c>
      <c r="J150" s="44">
        <v>534</v>
      </c>
      <c r="K150" s="44">
        <v>2350399.46</v>
      </c>
      <c r="L150" s="44">
        <f t="shared" si="0"/>
        <v>695</v>
      </c>
      <c r="M150" s="44">
        <f t="shared" si="0"/>
        <v>7019229.0399999991</v>
      </c>
      <c r="N150" s="44">
        <v>555</v>
      </c>
      <c r="O150" s="44">
        <v>6190133.2599999998</v>
      </c>
      <c r="P150" s="44">
        <v>46</v>
      </c>
      <c r="Q150" s="44">
        <v>944053.82</v>
      </c>
      <c r="R150" s="44">
        <f t="shared" si="1"/>
        <v>601</v>
      </c>
      <c r="S150" s="44">
        <f t="shared" si="1"/>
        <v>7134187.0800000001</v>
      </c>
      <c r="T150" s="44">
        <f t="shared" si="2"/>
        <v>1296</v>
      </c>
      <c r="U150" s="44">
        <f t="shared" si="2"/>
        <v>14153416.119999999</v>
      </c>
      <c r="V150" s="16"/>
    </row>
    <row r="151" spans="1:22" s="9" customFormat="1" x14ac:dyDescent="0.2">
      <c r="A151" s="30">
        <v>144</v>
      </c>
      <c r="B151" s="53" t="s">
        <v>333</v>
      </c>
      <c r="C151" s="32" t="s">
        <v>334</v>
      </c>
      <c r="D151" s="43"/>
      <c r="E151" s="43"/>
      <c r="F151" s="43"/>
      <c r="G151" s="43"/>
      <c r="H151" s="43">
        <v>7117</v>
      </c>
      <c r="I151" s="43">
        <v>2685164.6</v>
      </c>
      <c r="J151" s="43">
        <v>9013</v>
      </c>
      <c r="K151" s="43">
        <v>6764999.8899999997</v>
      </c>
      <c r="L151" s="43">
        <f t="shared" si="0"/>
        <v>16130</v>
      </c>
      <c r="M151" s="43">
        <f t="shared" si="0"/>
        <v>9450164.4900000002</v>
      </c>
      <c r="N151" s="43">
        <v>441</v>
      </c>
      <c r="O151" s="43">
        <v>4318033</v>
      </c>
      <c r="P151" s="43">
        <v>14</v>
      </c>
      <c r="Q151" s="43">
        <v>225184.12</v>
      </c>
      <c r="R151" s="43">
        <f t="shared" si="1"/>
        <v>455</v>
      </c>
      <c r="S151" s="43">
        <f t="shared" si="1"/>
        <v>4543217.12</v>
      </c>
      <c r="T151" s="43">
        <f t="shared" si="2"/>
        <v>16585</v>
      </c>
      <c r="U151" s="43">
        <f t="shared" si="2"/>
        <v>13993381.609999999</v>
      </c>
      <c r="V151" s="16"/>
    </row>
    <row r="152" spans="1:22" s="9" customFormat="1" x14ac:dyDescent="0.2">
      <c r="A152" s="33">
        <v>145</v>
      </c>
      <c r="B152" s="54" t="s">
        <v>325</v>
      </c>
      <c r="C152" s="1" t="s">
        <v>326</v>
      </c>
      <c r="D152" s="44"/>
      <c r="E152" s="44"/>
      <c r="F152" s="44"/>
      <c r="G152" s="44"/>
      <c r="H152" s="44">
        <v>1024</v>
      </c>
      <c r="I152" s="44">
        <v>722959.24</v>
      </c>
      <c r="J152" s="44">
        <v>1358</v>
      </c>
      <c r="K152" s="44">
        <v>2800023.75</v>
      </c>
      <c r="L152" s="44">
        <f t="shared" si="0"/>
        <v>2382</v>
      </c>
      <c r="M152" s="44">
        <f t="shared" si="0"/>
        <v>3522982.99</v>
      </c>
      <c r="N152" s="44">
        <v>281</v>
      </c>
      <c r="O152" s="44">
        <v>6246427.3799999999</v>
      </c>
      <c r="P152" s="44">
        <v>120</v>
      </c>
      <c r="Q152" s="44">
        <v>4162956.79</v>
      </c>
      <c r="R152" s="44">
        <f t="shared" si="1"/>
        <v>401</v>
      </c>
      <c r="S152" s="44">
        <f t="shared" si="1"/>
        <v>10409384.17</v>
      </c>
      <c r="T152" s="44">
        <f t="shared" si="2"/>
        <v>2783</v>
      </c>
      <c r="U152" s="44">
        <f t="shared" si="2"/>
        <v>13932367.16</v>
      </c>
      <c r="V152" s="16"/>
    </row>
    <row r="153" spans="1:22" s="9" customFormat="1" x14ac:dyDescent="0.2">
      <c r="A153" s="30">
        <v>146</v>
      </c>
      <c r="B153" s="53" t="s">
        <v>329</v>
      </c>
      <c r="C153" s="32" t="s">
        <v>330</v>
      </c>
      <c r="D153" s="43"/>
      <c r="E153" s="43"/>
      <c r="F153" s="43"/>
      <c r="G153" s="43"/>
      <c r="H153" s="43">
        <v>661</v>
      </c>
      <c r="I153" s="43">
        <v>3655624.66</v>
      </c>
      <c r="J153" s="43">
        <v>882</v>
      </c>
      <c r="K153" s="43">
        <v>6192588.29</v>
      </c>
      <c r="L153" s="43">
        <f t="shared" si="0"/>
        <v>1543</v>
      </c>
      <c r="M153" s="43">
        <f t="shared" si="0"/>
        <v>9848212.9499999993</v>
      </c>
      <c r="N153" s="43">
        <v>372</v>
      </c>
      <c r="O153" s="43">
        <v>2805441.4</v>
      </c>
      <c r="P153" s="43">
        <v>33</v>
      </c>
      <c r="Q153" s="43">
        <v>261348.54</v>
      </c>
      <c r="R153" s="43">
        <f t="shared" si="1"/>
        <v>405</v>
      </c>
      <c r="S153" s="43">
        <f t="shared" si="1"/>
        <v>3066789.94</v>
      </c>
      <c r="T153" s="43">
        <f t="shared" si="2"/>
        <v>1948</v>
      </c>
      <c r="U153" s="43">
        <f t="shared" si="2"/>
        <v>12915002.889999999</v>
      </c>
      <c r="V153" s="16"/>
    </row>
    <row r="154" spans="1:22" s="9" customFormat="1" x14ac:dyDescent="0.2">
      <c r="A154" s="33">
        <v>147</v>
      </c>
      <c r="B154" s="54" t="s">
        <v>323</v>
      </c>
      <c r="C154" s="1" t="s">
        <v>324</v>
      </c>
      <c r="D154" s="44">
        <v>40</v>
      </c>
      <c r="E154" s="44">
        <v>1238839.95</v>
      </c>
      <c r="F154" s="44">
        <v>86</v>
      </c>
      <c r="G154" s="44">
        <v>1943860.05</v>
      </c>
      <c r="H154" s="44">
        <v>13</v>
      </c>
      <c r="I154" s="44">
        <v>95164.13</v>
      </c>
      <c r="J154" s="44">
        <v>230</v>
      </c>
      <c r="K154" s="44">
        <v>2789484.47</v>
      </c>
      <c r="L154" s="44">
        <f t="shared" si="0"/>
        <v>369</v>
      </c>
      <c r="M154" s="44">
        <f t="shared" si="0"/>
        <v>6067348.6000000006</v>
      </c>
      <c r="N154" s="44">
        <v>147</v>
      </c>
      <c r="O154" s="44">
        <v>4718127.47</v>
      </c>
      <c r="P154" s="44">
        <v>42</v>
      </c>
      <c r="Q154" s="44">
        <v>1308081.96</v>
      </c>
      <c r="R154" s="44">
        <f t="shared" si="1"/>
        <v>189</v>
      </c>
      <c r="S154" s="44">
        <f t="shared" si="1"/>
        <v>6026209.4299999997</v>
      </c>
      <c r="T154" s="44">
        <f t="shared" si="2"/>
        <v>558</v>
      </c>
      <c r="U154" s="44">
        <f t="shared" si="2"/>
        <v>12093558.030000001</v>
      </c>
      <c r="V154" s="16"/>
    </row>
    <row r="155" spans="1:22" s="9" customFormat="1" x14ac:dyDescent="0.2">
      <c r="A155" s="30">
        <v>148</v>
      </c>
      <c r="B155" s="53" t="s">
        <v>319</v>
      </c>
      <c r="C155" s="32" t="s">
        <v>320</v>
      </c>
      <c r="D155" s="43">
        <v>15</v>
      </c>
      <c r="E155" s="43">
        <v>1621444.91</v>
      </c>
      <c r="F155" s="43">
        <v>7</v>
      </c>
      <c r="G155" s="43">
        <v>2304194.92</v>
      </c>
      <c r="H155" s="43"/>
      <c r="I155" s="43"/>
      <c r="J155" s="43">
        <v>30</v>
      </c>
      <c r="K155" s="43">
        <v>106454.61</v>
      </c>
      <c r="L155" s="43">
        <f t="shared" si="0"/>
        <v>52</v>
      </c>
      <c r="M155" s="43">
        <f t="shared" si="0"/>
        <v>4032094.4399999995</v>
      </c>
      <c r="N155" s="43">
        <v>2</v>
      </c>
      <c r="O155" s="43">
        <v>2700000</v>
      </c>
      <c r="P155" s="43">
        <v>8</v>
      </c>
      <c r="Q155" s="43">
        <v>5300000</v>
      </c>
      <c r="R155" s="43">
        <f t="shared" si="1"/>
        <v>10</v>
      </c>
      <c r="S155" s="43">
        <f t="shared" si="1"/>
        <v>8000000</v>
      </c>
      <c r="T155" s="43">
        <f t="shared" si="2"/>
        <v>62</v>
      </c>
      <c r="U155" s="43">
        <f t="shared" si="2"/>
        <v>12032094.439999999</v>
      </c>
      <c r="V155" s="16"/>
    </row>
    <row r="156" spans="1:22" s="9" customFormat="1" x14ac:dyDescent="0.2">
      <c r="A156" s="33">
        <v>149</v>
      </c>
      <c r="B156" s="54" t="s">
        <v>276</v>
      </c>
      <c r="C156" s="1" t="s">
        <v>134</v>
      </c>
      <c r="D156" s="44"/>
      <c r="E156" s="44"/>
      <c r="F156" s="44">
        <v>7</v>
      </c>
      <c r="G156" s="44">
        <v>238556</v>
      </c>
      <c r="H156" s="44">
        <v>51</v>
      </c>
      <c r="I156" s="44">
        <v>308803.14</v>
      </c>
      <c r="J156" s="44">
        <v>757</v>
      </c>
      <c r="K156" s="44">
        <v>5379682.8300000001</v>
      </c>
      <c r="L156" s="44">
        <f t="shared" si="0"/>
        <v>815</v>
      </c>
      <c r="M156" s="44">
        <f t="shared" si="0"/>
        <v>5927041.9699999997</v>
      </c>
      <c r="N156" s="44">
        <v>1196</v>
      </c>
      <c r="O156" s="44">
        <v>5512635.3899999997</v>
      </c>
      <c r="P156" s="44">
        <v>25</v>
      </c>
      <c r="Q156" s="44">
        <v>205278.1</v>
      </c>
      <c r="R156" s="44">
        <f t="shared" si="1"/>
        <v>1221</v>
      </c>
      <c r="S156" s="44">
        <f t="shared" si="1"/>
        <v>5717913.4899999993</v>
      </c>
      <c r="T156" s="44">
        <f t="shared" si="2"/>
        <v>2036</v>
      </c>
      <c r="U156" s="44">
        <f t="shared" si="2"/>
        <v>11644955.459999999</v>
      </c>
      <c r="V156" s="16"/>
    </row>
    <row r="157" spans="1:22" s="9" customFormat="1" x14ac:dyDescent="0.2">
      <c r="A157" s="30">
        <v>150</v>
      </c>
      <c r="B157" s="53" t="s">
        <v>366</v>
      </c>
      <c r="C157" s="32" t="s">
        <v>367</v>
      </c>
      <c r="D157" s="43"/>
      <c r="E157" s="43"/>
      <c r="F157" s="43"/>
      <c r="G157" s="43"/>
      <c r="H157" s="43">
        <v>8</v>
      </c>
      <c r="I157" s="43">
        <v>95314.76</v>
      </c>
      <c r="J157" s="43">
        <v>62</v>
      </c>
      <c r="K157" s="43">
        <v>5267742.87</v>
      </c>
      <c r="L157" s="43">
        <f t="shared" si="0"/>
        <v>70</v>
      </c>
      <c r="M157" s="43">
        <f t="shared" si="0"/>
        <v>5363057.63</v>
      </c>
      <c r="N157" s="43">
        <v>25</v>
      </c>
      <c r="O157" s="43">
        <v>5839748.2999999998</v>
      </c>
      <c r="P157" s="43">
        <v>18</v>
      </c>
      <c r="Q157" s="43">
        <v>205289.97</v>
      </c>
      <c r="R157" s="43">
        <f t="shared" si="1"/>
        <v>43</v>
      </c>
      <c r="S157" s="43">
        <f t="shared" si="1"/>
        <v>6045038.2699999996</v>
      </c>
      <c r="T157" s="43">
        <f t="shared" si="2"/>
        <v>113</v>
      </c>
      <c r="U157" s="43">
        <f t="shared" si="2"/>
        <v>11408095.899999999</v>
      </c>
      <c r="V157" s="16"/>
    </row>
    <row r="158" spans="1:22" s="9" customFormat="1" x14ac:dyDescent="0.2">
      <c r="A158" s="33">
        <v>151</v>
      </c>
      <c r="B158" s="54" t="s">
        <v>269</v>
      </c>
      <c r="C158" s="1" t="s">
        <v>140</v>
      </c>
      <c r="D158" s="44"/>
      <c r="E158" s="44"/>
      <c r="F158" s="44">
        <v>5</v>
      </c>
      <c r="G158" s="44">
        <v>18883.099999999999</v>
      </c>
      <c r="H158" s="44">
        <v>274</v>
      </c>
      <c r="I158" s="44">
        <v>247416.36</v>
      </c>
      <c r="J158" s="44">
        <v>3499</v>
      </c>
      <c r="K158" s="44">
        <v>5134884.3899999997</v>
      </c>
      <c r="L158" s="44">
        <f t="shared" si="0"/>
        <v>3778</v>
      </c>
      <c r="M158" s="44">
        <f t="shared" si="0"/>
        <v>5401183.8499999996</v>
      </c>
      <c r="N158" s="44">
        <v>604</v>
      </c>
      <c r="O158" s="44">
        <v>5008592.99</v>
      </c>
      <c r="P158" s="44">
        <v>10</v>
      </c>
      <c r="Q158" s="44">
        <v>76125.62</v>
      </c>
      <c r="R158" s="44">
        <f t="shared" si="1"/>
        <v>614</v>
      </c>
      <c r="S158" s="44">
        <f t="shared" si="1"/>
        <v>5084718.6100000003</v>
      </c>
      <c r="T158" s="44">
        <f t="shared" si="2"/>
        <v>4392</v>
      </c>
      <c r="U158" s="44">
        <f t="shared" si="2"/>
        <v>10485902.460000001</v>
      </c>
      <c r="V158" s="16"/>
    </row>
    <row r="159" spans="1:22" s="9" customFormat="1" x14ac:dyDescent="0.2">
      <c r="A159" s="30">
        <v>152</v>
      </c>
      <c r="B159" s="53" t="s">
        <v>273</v>
      </c>
      <c r="C159" s="32" t="s">
        <v>127</v>
      </c>
      <c r="D159" s="43"/>
      <c r="E159" s="43"/>
      <c r="F159" s="43"/>
      <c r="G159" s="43"/>
      <c r="H159" s="43">
        <v>4641</v>
      </c>
      <c r="I159" s="43">
        <v>1764711.81</v>
      </c>
      <c r="J159" s="43">
        <v>6748</v>
      </c>
      <c r="K159" s="43">
        <v>5174605.9400000004</v>
      </c>
      <c r="L159" s="43">
        <f t="shared" si="0"/>
        <v>11389</v>
      </c>
      <c r="M159" s="43">
        <f t="shared" si="0"/>
        <v>6939317.75</v>
      </c>
      <c r="N159" s="43">
        <v>276</v>
      </c>
      <c r="O159" s="43">
        <v>3448050.13</v>
      </c>
      <c r="P159" s="43"/>
      <c r="Q159" s="43"/>
      <c r="R159" s="43">
        <f t="shared" si="1"/>
        <v>276</v>
      </c>
      <c r="S159" s="43">
        <f t="shared" si="1"/>
        <v>3448050.13</v>
      </c>
      <c r="T159" s="43">
        <f t="shared" si="2"/>
        <v>11665</v>
      </c>
      <c r="U159" s="43">
        <f t="shared" si="2"/>
        <v>10387367.879999999</v>
      </c>
      <c r="V159" s="16"/>
    </row>
    <row r="160" spans="1:22" s="9" customFormat="1" x14ac:dyDescent="0.2">
      <c r="A160" s="33">
        <v>153</v>
      </c>
      <c r="B160" s="54" t="s">
        <v>267</v>
      </c>
      <c r="C160" s="1" t="s">
        <v>108</v>
      </c>
      <c r="D160" s="44"/>
      <c r="E160" s="44"/>
      <c r="F160" s="44"/>
      <c r="G160" s="44"/>
      <c r="H160" s="44">
        <v>352</v>
      </c>
      <c r="I160" s="44">
        <v>280626.46000000002</v>
      </c>
      <c r="J160" s="44">
        <v>2933</v>
      </c>
      <c r="K160" s="44">
        <v>4609413.29</v>
      </c>
      <c r="L160" s="44">
        <f t="shared" si="0"/>
        <v>3285</v>
      </c>
      <c r="M160" s="44">
        <f t="shared" si="0"/>
        <v>4890039.75</v>
      </c>
      <c r="N160" s="44">
        <v>458</v>
      </c>
      <c r="O160" s="44">
        <v>4324143.49</v>
      </c>
      <c r="P160" s="44"/>
      <c r="Q160" s="44"/>
      <c r="R160" s="44">
        <f t="shared" si="1"/>
        <v>458</v>
      </c>
      <c r="S160" s="44">
        <f t="shared" si="1"/>
        <v>4324143.49</v>
      </c>
      <c r="T160" s="44">
        <f t="shared" si="2"/>
        <v>3743</v>
      </c>
      <c r="U160" s="44">
        <f t="shared" si="2"/>
        <v>9214183.2400000002</v>
      </c>
      <c r="V160" s="16"/>
    </row>
    <row r="161" spans="1:22" s="9" customFormat="1" x14ac:dyDescent="0.2">
      <c r="A161" s="30">
        <v>154</v>
      </c>
      <c r="B161" s="31" t="s">
        <v>322</v>
      </c>
      <c r="C161" s="32" t="s">
        <v>371</v>
      </c>
      <c r="D161" s="43"/>
      <c r="E161" s="43"/>
      <c r="F161" s="43"/>
      <c r="G161" s="43"/>
      <c r="H161" s="43">
        <v>9</v>
      </c>
      <c r="I161" s="43">
        <v>171159.27</v>
      </c>
      <c r="J161" s="43">
        <v>30</v>
      </c>
      <c r="K161" s="43">
        <v>2198431.1</v>
      </c>
      <c r="L161" s="43">
        <f t="shared" si="0"/>
        <v>39</v>
      </c>
      <c r="M161" s="43">
        <f t="shared" si="0"/>
        <v>2369590.37</v>
      </c>
      <c r="N161" s="43">
        <v>1</v>
      </c>
      <c r="O161" s="43">
        <v>2170000</v>
      </c>
      <c r="P161" s="43">
        <v>3</v>
      </c>
      <c r="Q161" s="43">
        <v>4468570</v>
      </c>
      <c r="R161" s="43">
        <f t="shared" si="1"/>
        <v>4</v>
      </c>
      <c r="S161" s="43">
        <f t="shared" si="1"/>
        <v>6638570</v>
      </c>
      <c r="T161" s="43">
        <f t="shared" si="2"/>
        <v>43</v>
      </c>
      <c r="U161" s="43">
        <f t="shared" si="2"/>
        <v>9008160.370000001</v>
      </c>
      <c r="V161" s="16"/>
    </row>
    <row r="162" spans="1:22" s="9" customFormat="1" x14ac:dyDescent="0.2">
      <c r="A162" s="33">
        <v>155</v>
      </c>
      <c r="B162" s="54" t="s">
        <v>272</v>
      </c>
      <c r="C162" s="1" t="s">
        <v>151</v>
      </c>
      <c r="D162" s="44"/>
      <c r="E162" s="44"/>
      <c r="F162" s="44"/>
      <c r="G162" s="44"/>
      <c r="H162" s="44">
        <v>520</v>
      </c>
      <c r="I162" s="44">
        <v>260483.32</v>
      </c>
      <c r="J162" s="44">
        <v>2118</v>
      </c>
      <c r="K162" s="44">
        <v>4444501.32</v>
      </c>
      <c r="L162" s="44">
        <f t="shared" si="0"/>
        <v>2638</v>
      </c>
      <c r="M162" s="44">
        <f t="shared" si="0"/>
        <v>4704984.6400000006</v>
      </c>
      <c r="N162" s="44">
        <v>307</v>
      </c>
      <c r="O162" s="44">
        <v>4071917.34</v>
      </c>
      <c r="P162" s="44"/>
      <c r="Q162" s="44"/>
      <c r="R162" s="44">
        <f t="shared" si="1"/>
        <v>307</v>
      </c>
      <c r="S162" s="44">
        <f t="shared" si="1"/>
        <v>4071917.34</v>
      </c>
      <c r="T162" s="44">
        <f t="shared" si="2"/>
        <v>2945</v>
      </c>
      <c r="U162" s="44">
        <f t="shared" si="2"/>
        <v>8776901.9800000004</v>
      </c>
      <c r="V162" s="16"/>
    </row>
    <row r="163" spans="1:22" s="9" customFormat="1" x14ac:dyDescent="0.2">
      <c r="A163" s="30">
        <v>156</v>
      </c>
      <c r="B163" s="53" t="s">
        <v>285</v>
      </c>
      <c r="C163" s="32" t="s">
        <v>104</v>
      </c>
      <c r="D163" s="43"/>
      <c r="E163" s="43"/>
      <c r="F163" s="43">
        <v>4</v>
      </c>
      <c r="G163" s="43">
        <v>545577.47</v>
      </c>
      <c r="H163" s="43">
        <v>255</v>
      </c>
      <c r="I163" s="43">
        <v>658785.46</v>
      </c>
      <c r="J163" s="43">
        <v>38</v>
      </c>
      <c r="K163" s="43">
        <v>2808404.9</v>
      </c>
      <c r="L163" s="43">
        <f t="shared" si="0"/>
        <v>297</v>
      </c>
      <c r="M163" s="43">
        <f t="shared" si="0"/>
        <v>4012767.83</v>
      </c>
      <c r="N163" s="43">
        <v>8</v>
      </c>
      <c r="O163" s="43">
        <v>3720000</v>
      </c>
      <c r="P163" s="43">
        <v>2</v>
      </c>
      <c r="Q163" s="43">
        <v>400000</v>
      </c>
      <c r="R163" s="43">
        <f t="shared" si="1"/>
        <v>10</v>
      </c>
      <c r="S163" s="43">
        <f t="shared" si="1"/>
        <v>4120000</v>
      </c>
      <c r="T163" s="43">
        <f t="shared" si="2"/>
        <v>307</v>
      </c>
      <c r="U163" s="43">
        <f t="shared" si="2"/>
        <v>8132767.8300000001</v>
      </c>
      <c r="V163" s="16"/>
    </row>
    <row r="164" spans="1:22" s="9" customFormat="1" x14ac:dyDescent="0.2">
      <c r="A164" s="33">
        <v>157</v>
      </c>
      <c r="B164" s="54" t="s">
        <v>271</v>
      </c>
      <c r="C164" s="1" t="s">
        <v>138</v>
      </c>
      <c r="D164" s="44"/>
      <c r="E164" s="44"/>
      <c r="F164" s="44">
        <v>2</v>
      </c>
      <c r="G164" s="44">
        <v>13653.26</v>
      </c>
      <c r="H164" s="44">
        <v>788</v>
      </c>
      <c r="I164" s="44">
        <v>1770406.62</v>
      </c>
      <c r="J164" s="44">
        <v>1244</v>
      </c>
      <c r="K164" s="44">
        <v>3910964.91</v>
      </c>
      <c r="L164" s="44">
        <f t="shared" si="0"/>
        <v>2034</v>
      </c>
      <c r="M164" s="44">
        <f t="shared" si="0"/>
        <v>5695024.79</v>
      </c>
      <c r="N164" s="44">
        <v>504</v>
      </c>
      <c r="O164" s="44">
        <v>2193900.1</v>
      </c>
      <c r="P164" s="44">
        <v>3</v>
      </c>
      <c r="Q164" s="44">
        <v>38209.49</v>
      </c>
      <c r="R164" s="44">
        <f t="shared" si="1"/>
        <v>507</v>
      </c>
      <c r="S164" s="44">
        <f t="shared" si="1"/>
        <v>2232109.5900000003</v>
      </c>
      <c r="T164" s="44">
        <f t="shared" si="2"/>
        <v>2541</v>
      </c>
      <c r="U164" s="44">
        <f t="shared" si="2"/>
        <v>7927134.3800000008</v>
      </c>
      <c r="V164" s="16"/>
    </row>
    <row r="165" spans="1:22" s="9" customFormat="1" x14ac:dyDescent="0.2">
      <c r="A165" s="30">
        <v>158</v>
      </c>
      <c r="B165" s="53" t="s">
        <v>173</v>
      </c>
      <c r="C165" s="32" t="s">
        <v>39</v>
      </c>
      <c r="D165" s="43">
        <v>11</v>
      </c>
      <c r="E165" s="43">
        <v>103999.65</v>
      </c>
      <c r="F165" s="43">
        <v>33</v>
      </c>
      <c r="G165" s="43">
        <v>611242.1</v>
      </c>
      <c r="H165" s="43">
        <v>55</v>
      </c>
      <c r="I165" s="43">
        <v>2198036.15</v>
      </c>
      <c r="J165" s="43">
        <v>113</v>
      </c>
      <c r="K165" s="43">
        <v>2453163.69</v>
      </c>
      <c r="L165" s="43">
        <f>J165+H165+F165+D165</f>
        <v>212</v>
      </c>
      <c r="M165" s="43">
        <f>K165+I165+G165+E165</f>
        <v>5366441.59</v>
      </c>
      <c r="N165" s="43">
        <v>4</v>
      </c>
      <c r="O165" s="43">
        <v>1555250</v>
      </c>
      <c r="P165" s="43">
        <v>2</v>
      </c>
      <c r="Q165" s="43">
        <v>1000000</v>
      </c>
      <c r="R165" s="43">
        <f>P165+N165</f>
        <v>6</v>
      </c>
      <c r="S165" s="43">
        <f>Q165+O165</f>
        <v>2555250</v>
      </c>
      <c r="T165" s="43">
        <f>R165+L165</f>
        <v>218</v>
      </c>
      <c r="U165" s="43">
        <f>S165+M165</f>
        <v>7921691.5899999999</v>
      </c>
      <c r="V165" s="16"/>
    </row>
    <row r="166" spans="1:22" s="9" customFormat="1" x14ac:dyDescent="0.2">
      <c r="A166" s="33">
        <v>159</v>
      </c>
      <c r="B166" s="54" t="s">
        <v>275</v>
      </c>
      <c r="C166" s="1" t="s">
        <v>112</v>
      </c>
      <c r="D166" s="44">
        <v>8</v>
      </c>
      <c r="E166" s="44">
        <v>85142.56</v>
      </c>
      <c r="F166" s="44">
        <v>82</v>
      </c>
      <c r="G166" s="44">
        <v>811535.68</v>
      </c>
      <c r="H166" s="44">
        <v>49</v>
      </c>
      <c r="I166" s="44">
        <v>564918.75</v>
      </c>
      <c r="J166" s="44">
        <v>274</v>
      </c>
      <c r="K166" s="44">
        <v>2596967.2799999998</v>
      </c>
      <c r="L166" s="44">
        <f t="shared" si="0"/>
        <v>413</v>
      </c>
      <c r="M166" s="44">
        <f t="shared" si="0"/>
        <v>4058564.27</v>
      </c>
      <c r="N166" s="44">
        <v>280</v>
      </c>
      <c r="O166" s="44">
        <v>3331960.95</v>
      </c>
      <c r="P166" s="44">
        <v>35</v>
      </c>
      <c r="Q166" s="44">
        <v>521024.95</v>
      </c>
      <c r="R166" s="44">
        <f t="shared" si="1"/>
        <v>315</v>
      </c>
      <c r="S166" s="44">
        <f t="shared" si="1"/>
        <v>3852985.9000000004</v>
      </c>
      <c r="T166" s="44">
        <f t="shared" si="2"/>
        <v>728</v>
      </c>
      <c r="U166" s="44">
        <f t="shared" si="2"/>
        <v>7911550.1699999999</v>
      </c>
      <c r="V166" s="16"/>
    </row>
    <row r="167" spans="1:22" s="9" customFormat="1" x14ac:dyDescent="0.2">
      <c r="A167" s="30">
        <v>160</v>
      </c>
      <c r="B167" s="53" t="s">
        <v>270</v>
      </c>
      <c r="C167" s="32" t="s">
        <v>103</v>
      </c>
      <c r="D167" s="43"/>
      <c r="E167" s="43"/>
      <c r="F167" s="43"/>
      <c r="G167" s="43"/>
      <c r="H167" s="43">
        <v>762</v>
      </c>
      <c r="I167" s="43">
        <v>340005.55</v>
      </c>
      <c r="J167" s="43">
        <v>3168</v>
      </c>
      <c r="K167" s="43">
        <v>3269769.09</v>
      </c>
      <c r="L167" s="43">
        <f t="shared" si="0"/>
        <v>3930</v>
      </c>
      <c r="M167" s="43">
        <f t="shared" si="0"/>
        <v>3609774.6399999997</v>
      </c>
      <c r="N167" s="43">
        <v>1241</v>
      </c>
      <c r="O167" s="43">
        <v>2918898.64</v>
      </c>
      <c r="P167" s="43">
        <v>1</v>
      </c>
      <c r="Q167" s="43">
        <v>7000</v>
      </c>
      <c r="R167" s="43">
        <f t="shared" si="1"/>
        <v>1242</v>
      </c>
      <c r="S167" s="43">
        <f t="shared" si="1"/>
        <v>2925898.64</v>
      </c>
      <c r="T167" s="43">
        <f t="shared" si="2"/>
        <v>5172</v>
      </c>
      <c r="U167" s="43">
        <f t="shared" si="2"/>
        <v>6535673.2799999993</v>
      </c>
      <c r="V167" s="16"/>
    </row>
    <row r="168" spans="1:22" s="9" customFormat="1" x14ac:dyDescent="0.2">
      <c r="A168" s="33">
        <v>161</v>
      </c>
      <c r="B168" s="54" t="s">
        <v>290</v>
      </c>
      <c r="C168" s="1" t="s">
        <v>117</v>
      </c>
      <c r="D168" s="44"/>
      <c r="E168" s="44"/>
      <c r="F168" s="44">
        <v>2</v>
      </c>
      <c r="G168" s="44">
        <v>57434.28</v>
      </c>
      <c r="H168" s="44">
        <v>84</v>
      </c>
      <c r="I168" s="44">
        <v>1497390.09</v>
      </c>
      <c r="J168" s="44">
        <v>851</v>
      </c>
      <c r="K168" s="44">
        <v>1852000.04</v>
      </c>
      <c r="L168" s="44">
        <f t="shared" si="0"/>
        <v>937</v>
      </c>
      <c r="M168" s="44">
        <f t="shared" si="0"/>
        <v>3406824.4099999997</v>
      </c>
      <c r="N168" s="44">
        <v>265</v>
      </c>
      <c r="O168" s="44">
        <v>1715693.99</v>
      </c>
      <c r="P168" s="44">
        <v>28</v>
      </c>
      <c r="Q168" s="44">
        <v>1346209.09</v>
      </c>
      <c r="R168" s="44">
        <f t="shared" si="1"/>
        <v>293</v>
      </c>
      <c r="S168" s="44">
        <f t="shared" si="1"/>
        <v>3061903.08</v>
      </c>
      <c r="T168" s="44">
        <f t="shared" si="2"/>
        <v>1230</v>
      </c>
      <c r="U168" s="44">
        <f t="shared" si="2"/>
        <v>6468727.4900000002</v>
      </c>
      <c r="V168" s="16"/>
    </row>
    <row r="169" spans="1:22" s="9" customFormat="1" x14ac:dyDescent="0.2">
      <c r="A169" s="30">
        <v>162</v>
      </c>
      <c r="B169" s="53" t="s">
        <v>288</v>
      </c>
      <c r="C169" s="32" t="s">
        <v>110</v>
      </c>
      <c r="D169" s="43"/>
      <c r="E169" s="43"/>
      <c r="F169" s="43"/>
      <c r="G169" s="43"/>
      <c r="H169" s="43">
        <v>14</v>
      </c>
      <c r="I169" s="43">
        <v>1324630.3400000001</v>
      </c>
      <c r="J169" s="43">
        <v>22</v>
      </c>
      <c r="K169" s="43">
        <v>406739.68</v>
      </c>
      <c r="L169" s="43">
        <f t="shared" si="0"/>
        <v>36</v>
      </c>
      <c r="M169" s="43">
        <f t="shared" si="0"/>
        <v>1731370.02</v>
      </c>
      <c r="N169" s="43">
        <v>1</v>
      </c>
      <c r="O169" s="43">
        <v>113980</v>
      </c>
      <c r="P169" s="43">
        <v>5</v>
      </c>
      <c r="Q169" s="43">
        <v>4500000</v>
      </c>
      <c r="R169" s="43">
        <f t="shared" si="1"/>
        <v>6</v>
      </c>
      <c r="S169" s="43">
        <f t="shared" si="1"/>
        <v>4613980</v>
      </c>
      <c r="T169" s="43">
        <f t="shared" si="2"/>
        <v>42</v>
      </c>
      <c r="U169" s="43">
        <f t="shared" si="2"/>
        <v>6345350.0199999996</v>
      </c>
      <c r="V169" s="16"/>
    </row>
    <row r="170" spans="1:22" s="9" customFormat="1" x14ac:dyDescent="0.2">
      <c r="A170" s="33">
        <v>163</v>
      </c>
      <c r="B170" s="54" t="s">
        <v>282</v>
      </c>
      <c r="C170" s="1" t="s">
        <v>116</v>
      </c>
      <c r="D170" s="44"/>
      <c r="E170" s="44"/>
      <c r="F170" s="44"/>
      <c r="G170" s="44"/>
      <c r="H170" s="44">
        <v>105</v>
      </c>
      <c r="I170" s="44">
        <v>99959.27</v>
      </c>
      <c r="J170" s="44">
        <v>1155</v>
      </c>
      <c r="K170" s="44">
        <v>2239025.2000000002</v>
      </c>
      <c r="L170" s="44">
        <f t="shared" si="0"/>
        <v>1260</v>
      </c>
      <c r="M170" s="44">
        <f t="shared" si="0"/>
        <v>2338984.4700000002</v>
      </c>
      <c r="N170" s="44">
        <v>397</v>
      </c>
      <c r="O170" s="44">
        <v>2135114.7200000002</v>
      </c>
      <c r="P170" s="44">
        <v>1</v>
      </c>
      <c r="Q170" s="44">
        <v>2000</v>
      </c>
      <c r="R170" s="44">
        <f t="shared" si="1"/>
        <v>398</v>
      </c>
      <c r="S170" s="44">
        <f t="shared" si="1"/>
        <v>2137114.7200000002</v>
      </c>
      <c r="T170" s="44">
        <f t="shared" si="2"/>
        <v>1658</v>
      </c>
      <c r="U170" s="44">
        <f t="shared" si="2"/>
        <v>4476099.1900000004</v>
      </c>
      <c r="V170" s="16"/>
    </row>
    <row r="171" spans="1:22" s="9" customFormat="1" x14ac:dyDescent="0.2">
      <c r="A171" s="30">
        <v>164</v>
      </c>
      <c r="B171" s="53" t="s">
        <v>280</v>
      </c>
      <c r="C171" s="32" t="s">
        <v>125</v>
      </c>
      <c r="D171" s="43"/>
      <c r="E171" s="43"/>
      <c r="F171" s="43">
        <v>1</v>
      </c>
      <c r="G171" s="43">
        <v>3039.1</v>
      </c>
      <c r="H171" s="43">
        <v>272</v>
      </c>
      <c r="I171" s="43">
        <v>328926.42</v>
      </c>
      <c r="J171" s="43">
        <v>480</v>
      </c>
      <c r="K171" s="43">
        <v>1614722.73</v>
      </c>
      <c r="L171" s="43">
        <f t="shared" si="0"/>
        <v>753</v>
      </c>
      <c r="M171" s="43">
        <f t="shared" si="0"/>
        <v>1946688.25</v>
      </c>
      <c r="N171" s="43">
        <v>213</v>
      </c>
      <c r="O171" s="43">
        <v>1257133.3700000001</v>
      </c>
      <c r="P171" s="43">
        <v>1</v>
      </c>
      <c r="Q171" s="43">
        <v>290.7</v>
      </c>
      <c r="R171" s="43">
        <f t="shared" si="1"/>
        <v>214</v>
      </c>
      <c r="S171" s="43">
        <f t="shared" si="1"/>
        <v>1257424.07</v>
      </c>
      <c r="T171" s="43">
        <f t="shared" si="2"/>
        <v>967</v>
      </c>
      <c r="U171" s="43">
        <f t="shared" si="2"/>
        <v>3204112.3200000003</v>
      </c>
      <c r="V171" s="16"/>
    </row>
    <row r="172" spans="1:22" s="9" customFormat="1" x14ac:dyDescent="0.2">
      <c r="A172" s="33">
        <v>165</v>
      </c>
      <c r="B172" s="54" t="s">
        <v>190</v>
      </c>
      <c r="C172" s="1" t="s">
        <v>70</v>
      </c>
      <c r="D172" s="44">
        <v>3</v>
      </c>
      <c r="E172" s="44">
        <v>34785.75</v>
      </c>
      <c r="F172" s="44">
        <v>65</v>
      </c>
      <c r="G172" s="44">
        <v>523089.94</v>
      </c>
      <c r="H172" s="44">
        <v>36</v>
      </c>
      <c r="I172" s="44">
        <v>387496.97</v>
      </c>
      <c r="J172" s="44">
        <v>130</v>
      </c>
      <c r="K172" s="44">
        <v>472550.14</v>
      </c>
      <c r="L172" s="44">
        <f t="shared" si="0"/>
        <v>234</v>
      </c>
      <c r="M172" s="44">
        <f t="shared" si="0"/>
        <v>1417922.8</v>
      </c>
      <c r="N172" s="44">
        <v>42</v>
      </c>
      <c r="O172" s="44">
        <v>953956.71</v>
      </c>
      <c r="P172" s="44">
        <v>70</v>
      </c>
      <c r="Q172" s="44">
        <v>569881.1</v>
      </c>
      <c r="R172" s="44">
        <f t="shared" si="1"/>
        <v>112</v>
      </c>
      <c r="S172" s="44">
        <f t="shared" si="1"/>
        <v>1523837.81</v>
      </c>
      <c r="T172" s="44">
        <f t="shared" si="2"/>
        <v>346</v>
      </c>
      <c r="U172" s="44">
        <f t="shared" si="2"/>
        <v>2941760.6100000003</v>
      </c>
      <c r="V172" s="16"/>
    </row>
    <row r="173" spans="1:22" s="9" customFormat="1" x14ac:dyDescent="0.2">
      <c r="A173" s="30">
        <v>166</v>
      </c>
      <c r="B173" s="53" t="s">
        <v>340</v>
      </c>
      <c r="C173" s="32" t="s">
        <v>341</v>
      </c>
      <c r="D173" s="43"/>
      <c r="E173" s="43"/>
      <c r="F173" s="43"/>
      <c r="G173" s="43"/>
      <c r="H173" s="43">
        <v>125</v>
      </c>
      <c r="I173" s="43">
        <v>82692.34</v>
      </c>
      <c r="J173" s="43">
        <v>1353</v>
      </c>
      <c r="K173" s="43">
        <v>1136290.29</v>
      </c>
      <c r="L173" s="43">
        <f t="shared" si="0"/>
        <v>1478</v>
      </c>
      <c r="M173" s="43">
        <f t="shared" si="0"/>
        <v>1218982.6300000001</v>
      </c>
      <c r="N173" s="43">
        <v>67</v>
      </c>
      <c r="O173" s="43">
        <v>1098570.6000000001</v>
      </c>
      <c r="P173" s="43">
        <v>1</v>
      </c>
      <c r="Q173" s="43">
        <v>16135.5</v>
      </c>
      <c r="R173" s="43">
        <f t="shared" si="1"/>
        <v>68</v>
      </c>
      <c r="S173" s="43">
        <f t="shared" si="1"/>
        <v>1114706.1000000001</v>
      </c>
      <c r="T173" s="43">
        <f t="shared" si="2"/>
        <v>1546</v>
      </c>
      <c r="U173" s="43">
        <f t="shared" si="2"/>
        <v>2333688.7300000004</v>
      </c>
      <c r="V173" s="16"/>
    </row>
    <row r="174" spans="1:22" s="9" customFormat="1" x14ac:dyDescent="0.2">
      <c r="A174" s="33">
        <v>167</v>
      </c>
      <c r="B174" s="54" t="s">
        <v>278</v>
      </c>
      <c r="C174" s="1" t="s">
        <v>338</v>
      </c>
      <c r="D174" s="44"/>
      <c r="E174" s="44"/>
      <c r="F174" s="44">
        <v>10</v>
      </c>
      <c r="G174" s="44">
        <v>381121.51</v>
      </c>
      <c r="H174" s="44">
        <v>10</v>
      </c>
      <c r="I174" s="44">
        <v>88951.57</v>
      </c>
      <c r="J174" s="44">
        <v>111</v>
      </c>
      <c r="K174" s="44">
        <v>669112.38</v>
      </c>
      <c r="L174" s="44">
        <f t="shared" si="0"/>
        <v>131</v>
      </c>
      <c r="M174" s="44">
        <f t="shared" si="0"/>
        <v>1139185.46</v>
      </c>
      <c r="N174" s="44">
        <v>116</v>
      </c>
      <c r="O174" s="44">
        <v>1050233.6499999999</v>
      </c>
      <c r="P174" s="44">
        <v>10</v>
      </c>
      <c r="Q174" s="44">
        <v>88951.12</v>
      </c>
      <c r="R174" s="44">
        <f t="shared" si="1"/>
        <v>126</v>
      </c>
      <c r="S174" s="44">
        <f t="shared" si="1"/>
        <v>1139184.77</v>
      </c>
      <c r="T174" s="44">
        <f t="shared" si="2"/>
        <v>257</v>
      </c>
      <c r="U174" s="44">
        <f t="shared" si="2"/>
        <v>2278370.23</v>
      </c>
      <c r="V174" s="16"/>
    </row>
    <row r="175" spans="1:22" s="9" customFormat="1" x14ac:dyDescent="0.2">
      <c r="A175" s="30">
        <v>168</v>
      </c>
      <c r="B175" s="53" t="s">
        <v>379</v>
      </c>
      <c r="C175" s="32" t="s">
        <v>380</v>
      </c>
      <c r="D175" s="43"/>
      <c r="E175" s="43"/>
      <c r="F175" s="43"/>
      <c r="G175" s="43"/>
      <c r="H175" s="43">
        <v>1</v>
      </c>
      <c r="I175" s="43">
        <v>112000.61</v>
      </c>
      <c r="J175" s="43">
        <v>1</v>
      </c>
      <c r="K175" s="43">
        <v>50</v>
      </c>
      <c r="L175" s="43">
        <f t="shared" si="0"/>
        <v>2</v>
      </c>
      <c r="M175" s="43">
        <f t="shared" si="0"/>
        <v>112050.61</v>
      </c>
      <c r="N175" s="43">
        <v>2</v>
      </c>
      <c r="O175" s="43">
        <v>1050000</v>
      </c>
      <c r="P175" s="43">
        <v>1</v>
      </c>
      <c r="Q175" s="43">
        <v>1000000</v>
      </c>
      <c r="R175" s="43">
        <f t="shared" si="1"/>
        <v>3</v>
      </c>
      <c r="S175" s="43">
        <f t="shared" si="1"/>
        <v>2050000</v>
      </c>
      <c r="T175" s="43">
        <f t="shared" si="2"/>
        <v>5</v>
      </c>
      <c r="U175" s="43">
        <f t="shared" si="2"/>
        <v>2162050.61</v>
      </c>
      <c r="V175" s="16"/>
    </row>
    <row r="176" spans="1:22" s="9" customFormat="1" x14ac:dyDescent="0.2">
      <c r="A176" s="33">
        <v>169</v>
      </c>
      <c r="B176" s="54" t="s">
        <v>289</v>
      </c>
      <c r="C176" s="1" t="s">
        <v>135</v>
      </c>
      <c r="D176" s="44"/>
      <c r="E176" s="44"/>
      <c r="F176" s="44"/>
      <c r="G176" s="44"/>
      <c r="H176" s="44">
        <v>6</v>
      </c>
      <c r="I176" s="44">
        <v>8903.89</v>
      </c>
      <c r="J176" s="44">
        <v>30</v>
      </c>
      <c r="K176" s="44">
        <v>453144.8</v>
      </c>
      <c r="L176" s="44">
        <f t="shared" si="0"/>
        <v>36</v>
      </c>
      <c r="M176" s="44">
        <f t="shared" si="0"/>
        <v>462048.69</v>
      </c>
      <c r="N176" s="44">
        <v>49</v>
      </c>
      <c r="O176" s="44">
        <v>773759.02</v>
      </c>
      <c r="P176" s="44">
        <v>4</v>
      </c>
      <c r="Q176" s="44">
        <v>19569.259999999998</v>
      </c>
      <c r="R176" s="44">
        <f t="shared" si="1"/>
        <v>53</v>
      </c>
      <c r="S176" s="44">
        <f t="shared" si="1"/>
        <v>793328.28</v>
      </c>
      <c r="T176" s="44">
        <f t="shared" si="2"/>
        <v>89</v>
      </c>
      <c r="U176" s="44">
        <f t="shared" si="2"/>
        <v>1255376.97</v>
      </c>
      <c r="V176" s="16"/>
    </row>
    <row r="177" spans="1:22" s="9" customFormat="1" x14ac:dyDescent="0.2">
      <c r="A177" s="30">
        <v>170</v>
      </c>
      <c r="B177" s="31" t="s">
        <v>284</v>
      </c>
      <c r="C177" s="32" t="s">
        <v>128</v>
      </c>
      <c r="D177" s="43"/>
      <c r="E177" s="43"/>
      <c r="F177" s="43"/>
      <c r="G177" s="43"/>
      <c r="H177" s="43">
        <v>958</v>
      </c>
      <c r="I177" s="43">
        <v>434591.54</v>
      </c>
      <c r="J177" s="43">
        <v>714</v>
      </c>
      <c r="K177" s="43">
        <v>494984.22</v>
      </c>
      <c r="L177" s="43">
        <f t="shared" si="0"/>
        <v>1672</v>
      </c>
      <c r="M177" s="43">
        <f t="shared" si="0"/>
        <v>929575.76</v>
      </c>
      <c r="N177" s="43">
        <v>5</v>
      </c>
      <c r="O177" s="43">
        <v>20043.349999999999</v>
      </c>
      <c r="P177" s="43"/>
      <c r="Q177" s="43"/>
      <c r="R177" s="43">
        <f t="shared" si="1"/>
        <v>5</v>
      </c>
      <c r="S177" s="43">
        <f t="shared" si="1"/>
        <v>20043.349999999999</v>
      </c>
      <c r="T177" s="43">
        <f t="shared" si="2"/>
        <v>1677</v>
      </c>
      <c r="U177" s="43">
        <f t="shared" si="2"/>
        <v>949619.11</v>
      </c>
      <c r="V177" s="16"/>
    </row>
    <row r="178" spans="1:22" s="9" customFormat="1" x14ac:dyDescent="0.2">
      <c r="A178" s="33">
        <v>171</v>
      </c>
      <c r="B178" s="54" t="s">
        <v>294</v>
      </c>
      <c r="C178" s="1" t="s">
        <v>126</v>
      </c>
      <c r="D178" s="44"/>
      <c r="E178" s="44"/>
      <c r="F178" s="44"/>
      <c r="G178" s="44"/>
      <c r="H178" s="44">
        <v>7</v>
      </c>
      <c r="I178" s="44">
        <v>313721.23</v>
      </c>
      <c r="J178" s="44">
        <v>40</v>
      </c>
      <c r="K178" s="44">
        <v>500100.2</v>
      </c>
      <c r="L178" s="44">
        <f t="shared" si="0"/>
        <v>47</v>
      </c>
      <c r="M178" s="44">
        <f t="shared" si="0"/>
        <v>813821.42999999993</v>
      </c>
      <c r="N178" s="44"/>
      <c r="O178" s="44"/>
      <c r="P178" s="44"/>
      <c r="Q178" s="44"/>
      <c r="R178" s="44">
        <f t="shared" si="1"/>
        <v>0</v>
      </c>
      <c r="S178" s="44">
        <f t="shared" si="1"/>
        <v>0</v>
      </c>
      <c r="T178" s="44">
        <f t="shared" si="2"/>
        <v>47</v>
      </c>
      <c r="U178" s="44">
        <f t="shared" si="2"/>
        <v>813821.42999999993</v>
      </c>
      <c r="V178" s="16"/>
    </row>
    <row r="179" spans="1:22" s="9" customFormat="1" x14ac:dyDescent="0.2">
      <c r="A179" s="30">
        <v>172</v>
      </c>
      <c r="B179" s="53" t="s">
        <v>345</v>
      </c>
      <c r="C179" s="32" t="s">
        <v>346</v>
      </c>
      <c r="D179" s="43"/>
      <c r="E179" s="43"/>
      <c r="F179" s="43"/>
      <c r="G179" s="43"/>
      <c r="H179" s="43"/>
      <c r="I179" s="43"/>
      <c r="J179" s="43">
        <v>25</v>
      </c>
      <c r="K179" s="43">
        <v>261391.34</v>
      </c>
      <c r="L179" s="43">
        <f t="shared" si="0"/>
        <v>25</v>
      </c>
      <c r="M179" s="43">
        <f t="shared" si="0"/>
        <v>261391.34</v>
      </c>
      <c r="N179" s="43">
        <v>21</v>
      </c>
      <c r="O179" s="43">
        <v>268437.01</v>
      </c>
      <c r="P179" s="43">
        <v>1</v>
      </c>
      <c r="Q179" s="43">
        <v>7102.16</v>
      </c>
      <c r="R179" s="43">
        <f t="shared" si="1"/>
        <v>22</v>
      </c>
      <c r="S179" s="43">
        <f t="shared" si="1"/>
        <v>275539.17</v>
      </c>
      <c r="T179" s="43">
        <f t="shared" si="2"/>
        <v>47</v>
      </c>
      <c r="U179" s="43">
        <f t="shared" si="2"/>
        <v>536930.51</v>
      </c>
      <c r="V179" s="16"/>
    </row>
    <row r="180" spans="1:22" s="9" customFormat="1" x14ac:dyDescent="0.2">
      <c r="A180" s="33">
        <v>173</v>
      </c>
      <c r="B180" s="54" t="s">
        <v>373</v>
      </c>
      <c r="C180" s="1" t="s">
        <v>374</v>
      </c>
      <c r="D180" s="44"/>
      <c r="E180" s="44"/>
      <c r="F180" s="44"/>
      <c r="G180" s="44"/>
      <c r="H180" s="44"/>
      <c r="I180" s="44"/>
      <c r="J180" s="44">
        <v>17</v>
      </c>
      <c r="K180" s="44">
        <v>277510.76</v>
      </c>
      <c r="L180" s="44">
        <f t="shared" si="0"/>
        <v>17</v>
      </c>
      <c r="M180" s="44">
        <f t="shared" si="0"/>
        <v>277510.76</v>
      </c>
      <c r="N180" s="44"/>
      <c r="O180" s="44"/>
      <c r="P180" s="44"/>
      <c r="Q180" s="44"/>
      <c r="R180" s="44">
        <f t="shared" si="1"/>
        <v>0</v>
      </c>
      <c r="S180" s="44">
        <f t="shared" si="1"/>
        <v>0</v>
      </c>
      <c r="T180" s="44">
        <f t="shared" si="2"/>
        <v>17</v>
      </c>
      <c r="U180" s="44">
        <f t="shared" si="2"/>
        <v>277510.76</v>
      </c>
      <c r="V180" s="16"/>
    </row>
    <row r="181" spans="1:22" s="9" customFormat="1" x14ac:dyDescent="0.2">
      <c r="A181" s="30">
        <v>174</v>
      </c>
      <c r="B181" s="53" t="s">
        <v>368</v>
      </c>
      <c r="C181" s="32" t="s">
        <v>369</v>
      </c>
      <c r="D181" s="43"/>
      <c r="E181" s="43"/>
      <c r="F181" s="43"/>
      <c r="G181" s="43"/>
      <c r="H181" s="43"/>
      <c r="I181" s="43"/>
      <c r="J181" s="43"/>
      <c r="K181" s="43"/>
      <c r="L181" s="43">
        <f t="shared" si="0"/>
        <v>0</v>
      </c>
      <c r="M181" s="43">
        <f t="shared" si="0"/>
        <v>0</v>
      </c>
      <c r="N181" s="43"/>
      <c r="O181" s="43"/>
      <c r="P181" s="43">
        <v>2</v>
      </c>
      <c r="Q181" s="43">
        <v>234000</v>
      </c>
      <c r="R181" s="43">
        <f t="shared" si="1"/>
        <v>2</v>
      </c>
      <c r="S181" s="43">
        <f t="shared" si="1"/>
        <v>234000</v>
      </c>
      <c r="T181" s="43">
        <f t="shared" si="2"/>
        <v>2</v>
      </c>
      <c r="U181" s="43">
        <f t="shared" si="2"/>
        <v>234000</v>
      </c>
      <c r="V181" s="16"/>
    </row>
    <row r="182" spans="1:22" s="9" customFormat="1" x14ac:dyDescent="0.2">
      <c r="A182" s="33">
        <v>175</v>
      </c>
      <c r="B182" s="54" t="s">
        <v>287</v>
      </c>
      <c r="C182" s="1" t="s">
        <v>370</v>
      </c>
      <c r="D182" s="44"/>
      <c r="E182" s="44"/>
      <c r="F182" s="44"/>
      <c r="G182" s="44"/>
      <c r="H182" s="44"/>
      <c r="I182" s="44"/>
      <c r="J182" s="44">
        <v>62</v>
      </c>
      <c r="K182" s="44">
        <v>96063.02</v>
      </c>
      <c r="L182" s="44">
        <f t="shared" si="0"/>
        <v>62</v>
      </c>
      <c r="M182" s="44">
        <f t="shared" si="0"/>
        <v>96063.02</v>
      </c>
      <c r="N182" s="44">
        <v>10</v>
      </c>
      <c r="O182" s="44">
        <v>102699.9</v>
      </c>
      <c r="P182" s="44"/>
      <c r="Q182" s="44"/>
      <c r="R182" s="44">
        <f t="shared" si="1"/>
        <v>10</v>
      </c>
      <c r="S182" s="44">
        <f t="shared" si="1"/>
        <v>102699.9</v>
      </c>
      <c r="T182" s="44">
        <f t="shared" si="2"/>
        <v>72</v>
      </c>
      <c r="U182" s="44">
        <f t="shared" si="2"/>
        <v>198762.91999999998</v>
      </c>
      <c r="V182" s="16"/>
    </row>
    <row r="183" spans="1:22" s="9" customFormat="1" x14ac:dyDescent="0.2">
      <c r="A183" s="30">
        <v>176</v>
      </c>
      <c r="B183" s="53" t="s">
        <v>362</v>
      </c>
      <c r="C183" s="32" t="s">
        <v>363</v>
      </c>
      <c r="D183" s="43"/>
      <c r="E183" s="43"/>
      <c r="F183" s="43"/>
      <c r="G183" s="43"/>
      <c r="H183" s="43">
        <v>1</v>
      </c>
      <c r="I183" s="43">
        <v>357.54</v>
      </c>
      <c r="J183" s="43">
        <v>6</v>
      </c>
      <c r="K183" s="43">
        <v>105617.51</v>
      </c>
      <c r="L183" s="43">
        <f t="shared" si="0"/>
        <v>7</v>
      </c>
      <c r="M183" s="43">
        <f t="shared" si="0"/>
        <v>105975.04999999999</v>
      </c>
      <c r="N183" s="43"/>
      <c r="O183" s="43"/>
      <c r="P183" s="43"/>
      <c r="Q183" s="43"/>
      <c r="R183" s="43">
        <f t="shared" si="1"/>
        <v>0</v>
      </c>
      <c r="S183" s="43">
        <f t="shared" si="1"/>
        <v>0</v>
      </c>
      <c r="T183" s="43">
        <f t="shared" si="2"/>
        <v>7</v>
      </c>
      <c r="U183" s="43">
        <f t="shared" si="2"/>
        <v>105975.04999999999</v>
      </c>
      <c r="V183" s="16"/>
    </row>
    <row r="184" spans="1:22" s="9" customFormat="1" x14ac:dyDescent="0.2">
      <c r="A184" s="33">
        <v>177</v>
      </c>
      <c r="B184" s="23" t="s">
        <v>293</v>
      </c>
      <c r="C184" s="1" t="s">
        <v>119</v>
      </c>
      <c r="D184" s="44"/>
      <c r="E184" s="44"/>
      <c r="F184" s="44"/>
      <c r="G184" s="44"/>
      <c r="H184" s="44">
        <v>9</v>
      </c>
      <c r="I184" s="44">
        <v>11750.21</v>
      </c>
      <c r="J184" s="44">
        <v>18</v>
      </c>
      <c r="K184" s="44">
        <v>13057.28</v>
      </c>
      <c r="L184" s="44">
        <f t="shared" si="0"/>
        <v>27</v>
      </c>
      <c r="M184" s="44">
        <f t="shared" si="0"/>
        <v>24807.489999999998</v>
      </c>
      <c r="N184" s="44"/>
      <c r="O184" s="44"/>
      <c r="P184" s="44"/>
      <c r="Q184" s="44"/>
      <c r="R184" s="44">
        <f t="shared" si="1"/>
        <v>0</v>
      </c>
      <c r="S184" s="44">
        <f t="shared" si="1"/>
        <v>0</v>
      </c>
      <c r="T184" s="44">
        <f t="shared" si="2"/>
        <v>27</v>
      </c>
      <c r="U184" s="44">
        <f t="shared" si="2"/>
        <v>24807.489999999998</v>
      </c>
      <c r="V184" s="16"/>
    </row>
    <row r="185" spans="1:22" s="9" customFormat="1" ht="12" x14ac:dyDescent="0.2">
      <c r="A185" s="30">
        <v>178</v>
      </c>
      <c r="B185" s="53" t="s">
        <v>375</v>
      </c>
      <c r="C185" s="32" t="s">
        <v>376</v>
      </c>
      <c r="D185" s="43"/>
      <c r="E185" s="43"/>
      <c r="F185" s="43"/>
      <c r="G185" s="43"/>
      <c r="H185" s="43">
        <v>4</v>
      </c>
      <c r="I185" s="43">
        <v>16933.02</v>
      </c>
      <c r="J185" s="43">
        <v>3</v>
      </c>
      <c r="K185" s="43">
        <v>1149.95</v>
      </c>
      <c r="L185" s="43">
        <f t="shared" si="0"/>
        <v>7</v>
      </c>
      <c r="M185" s="43">
        <f t="shared" si="0"/>
        <v>18082.97</v>
      </c>
      <c r="N185" s="43"/>
      <c r="O185" s="43"/>
      <c r="P185" s="43">
        <v>4</v>
      </c>
      <c r="Q185" s="43">
        <v>3382.11</v>
      </c>
      <c r="R185" s="43">
        <f t="shared" si="1"/>
        <v>4</v>
      </c>
      <c r="S185" s="43">
        <f t="shared" si="1"/>
        <v>3382.11</v>
      </c>
      <c r="T185" s="43">
        <f t="shared" si="2"/>
        <v>11</v>
      </c>
      <c r="U185" s="43">
        <f t="shared" si="2"/>
        <v>21465.08</v>
      </c>
    </row>
    <row r="186" spans="1:22" s="9" customFormat="1" ht="12" x14ac:dyDescent="0.2">
      <c r="A186" s="33">
        <v>179</v>
      </c>
      <c r="B186" s="54" t="s">
        <v>234</v>
      </c>
      <c r="C186" s="1" t="s">
        <v>309</v>
      </c>
      <c r="D186" s="44"/>
      <c r="E186" s="44"/>
      <c r="F186" s="44"/>
      <c r="G186" s="44"/>
      <c r="H186" s="44"/>
      <c r="I186" s="44"/>
      <c r="J186" s="44">
        <v>14</v>
      </c>
      <c r="K186" s="44">
        <v>2013.01</v>
      </c>
      <c r="L186" s="44">
        <f t="shared" si="0"/>
        <v>14</v>
      </c>
      <c r="M186" s="44">
        <f t="shared" si="0"/>
        <v>2013.01</v>
      </c>
      <c r="N186" s="44">
        <v>16</v>
      </c>
      <c r="O186" s="44">
        <v>1899.24</v>
      </c>
      <c r="P186" s="44"/>
      <c r="Q186" s="44"/>
      <c r="R186" s="44">
        <f t="shared" si="1"/>
        <v>16</v>
      </c>
      <c r="S186" s="44">
        <f t="shared" si="1"/>
        <v>1899.24</v>
      </c>
      <c r="T186" s="44">
        <f t="shared" si="2"/>
        <v>30</v>
      </c>
      <c r="U186" s="44">
        <f t="shared" si="2"/>
        <v>3912.25</v>
      </c>
    </row>
    <row r="187" spans="1:22" s="9" customFormat="1" thickBot="1" x14ac:dyDescent="0.25">
      <c r="A187" s="30"/>
      <c r="B187" s="53"/>
      <c r="C187" s="32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2" s="9" customFormat="1" ht="14.25" thickTop="1" thickBot="1" x14ac:dyDescent="0.25">
      <c r="A188" s="55" t="s">
        <v>0</v>
      </c>
      <c r="B188" s="55"/>
      <c r="C188" s="56"/>
      <c r="D188" s="50">
        <f t="shared" ref="D188:U188" si="42">SUM(D8:D187)</f>
        <v>244049</v>
      </c>
      <c r="E188" s="50">
        <f t="shared" si="42"/>
        <v>101829974194.03998</v>
      </c>
      <c r="F188" s="50">
        <f t="shared" si="42"/>
        <v>625804</v>
      </c>
      <c r="G188" s="50">
        <f t="shared" si="42"/>
        <v>70606855940.389984</v>
      </c>
      <c r="H188" s="50">
        <f t="shared" si="42"/>
        <v>1250020</v>
      </c>
      <c r="I188" s="50">
        <f t="shared" si="42"/>
        <v>246213625591.68988</v>
      </c>
      <c r="J188" s="50">
        <f t="shared" si="42"/>
        <v>1569674</v>
      </c>
      <c r="K188" s="50">
        <f t="shared" si="42"/>
        <v>285602374962.8302</v>
      </c>
      <c r="L188" s="50">
        <f t="shared" si="42"/>
        <v>3689547</v>
      </c>
      <c r="M188" s="50">
        <f t="shared" si="42"/>
        <v>704252830688.95007</v>
      </c>
      <c r="N188" s="50">
        <f t="shared" si="42"/>
        <v>307387</v>
      </c>
      <c r="O188" s="50">
        <f t="shared" si="42"/>
        <v>382323810812.88989</v>
      </c>
      <c r="P188" s="50">
        <f t="shared" si="42"/>
        <v>307387</v>
      </c>
      <c r="Q188" s="50">
        <f t="shared" si="42"/>
        <v>382337319804.49982</v>
      </c>
      <c r="R188" s="50">
        <f t="shared" si="42"/>
        <v>614774</v>
      </c>
      <c r="S188" s="50">
        <f t="shared" si="42"/>
        <v>764661130617.38989</v>
      </c>
      <c r="T188" s="50">
        <f t="shared" si="42"/>
        <v>4304321</v>
      </c>
      <c r="U188" s="50">
        <f t="shared" si="42"/>
        <v>1468913961306.3411</v>
      </c>
    </row>
    <row r="189" spans="1:22" s="9" customFormat="1" ht="13.5" thickTop="1" x14ac:dyDescent="0.2">
      <c r="A189" s="11" t="s">
        <v>381</v>
      </c>
      <c r="B189" s="14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6"/>
    </row>
    <row r="190" spans="1:22" x14ac:dyDescent="0.2">
      <c r="A190" s="11" t="s">
        <v>321</v>
      </c>
    </row>
  </sheetData>
  <mergeCells count="13">
    <mergeCell ref="A188:C188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Jul 2016</vt:lpstr>
      <vt:lpstr>Jan-Jul 2016</vt:lpstr>
      <vt:lpstr>'Jul 2016'!Area_de_impressao</vt:lpstr>
      <vt:lpstr>Cab_Val</vt:lpstr>
      <vt:lpstr>'Jul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2016-08-10T18:19:46Z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