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21630" yWindow="195" windowWidth="21660" windowHeight="9870" activeTab="1"/>
  </bookViews>
  <sheets>
    <sheet name="Ago 2016" sheetId="7" r:id="rId1"/>
    <sheet name="Jan-Ago 2016" sheetId="8" r:id="rId2"/>
  </sheets>
  <definedNames>
    <definedName name="_xlnm.Print_Area" localSheetId="0">'Ago 2016'!$A$1:$U$182</definedName>
    <definedName name="Cab_Perc">#REF!</definedName>
    <definedName name="Cab_Val">'Ago 2016'!$A$7</definedName>
    <definedName name="_xlnm.Print_Titles" localSheetId="0">'Ago 2016'!$A:$C,'Ago 2016'!$1:$7</definedName>
    <definedName name="Tot_Perc">#REF!</definedName>
    <definedName name="Tot_Val">'Ago 2016'!$A$181</definedName>
  </definedNames>
  <calcPr calcId="145621"/>
</workbook>
</file>

<file path=xl/calcChain.xml><?xml version="1.0" encoding="utf-8"?>
<calcChain xmlns="http://schemas.openxmlformats.org/spreadsheetml/2006/main">
  <c r="S184" i="8" l="1"/>
  <c r="R184" i="8"/>
  <c r="M184" i="8"/>
  <c r="L184" i="8"/>
  <c r="S183" i="8"/>
  <c r="R183" i="8"/>
  <c r="M183" i="8"/>
  <c r="L183" i="8"/>
  <c r="S182" i="8"/>
  <c r="R182" i="8"/>
  <c r="M182" i="8"/>
  <c r="L182" i="8"/>
  <c r="S181" i="8"/>
  <c r="R181" i="8"/>
  <c r="M181" i="8"/>
  <c r="L181" i="8"/>
  <c r="T182" i="8" l="1"/>
  <c r="T184" i="8"/>
  <c r="U182" i="8"/>
  <c r="U184" i="8"/>
  <c r="T181" i="8"/>
  <c r="T183" i="8"/>
  <c r="U181" i="8"/>
  <c r="U183" i="8"/>
  <c r="S20" i="8"/>
  <c r="R20" i="8"/>
  <c r="M20" i="8"/>
  <c r="L20" i="8"/>
  <c r="S19" i="8"/>
  <c r="R19" i="8"/>
  <c r="M19" i="8"/>
  <c r="L19" i="8"/>
  <c r="S18" i="8"/>
  <c r="R18" i="8"/>
  <c r="M18" i="8"/>
  <c r="L18" i="8"/>
  <c r="S17" i="8"/>
  <c r="R17" i="8"/>
  <c r="M17" i="8"/>
  <c r="L17" i="8"/>
  <c r="S16" i="8"/>
  <c r="R16" i="8"/>
  <c r="M16" i="8"/>
  <c r="L16" i="8"/>
  <c r="S15" i="8"/>
  <c r="R15" i="8"/>
  <c r="M15" i="8"/>
  <c r="U15" i="8" s="1"/>
  <c r="L15" i="8"/>
  <c r="T15" i="8" s="1"/>
  <c r="S14" i="8"/>
  <c r="R14" i="8"/>
  <c r="M14" i="8"/>
  <c r="L14" i="8"/>
  <c r="S13" i="8"/>
  <c r="R13" i="8"/>
  <c r="M13" i="8"/>
  <c r="U13" i="8" s="1"/>
  <c r="L13" i="8"/>
  <c r="T13" i="8" s="1"/>
  <c r="S20" i="7"/>
  <c r="R20" i="7"/>
  <c r="M20" i="7"/>
  <c r="L20" i="7"/>
  <c r="S19" i="7"/>
  <c r="R19" i="7"/>
  <c r="M19" i="7"/>
  <c r="L19" i="7"/>
  <c r="S18" i="7"/>
  <c r="R18" i="7"/>
  <c r="M18" i="7"/>
  <c r="L18" i="7"/>
  <c r="S17" i="7"/>
  <c r="R17" i="7"/>
  <c r="M17" i="7"/>
  <c r="L17" i="7"/>
  <c r="S16" i="7"/>
  <c r="R16" i="7"/>
  <c r="M16" i="7"/>
  <c r="L16" i="7"/>
  <c r="S15" i="7"/>
  <c r="R15" i="7"/>
  <c r="M15" i="7"/>
  <c r="L15" i="7"/>
  <c r="S14" i="7"/>
  <c r="R14" i="7"/>
  <c r="M14" i="7"/>
  <c r="L14" i="7"/>
  <c r="S13" i="7"/>
  <c r="R13" i="7"/>
  <c r="M13" i="7"/>
  <c r="L13" i="7"/>
  <c r="U17" i="8" l="1"/>
  <c r="U19" i="8"/>
  <c r="T18" i="7"/>
  <c r="T14" i="7"/>
  <c r="T16" i="7"/>
  <c r="T19" i="7"/>
  <c r="T17" i="8"/>
  <c r="T19" i="8"/>
  <c r="T18" i="8"/>
  <c r="T20" i="8"/>
  <c r="T14" i="8"/>
  <c r="T16" i="8"/>
  <c r="U14" i="8"/>
  <c r="U16" i="8"/>
  <c r="U18" i="8"/>
  <c r="U20" i="8"/>
  <c r="T20" i="7"/>
  <c r="T13" i="7"/>
  <c r="T15" i="7"/>
  <c r="T17" i="7"/>
  <c r="U14" i="7"/>
  <c r="U16" i="7"/>
  <c r="U18" i="7"/>
  <c r="U20" i="7"/>
  <c r="U13" i="7"/>
  <c r="U15" i="7"/>
  <c r="U17" i="7"/>
  <c r="U19" i="7"/>
  <c r="S28" i="8"/>
  <c r="R28" i="8"/>
  <c r="M28" i="8"/>
  <c r="L28" i="8"/>
  <c r="S27" i="8"/>
  <c r="R27" i="8"/>
  <c r="M27" i="8"/>
  <c r="L27" i="8"/>
  <c r="S26" i="8"/>
  <c r="R26" i="8"/>
  <c r="M26" i="8"/>
  <c r="L26" i="8"/>
  <c r="S25" i="8"/>
  <c r="R25" i="8"/>
  <c r="M25" i="8"/>
  <c r="L25" i="8"/>
  <c r="S24" i="8"/>
  <c r="R24" i="8"/>
  <c r="M24" i="8"/>
  <c r="L24" i="8"/>
  <c r="S23" i="8"/>
  <c r="R23" i="8"/>
  <c r="M23" i="8"/>
  <c r="L23" i="8"/>
  <c r="S22" i="8"/>
  <c r="R22" i="8"/>
  <c r="M22" i="8"/>
  <c r="L22" i="8"/>
  <c r="S21" i="8"/>
  <c r="R21" i="8"/>
  <c r="M21" i="8"/>
  <c r="L21" i="8"/>
  <c r="T22" i="8" l="1"/>
  <c r="T24" i="8"/>
  <c r="T26" i="8"/>
  <c r="T28" i="8"/>
  <c r="U22" i="8"/>
  <c r="U24" i="8"/>
  <c r="U26" i="8"/>
  <c r="U28" i="8"/>
  <c r="T21" i="8"/>
  <c r="T23" i="8"/>
  <c r="T25" i="8"/>
  <c r="T27" i="8"/>
  <c r="U21" i="8"/>
  <c r="U23" i="8"/>
  <c r="U25" i="8"/>
  <c r="U27" i="8"/>
  <c r="S36" i="8"/>
  <c r="R36" i="8"/>
  <c r="M36" i="8"/>
  <c r="L36" i="8"/>
  <c r="S35" i="8"/>
  <c r="R35" i="8"/>
  <c r="M35" i="8"/>
  <c r="L35" i="8"/>
  <c r="S34" i="8"/>
  <c r="R34" i="8"/>
  <c r="M34" i="8"/>
  <c r="L34" i="8"/>
  <c r="S33" i="8"/>
  <c r="R33" i="8"/>
  <c r="M33" i="8"/>
  <c r="L33" i="8"/>
  <c r="S32" i="8"/>
  <c r="R32" i="8"/>
  <c r="M32" i="8"/>
  <c r="L32" i="8"/>
  <c r="S31" i="8"/>
  <c r="R31" i="8"/>
  <c r="M31" i="8"/>
  <c r="L31" i="8"/>
  <c r="S30" i="8"/>
  <c r="R30" i="8"/>
  <c r="M30" i="8"/>
  <c r="L30" i="8"/>
  <c r="S29" i="8"/>
  <c r="R29" i="8"/>
  <c r="M29" i="8"/>
  <c r="L29" i="8"/>
  <c r="S28" i="7"/>
  <c r="R28" i="7"/>
  <c r="M28" i="7"/>
  <c r="L28" i="7"/>
  <c r="S27" i="7"/>
  <c r="R27" i="7"/>
  <c r="M27" i="7"/>
  <c r="L27" i="7"/>
  <c r="S26" i="7"/>
  <c r="R26" i="7"/>
  <c r="M26" i="7"/>
  <c r="L26" i="7"/>
  <c r="S25" i="7"/>
  <c r="R25" i="7"/>
  <c r="M25" i="7"/>
  <c r="L25" i="7"/>
  <c r="S24" i="7"/>
  <c r="R24" i="7"/>
  <c r="M24" i="7"/>
  <c r="L24" i="7"/>
  <c r="S23" i="7"/>
  <c r="R23" i="7"/>
  <c r="M23" i="7"/>
  <c r="L23" i="7"/>
  <c r="S22" i="7"/>
  <c r="R22" i="7"/>
  <c r="M22" i="7"/>
  <c r="L22" i="7"/>
  <c r="S21" i="7"/>
  <c r="R21" i="7"/>
  <c r="M21" i="7"/>
  <c r="L21" i="7"/>
  <c r="T22" i="7" l="1"/>
  <c r="T24" i="7"/>
  <c r="T26" i="7"/>
  <c r="U22" i="7"/>
  <c r="T29" i="8"/>
  <c r="T31" i="8"/>
  <c r="T33" i="8"/>
  <c r="T35" i="8"/>
  <c r="U29" i="8"/>
  <c r="U31" i="8"/>
  <c r="U33" i="8"/>
  <c r="U35" i="8"/>
  <c r="T36" i="8"/>
  <c r="U32" i="8"/>
  <c r="U34" i="8"/>
  <c r="U36" i="8"/>
  <c r="T30" i="8"/>
  <c r="T32" i="8"/>
  <c r="T34" i="8"/>
  <c r="U30" i="8"/>
  <c r="T21" i="7"/>
  <c r="T23" i="7"/>
  <c r="T25" i="7"/>
  <c r="T27" i="7"/>
  <c r="T28" i="7"/>
  <c r="U21" i="7"/>
  <c r="U23" i="7"/>
  <c r="U24" i="7"/>
  <c r="U25" i="7"/>
  <c r="U26" i="7"/>
  <c r="U27" i="7"/>
  <c r="U28" i="7"/>
  <c r="S51" i="8" l="1"/>
  <c r="R51" i="8"/>
  <c r="M51" i="8"/>
  <c r="L51" i="8"/>
  <c r="S50" i="8"/>
  <c r="R50" i="8"/>
  <c r="M50" i="8"/>
  <c r="L50" i="8"/>
  <c r="S49" i="8"/>
  <c r="R49" i="8"/>
  <c r="M49" i="8"/>
  <c r="L49" i="8"/>
  <c r="S48" i="8"/>
  <c r="R48" i="8"/>
  <c r="M48" i="8"/>
  <c r="L48" i="8"/>
  <c r="S47" i="8"/>
  <c r="R47" i="8"/>
  <c r="M47" i="8"/>
  <c r="L47" i="8"/>
  <c r="S46" i="8"/>
  <c r="R46" i="8"/>
  <c r="M46" i="8"/>
  <c r="L46" i="8"/>
  <c r="S45" i="8"/>
  <c r="R45" i="8"/>
  <c r="M45" i="8"/>
  <c r="L45" i="8"/>
  <c r="S44" i="8"/>
  <c r="R44" i="8"/>
  <c r="M44" i="8"/>
  <c r="L44" i="8"/>
  <c r="S43" i="7"/>
  <c r="R43" i="7"/>
  <c r="M43" i="7"/>
  <c r="L43" i="7"/>
  <c r="S42" i="7"/>
  <c r="R42" i="7"/>
  <c r="M42" i="7"/>
  <c r="L42" i="7"/>
  <c r="S41" i="7"/>
  <c r="R41" i="7"/>
  <c r="M41" i="7"/>
  <c r="L41" i="7"/>
  <c r="S40" i="7"/>
  <c r="R40" i="7"/>
  <c r="M40" i="7"/>
  <c r="L40" i="7"/>
  <c r="S39" i="7"/>
  <c r="R39" i="7"/>
  <c r="M39" i="7"/>
  <c r="L39" i="7"/>
  <c r="S38" i="7"/>
  <c r="R38" i="7"/>
  <c r="M38" i="7"/>
  <c r="L38" i="7"/>
  <c r="S37" i="7"/>
  <c r="R37" i="7"/>
  <c r="M37" i="7"/>
  <c r="L37" i="7"/>
  <c r="S36" i="7"/>
  <c r="R36" i="7"/>
  <c r="M36" i="7"/>
  <c r="L36" i="7"/>
  <c r="T45" i="8" l="1"/>
  <c r="T47" i="8"/>
  <c r="T36" i="7"/>
  <c r="T38" i="7"/>
  <c r="T40" i="7"/>
  <c r="U36" i="7"/>
  <c r="U40" i="7"/>
  <c r="U42" i="7"/>
  <c r="T49" i="8"/>
  <c r="U44" i="8"/>
  <c r="U46" i="8"/>
  <c r="U48" i="8"/>
  <c r="U50" i="8"/>
  <c r="U49" i="8"/>
  <c r="T51" i="8"/>
  <c r="T44" i="8"/>
  <c r="T46" i="8"/>
  <c r="T48" i="8"/>
  <c r="T50" i="8"/>
  <c r="U45" i="8"/>
  <c r="U47" i="8"/>
  <c r="U51" i="8"/>
  <c r="U38" i="7"/>
  <c r="U41" i="7"/>
  <c r="T42" i="7"/>
  <c r="U37" i="7"/>
  <c r="U39" i="7"/>
  <c r="U43" i="7"/>
  <c r="T37" i="7"/>
  <c r="T39" i="7"/>
  <c r="T41" i="7"/>
  <c r="T43" i="7"/>
  <c r="S44" i="7"/>
  <c r="R44" i="7"/>
  <c r="M44" i="7"/>
  <c r="L44" i="7"/>
  <c r="S35" i="7"/>
  <c r="R35" i="7"/>
  <c r="M35" i="7"/>
  <c r="L35" i="7"/>
  <c r="S34" i="7"/>
  <c r="R34" i="7"/>
  <c r="M34" i="7"/>
  <c r="L34" i="7"/>
  <c r="S33" i="7"/>
  <c r="R33" i="7"/>
  <c r="M33" i="7"/>
  <c r="L33" i="7"/>
  <c r="S32" i="7"/>
  <c r="R32" i="7"/>
  <c r="M32" i="7"/>
  <c r="L32" i="7"/>
  <c r="S31" i="7"/>
  <c r="R31" i="7"/>
  <c r="M31" i="7"/>
  <c r="L31" i="7"/>
  <c r="S30" i="7"/>
  <c r="R30" i="7"/>
  <c r="M30" i="7"/>
  <c r="L30" i="7"/>
  <c r="S29" i="7"/>
  <c r="R29" i="7"/>
  <c r="M29" i="7"/>
  <c r="L29" i="7"/>
  <c r="U29" i="7" l="1"/>
  <c r="U31" i="7"/>
  <c r="U33" i="7"/>
  <c r="U35" i="7"/>
  <c r="T30" i="7"/>
  <c r="T32" i="7"/>
  <c r="T34" i="7"/>
  <c r="T44" i="7"/>
  <c r="U30" i="7"/>
  <c r="U34" i="7"/>
  <c r="U44" i="7"/>
  <c r="T29" i="7"/>
  <c r="T31" i="7"/>
  <c r="T33" i="7"/>
  <c r="T35" i="7"/>
  <c r="U32" i="7"/>
  <c r="S61" i="8"/>
  <c r="R61" i="8"/>
  <c r="M61" i="8"/>
  <c r="L61" i="8"/>
  <c r="S60" i="8"/>
  <c r="R60" i="8"/>
  <c r="M60" i="8"/>
  <c r="L60" i="8"/>
  <c r="S59" i="8"/>
  <c r="R59" i="8"/>
  <c r="M59" i="8"/>
  <c r="L59" i="8"/>
  <c r="S58" i="8"/>
  <c r="R58" i="8"/>
  <c r="M58" i="8"/>
  <c r="L58" i="8"/>
  <c r="S57" i="8"/>
  <c r="R57" i="8"/>
  <c r="M57" i="8"/>
  <c r="L57" i="8"/>
  <c r="S56" i="8"/>
  <c r="R56" i="8"/>
  <c r="M56" i="8"/>
  <c r="L56" i="8"/>
  <c r="S67" i="8"/>
  <c r="R67" i="8"/>
  <c r="M67" i="8"/>
  <c r="L67" i="8"/>
  <c r="S66" i="8"/>
  <c r="R66" i="8"/>
  <c r="M66" i="8"/>
  <c r="L66" i="8"/>
  <c r="S65" i="8"/>
  <c r="R65" i="8"/>
  <c r="M65" i="8"/>
  <c r="L65" i="8"/>
  <c r="S64" i="8"/>
  <c r="R64" i="8"/>
  <c r="M64" i="8"/>
  <c r="L64" i="8"/>
  <c r="S63" i="8"/>
  <c r="R63" i="8"/>
  <c r="M63" i="8"/>
  <c r="L63" i="8"/>
  <c r="S62" i="8"/>
  <c r="R62" i="8"/>
  <c r="M62" i="8"/>
  <c r="L62" i="8"/>
  <c r="S89" i="7"/>
  <c r="R89" i="7"/>
  <c r="M89" i="7"/>
  <c r="L89" i="7"/>
  <c r="S88" i="7"/>
  <c r="R88" i="7"/>
  <c r="M88" i="7"/>
  <c r="L88" i="7"/>
  <c r="S87" i="7"/>
  <c r="R87" i="7"/>
  <c r="M87" i="7"/>
  <c r="L87" i="7"/>
  <c r="S86" i="7"/>
  <c r="R86" i="7"/>
  <c r="M86" i="7"/>
  <c r="L86" i="7"/>
  <c r="S85" i="7"/>
  <c r="R85" i="7"/>
  <c r="M85" i="7"/>
  <c r="L85" i="7"/>
  <c r="S84" i="7"/>
  <c r="R84" i="7"/>
  <c r="M84" i="7"/>
  <c r="L84" i="7"/>
  <c r="S95" i="7"/>
  <c r="R95" i="7"/>
  <c r="M95" i="7"/>
  <c r="L95" i="7"/>
  <c r="S94" i="7"/>
  <c r="R94" i="7"/>
  <c r="M94" i="7"/>
  <c r="L94" i="7"/>
  <c r="S93" i="7"/>
  <c r="R93" i="7"/>
  <c r="M93" i="7"/>
  <c r="L93" i="7"/>
  <c r="S92" i="7"/>
  <c r="R92" i="7"/>
  <c r="M92" i="7"/>
  <c r="L92" i="7"/>
  <c r="S91" i="7"/>
  <c r="R91" i="7"/>
  <c r="M91" i="7"/>
  <c r="L91" i="7"/>
  <c r="S90" i="7"/>
  <c r="R90" i="7"/>
  <c r="M90" i="7"/>
  <c r="L90" i="7"/>
  <c r="S52" i="8"/>
  <c r="R52" i="8"/>
  <c r="M52" i="8"/>
  <c r="L52" i="8"/>
  <c r="S43" i="8"/>
  <c r="R43" i="8"/>
  <c r="M43" i="8"/>
  <c r="L43" i="8"/>
  <c r="S42" i="8"/>
  <c r="R42" i="8"/>
  <c r="M42" i="8"/>
  <c r="L42" i="8"/>
  <c r="S41" i="8"/>
  <c r="R41" i="8"/>
  <c r="M41" i="8"/>
  <c r="L41" i="8"/>
  <c r="S40" i="8"/>
  <c r="R40" i="8"/>
  <c r="M40" i="8"/>
  <c r="L40" i="8"/>
  <c r="S39" i="8"/>
  <c r="R39" i="8"/>
  <c r="M39" i="8"/>
  <c r="L39" i="8"/>
  <c r="S38" i="8"/>
  <c r="R38" i="8"/>
  <c r="M38" i="8"/>
  <c r="L38" i="8"/>
  <c r="S37" i="8"/>
  <c r="R37" i="8"/>
  <c r="M37" i="8"/>
  <c r="L37" i="8"/>
  <c r="S59" i="7"/>
  <c r="R59" i="7"/>
  <c r="M59" i="7"/>
  <c r="L59" i="7"/>
  <c r="S58" i="7"/>
  <c r="R58" i="7"/>
  <c r="M58" i="7"/>
  <c r="L58" i="7"/>
  <c r="S57" i="7"/>
  <c r="R57" i="7"/>
  <c r="M57" i="7"/>
  <c r="L57" i="7"/>
  <c r="S56" i="7"/>
  <c r="R56" i="7"/>
  <c r="M56" i="7"/>
  <c r="L56" i="7"/>
  <c r="S55" i="7"/>
  <c r="R55" i="7"/>
  <c r="M55" i="7"/>
  <c r="L55" i="7"/>
  <c r="S54" i="7"/>
  <c r="R54" i="7"/>
  <c r="M54" i="7"/>
  <c r="L54" i="7"/>
  <c r="S53" i="7"/>
  <c r="R53" i="7"/>
  <c r="M53" i="7"/>
  <c r="L53" i="7"/>
  <c r="S52" i="7"/>
  <c r="R52" i="7"/>
  <c r="M52" i="7"/>
  <c r="L52" i="7"/>
  <c r="L8" i="8"/>
  <c r="L9" i="8"/>
  <c r="L10" i="8"/>
  <c r="L11" i="8"/>
  <c r="L12" i="8"/>
  <c r="L53" i="8"/>
  <c r="L54" i="8"/>
  <c r="L55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5" i="8"/>
  <c r="L186" i="8"/>
  <c r="L187" i="8"/>
  <c r="L188" i="8"/>
  <c r="S72" i="8"/>
  <c r="R72" i="8"/>
  <c r="M72" i="8"/>
  <c r="S71" i="8"/>
  <c r="R71" i="8"/>
  <c r="M71" i="8"/>
  <c r="S70" i="8"/>
  <c r="R70" i="8"/>
  <c r="M70" i="8"/>
  <c r="S69" i="8"/>
  <c r="R69" i="8"/>
  <c r="M69" i="8"/>
  <c r="S68" i="8"/>
  <c r="R68" i="8"/>
  <c r="M68" i="8"/>
  <c r="S55" i="8"/>
  <c r="R55" i="8"/>
  <c r="M55" i="8"/>
  <c r="S54" i="8"/>
  <c r="R54" i="8"/>
  <c r="M54" i="8"/>
  <c r="S53" i="8"/>
  <c r="R53" i="8"/>
  <c r="M53" i="8"/>
  <c r="S60" i="7"/>
  <c r="R60" i="7"/>
  <c r="M60" i="7"/>
  <c r="L60" i="7"/>
  <c r="S51" i="7"/>
  <c r="R51" i="7"/>
  <c r="M51" i="7"/>
  <c r="L51" i="7"/>
  <c r="S50" i="7"/>
  <c r="R50" i="7"/>
  <c r="M50" i="7"/>
  <c r="L50" i="7"/>
  <c r="S49" i="7"/>
  <c r="R49" i="7"/>
  <c r="M49" i="7"/>
  <c r="L49" i="7"/>
  <c r="S48" i="7"/>
  <c r="R48" i="7"/>
  <c r="M48" i="7"/>
  <c r="L48" i="7"/>
  <c r="S47" i="7"/>
  <c r="R47" i="7"/>
  <c r="M47" i="7"/>
  <c r="L47" i="7"/>
  <c r="S46" i="7"/>
  <c r="R46" i="7"/>
  <c r="M46" i="7"/>
  <c r="L46" i="7"/>
  <c r="S45" i="7"/>
  <c r="R45" i="7"/>
  <c r="M45" i="7"/>
  <c r="L45" i="7"/>
  <c r="S68" i="7"/>
  <c r="R68" i="7"/>
  <c r="M68" i="7"/>
  <c r="L68" i="7"/>
  <c r="S67" i="7"/>
  <c r="R67" i="7"/>
  <c r="M67" i="7"/>
  <c r="L67" i="7"/>
  <c r="S66" i="7"/>
  <c r="R66" i="7"/>
  <c r="M66" i="7"/>
  <c r="L66" i="7"/>
  <c r="S65" i="7"/>
  <c r="R65" i="7"/>
  <c r="M65" i="7"/>
  <c r="L65" i="7"/>
  <c r="S64" i="7"/>
  <c r="R64" i="7"/>
  <c r="M64" i="7"/>
  <c r="L64" i="7"/>
  <c r="S63" i="7"/>
  <c r="R63" i="7"/>
  <c r="M63" i="7"/>
  <c r="L63" i="7"/>
  <c r="S62" i="7"/>
  <c r="R62" i="7"/>
  <c r="M62" i="7"/>
  <c r="L62" i="7"/>
  <c r="S61" i="7"/>
  <c r="R61" i="7"/>
  <c r="M61" i="7"/>
  <c r="L61" i="7"/>
  <c r="S80" i="8"/>
  <c r="R80" i="8"/>
  <c r="M80" i="8"/>
  <c r="S79" i="8"/>
  <c r="R79" i="8"/>
  <c r="M79" i="8"/>
  <c r="S78" i="8"/>
  <c r="R78" i="8"/>
  <c r="M78" i="8"/>
  <c r="S77" i="8"/>
  <c r="R77" i="8"/>
  <c r="M77" i="8"/>
  <c r="S76" i="8"/>
  <c r="R76" i="8"/>
  <c r="M76" i="8"/>
  <c r="S75" i="8"/>
  <c r="R75" i="8"/>
  <c r="M75" i="8"/>
  <c r="S74" i="8"/>
  <c r="R74" i="8"/>
  <c r="M74" i="8"/>
  <c r="S73" i="8"/>
  <c r="R73" i="8"/>
  <c r="M73" i="8"/>
  <c r="S88" i="8"/>
  <c r="R88" i="8"/>
  <c r="M88" i="8"/>
  <c r="S87" i="8"/>
  <c r="R87" i="8"/>
  <c r="M87" i="8"/>
  <c r="S86" i="8"/>
  <c r="R86" i="8"/>
  <c r="M86" i="8"/>
  <c r="S85" i="8"/>
  <c r="R85" i="8"/>
  <c r="M85" i="8"/>
  <c r="S84" i="8"/>
  <c r="R84" i="8"/>
  <c r="M84" i="8"/>
  <c r="S83" i="8"/>
  <c r="R83" i="8"/>
  <c r="M83" i="8"/>
  <c r="S82" i="8"/>
  <c r="R82" i="8"/>
  <c r="M82" i="8"/>
  <c r="S81" i="8"/>
  <c r="R81" i="8"/>
  <c r="M81" i="8"/>
  <c r="S76" i="7"/>
  <c r="R76" i="7"/>
  <c r="M76" i="7"/>
  <c r="L76" i="7"/>
  <c r="S75" i="7"/>
  <c r="R75" i="7"/>
  <c r="M75" i="7"/>
  <c r="L75" i="7"/>
  <c r="S74" i="7"/>
  <c r="R74" i="7"/>
  <c r="M74" i="7"/>
  <c r="L74" i="7"/>
  <c r="S73" i="7"/>
  <c r="R73" i="7"/>
  <c r="M73" i="7"/>
  <c r="L73" i="7"/>
  <c r="S72" i="7"/>
  <c r="R72" i="7"/>
  <c r="M72" i="7"/>
  <c r="L72" i="7"/>
  <c r="S71" i="7"/>
  <c r="R71" i="7"/>
  <c r="M71" i="7"/>
  <c r="L71" i="7"/>
  <c r="S70" i="7"/>
  <c r="R70" i="7"/>
  <c r="M70" i="7"/>
  <c r="L70" i="7"/>
  <c r="S69" i="7"/>
  <c r="R69" i="7"/>
  <c r="M69" i="7"/>
  <c r="L69" i="7"/>
  <c r="S188" i="8"/>
  <c r="R188" i="8"/>
  <c r="S187" i="8"/>
  <c r="R187" i="8"/>
  <c r="S186" i="8"/>
  <c r="R186" i="8"/>
  <c r="S185" i="8"/>
  <c r="R185" i="8"/>
  <c r="S180" i="8"/>
  <c r="R180" i="8"/>
  <c r="S179" i="8"/>
  <c r="R179" i="8"/>
  <c r="S178" i="8"/>
  <c r="R178" i="8"/>
  <c r="S177" i="8"/>
  <c r="R177" i="8"/>
  <c r="S176" i="8"/>
  <c r="R176" i="8"/>
  <c r="S175" i="8"/>
  <c r="R175" i="8"/>
  <c r="S174" i="8"/>
  <c r="R174" i="8"/>
  <c r="S173" i="8"/>
  <c r="R173" i="8"/>
  <c r="S172" i="8"/>
  <c r="R172" i="8"/>
  <c r="S171" i="8"/>
  <c r="R171" i="8"/>
  <c r="S170" i="8"/>
  <c r="R170" i="8"/>
  <c r="S169" i="8"/>
  <c r="R169" i="8"/>
  <c r="S168" i="8"/>
  <c r="R168" i="8"/>
  <c r="S167" i="8"/>
  <c r="R167" i="8"/>
  <c r="S166" i="8"/>
  <c r="R166" i="8"/>
  <c r="S165" i="8"/>
  <c r="R165" i="8"/>
  <c r="S164" i="8"/>
  <c r="R164" i="8"/>
  <c r="S163" i="8"/>
  <c r="R163" i="8"/>
  <c r="S162" i="8"/>
  <c r="R162" i="8"/>
  <c r="S161" i="8"/>
  <c r="R161" i="8"/>
  <c r="S160" i="8"/>
  <c r="R160" i="8"/>
  <c r="S159" i="8"/>
  <c r="R159" i="8"/>
  <c r="S158" i="8"/>
  <c r="R158" i="8"/>
  <c r="S157" i="8"/>
  <c r="R157" i="8"/>
  <c r="S156" i="8"/>
  <c r="R156" i="8"/>
  <c r="S155" i="8"/>
  <c r="R155" i="8"/>
  <c r="S154" i="8"/>
  <c r="R154" i="8"/>
  <c r="S153" i="8"/>
  <c r="R153" i="8"/>
  <c r="S152" i="8"/>
  <c r="R152" i="8"/>
  <c r="S151" i="8"/>
  <c r="R151" i="8"/>
  <c r="S150" i="8"/>
  <c r="R150" i="8"/>
  <c r="S149" i="8"/>
  <c r="R149" i="8"/>
  <c r="S148" i="8"/>
  <c r="R148" i="8"/>
  <c r="S147" i="8"/>
  <c r="R147" i="8"/>
  <c r="S146" i="8"/>
  <c r="R146" i="8"/>
  <c r="S145" i="8"/>
  <c r="R145" i="8"/>
  <c r="S144" i="8"/>
  <c r="R144" i="8"/>
  <c r="S143" i="8"/>
  <c r="R143" i="8"/>
  <c r="S142" i="8"/>
  <c r="R142" i="8"/>
  <c r="S141" i="8"/>
  <c r="R141" i="8"/>
  <c r="S140" i="8"/>
  <c r="R140" i="8"/>
  <c r="S139" i="8"/>
  <c r="R139" i="8"/>
  <c r="S138" i="8"/>
  <c r="R138" i="8"/>
  <c r="S137" i="8"/>
  <c r="R137" i="8"/>
  <c r="S136" i="8"/>
  <c r="R136" i="8"/>
  <c r="S135" i="8"/>
  <c r="R135" i="8"/>
  <c r="S134" i="8"/>
  <c r="R134" i="8"/>
  <c r="S133" i="8"/>
  <c r="R133" i="8"/>
  <c r="S132" i="8"/>
  <c r="R132" i="8"/>
  <c r="S131" i="8"/>
  <c r="R131" i="8"/>
  <c r="S130" i="8"/>
  <c r="R130" i="8"/>
  <c r="S129" i="8"/>
  <c r="R129" i="8"/>
  <c r="S128" i="8"/>
  <c r="R128" i="8"/>
  <c r="S127" i="8"/>
  <c r="R127" i="8"/>
  <c r="S126" i="8"/>
  <c r="R126" i="8"/>
  <c r="S125" i="8"/>
  <c r="R125" i="8"/>
  <c r="S124" i="8"/>
  <c r="R124" i="8"/>
  <c r="S123" i="8"/>
  <c r="R123" i="8"/>
  <c r="S122" i="8"/>
  <c r="R122" i="8"/>
  <c r="S121" i="8"/>
  <c r="R121" i="8"/>
  <c r="S120" i="8"/>
  <c r="R120" i="8"/>
  <c r="S119" i="8"/>
  <c r="R119" i="8"/>
  <c r="S118" i="8"/>
  <c r="R118" i="8"/>
  <c r="S117" i="8"/>
  <c r="R117" i="8"/>
  <c r="S116" i="8"/>
  <c r="R116" i="8"/>
  <c r="S115" i="8"/>
  <c r="R115" i="8"/>
  <c r="S114" i="8"/>
  <c r="R114" i="8"/>
  <c r="S113" i="8"/>
  <c r="R113" i="8"/>
  <c r="S112" i="8"/>
  <c r="R112" i="8"/>
  <c r="S111" i="8"/>
  <c r="R111" i="8"/>
  <c r="S110" i="8"/>
  <c r="R110" i="8"/>
  <c r="S109" i="8"/>
  <c r="R109" i="8"/>
  <c r="S108" i="8"/>
  <c r="R108" i="8"/>
  <c r="S107" i="8"/>
  <c r="R107" i="8"/>
  <c r="S106" i="8"/>
  <c r="R106" i="8"/>
  <c r="S105" i="8"/>
  <c r="R105" i="8"/>
  <c r="T105" i="8" s="1"/>
  <c r="S104" i="8"/>
  <c r="R104" i="8"/>
  <c r="S103" i="8"/>
  <c r="R103" i="8"/>
  <c r="S102" i="8"/>
  <c r="R102" i="8"/>
  <c r="S101" i="8"/>
  <c r="R101" i="8"/>
  <c r="S100" i="8"/>
  <c r="R100" i="8"/>
  <c r="S99" i="8"/>
  <c r="R99" i="8"/>
  <c r="S98" i="8"/>
  <c r="R98" i="8"/>
  <c r="S97" i="8"/>
  <c r="R97" i="8"/>
  <c r="S96" i="8"/>
  <c r="R96" i="8"/>
  <c r="S95" i="8"/>
  <c r="R95" i="8"/>
  <c r="S94" i="8"/>
  <c r="R94" i="8"/>
  <c r="S93" i="8"/>
  <c r="R93" i="8"/>
  <c r="S92" i="8"/>
  <c r="R92" i="8"/>
  <c r="S91" i="8"/>
  <c r="R91" i="8"/>
  <c r="S90" i="8"/>
  <c r="R90" i="8"/>
  <c r="S89" i="8"/>
  <c r="R89" i="8"/>
  <c r="S12" i="8"/>
  <c r="R12" i="8"/>
  <c r="S11" i="8"/>
  <c r="R11" i="8"/>
  <c r="S10" i="8"/>
  <c r="R10" i="8"/>
  <c r="S9" i="8"/>
  <c r="R9" i="8"/>
  <c r="S8" i="8"/>
  <c r="R8" i="8"/>
  <c r="T8" i="8" s="1"/>
  <c r="Q189" i="8"/>
  <c r="P189" i="8"/>
  <c r="O189" i="8"/>
  <c r="N189" i="8"/>
  <c r="K189" i="8"/>
  <c r="J189" i="8"/>
  <c r="I189" i="8"/>
  <c r="H189" i="8"/>
  <c r="G189" i="8"/>
  <c r="F189" i="8"/>
  <c r="E189" i="8"/>
  <c r="D189" i="8"/>
  <c r="M188" i="8"/>
  <c r="M187" i="8"/>
  <c r="M186" i="8"/>
  <c r="M185" i="8"/>
  <c r="M180" i="8"/>
  <c r="M179" i="8"/>
  <c r="M178" i="8"/>
  <c r="M177" i="8"/>
  <c r="M176" i="8"/>
  <c r="M175" i="8"/>
  <c r="M174" i="8"/>
  <c r="M173" i="8"/>
  <c r="M172" i="8"/>
  <c r="M171" i="8"/>
  <c r="M170" i="8"/>
  <c r="M169" i="8"/>
  <c r="M168" i="8"/>
  <c r="M167" i="8"/>
  <c r="M166" i="8"/>
  <c r="M165" i="8"/>
  <c r="M164" i="8"/>
  <c r="M163" i="8"/>
  <c r="M162" i="8"/>
  <c r="M161" i="8"/>
  <c r="M160" i="8"/>
  <c r="M159" i="8"/>
  <c r="M158" i="8"/>
  <c r="M157" i="8"/>
  <c r="M156" i="8"/>
  <c r="M155" i="8"/>
  <c r="M154" i="8"/>
  <c r="M153" i="8"/>
  <c r="M152" i="8"/>
  <c r="M151" i="8"/>
  <c r="M150" i="8"/>
  <c r="M149" i="8"/>
  <c r="M148" i="8"/>
  <c r="M147" i="8"/>
  <c r="M146" i="8"/>
  <c r="M145" i="8"/>
  <c r="M144" i="8"/>
  <c r="M143" i="8"/>
  <c r="M142" i="8"/>
  <c r="M141" i="8"/>
  <c r="M140" i="8"/>
  <c r="M139" i="8"/>
  <c r="M138" i="8"/>
  <c r="M137" i="8"/>
  <c r="M136" i="8"/>
  <c r="M135" i="8"/>
  <c r="M134" i="8"/>
  <c r="M133" i="8"/>
  <c r="M132" i="8"/>
  <c r="M131" i="8"/>
  <c r="M130" i="8"/>
  <c r="M129" i="8"/>
  <c r="M128" i="8"/>
  <c r="M127" i="8"/>
  <c r="M126" i="8"/>
  <c r="M125" i="8"/>
  <c r="M124" i="8"/>
  <c r="M123" i="8"/>
  <c r="M122" i="8"/>
  <c r="M121" i="8"/>
  <c r="M120" i="8"/>
  <c r="M119" i="8"/>
  <c r="M118" i="8"/>
  <c r="M117" i="8"/>
  <c r="M116" i="8"/>
  <c r="M115" i="8"/>
  <c r="M114" i="8"/>
  <c r="M113" i="8"/>
  <c r="M112" i="8"/>
  <c r="M111" i="8"/>
  <c r="M110" i="8"/>
  <c r="M109" i="8"/>
  <c r="M108" i="8"/>
  <c r="M107" i="8"/>
  <c r="M106" i="8"/>
  <c r="M105" i="8"/>
  <c r="M104" i="8"/>
  <c r="M103" i="8"/>
  <c r="M102" i="8"/>
  <c r="M101" i="8"/>
  <c r="M100" i="8"/>
  <c r="M99" i="8"/>
  <c r="M98" i="8"/>
  <c r="M97" i="8"/>
  <c r="M96" i="8"/>
  <c r="M95" i="8"/>
  <c r="M94" i="8"/>
  <c r="M93" i="8"/>
  <c r="M92" i="8"/>
  <c r="M91" i="8"/>
  <c r="M90" i="8"/>
  <c r="M89" i="8"/>
  <c r="M12" i="8"/>
  <c r="M11" i="8"/>
  <c r="M10" i="8"/>
  <c r="M9" i="8"/>
  <c r="M8" i="8"/>
  <c r="S96" i="7"/>
  <c r="R96" i="7"/>
  <c r="M96" i="7"/>
  <c r="L96" i="7"/>
  <c r="S83" i="7"/>
  <c r="R83" i="7"/>
  <c r="M83" i="7"/>
  <c r="L83" i="7"/>
  <c r="S82" i="7"/>
  <c r="R82" i="7"/>
  <c r="M82" i="7"/>
  <c r="L82" i="7"/>
  <c r="S81" i="7"/>
  <c r="R81" i="7"/>
  <c r="M81" i="7"/>
  <c r="L81" i="7"/>
  <c r="S80" i="7"/>
  <c r="R80" i="7"/>
  <c r="M80" i="7"/>
  <c r="L80" i="7"/>
  <c r="S79" i="7"/>
  <c r="R79" i="7"/>
  <c r="M79" i="7"/>
  <c r="L79" i="7"/>
  <c r="S78" i="7"/>
  <c r="R78" i="7"/>
  <c r="M78" i="7"/>
  <c r="L78" i="7"/>
  <c r="S77" i="7"/>
  <c r="R77" i="7"/>
  <c r="M77" i="7"/>
  <c r="L77" i="7"/>
  <c r="S104" i="7"/>
  <c r="R104" i="7"/>
  <c r="M104" i="7"/>
  <c r="L104" i="7"/>
  <c r="S103" i="7"/>
  <c r="R103" i="7"/>
  <c r="M103" i="7"/>
  <c r="L103" i="7"/>
  <c r="S102" i="7"/>
  <c r="R102" i="7"/>
  <c r="M102" i="7"/>
  <c r="L102" i="7"/>
  <c r="S101" i="7"/>
  <c r="R101" i="7"/>
  <c r="M101" i="7"/>
  <c r="L101" i="7"/>
  <c r="S100" i="7"/>
  <c r="R100" i="7"/>
  <c r="M100" i="7"/>
  <c r="L100" i="7"/>
  <c r="S99" i="7"/>
  <c r="R99" i="7"/>
  <c r="M99" i="7"/>
  <c r="L99" i="7"/>
  <c r="S98" i="7"/>
  <c r="R98" i="7"/>
  <c r="M98" i="7"/>
  <c r="L98" i="7"/>
  <c r="S97" i="7"/>
  <c r="R97" i="7"/>
  <c r="M97" i="7"/>
  <c r="L97" i="7"/>
  <c r="S112" i="7"/>
  <c r="R112" i="7"/>
  <c r="M112" i="7"/>
  <c r="L112" i="7"/>
  <c r="S111" i="7"/>
  <c r="R111" i="7"/>
  <c r="M111" i="7"/>
  <c r="L111" i="7"/>
  <c r="S110" i="7"/>
  <c r="R110" i="7"/>
  <c r="M110" i="7"/>
  <c r="L110" i="7"/>
  <c r="S109" i="7"/>
  <c r="R109" i="7"/>
  <c r="M109" i="7"/>
  <c r="L109" i="7"/>
  <c r="S108" i="7"/>
  <c r="R108" i="7"/>
  <c r="M108" i="7"/>
  <c r="L108" i="7"/>
  <c r="S107" i="7"/>
  <c r="R107" i="7"/>
  <c r="M107" i="7"/>
  <c r="L107" i="7"/>
  <c r="S106" i="7"/>
  <c r="R106" i="7"/>
  <c r="M106" i="7"/>
  <c r="L106" i="7"/>
  <c r="S105" i="7"/>
  <c r="R105" i="7"/>
  <c r="M105" i="7"/>
  <c r="L105" i="7"/>
  <c r="S127" i="7"/>
  <c r="R127" i="7"/>
  <c r="M127" i="7"/>
  <c r="L127" i="7"/>
  <c r="S126" i="7"/>
  <c r="R126" i="7"/>
  <c r="M126" i="7"/>
  <c r="L126" i="7"/>
  <c r="S125" i="7"/>
  <c r="R125" i="7"/>
  <c r="M125" i="7"/>
  <c r="L125" i="7"/>
  <c r="S124" i="7"/>
  <c r="R124" i="7"/>
  <c r="M124" i="7"/>
  <c r="L124" i="7"/>
  <c r="S123" i="7"/>
  <c r="R123" i="7"/>
  <c r="M123" i="7"/>
  <c r="L123" i="7"/>
  <c r="S122" i="7"/>
  <c r="R122" i="7"/>
  <c r="M122" i="7"/>
  <c r="L122" i="7"/>
  <c r="S121" i="7"/>
  <c r="R121" i="7"/>
  <c r="M121" i="7"/>
  <c r="L121" i="7"/>
  <c r="S120" i="7"/>
  <c r="R120" i="7"/>
  <c r="M120" i="7"/>
  <c r="L120" i="7"/>
  <c r="S10" i="7"/>
  <c r="S11" i="7"/>
  <c r="S12" i="7"/>
  <c r="S113" i="7"/>
  <c r="S114" i="7"/>
  <c r="S115" i="7"/>
  <c r="S116" i="7"/>
  <c r="S117" i="7"/>
  <c r="S118" i="7"/>
  <c r="S119" i="7"/>
  <c r="S128" i="7"/>
  <c r="S129" i="7"/>
  <c r="S130" i="7"/>
  <c r="S131" i="7"/>
  <c r="S132" i="7"/>
  <c r="R10" i="7"/>
  <c r="R11" i="7"/>
  <c r="R12" i="7"/>
  <c r="R113" i="7"/>
  <c r="R114" i="7"/>
  <c r="R115" i="7"/>
  <c r="R116" i="7"/>
  <c r="R117" i="7"/>
  <c r="R118" i="7"/>
  <c r="R119" i="7"/>
  <c r="R128" i="7"/>
  <c r="R129" i="7"/>
  <c r="R130" i="7"/>
  <c r="R131" i="7"/>
  <c r="R132" i="7"/>
  <c r="M10" i="7"/>
  <c r="M11" i="7"/>
  <c r="M12" i="7"/>
  <c r="M113" i="7"/>
  <c r="M114" i="7"/>
  <c r="M115" i="7"/>
  <c r="M116" i="7"/>
  <c r="M117" i="7"/>
  <c r="M118" i="7"/>
  <c r="M119" i="7"/>
  <c r="M128" i="7"/>
  <c r="M129" i="7"/>
  <c r="M130" i="7"/>
  <c r="M131" i="7"/>
  <c r="M132" i="7"/>
  <c r="L10" i="7"/>
  <c r="L11" i="7"/>
  <c r="L12" i="7"/>
  <c r="L113" i="7"/>
  <c r="L114" i="7"/>
  <c r="L115" i="7"/>
  <c r="L116" i="7"/>
  <c r="L117" i="7"/>
  <c r="L118" i="7"/>
  <c r="L119" i="7"/>
  <c r="L128" i="7"/>
  <c r="L129" i="7"/>
  <c r="L130" i="7"/>
  <c r="L131" i="7"/>
  <c r="L132" i="7"/>
  <c r="S140" i="7"/>
  <c r="R140" i="7"/>
  <c r="M140" i="7"/>
  <c r="L140" i="7"/>
  <c r="S139" i="7"/>
  <c r="R139" i="7"/>
  <c r="M139" i="7"/>
  <c r="L139" i="7"/>
  <c r="S138" i="7"/>
  <c r="R138" i="7"/>
  <c r="M138" i="7"/>
  <c r="L138" i="7"/>
  <c r="S137" i="7"/>
  <c r="R137" i="7"/>
  <c r="M137" i="7"/>
  <c r="L137" i="7"/>
  <c r="S136" i="7"/>
  <c r="R136" i="7"/>
  <c r="M136" i="7"/>
  <c r="L136" i="7"/>
  <c r="S135" i="7"/>
  <c r="R135" i="7"/>
  <c r="M135" i="7"/>
  <c r="L135" i="7"/>
  <c r="S134" i="7"/>
  <c r="R134" i="7"/>
  <c r="M134" i="7"/>
  <c r="L134" i="7"/>
  <c r="S133" i="7"/>
  <c r="R133" i="7"/>
  <c r="M133" i="7"/>
  <c r="L133" i="7"/>
  <c r="S148" i="7"/>
  <c r="R148" i="7"/>
  <c r="M148" i="7"/>
  <c r="L148" i="7"/>
  <c r="S147" i="7"/>
  <c r="R147" i="7"/>
  <c r="M147" i="7"/>
  <c r="L147" i="7"/>
  <c r="S146" i="7"/>
  <c r="R146" i="7"/>
  <c r="M146" i="7"/>
  <c r="L146" i="7"/>
  <c r="S145" i="7"/>
  <c r="R145" i="7"/>
  <c r="M145" i="7"/>
  <c r="L145" i="7"/>
  <c r="S144" i="7"/>
  <c r="R144" i="7"/>
  <c r="M144" i="7"/>
  <c r="L144" i="7"/>
  <c r="S143" i="7"/>
  <c r="R143" i="7"/>
  <c r="M143" i="7"/>
  <c r="L143" i="7"/>
  <c r="S142" i="7"/>
  <c r="R142" i="7"/>
  <c r="M142" i="7"/>
  <c r="L142" i="7"/>
  <c r="S141" i="7"/>
  <c r="R141" i="7"/>
  <c r="M141" i="7"/>
  <c r="L141" i="7"/>
  <c r="R149" i="7"/>
  <c r="S149" i="7"/>
  <c r="R150" i="7"/>
  <c r="S150" i="7"/>
  <c r="R151" i="7"/>
  <c r="S151" i="7"/>
  <c r="R152" i="7"/>
  <c r="S152" i="7"/>
  <c r="R153" i="7"/>
  <c r="S153" i="7"/>
  <c r="R154" i="7"/>
  <c r="S154" i="7"/>
  <c r="R155" i="7"/>
  <c r="S155" i="7"/>
  <c r="R156" i="7"/>
  <c r="S156" i="7"/>
  <c r="R157" i="7"/>
  <c r="S157" i="7"/>
  <c r="R158" i="7"/>
  <c r="S158" i="7"/>
  <c r="L149" i="7"/>
  <c r="M149" i="7"/>
  <c r="L150" i="7"/>
  <c r="T150" i="7" s="1"/>
  <c r="M150" i="7"/>
  <c r="U150" i="7" s="1"/>
  <c r="L151" i="7"/>
  <c r="M151" i="7"/>
  <c r="U151" i="7" s="1"/>
  <c r="L152" i="7"/>
  <c r="M152" i="7"/>
  <c r="L153" i="7"/>
  <c r="M153" i="7"/>
  <c r="U153" i="7" s="1"/>
  <c r="L154" i="7"/>
  <c r="M154" i="7"/>
  <c r="U154" i="7" s="1"/>
  <c r="L155" i="7"/>
  <c r="M155" i="7"/>
  <c r="L156" i="7"/>
  <c r="T156" i="7" s="1"/>
  <c r="M156" i="7"/>
  <c r="U156" i="7" s="1"/>
  <c r="L8" i="7"/>
  <c r="L9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M171" i="7"/>
  <c r="R171" i="7"/>
  <c r="S171" i="7"/>
  <c r="S9" i="7"/>
  <c r="S159" i="7"/>
  <c r="S160" i="7"/>
  <c r="S165" i="7"/>
  <c r="S161" i="7"/>
  <c r="S162" i="7"/>
  <c r="S163" i="7"/>
  <c r="S164" i="7"/>
  <c r="S166" i="7"/>
  <c r="S167" i="7"/>
  <c r="S168" i="7"/>
  <c r="S169" i="7"/>
  <c r="S170" i="7"/>
  <c r="S172" i="7"/>
  <c r="S173" i="7"/>
  <c r="S174" i="7"/>
  <c r="S175" i="7"/>
  <c r="S176" i="7"/>
  <c r="S177" i="7"/>
  <c r="S178" i="7"/>
  <c r="S179" i="7"/>
  <c r="S180" i="7"/>
  <c r="R9" i="7"/>
  <c r="R159" i="7"/>
  <c r="R160" i="7"/>
  <c r="R165" i="7"/>
  <c r="R161" i="7"/>
  <c r="R162" i="7"/>
  <c r="R163" i="7"/>
  <c r="R164" i="7"/>
  <c r="R166" i="7"/>
  <c r="R167" i="7"/>
  <c r="R168" i="7"/>
  <c r="R169" i="7"/>
  <c r="R170" i="7"/>
  <c r="R172" i="7"/>
  <c r="R173" i="7"/>
  <c r="R174" i="7"/>
  <c r="R175" i="7"/>
  <c r="R176" i="7"/>
  <c r="R177" i="7"/>
  <c r="R178" i="7"/>
  <c r="R179" i="7"/>
  <c r="R180" i="7"/>
  <c r="M9" i="7"/>
  <c r="M157" i="7"/>
  <c r="M158" i="7"/>
  <c r="M159" i="7"/>
  <c r="M160" i="7"/>
  <c r="M165" i="7"/>
  <c r="M161" i="7"/>
  <c r="M162" i="7"/>
  <c r="M163" i="7"/>
  <c r="M164" i="7"/>
  <c r="M166" i="7"/>
  <c r="M167" i="7"/>
  <c r="M168" i="7"/>
  <c r="M169" i="7"/>
  <c r="M170" i="7"/>
  <c r="M172" i="7"/>
  <c r="M173" i="7"/>
  <c r="M174" i="7"/>
  <c r="M175" i="7"/>
  <c r="M176" i="7"/>
  <c r="M177" i="7"/>
  <c r="M178" i="7"/>
  <c r="M179" i="7"/>
  <c r="M180" i="7"/>
  <c r="E181" i="7"/>
  <c r="F181" i="7"/>
  <c r="G181" i="7"/>
  <c r="H181" i="7"/>
  <c r="I181" i="7"/>
  <c r="J181" i="7"/>
  <c r="K181" i="7"/>
  <c r="N181" i="7"/>
  <c r="O181" i="7"/>
  <c r="P181" i="7"/>
  <c r="Q181" i="7"/>
  <c r="D181" i="7"/>
  <c r="S8" i="7"/>
  <c r="R8" i="7"/>
  <c r="M8" i="7"/>
  <c r="M181" i="7" s="1"/>
  <c r="T151" i="7"/>
  <c r="U162" i="8" l="1"/>
  <c r="U136" i="8"/>
  <c r="U188" i="8"/>
  <c r="T100" i="8"/>
  <c r="T11" i="8"/>
  <c r="T91" i="8"/>
  <c r="T95" i="8"/>
  <c r="T99" i="8"/>
  <c r="T103" i="8"/>
  <c r="T107" i="8"/>
  <c r="T111" i="8"/>
  <c r="T115" i="8"/>
  <c r="T119" i="8"/>
  <c r="T123" i="8"/>
  <c r="T127" i="8"/>
  <c r="T131" i="8"/>
  <c r="T135" i="8"/>
  <c r="T139" i="8"/>
  <c r="T143" i="8"/>
  <c r="T147" i="8"/>
  <c r="T151" i="8"/>
  <c r="T155" i="8"/>
  <c r="T159" i="8"/>
  <c r="T163" i="8"/>
  <c r="T167" i="8"/>
  <c r="T171" i="8"/>
  <c r="T175" i="8"/>
  <c r="T179" i="8"/>
  <c r="T187" i="8"/>
  <c r="U166" i="7"/>
  <c r="U161" i="7"/>
  <c r="T154" i="7"/>
  <c r="T138" i="7"/>
  <c r="U149" i="7"/>
  <c r="U155" i="8"/>
  <c r="U171" i="8"/>
  <c r="T138" i="8"/>
  <c r="T122" i="8"/>
  <c r="U172" i="7"/>
  <c r="U162" i="7"/>
  <c r="U159" i="7"/>
  <c r="U86" i="8"/>
  <c r="U74" i="8"/>
  <c r="U38" i="8"/>
  <c r="U40" i="8"/>
  <c r="U41" i="8"/>
  <c r="U81" i="8"/>
  <c r="U85" i="8"/>
  <c r="U62" i="8"/>
  <c r="U75" i="8"/>
  <c r="U64" i="8"/>
  <c r="U65" i="8"/>
  <c r="U66" i="8"/>
  <c r="U67" i="8"/>
  <c r="U56" i="8"/>
  <c r="U57" i="8"/>
  <c r="U60" i="8"/>
  <c r="U61" i="8"/>
  <c r="U71" i="8"/>
  <c r="T75" i="8"/>
  <c r="T40" i="8"/>
  <c r="T43" i="8"/>
  <c r="T172" i="8"/>
  <c r="T168" i="8"/>
  <c r="T144" i="8"/>
  <c r="T140" i="8"/>
  <c r="T116" i="8"/>
  <c r="T108" i="8"/>
  <c r="T104" i="8"/>
  <c r="T12" i="8"/>
  <c r="U53" i="8"/>
  <c r="T84" i="8"/>
  <c r="T68" i="8"/>
  <c r="T72" i="8"/>
  <c r="T188" i="8"/>
  <c r="U178" i="7"/>
  <c r="U174" i="7"/>
  <c r="U169" i="7"/>
  <c r="U177" i="7"/>
  <c r="U163" i="7"/>
  <c r="U160" i="7"/>
  <c r="T158" i="7"/>
  <c r="T91" i="7"/>
  <c r="U54" i="7"/>
  <c r="T149" i="7"/>
  <c r="U164" i="7"/>
  <c r="U101" i="8"/>
  <c r="U113" i="8"/>
  <c r="U169" i="8"/>
  <c r="U185" i="8"/>
  <c r="U165" i="7"/>
  <c r="T155" i="7"/>
  <c r="T153" i="7"/>
  <c r="U115" i="7"/>
  <c r="T71" i="7"/>
  <c r="U95" i="8"/>
  <c r="U111" i="8"/>
  <c r="U119" i="8"/>
  <c r="U135" i="8"/>
  <c r="U139" i="8"/>
  <c r="U143" i="8"/>
  <c r="U187" i="8"/>
  <c r="T83" i="8"/>
  <c r="T87" i="8"/>
  <c r="T79" i="8"/>
  <c r="T55" i="8"/>
  <c r="T71" i="8"/>
  <c r="T186" i="8"/>
  <c r="T178" i="8"/>
  <c r="T146" i="8"/>
  <c r="T130" i="8"/>
  <c r="T114" i="8"/>
  <c r="T98" i="8"/>
  <c r="T78" i="8"/>
  <c r="T39" i="8"/>
  <c r="T41" i="8"/>
  <c r="T42" i="8"/>
  <c r="U8" i="8"/>
  <c r="U132" i="8"/>
  <c r="U156" i="8"/>
  <c r="U160" i="8"/>
  <c r="U164" i="8"/>
  <c r="U176" i="8"/>
  <c r="U70" i="8"/>
  <c r="U12" i="8"/>
  <c r="U96" i="8"/>
  <c r="U100" i="8"/>
  <c r="U104" i="8"/>
  <c r="U108" i="8"/>
  <c r="U112" i="8"/>
  <c r="U116" i="8"/>
  <c r="U128" i="8"/>
  <c r="U144" i="8"/>
  <c r="U148" i="8"/>
  <c r="U180" i="8"/>
  <c r="U84" i="8"/>
  <c r="T63" i="8"/>
  <c r="T59" i="8"/>
  <c r="T60" i="8"/>
  <c r="T61" i="8"/>
  <c r="U90" i="8"/>
  <c r="U98" i="8"/>
  <c r="U102" i="8"/>
  <c r="U106" i="8"/>
  <c r="U110" i="8"/>
  <c r="U114" i="8"/>
  <c r="U130" i="8"/>
  <c r="U134" i="8"/>
  <c r="U138" i="8"/>
  <c r="U146" i="8"/>
  <c r="U150" i="8"/>
  <c r="U154" i="8"/>
  <c r="U158" i="8"/>
  <c r="U166" i="8"/>
  <c r="U170" i="8"/>
  <c r="U178" i="8"/>
  <c r="U186" i="8"/>
  <c r="T161" i="8"/>
  <c r="T157" i="8"/>
  <c r="T153" i="8"/>
  <c r="T149" i="8"/>
  <c r="T145" i="8"/>
  <c r="T129" i="8"/>
  <c r="T125" i="8"/>
  <c r="T121" i="8"/>
  <c r="T109" i="8"/>
  <c r="T101" i="8"/>
  <c r="T97" i="8"/>
  <c r="T93" i="8"/>
  <c r="T81" i="8"/>
  <c r="T73" i="8"/>
  <c r="T53" i="8"/>
  <c r="U73" i="8"/>
  <c r="U69" i="8"/>
  <c r="T180" i="8"/>
  <c r="T164" i="8"/>
  <c r="T136" i="8"/>
  <c r="T124" i="8"/>
  <c r="T120" i="8"/>
  <c r="T88" i="8"/>
  <c r="T76" i="8"/>
  <c r="U89" i="8"/>
  <c r="U91" i="8"/>
  <c r="U99" i="8"/>
  <c r="U109" i="8"/>
  <c r="U117" i="8"/>
  <c r="U121" i="8"/>
  <c r="U127" i="8"/>
  <c r="U129" i="8"/>
  <c r="U141" i="8"/>
  <c r="U145" i="8"/>
  <c r="U149" i="8"/>
  <c r="U151" i="8"/>
  <c r="U153" i="8"/>
  <c r="U159" i="8"/>
  <c r="U163" i="8"/>
  <c r="U165" i="8"/>
  <c r="U167" i="8"/>
  <c r="U173" i="8"/>
  <c r="U175" i="8"/>
  <c r="U179" i="8"/>
  <c r="T86" i="8"/>
  <c r="U87" i="8"/>
  <c r="U55" i="8"/>
  <c r="L189" i="8"/>
  <c r="U39" i="8"/>
  <c r="U42" i="8"/>
  <c r="U52" i="8"/>
  <c r="T64" i="8"/>
  <c r="T65" i="8"/>
  <c r="T67" i="8"/>
  <c r="T56" i="8"/>
  <c r="T57" i="8"/>
  <c r="T90" i="8"/>
  <c r="T118" i="8"/>
  <c r="T134" i="8"/>
  <c r="T142" i="8"/>
  <c r="T150" i="8"/>
  <c r="T158" i="8"/>
  <c r="T162" i="8"/>
  <c r="T166" i="8"/>
  <c r="T170" i="8"/>
  <c r="T174" i="8"/>
  <c r="U78" i="8"/>
  <c r="T163" i="7"/>
  <c r="T8" i="7"/>
  <c r="T171" i="7"/>
  <c r="T161" i="7"/>
  <c r="T157" i="7"/>
  <c r="U141" i="7"/>
  <c r="U142" i="7"/>
  <c r="U143" i="7"/>
  <c r="U144" i="7"/>
  <c r="T129" i="7"/>
  <c r="U132" i="7"/>
  <c r="U12" i="7"/>
  <c r="T69" i="7"/>
  <c r="T70" i="7"/>
  <c r="T72" i="7"/>
  <c r="T73" i="7"/>
  <c r="T74" i="7"/>
  <c r="T75" i="7"/>
  <c r="T76" i="7"/>
  <c r="T61" i="7"/>
  <c r="T62" i="7"/>
  <c r="T63" i="7"/>
  <c r="T64" i="7"/>
  <c r="T65" i="7"/>
  <c r="T66" i="7"/>
  <c r="T67" i="7"/>
  <c r="T68" i="7"/>
  <c r="T45" i="7"/>
  <c r="T46" i="7"/>
  <c r="T47" i="7"/>
  <c r="T48" i="7"/>
  <c r="T49" i="7"/>
  <c r="T50" i="7"/>
  <c r="T51" i="7"/>
  <c r="T60" i="7"/>
  <c r="U52" i="7"/>
  <c r="U53" i="7"/>
  <c r="U55" i="7"/>
  <c r="U56" i="7"/>
  <c r="U57" i="7"/>
  <c r="U58" i="7"/>
  <c r="U59" i="7"/>
  <c r="U90" i="7"/>
  <c r="U91" i="7"/>
  <c r="U92" i="7"/>
  <c r="U93" i="7"/>
  <c r="U94" i="7"/>
  <c r="U95" i="7"/>
  <c r="U84" i="7"/>
  <c r="U86" i="7"/>
  <c r="U87" i="7"/>
  <c r="U88" i="7"/>
  <c r="U89" i="7"/>
  <c r="T179" i="7"/>
  <c r="T175" i="7"/>
  <c r="T120" i="7"/>
  <c r="T123" i="7"/>
  <c r="T106" i="7"/>
  <c r="T111" i="7"/>
  <c r="T104" i="7"/>
  <c r="T96" i="7"/>
  <c r="T166" i="7"/>
  <c r="T147" i="7"/>
  <c r="T148" i="7"/>
  <c r="T133" i="7"/>
  <c r="T134" i="7"/>
  <c r="T136" i="7"/>
  <c r="T137" i="7"/>
  <c r="T139" i="7"/>
  <c r="T140" i="7"/>
  <c r="T132" i="7"/>
  <c r="T128" i="7"/>
  <c r="T116" i="7"/>
  <c r="T12" i="7"/>
  <c r="U131" i="7"/>
  <c r="U119" i="7"/>
  <c r="U11" i="7"/>
  <c r="T121" i="7"/>
  <c r="T122" i="7"/>
  <c r="T124" i="7"/>
  <c r="T125" i="7"/>
  <c r="T126" i="7"/>
  <c r="T127" i="7"/>
  <c r="T105" i="7"/>
  <c r="T107" i="7"/>
  <c r="T108" i="7"/>
  <c r="T109" i="7"/>
  <c r="T110" i="7"/>
  <c r="T112" i="7"/>
  <c r="T97" i="7"/>
  <c r="T98" i="7"/>
  <c r="T99" i="7"/>
  <c r="T100" i="7"/>
  <c r="T101" i="7"/>
  <c r="T103" i="7"/>
  <c r="T77" i="7"/>
  <c r="T78" i="7"/>
  <c r="T79" i="7"/>
  <c r="T80" i="7"/>
  <c r="T81" i="7"/>
  <c r="T82" i="7"/>
  <c r="T83" i="7"/>
  <c r="T164" i="7"/>
  <c r="T173" i="7"/>
  <c r="T130" i="7"/>
  <c r="T118" i="7"/>
  <c r="T114" i="7"/>
  <c r="U129" i="7"/>
  <c r="U113" i="7"/>
  <c r="U69" i="7"/>
  <c r="U73" i="7"/>
  <c r="U62" i="7"/>
  <c r="U67" i="7"/>
  <c r="U47" i="7"/>
  <c r="U60" i="7"/>
  <c r="T58" i="7"/>
  <c r="T90" i="7"/>
  <c r="T92" i="7"/>
  <c r="T93" i="7"/>
  <c r="T94" i="7"/>
  <c r="T95" i="7"/>
  <c r="T84" i="7"/>
  <c r="T85" i="7"/>
  <c r="T86" i="7"/>
  <c r="T87" i="7"/>
  <c r="U171" i="7"/>
  <c r="T177" i="7"/>
  <c r="T170" i="7"/>
  <c r="U180" i="7"/>
  <c r="U176" i="7"/>
  <c r="U157" i="7"/>
  <c r="T144" i="7"/>
  <c r="T174" i="7"/>
  <c r="T169" i="7"/>
  <c r="T165" i="7"/>
  <c r="U170" i="7"/>
  <c r="U9" i="7"/>
  <c r="U179" i="7"/>
  <c r="U155" i="7"/>
  <c r="S189" i="8"/>
  <c r="U105" i="8"/>
  <c r="M189" i="8"/>
  <c r="U125" i="8"/>
  <c r="U177" i="8"/>
  <c r="T92" i="8"/>
  <c r="T96" i="8"/>
  <c r="T112" i="8"/>
  <c r="T128" i="8"/>
  <c r="T132" i="8"/>
  <c r="T152" i="8"/>
  <c r="T156" i="8"/>
  <c r="T160" i="8"/>
  <c r="T85" i="8"/>
  <c r="T77" i="8"/>
  <c r="U175" i="7"/>
  <c r="T9" i="7"/>
  <c r="U97" i="8"/>
  <c r="U131" i="8"/>
  <c r="T167" i="7"/>
  <c r="T159" i="7"/>
  <c r="U11" i="8"/>
  <c r="U83" i="8"/>
  <c r="U137" i="8"/>
  <c r="U147" i="8"/>
  <c r="U94" i="8"/>
  <c r="U120" i="8"/>
  <c r="U124" i="8"/>
  <c r="U140" i="8"/>
  <c r="U142" i="8"/>
  <c r="U172" i="8"/>
  <c r="U174" i="8"/>
  <c r="U70" i="7"/>
  <c r="U71" i="7"/>
  <c r="U72" i="7"/>
  <c r="U74" i="7"/>
  <c r="U75" i="7"/>
  <c r="U76" i="7"/>
  <c r="U82" i="8"/>
  <c r="T80" i="8"/>
  <c r="U68" i="8"/>
  <c r="T69" i="8"/>
  <c r="T52" i="7"/>
  <c r="T53" i="7"/>
  <c r="T54" i="7"/>
  <c r="T55" i="7"/>
  <c r="T56" i="7"/>
  <c r="T57" i="7"/>
  <c r="T59" i="7"/>
  <c r="T37" i="8"/>
  <c r="T38" i="8"/>
  <c r="U63" i="8"/>
  <c r="U58" i="8"/>
  <c r="T142" i="7"/>
  <c r="T143" i="7"/>
  <c r="U145" i="7"/>
  <c r="T131" i="7"/>
  <c r="U130" i="7"/>
  <c r="U118" i="7"/>
  <c r="U114" i="7"/>
  <c r="U10" i="7"/>
  <c r="T117" i="7"/>
  <c r="T113" i="7"/>
  <c r="U128" i="7"/>
  <c r="U116" i="7"/>
  <c r="U120" i="7"/>
  <c r="U121" i="7"/>
  <c r="U122" i="7"/>
  <c r="U123" i="7"/>
  <c r="U124" i="7"/>
  <c r="U125" i="7"/>
  <c r="U126" i="7"/>
  <c r="U127" i="7"/>
  <c r="U105" i="7"/>
  <c r="U106" i="7"/>
  <c r="U107" i="7"/>
  <c r="U108" i="7"/>
  <c r="U109" i="7"/>
  <c r="U110" i="7"/>
  <c r="U111" i="7"/>
  <c r="U112" i="7"/>
  <c r="U97" i="7"/>
  <c r="U98" i="7"/>
  <c r="U99" i="7"/>
  <c r="U100" i="7"/>
  <c r="U101" i="7"/>
  <c r="U102" i="7"/>
  <c r="U103" i="7"/>
  <c r="U104" i="7"/>
  <c r="U80" i="7"/>
  <c r="U81" i="7"/>
  <c r="U82" i="7"/>
  <c r="U83" i="7"/>
  <c r="U96" i="7"/>
  <c r="U93" i="8"/>
  <c r="U123" i="8"/>
  <c r="R189" i="8"/>
  <c r="T89" i="8"/>
  <c r="T117" i="8"/>
  <c r="T133" i="8"/>
  <c r="T165" i="8"/>
  <c r="T169" i="8"/>
  <c r="T173" i="8"/>
  <c r="U80" i="8"/>
  <c r="U61" i="7"/>
  <c r="U63" i="7"/>
  <c r="U64" i="7"/>
  <c r="U65" i="7"/>
  <c r="U66" i="7"/>
  <c r="U68" i="7"/>
  <c r="U45" i="7"/>
  <c r="U46" i="7"/>
  <c r="U48" i="7"/>
  <c r="U50" i="7"/>
  <c r="U51" i="7"/>
  <c r="U54" i="8"/>
  <c r="U72" i="8"/>
  <c r="T110" i="8"/>
  <c r="T106" i="8"/>
  <c r="T102" i="8"/>
  <c r="T82" i="8"/>
  <c r="T74" i="8"/>
  <c r="T54" i="8"/>
  <c r="T10" i="8"/>
  <c r="U37" i="8"/>
  <c r="T66" i="8"/>
  <c r="T58" i="8"/>
  <c r="T9" i="8"/>
  <c r="U9" i="8"/>
  <c r="U103" i="8"/>
  <c r="U118" i="8"/>
  <c r="U122" i="8"/>
  <c r="U126" i="8"/>
  <c r="U133" i="8"/>
  <c r="U157" i="8"/>
  <c r="U161" i="8"/>
  <c r="U168" i="8"/>
  <c r="U88" i="8"/>
  <c r="U76" i="8"/>
  <c r="U43" i="8"/>
  <c r="U59" i="8"/>
  <c r="U107" i="8"/>
  <c r="U115" i="8"/>
  <c r="T154" i="8"/>
  <c r="T126" i="8"/>
  <c r="T185" i="8"/>
  <c r="T177" i="8"/>
  <c r="T141" i="8"/>
  <c r="T137" i="8"/>
  <c r="T113" i="8"/>
  <c r="T94" i="8"/>
  <c r="T70" i="8"/>
  <c r="U92" i="8"/>
  <c r="U152" i="8"/>
  <c r="U77" i="8"/>
  <c r="U79" i="8"/>
  <c r="T176" i="8"/>
  <c r="T148" i="8"/>
  <c r="T52" i="8"/>
  <c r="T62" i="8"/>
  <c r="U10" i="8"/>
  <c r="U8" i="7"/>
  <c r="U168" i="7"/>
  <c r="S181" i="7"/>
  <c r="T10" i="7"/>
  <c r="U117" i="7"/>
  <c r="T88" i="7"/>
  <c r="T89" i="7"/>
  <c r="T162" i="7"/>
  <c r="T102" i="7"/>
  <c r="R181" i="7"/>
  <c r="T172" i="7"/>
  <c r="T168" i="7"/>
  <c r="T160" i="7"/>
  <c r="U146" i="7"/>
  <c r="U147" i="7"/>
  <c r="U148" i="7"/>
  <c r="U133" i="7"/>
  <c r="U134" i="7"/>
  <c r="U135" i="7"/>
  <c r="U136" i="7"/>
  <c r="U137" i="7"/>
  <c r="U138" i="7"/>
  <c r="U139" i="7"/>
  <c r="U140" i="7"/>
  <c r="T119" i="7"/>
  <c r="T115" i="7"/>
  <c r="T11" i="7"/>
  <c r="U85" i="7"/>
  <c r="L181" i="7"/>
  <c r="T145" i="7"/>
  <c r="T146" i="7"/>
  <c r="T180" i="7"/>
  <c r="T176" i="7"/>
  <c r="U158" i="7"/>
  <c r="U77" i="7"/>
  <c r="U78" i="7"/>
  <c r="U167" i="7"/>
  <c r="T178" i="7"/>
  <c r="T141" i="7"/>
  <c r="T152" i="7"/>
  <c r="U152" i="7"/>
  <c r="U173" i="7"/>
  <c r="T135" i="7"/>
  <c r="U79" i="7"/>
  <c r="U49" i="7"/>
  <c r="T181" i="7" l="1"/>
  <c r="T189" i="8"/>
  <c r="U189" i="8"/>
  <c r="U181" i="7"/>
</calcChain>
</file>

<file path=xl/sharedStrings.xml><?xml version="1.0" encoding="utf-8"?>
<sst xmlns="http://schemas.openxmlformats.org/spreadsheetml/2006/main" count="779" uniqueCount="384">
  <si>
    <t>Total</t>
  </si>
  <si>
    <t>Banco Central do Brasil</t>
  </si>
  <si>
    <t>Exportação</t>
  </si>
  <si>
    <t>Importação</t>
  </si>
  <si>
    <t>Nome da Instituição</t>
  </si>
  <si>
    <t xml:space="preserve">Rank </t>
  </si>
  <si>
    <t>Total do Mercado Primário</t>
  </si>
  <si>
    <t>BANCO BTG PACTUAL S.A.</t>
  </si>
  <si>
    <t>BANCO DE LA NACION ARGENTINA</t>
  </si>
  <si>
    <t>BANCO BBM S/A</t>
  </si>
  <si>
    <t>Total do Mercado Interbancário</t>
  </si>
  <si>
    <t>BANCO PAULISTA S.A.</t>
  </si>
  <si>
    <t>BANCO SANTANDER (BRASIL) S.A.</t>
  </si>
  <si>
    <t>BANCO VOTORANTIM S.A.</t>
  </si>
  <si>
    <t>BANCO MODAL S.A.</t>
  </si>
  <si>
    <t>BANCO COOPERATIVO SICREDI S.A.</t>
  </si>
  <si>
    <t>BANCO BNP PARIBAS BRASIL S.A.</t>
  </si>
  <si>
    <t>BANCO MORGAN STANLEY S.A.</t>
  </si>
  <si>
    <t>CAIXA ECONOMICA FEDERAL</t>
  </si>
  <si>
    <t>BANCO KDB DO BRASIL S.A.</t>
  </si>
  <si>
    <t>BANCO CENTRAL DO BRASIL</t>
  </si>
  <si>
    <t>Transferência do Exterior</t>
  </si>
  <si>
    <t>Transferência p/ Exterior</t>
  </si>
  <si>
    <t>Interbancário - Compra</t>
  </si>
  <si>
    <t>Interbancário - Venda</t>
  </si>
  <si>
    <t>Valor (US$)</t>
  </si>
  <si>
    <t>Código Instit.</t>
  </si>
  <si>
    <t>ITAÚ UNIBANCO S.A.</t>
  </si>
  <si>
    <t>BANCO CITIBANK S.A.</t>
  </si>
  <si>
    <t>00.000.000</t>
  </si>
  <si>
    <t>BANCO DO BRASIL S.A.</t>
  </si>
  <si>
    <t>BANCO BRADESCO S.A.</t>
  </si>
  <si>
    <t>HSBC BANK BRASIL S.A. - BANCO MULTIPLO</t>
  </si>
  <si>
    <t>BANCO J.P. MORGAN S.A.</t>
  </si>
  <si>
    <t>DEUTSCHE BANK S.A. - BANCO ALEMAO</t>
  </si>
  <si>
    <t>BANCO DE INVESTIMENTOS CREDIT SUISSE (BRASIL) S.A.</t>
  </si>
  <si>
    <t>BANCO SOCIETE GENERALE BRASIL S.A.</t>
  </si>
  <si>
    <t>GOLDMAN SACHS DO BRASIL BANCO MULTIPLO S.A.</t>
  </si>
  <si>
    <t>BANCO DE TOKYO-MITSUBISHI UFJ BRASIL S.A.</t>
  </si>
  <si>
    <t>BANIF - BANCO INTERNACIONAL DO FUNCHAL (BRASIL), S.A.</t>
  </si>
  <si>
    <t>BANCO BARCLAYS S.A.</t>
  </si>
  <si>
    <t>BANCO SAFRA S.A.</t>
  </si>
  <si>
    <t>BANCO RENDIMENTO S.A.</t>
  </si>
  <si>
    <t>BANCO RABOBANK INTERNATIONAL BRASIL S.A.</t>
  </si>
  <si>
    <t>BANCO NACIONAL DE DESENVOLVIMENTO ECONOMICO E SOCIAL</t>
  </si>
  <si>
    <t>BANCO CONFIDENCE DE CÂMBIO S.A.</t>
  </si>
  <si>
    <t>BANCO DAYCOVAL S.A.</t>
  </si>
  <si>
    <t>BANCO PINE S.A.</t>
  </si>
  <si>
    <t>BANCO SUMITOMO MITSUI BRASILEIRO S.A.</t>
  </si>
  <si>
    <t>BANCO FIBRA S.A.</t>
  </si>
  <si>
    <t>BANCO SOFISA S.A.</t>
  </si>
  <si>
    <t>ING BANK N.V.</t>
  </si>
  <si>
    <t>00.360.305</t>
  </si>
  <si>
    <t>BANCO DO ESTADO DO RIO GRANDE DO SUL S.A.</t>
  </si>
  <si>
    <t>BANCO CAIXA GERAL - BRASIL S.A.</t>
  </si>
  <si>
    <t>BANCO ABC BRASIL S.A.</t>
  </si>
  <si>
    <t>CONFIDENCE CORRETORA DE CÂMBIO S.A.</t>
  </si>
  <si>
    <t>BANCO CARGILL S.A.</t>
  </si>
  <si>
    <t>BANCO INDUSVAL S.A.</t>
  </si>
  <si>
    <t>COTACAO DISTRIBUIDORA DE TITULOS E VALORES MOBILIARIOS S.A</t>
  </si>
  <si>
    <t>BANCO DO NORDESTE DO BRASIL S.A.</t>
  </si>
  <si>
    <t>BANESTES S.A. BANCO DO ESTADO DO ESPIRITO SANTO</t>
  </si>
  <si>
    <t>B &amp; T ASSOCIADOS CORRETORA DE CÂMBIO LTDA.</t>
  </si>
  <si>
    <t>TREVISO CORRETORA DE CÂMBIO S.A.</t>
  </si>
  <si>
    <t>BANCO INDUSTRIAL DO BRASIL S.A.</t>
  </si>
  <si>
    <t>BANCO DE LA PROVINCIA DE BUENOS AIRES</t>
  </si>
  <si>
    <t>BANCO ALFA DE INVESTIMENTO S.A.</t>
  </si>
  <si>
    <t>00.038.166</t>
  </si>
  <si>
    <t>BANCO CRÉDIT AGRICOLE BRASIL S.A.</t>
  </si>
  <si>
    <t>BANCO DA CHINA BRASIL S.A.</t>
  </si>
  <si>
    <t>TOV CORRETORA DE CÂMBIO, TÍTULOS E VALORES MOBILIÁRIOS LTDA</t>
  </si>
  <si>
    <t>BANCO MERCANTIL DO BRASIL S.A.</t>
  </si>
  <si>
    <t>MULTIMONEY CORRETORA DE CÂMBIO LTDA</t>
  </si>
  <si>
    <t>ADVANCED CORRETORA DE CÂMBIO LTDA</t>
  </si>
  <si>
    <t>FAIR CORRETORA DE CAMBIO S.A.</t>
  </si>
  <si>
    <t>NOVO MUNDO CORRETORA DE CÂMBIO S.A.</t>
  </si>
  <si>
    <t>LEVYCAM - CORRETORA DE CAMBIO E VALORES LTDA.</t>
  </si>
  <si>
    <t>00.250.699</t>
  </si>
  <si>
    <t>AGK CORRETORA DE CAMBIO S.A.</t>
  </si>
  <si>
    <t>GRACO CORRETORA DE CAMBIO S.A.</t>
  </si>
  <si>
    <t>00.997.185</t>
  </si>
  <si>
    <t>OM DISTRIBUIDORA DE TÍTULOS E VALORES MOBILIÁRIOS LTDA</t>
  </si>
  <si>
    <t>BANCO DA AMAZONIA S.A.</t>
  </si>
  <si>
    <t>GUITTA CORRETORA DE CAMBIO LTDA.</t>
  </si>
  <si>
    <t>INTERCAM CORRETORA DE CÂMBIO LTDA.</t>
  </si>
  <si>
    <t>VISION S.A. CORRETORA DE CAMBIO</t>
  </si>
  <si>
    <t>S. HAYATA CORRETORA DE CÂMBIO S.A.</t>
  </si>
  <si>
    <t>H H PICCHIONI S/A CORRETORA DE CAMBIO E VALORES MOBILIARIOS</t>
  </si>
  <si>
    <t>00.460.065</t>
  </si>
  <si>
    <t>COLUNA S/A. DISTRIBUIDORA DE TITULOS E VALORES MOBILIÁRIOS</t>
  </si>
  <si>
    <t>FOURTRADE CORRETORA DE CÂMBIO LTDA.</t>
  </si>
  <si>
    <t>00.000.208</t>
  </si>
  <si>
    <t>BRB - BANCO DE BRASILIA S.A.</t>
  </si>
  <si>
    <t>SOL CORRETORA DE CÂMBIO LTDA.</t>
  </si>
  <si>
    <t>BOA VIAGEM SOCIEDADE CORRETORA DE CÂMBIO LTDA.</t>
  </si>
  <si>
    <t>PACIFIC INVEST DISTRIBUIDORA DE TITULOS E VALORES MOBILIARIOS LTDA</t>
  </si>
  <si>
    <t>DEBONI DISTRIBUIDORA DE TITULOS E VALORES MOBILIARIOS LTDA</t>
  </si>
  <si>
    <t>CAROL DISTRIBUIDORA DE TITULOS E VALORES MOBILIARIOS LTDA.</t>
  </si>
  <si>
    <t>HOYA CORRETORA DE VALORES E CAMBIO LTDA</t>
  </si>
  <si>
    <t>MELHOR - CORRETORA DE CÂMBIO LTDA.</t>
  </si>
  <si>
    <t>DECYSEO CORRETORA DE CAMBIO LTDA.</t>
  </si>
  <si>
    <t>PARMETAL DISTRIBUIDORA DE TÍTULOS E VALORES MOBILIÁRIOS LTDA</t>
  </si>
  <si>
    <t>LABOR SOCIEDADE CORRETORA DE CÂMBIO LTDA.</t>
  </si>
  <si>
    <t>PATACÃO DISTRIBUIDORA DE TÍTULOS E VALORES MOBILIÁRIOS LTDA.</t>
  </si>
  <si>
    <t>BANCO DE LA REPUBLICA ORIENTAL DEL URUGUAY</t>
  </si>
  <si>
    <t>ARC CORRETORA DE CAMBIO, ASSOCIADOS GOUVEIA, CAMPEDELLI S.A.</t>
  </si>
  <si>
    <t>BANCO OURINVEST S.A.</t>
  </si>
  <si>
    <t>EXIM CORRETORA DE CAMBIO LTDA</t>
  </si>
  <si>
    <t>EBADIVAL - E. BAGGIO DISTRIBUIDORA DE TÍTULOS E VALORES MOBILIÁRIOS LTDA.</t>
  </si>
  <si>
    <t>DOURADA CORRETORA DE CÂMBIO LTDA.</t>
  </si>
  <si>
    <t>NATIXIS BRASIL S.A. BANCO MÚLTIPLO</t>
  </si>
  <si>
    <t>J. ALVES CORRETORA DE CAMBIO LTDA</t>
  </si>
  <si>
    <t>DILLON S/A DISTRIBUIDORA DE TITULOS E VALORES MOBILIARIOS</t>
  </si>
  <si>
    <t>BANCO BMG S.A.</t>
  </si>
  <si>
    <t>ONNIX CORRETORA DE CÂMBIO LTDA.</t>
  </si>
  <si>
    <t>KRAUS - SOCIEDADE CORRETORA DE CÂMBIO LTDA.</t>
  </si>
  <si>
    <t>OLIVEIRA FRANCO SOCIEDADE CORRETORA DE VALORES E CAMBIO LTDA</t>
  </si>
  <si>
    <t>DIBRAN DISTRIBUIDORA DE TÍTULOS E VALORES MOBILIÁRIOS LTDA.</t>
  </si>
  <si>
    <t>BANCO DO ESTADO DO PARÁ S.A.</t>
  </si>
  <si>
    <t>CITIBANK N.A.</t>
  </si>
  <si>
    <t>WESTERN UNION CORRETORA DE CÂMBIO S.A.</t>
  </si>
  <si>
    <t>CAMBIONET CORRETORA DE CÂMBIO LTDA.</t>
  </si>
  <si>
    <t>SCOTIABANK BRASIL S.A. BANCO MÚLTIPLO</t>
  </si>
  <si>
    <t>SOCOPA SOCIEDADE CORRETORA PAULISTA S.A.</t>
  </si>
  <si>
    <t>CORREPARTI CORRETORA DE CAMBIO LTDA</t>
  </si>
  <si>
    <t>MEGA CORRETORA DE CÂMBIO LTDA.</t>
  </si>
  <si>
    <t>BANCO DE DESENVOLVIMENTO DE MINAS GERAIS S.A.-BDMG</t>
  </si>
  <si>
    <t>LÚMINA CORRETORA DE CÂMBIO LTDA.</t>
  </si>
  <si>
    <t>CAMBIALL CASH CORRETORA DE CÂMBIO LTDA.</t>
  </si>
  <si>
    <t>BANCO MÁXIMA S.A.</t>
  </si>
  <si>
    <t>TURCÂMBIO - CORRETORA DE CÂMBIO LTDA.</t>
  </si>
  <si>
    <t>BANCO BONSUCESSO S.A.</t>
  </si>
  <si>
    <t>BANCO TOPÁZIO S.A.</t>
  </si>
  <si>
    <t>CORRETORA DE CÂMBIO AÇORIANA LIMITADA.</t>
  </si>
  <si>
    <t>CONSEGTUR CORRETORA DE CÂMBIO LTDA.</t>
  </si>
  <si>
    <t>MAXIMA S.A. CORRETORA DE CAMBIO, TITULOS E VALORES MOBILIARIOS</t>
  </si>
  <si>
    <t>BANCO WOORI BANK DO BRASIL S.A.</t>
  </si>
  <si>
    <t>TURISCAM CORRETORA DE CÂMBIO LTDA.</t>
  </si>
  <si>
    <t>BROKER BRASIL CORRETORA DE CÂMBIO LTDA.</t>
  </si>
  <si>
    <t>SINGRATUR CORRETORA DE CÂMBIO LTDA</t>
  </si>
  <si>
    <t>AMAZÔNIA CORRETORA DE CÂMBIO LTDA.</t>
  </si>
  <si>
    <t>BR PARTNERS BANCO DE INVESTIMENTO S.A.</t>
  </si>
  <si>
    <t>BRASIL PLURAL S.A. BANCO MÚLTIPLO</t>
  </si>
  <si>
    <t>CONEXION CORRETORA DE CÂMBIO LTDA.</t>
  </si>
  <si>
    <t>TORRE CORRETORA DE CÂMBIO LTDA</t>
  </si>
  <si>
    <t>UNIÃO ALTERNATIVA CORRETORA DE CÂMBIO LTDA.</t>
  </si>
  <si>
    <t>SLW CORRETORA DE VALORES E CÂMBIO LTDA.</t>
  </si>
  <si>
    <t xml:space="preserve"> </t>
  </si>
  <si>
    <t>JPMORGAN CHASE BANK, NATIONAL ASSOCIATION</t>
  </si>
  <si>
    <t>BRX CORRETORA DE CÂMBIO LTDA.</t>
  </si>
  <si>
    <t>NUMATUR CORRETORA DE CÂMBIO LTDA.</t>
  </si>
  <si>
    <t>01.701.201</t>
  </si>
  <si>
    <t>60.701.190</t>
  </si>
  <si>
    <t>90.400.888</t>
  </si>
  <si>
    <t>33.479.023</t>
  </si>
  <si>
    <t>33.172.537</t>
  </si>
  <si>
    <t>60.746.948</t>
  </si>
  <si>
    <t>30.306.294</t>
  </si>
  <si>
    <t>61.533.584</t>
  </si>
  <si>
    <t>62.331.228</t>
  </si>
  <si>
    <t>33.987.793</t>
  </si>
  <si>
    <t>62.073.200</t>
  </si>
  <si>
    <t>61.820.817</t>
  </si>
  <si>
    <t>01.522.368</t>
  </si>
  <si>
    <t>61.146.577</t>
  </si>
  <si>
    <t>60.498.557</t>
  </si>
  <si>
    <t>04.332.281</t>
  </si>
  <si>
    <t>02.801.938</t>
  </si>
  <si>
    <t>01.023.570</t>
  </si>
  <si>
    <t>46.518.205</t>
  </si>
  <si>
    <t>59.588.111</t>
  </si>
  <si>
    <t>11.932.017</t>
  </si>
  <si>
    <t>33.884.941</t>
  </si>
  <si>
    <t>60.518.222</t>
  </si>
  <si>
    <t>58.160.789</t>
  </si>
  <si>
    <t>11.703.662</t>
  </si>
  <si>
    <t>68.900.810</t>
  </si>
  <si>
    <t>28.195.667</t>
  </si>
  <si>
    <t>62.144.175</t>
  </si>
  <si>
    <t>15.114.366</t>
  </si>
  <si>
    <t>33.466.988</t>
  </si>
  <si>
    <t>62.232.889</t>
  </si>
  <si>
    <t>44.189.447</t>
  </si>
  <si>
    <t>13.059.145</t>
  </si>
  <si>
    <t>92.702.067</t>
  </si>
  <si>
    <t>29.030.467</t>
  </si>
  <si>
    <t>58.616.418</t>
  </si>
  <si>
    <t>73.622.748</t>
  </si>
  <si>
    <t>04.913.129</t>
  </si>
  <si>
    <t>74.451.022</t>
  </si>
  <si>
    <t>07.450.604</t>
  </si>
  <si>
    <t>34.111.187</t>
  </si>
  <si>
    <t>49.336.860</t>
  </si>
  <si>
    <t>33.657.248</t>
  </si>
  <si>
    <t>52.937.216</t>
  </si>
  <si>
    <t>17.184.037</t>
  </si>
  <si>
    <t>61.088.183</t>
  </si>
  <si>
    <t>61.024.352</t>
  </si>
  <si>
    <t>17.354.911</t>
  </si>
  <si>
    <t>75.647.891</t>
  </si>
  <si>
    <t>02.992.317</t>
  </si>
  <si>
    <t>07.656.500</t>
  </si>
  <si>
    <t>31.895.683</t>
  </si>
  <si>
    <t>28.127.603</t>
  </si>
  <si>
    <t>92.856.905</t>
  </si>
  <si>
    <t>30.723.886</t>
  </si>
  <si>
    <t>10.690.848</t>
  </si>
  <si>
    <t>12.586.596</t>
  </si>
  <si>
    <t>60.889.128</t>
  </si>
  <si>
    <t>15.357.060</t>
  </si>
  <si>
    <t>32.648.370</t>
  </si>
  <si>
    <t>33.923.798</t>
  </si>
  <si>
    <t>07.237.373</t>
  </si>
  <si>
    <t>45.246.410</t>
  </si>
  <si>
    <t>11.495.073</t>
  </si>
  <si>
    <t>60.770.336</t>
  </si>
  <si>
    <t>67.391.821</t>
  </si>
  <si>
    <t>16.944.141</t>
  </si>
  <si>
    <t>61.186.680</t>
  </si>
  <si>
    <t>03.609.817</t>
  </si>
  <si>
    <t>50.579.044</t>
  </si>
  <si>
    <t>01.181.521</t>
  </si>
  <si>
    <t>02.318.507</t>
  </si>
  <si>
    <t>33.886.862</t>
  </si>
  <si>
    <t>65.982.589</t>
  </si>
  <si>
    <t>40.353.377</t>
  </si>
  <si>
    <t>08.609.934</t>
  </si>
  <si>
    <t>24.074.692</t>
  </si>
  <si>
    <t>59.285.411</t>
  </si>
  <si>
    <t>77.162.881</t>
  </si>
  <si>
    <t>33.042.151</t>
  </si>
  <si>
    <t>10.853.017</t>
  </si>
  <si>
    <t>04.062.902</t>
  </si>
  <si>
    <t>09.516.419</t>
  </si>
  <si>
    <t>13.728.156</t>
  </si>
  <si>
    <t>34.265.629</t>
  </si>
  <si>
    <t>06.373.777</t>
  </si>
  <si>
    <t>71.590.442</t>
  </si>
  <si>
    <t>17.312.083</t>
  </si>
  <si>
    <t>61.033.106</t>
  </si>
  <si>
    <t>34.974.170</t>
  </si>
  <si>
    <t>94.968.518</t>
  </si>
  <si>
    <t>78.632.767</t>
  </si>
  <si>
    <t>62.285.390</t>
  </si>
  <si>
    <t>14.190.547</t>
  </si>
  <si>
    <t>08.520.517</t>
  </si>
  <si>
    <t>62.237.649</t>
  </si>
  <si>
    <t>71.027.866</t>
  </si>
  <si>
    <t>15.482.499</t>
  </si>
  <si>
    <t>17.904.906</t>
  </si>
  <si>
    <t>57.582.264</t>
  </si>
  <si>
    <t>04.902.979</t>
  </si>
  <si>
    <t>13.839.639</t>
  </si>
  <si>
    <t>80.202.872</t>
  </si>
  <si>
    <t>74.828.799</t>
  </si>
  <si>
    <t>73.279.093</t>
  </si>
  <si>
    <t>76.641.497</t>
  </si>
  <si>
    <t>16.927.221</t>
  </si>
  <si>
    <t>06.132.348</t>
  </si>
  <si>
    <t>04.684.647</t>
  </si>
  <si>
    <t>15.761.217</t>
  </si>
  <si>
    <t>20.155.248</t>
  </si>
  <si>
    <t>07.679.404</t>
  </si>
  <si>
    <t>73.302.408</t>
  </si>
  <si>
    <t>17.772.370</t>
  </si>
  <si>
    <t>VIP'S CORRETORA DE CÂMBIO LTDA.</t>
  </si>
  <si>
    <t>89.784.367</t>
  </si>
  <si>
    <t>17.508.380</t>
  </si>
  <si>
    <t>16.854.999</t>
  </si>
  <si>
    <t>59.615.005</t>
  </si>
  <si>
    <t>16.789.470</t>
  </si>
  <si>
    <t>18.145.784</t>
  </si>
  <si>
    <t>15.122.605</t>
  </si>
  <si>
    <t>07.333.726</t>
  </si>
  <si>
    <t>33.851.064</t>
  </si>
  <si>
    <t>15.168.152</t>
  </si>
  <si>
    <t>69.078.350</t>
  </si>
  <si>
    <t>12.392.983</t>
  </si>
  <si>
    <t>17.635.177</t>
  </si>
  <si>
    <t>15.077.393</t>
  </si>
  <si>
    <t>34.266.668</t>
  </si>
  <si>
    <t>76.633.486</t>
  </si>
  <si>
    <t>50.657.675</t>
  </si>
  <si>
    <t>14.652.687</t>
  </si>
  <si>
    <t>51.938.876</t>
  </si>
  <si>
    <t>04.913.711</t>
  </si>
  <si>
    <t>03.443.143</t>
  </si>
  <si>
    <t>09.274.232</t>
  </si>
  <si>
    <t>09.512.542</t>
  </si>
  <si>
    <t>62.280.490</t>
  </si>
  <si>
    <t>61.973.863</t>
  </si>
  <si>
    <t>13.220.493</t>
  </si>
  <si>
    <t>33.042.953</t>
  </si>
  <si>
    <t>38.486.817</t>
  </si>
  <si>
    <t>17.902.616</t>
  </si>
  <si>
    <t>POLO CORRETORA DE CÂMBIO LTDA.</t>
  </si>
  <si>
    <t>18.287.740</t>
  </si>
  <si>
    <t>CONECTA CORRETORA DE CÂMBIO LTDA.</t>
  </si>
  <si>
    <t>17.453.575</t>
  </si>
  <si>
    <t>ICBC DO BRASIL BANCO MÚLTIPLO S.A.</t>
  </si>
  <si>
    <t>92.894.922</t>
  </si>
  <si>
    <t>59.118.133</t>
  </si>
  <si>
    <t>03.532.415</t>
  </si>
  <si>
    <t>BANCO LUSO BRASILEIRO S.A.</t>
  </si>
  <si>
    <t>BANCO ABN AMRO S.A.</t>
  </si>
  <si>
    <t>BEXS BANCO DE CÂMBIO S/A</t>
  </si>
  <si>
    <t>BEXS CORRETORA DE CÂMBIO S/A</t>
  </si>
  <si>
    <t>BANCO MIZUHO DO BRASIL S.A.</t>
  </si>
  <si>
    <t>BANCO ORIGINAL DO AGRONEGÓCIO S.A.</t>
  </si>
  <si>
    <t>BANCO BM&amp;FBOVESPA DE SERVIÇOS DE LIQUIDAÇÃO E CUSTÓDIA S.A.</t>
  </si>
  <si>
    <t>LASTRO RDV DISTRIBUIDORA DE TÍTULOS E VALORES MOBILIÁRIOS LTDA.</t>
  </si>
  <si>
    <t>BANCO ORIGINAL S.A.</t>
  </si>
  <si>
    <t>NOVO BANCO CONTINENTAL S.A. - BANCO MÚLTIPLO</t>
  </si>
  <si>
    <t>Diretoria de Fiscalização - Depto de Monitoramento do Sistema Financeiro (Desig)</t>
  </si>
  <si>
    <t>Mercado de Câmbio - Ranking Mensal das Instituições Financeiras</t>
  </si>
  <si>
    <t>19.086.249</t>
  </si>
  <si>
    <t>EXECUTIVE CORRETORA DE CÂMBIO LTDA.</t>
  </si>
  <si>
    <t>19.307.785</t>
  </si>
  <si>
    <t>14.388.334</t>
  </si>
  <si>
    <t>PARANÁ BANCO S.A.</t>
  </si>
  <si>
    <t xml:space="preserve">Obs. Os dados para o Mercado Interbancário incluem os registros de contratos de Arbitragens no País (conta-fato 80), no Exterior (conta-fato 83) e Operações com o BC </t>
  </si>
  <si>
    <t>50.585.090</t>
  </si>
  <si>
    <t>17.312.661</t>
  </si>
  <si>
    <t>AMARIL FRANKLIN CORRETORA DE TÍTULOS E VALORES LTDA</t>
  </si>
  <si>
    <t>34.666.362</t>
  </si>
  <si>
    <t>MONOPÓLIO CORRETORA DE CÂMBIO LTDA.</t>
  </si>
  <si>
    <t>BANK OF AMERICA MERRILL LYNCH BANCO MÚLTIPLO S.A.</t>
  </si>
  <si>
    <t>BANCO PAN S.A.</t>
  </si>
  <si>
    <t>71.677.850</t>
  </si>
  <si>
    <t>FRENTE CORRETORA DE CÂMBIO LTDA.</t>
  </si>
  <si>
    <t>62.090.873</t>
  </si>
  <si>
    <t>INTL FCSTONE DISTRIBUIDORA DE TÍTULOS E VALORES MOBILIÁRIOS LTDA.</t>
  </si>
  <si>
    <t>20.283.069</t>
  </si>
  <si>
    <t>JN-MAXI CORRETORA DE CÂMBIO LTDA.</t>
  </si>
  <si>
    <t>21.040.668</t>
  </si>
  <si>
    <t>GRADUAL CORRETORA DE CÂMBIO, TÍTULOS E VALORES MOBILIÁRIOS S.A.</t>
  </si>
  <si>
    <t>33.918.160</t>
  </si>
  <si>
    <t>MIRAE ASSET WEALTH MANAGEMENT (BRAZIL) CORRETORA DE CÂMBIO, TÍTULOS E VALORES MOBILIÁRIOS LTDA.</t>
  </si>
  <si>
    <t>GET MONEY CORRETORA DE CÂMBIO S.A.</t>
  </si>
  <si>
    <t>21.148.439</t>
  </si>
  <si>
    <t>SEALANDAIR CORRETORA DE CÂMBIO LTDA.</t>
  </si>
  <si>
    <t>GLOBAL EXCHANGE DO BRASIL SOCIEDADE CORRETORA DE CÂMBIO LTDA.</t>
  </si>
  <si>
    <t>05.452.073</t>
  </si>
  <si>
    <t>ALBATROSS CORRETORA DE CAMBIO E VALORES S.A</t>
  </si>
  <si>
    <t>05.816.451</t>
  </si>
  <si>
    <t>BRASIL PLURAL CORRETORA DE CÂMBIO, TÍTULOS E VALORES MOBILIÁRIOS S.A.</t>
  </si>
  <si>
    <t>STANDARD CHARTERED BANK (BRASIL) S.A. ? BANCO DE INVESTIMENTO</t>
  </si>
  <si>
    <t>55.230.916</t>
  </si>
  <si>
    <t>INTESA SANPAOLO BRASIL S.A. - BANCO MÚLTIPLO</t>
  </si>
  <si>
    <t>LEROSA S.A. CORRETORA DE VALORES E CAMBIO</t>
  </si>
  <si>
    <t>MS BANK S.A. BANCO DE CÂMBIO</t>
  </si>
  <si>
    <t>CHINA CONSTRUCTION BANK (BRASIL) BANCO MÚLTIPLO S/A</t>
  </si>
  <si>
    <t>HAITONG BANCO DE INVESTIMENTO DO BRASIL S.A.</t>
  </si>
  <si>
    <t>BANCO KEB HANA DO BRASIL S.A.</t>
  </si>
  <si>
    <t>02.332.886</t>
  </si>
  <si>
    <t>XP INVESTIMENTOS CORRETORA DE CÂMBIO,TÍTULOS E VALORES MOBILIÁRIOS S/A</t>
  </si>
  <si>
    <t>23.010.182</t>
  </si>
  <si>
    <t>GOOD CORRETORA DE CÂMBIO LTDA</t>
  </si>
  <si>
    <t>Quant.</t>
  </si>
  <si>
    <t>Total do Interbancário</t>
  </si>
  <si>
    <t>Total do Primário</t>
  </si>
  <si>
    <t>06.917.793</t>
  </si>
  <si>
    <t>PREVIBANK S.A. DISTRIBUIDORA DE TÍTULOS E VALORES MOBILIÁRIOS</t>
  </si>
  <si>
    <t>03.012.230</t>
  </si>
  <si>
    <t>HIPERCARD BANCO MÚLTIPLO S.A.</t>
  </si>
  <si>
    <t>00.416.968</t>
  </si>
  <si>
    <t>BANCO INTERMEDIUM S/A</t>
  </si>
  <si>
    <t>43.653.450</t>
  </si>
  <si>
    <t>MOEDA SOCIEDADE CORRETORA DE CÂMBIO LTDA.</t>
  </si>
  <si>
    <t>AVIPAM CORRETORA DE CAMBIO LTDA</t>
  </si>
  <si>
    <t>BCV - BANCO DE CRÉDITO E VAREJO S.A.</t>
  </si>
  <si>
    <t>BANCO BPN BRASIL S.A.</t>
  </si>
  <si>
    <t>15.219.389</t>
  </si>
  <si>
    <t>35.602.606</t>
  </si>
  <si>
    <t>MIDAS SOCIEDADE CORRETORA DE CÂMBIO S.A.</t>
  </si>
  <si>
    <t>53.518.684</t>
  </si>
  <si>
    <t>HSBC BRASIL S.A. - BANCO DE INVESTIMENTO</t>
  </si>
  <si>
    <t>Registros de câmbio contratado em AGOSTO / 2016</t>
  </si>
  <si>
    <t>Fonte: Sistema Câmbio; Dados extraídos em: 12.09.2016</t>
  </si>
  <si>
    <t>Registros de Câmbio Contratado - Acumulado Jan-Ago/2016</t>
  </si>
  <si>
    <t>CODEPE CORRETORA DE VALORES E CÂMBIO S.A.</t>
  </si>
  <si>
    <t>23.522.214</t>
  </si>
  <si>
    <t>COMMERZBANK BRASIL S.A. - BANCO MÚLTIPLO</t>
  </si>
  <si>
    <t>MACRO PARTICIPAÇOES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</si>
</sst>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0000"/>
    <numFmt numFmtId="165" formatCode="_(* #,##0_);_(* \(#,##0\);_(* &quot;-&quot;??_);_(@_)"/>
  </numFmts>
  <fonts count="15" x14ac:knownFonts="1">
    <font>
      <sz val="10"/>
      <name val="Arial"/>
    </font>
    <font>
      <sz val="10"/>
      <name val="Arial"/>
      <family val="2"/>
    </font>
    <font>
      <b/>
      <sz val="12"/>
      <color indexed="8"/>
      <name val="Calibri"/>
      <family val="2"/>
    </font>
    <font>
      <b/>
      <sz val="10"/>
      <color indexed="16"/>
      <name val="Calibri"/>
      <family val="2"/>
    </font>
    <font>
      <b/>
      <sz val="9"/>
      <color indexed="16"/>
      <name val="Calibri"/>
      <family val="2"/>
    </font>
    <font>
      <sz val="10"/>
      <color indexed="8"/>
      <name val="Calibri"/>
      <family val="2"/>
    </font>
    <font>
      <sz val="9"/>
      <name val="Calibri"/>
      <family val="2"/>
      <scheme val="minor"/>
    </font>
    <font>
      <sz val="14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8"/>
      <name val="Calibri"/>
      <family val="2"/>
      <scheme val="minor"/>
    </font>
    <font>
      <sz val="14"/>
      <color indexed="1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21"/>
      </top>
      <bottom/>
      <diagonal/>
    </border>
    <border>
      <left style="thin">
        <color indexed="64"/>
      </left>
      <right style="thin">
        <color indexed="64"/>
      </right>
      <top style="thin">
        <color rgb="FF008080"/>
      </top>
      <bottom style="thick">
        <color rgb="FF008080"/>
      </bottom>
      <diagonal/>
    </border>
    <border>
      <left style="thin">
        <color indexed="64"/>
      </left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/>
      <right/>
      <top style="double">
        <color rgb="FF008080"/>
      </top>
      <bottom style="double">
        <color rgb="FF008080"/>
      </bottom>
      <diagonal/>
    </border>
    <border>
      <left/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 style="thin">
        <color indexed="64"/>
      </left>
      <right/>
      <top style="thick">
        <color rgb="FF008080"/>
      </top>
      <bottom style="thin">
        <color rgb="FF008080"/>
      </bottom>
      <diagonal/>
    </border>
    <border>
      <left/>
      <right style="thin">
        <color indexed="64"/>
      </right>
      <top style="thick">
        <color rgb="FF008080"/>
      </top>
      <bottom style="thin">
        <color rgb="FF008080"/>
      </bottom>
      <diagonal/>
    </border>
    <border>
      <left/>
      <right/>
      <top style="thick">
        <color rgb="FF008080"/>
      </top>
      <bottom style="thin">
        <color rgb="FF008080"/>
      </bottom>
      <diagonal/>
    </border>
    <border>
      <left style="thin">
        <color indexed="64"/>
      </left>
      <right style="thin">
        <color indexed="64"/>
      </right>
      <top/>
      <bottom style="thick">
        <color rgb="FF00808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5">
    <xf numFmtId="0" fontId="0" fillId="0" borderId="0" xfId="0"/>
    <xf numFmtId="0" fontId="6" fillId="0" borderId="1" xfId="0" applyFont="1" applyFill="1" applyBorder="1" applyAlignment="1" applyProtection="1">
      <alignment horizontal="left" vertical="center"/>
    </xf>
    <xf numFmtId="0" fontId="7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10" fillId="0" borderId="0" xfId="0" applyFont="1" applyBorder="1" applyAlignment="1" applyProtection="1">
      <alignment horizontal="left" vertical="center"/>
    </xf>
    <xf numFmtId="0" fontId="9" fillId="0" borderId="2" xfId="0" applyFont="1" applyBorder="1" applyAlignment="1" applyProtection="1">
      <alignment vertical="center"/>
    </xf>
    <xf numFmtId="0" fontId="9" fillId="0" borderId="2" xfId="0" applyFont="1" applyBorder="1" applyAlignment="1" applyProtection="1">
      <alignment vertical="center" wrapText="1"/>
    </xf>
    <xf numFmtId="0" fontId="11" fillId="0" borderId="0" xfId="0" applyFont="1" applyAlignment="1" applyProtection="1">
      <alignment horizontal="center" vertical="center"/>
    </xf>
    <xf numFmtId="0" fontId="6" fillId="0" borderId="0" xfId="0" applyFont="1" applyProtection="1"/>
    <xf numFmtId="0" fontId="9" fillId="0" borderId="0" xfId="0" applyFont="1" applyProtection="1"/>
    <xf numFmtId="0" fontId="9" fillId="0" borderId="0" xfId="0" applyFont="1" applyBorder="1" applyProtection="1"/>
    <xf numFmtId="165" fontId="0" fillId="0" borderId="0" xfId="1" applyNumberFormat="1" applyFont="1"/>
    <xf numFmtId="49" fontId="8" fillId="0" borderId="0" xfId="0" applyNumberFormat="1" applyFont="1" applyAlignment="1" applyProtection="1">
      <alignment horizontal="left" vertical="center"/>
    </xf>
    <xf numFmtId="49" fontId="6" fillId="0" borderId="0" xfId="0" applyNumberFormat="1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  <xf numFmtId="4" fontId="0" fillId="0" borderId="0" xfId="0" applyNumberFormat="1"/>
    <xf numFmtId="0" fontId="12" fillId="0" borderId="0" xfId="0" applyFont="1" applyBorder="1" applyProtection="1"/>
    <xf numFmtId="49" fontId="12" fillId="0" borderId="0" xfId="0" applyNumberFormat="1" applyFont="1" applyAlignment="1" applyProtection="1">
      <alignment horizontal="center"/>
    </xf>
    <xf numFmtId="0" fontId="12" fillId="0" borderId="0" xfId="0" applyFont="1" applyProtection="1"/>
    <xf numFmtId="3" fontId="12" fillId="0" borderId="0" xfId="0" applyNumberFormat="1" applyFont="1" applyAlignment="1" applyProtection="1">
      <alignment horizontal="center"/>
    </xf>
    <xf numFmtId="43" fontId="12" fillId="0" borderId="0" xfId="1" applyFont="1" applyAlignment="1" applyProtection="1">
      <alignment horizontal="center"/>
    </xf>
    <xf numFmtId="43" fontId="12" fillId="0" borderId="0" xfId="1" applyFont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center" vertical="center"/>
    </xf>
    <xf numFmtId="165" fontId="9" fillId="0" borderId="0" xfId="1" applyNumberFormat="1" applyFont="1" applyAlignment="1" applyProtection="1">
      <alignment horizontal="center"/>
    </xf>
    <xf numFmtId="164" fontId="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164" fontId="0" fillId="2" borderId="0" xfId="0" applyNumberFormat="1" applyFill="1" applyAlignment="1">
      <alignment horizontal="center"/>
    </xf>
    <xf numFmtId="0" fontId="0" fillId="2" borderId="0" xfId="0" applyFill="1"/>
    <xf numFmtId="49" fontId="9" fillId="0" borderId="0" xfId="0" applyNumberFormat="1" applyFont="1" applyBorder="1" applyAlignment="1" applyProtection="1">
      <alignment vertical="center" wrapText="1"/>
    </xf>
    <xf numFmtId="0" fontId="11" fillId="3" borderId="1" xfId="0" applyFont="1" applyFill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left" vertical="center"/>
    </xf>
    <xf numFmtId="0" fontId="11" fillId="4" borderId="3" xfId="0" applyFont="1" applyFill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left" vertical="center"/>
    </xf>
    <xf numFmtId="165" fontId="13" fillId="0" borderId="0" xfId="1" applyNumberFormat="1" applyFont="1" applyAlignment="1" applyProtection="1">
      <alignment horizontal="center" vertical="center"/>
    </xf>
    <xf numFmtId="165" fontId="7" fillId="0" borderId="0" xfId="1" applyNumberFormat="1" applyFont="1" applyAlignment="1" applyProtection="1">
      <alignment horizontal="center" vertical="center"/>
    </xf>
    <xf numFmtId="165" fontId="7" fillId="0" borderId="0" xfId="1" applyNumberFormat="1" applyFont="1" applyBorder="1" applyAlignment="1" applyProtection="1">
      <alignment horizontal="center" vertical="center"/>
    </xf>
    <xf numFmtId="165" fontId="8" fillId="0" borderId="0" xfId="1" applyNumberFormat="1" applyFont="1" applyAlignment="1" applyProtection="1">
      <alignment horizontal="center" vertical="center"/>
    </xf>
    <xf numFmtId="165" fontId="9" fillId="0" borderId="0" xfId="1" applyNumberFormat="1" applyFont="1" applyAlignment="1" applyProtection="1">
      <alignment horizontal="center" vertical="center"/>
    </xf>
    <xf numFmtId="165" fontId="9" fillId="0" borderId="0" xfId="1" applyNumberFormat="1" applyFont="1" applyBorder="1" applyAlignment="1" applyProtection="1">
      <alignment horizontal="center" vertical="center"/>
    </xf>
    <xf numFmtId="165" fontId="14" fillId="3" borderId="5" xfId="1" applyNumberFormat="1" applyFont="1" applyFill="1" applyBorder="1" applyAlignment="1" applyProtection="1">
      <alignment horizontal="center" vertical="center"/>
    </xf>
    <xf numFmtId="165" fontId="6" fillId="4" borderId="3" xfId="1" applyNumberFormat="1" applyFont="1" applyFill="1" applyBorder="1" applyAlignment="1" applyProtection="1">
      <alignment horizontal="right" vertical="center"/>
    </xf>
    <xf numFmtId="165" fontId="6" fillId="3" borderId="1" xfId="1" applyNumberFormat="1" applyFont="1" applyFill="1" applyBorder="1" applyAlignment="1" applyProtection="1">
      <alignment horizontal="right" vertical="center"/>
    </xf>
    <xf numFmtId="165" fontId="6" fillId="0" borderId="1" xfId="1" applyNumberFormat="1" applyFont="1" applyFill="1" applyBorder="1" applyAlignment="1" applyProtection="1">
      <alignment horizontal="right" vertical="center"/>
    </xf>
    <xf numFmtId="165" fontId="6" fillId="0" borderId="0" xfId="1" applyNumberFormat="1" applyFont="1" applyAlignment="1" applyProtection="1">
      <alignment horizontal="center"/>
    </xf>
    <xf numFmtId="165" fontId="6" fillId="0" borderId="0" xfId="1" applyNumberFormat="1" applyFont="1" applyBorder="1" applyAlignment="1" applyProtection="1">
      <alignment horizontal="center"/>
    </xf>
    <xf numFmtId="165" fontId="9" fillId="0" borderId="0" xfId="1" applyNumberFormat="1" applyFont="1" applyBorder="1" applyAlignment="1" applyProtection="1">
      <alignment horizontal="center"/>
    </xf>
    <xf numFmtId="165" fontId="9" fillId="0" borderId="0" xfId="1" applyNumberFormat="1" applyFont="1" applyProtection="1"/>
    <xf numFmtId="165" fontId="12" fillId="0" borderId="0" xfId="1" applyNumberFormat="1" applyFont="1" applyAlignment="1" applyProtection="1">
      <alignment horizontal="center"/>
    </xf>
    <xf numFmtId="165" fontId="11" fillId="3" borderId="6" xfId="1" applyNumberFormat="1" applyFont="1" applyFill="1" applyBorder="1" applyAlignment="1" applyProtection="1">
      <alignment horizontal="right"/>
    </xf>
    <xf numFmtId="164" fontId="5" fillId="2" borderId="0" xfId="0" applyNumberFormat="1" applyFont="1" applyFill="1" applyAlignment="1">
      <alignment horizontal="left"/>
    </xf>
    <xf numFmtId="3" fontId="6" fillId="4" borderId="3" xfId="0" applyNumberFormat="1" applyFont="1" applyFill="1" applyBorder="1" applyAlignment="1" applyProtection="1">
      <alignment horizontal="center" vertical="center"/>
    </xf>
    <xf numFmtId="3" fontId="6" fillId="3" borderId="1" xfId="0" applyNumberFormat="1" applyFont="1" applyFill="1" applyBorder="1" applyAlignment="1" applyProtection="1">
      <alignment horizontal="center" vertical="center"/>
    </xf>
    <xf numFmtId="3" fontId="6" fillId="0" borderId="1" xfId="0" applyNumberFormat="1" applyFont="1" applyFill="1" applyBorder="1" applyAlignment="1" applyProtection="1">
      <alignment horizontal="center" vertical="center"/>
    </xf>
    <xf numFmtId="0" fontId="10" fillId="3" borderId="7" xfId="0" applyFont="1" applyFill="1" applyBorder="1" applyAlignment="1" applyProtection="1">
      <alignment horizontal="center"/>
    </xf>
    <xf numFmtId="0" fontId="10" fillId="3" borderId="8" xfId="0" applyFont="1" applyFill="1" applyBorder="1" applyAlignment="1" applyProtection="1">
      <alignment horizontal="center"/>
    </xf>
    <xf numFmtId="165" fontId="14" fillId="3" borderId="9" xfId="1" applyNumberFormat="1" applyFont="1" applyFill="1" applyBorder="1" applyAlignment="1" applyProtection="1">
      <alignment horizontal="center" vertical="center"/>
    </xf>
    <xf numFmtId="165" fontId="14" fillId="3" borderId="10" xfId="1" applyNumberFormat="1" applyFont="1" applyFill="1" applyBorder="1" applyAlignment="1" applyProtection="1">
      <alignment horizontal="center" vertical="center"/>
    </xf>
    <xf numFmtId="165" fontId="14" fillId="3" borderId="9" xfId="1" applyNumberFormat="1" applyFont="1" applyFill="1" applyBorder="1" applyAlignment="1" applyProtection="1">
      <alignment horizontal="center" vertical="center" wrapText="1"/>
    </xf>
    <xf numFmtId="165" fontId="14" fillId="3" borderId="11" xfId="1" applyNumberFormat="1" applyFont="1" applyFill="1" applyBorder="1" applyAlignment="1" applyProtection="1">
      <alignment horizontal="center" vertical="center" wrapText="1"/>
    </xf>
    <xf numFmtId="164" fontId="4" fillId="3" borderId="4" xfId="0" applyNumberFormat="1" applyFont="1" applyFill="1" applyBorder="1" applyAlignment="1">
      <alignment horizontal="center" vertical="center" wrapText="1"/>
    </xf>
    <xf numFmtId="164" fontId="4" fillId="3" borderId="12" xfId="0" applyNumberFormat="1" applyFont="1" applyFill="1" applyBorder="1" applyAlignment="1">
      <alignment horizontal="center" vertical="center" wrapText="1"/>
    </xf>
    <xf numFmtId="165" fontId="3" fillId="3" borderId="4" xfId="1" applyNumberFormat="1" applyFont="1" applyFill="1" applyBorder="1" applyAlignment="1">
      <alignment horizontal="center" vertical="center"/>
    </xf>
    <xf numFmtId="165" fontId="3" fillId="3" borderId="12" xfId="1" applyNumberFormat="1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Y186"/>
  <sheetViews>
    <sheetView showGridLines="0" topLeftCell="A154" zoomScaleNormal="100" workbookViewId="0">
      <pane xSplit="3" topLeftCell="L1" activePane="topRight" state="frozen"/>
      <selection activeCell="C7" sqref="C7"/>
      <selection pane="topRight" activeCell="D181" sqref="D181:U181"/>
    </sheetView>
  </sheetViews>
  <sheetFormatPr defaultRowHeight="12.75" x14ac:dyDescent="0.2"/>
  <cols>
    <col min="1" max="1" width="4.7109375" style="11" customWidth="1"/>
    <col min="2" max="2" width="9.5703125" style="15" customWidth="1"/>
    <col min="3" max="3" width="63.140625" style="10" customWidth="1"/>
    <col min="4" max="4" width="8.28515625" style="24" bestFit="1" customWidth="1"/>
    <col min="5" max="5" width="12.85546875" style="24" bestFit="1" customWidth="1"/>
    <col min="6" max="6" width="8.28515625" style="24" bestFit="1" customWidth="1"/>
    <col min="7" max="7" width="12.85546875" style="24" bestFit="1" customWidth="1"/>
    <col min="8" max="8" width="8.28515625" style="24" bestFit="1" customWidth="1"/>
    <col min="9" max="9" width="12.85546875" style="24" bestFit="1" customWidth="1"/>
    <col min="10" max="10" width="8.28515625" style="24" bestFit="1" customWidth="1"/>
    <col min="11" max="11" width="12.85546875" style="24" bestFit="1" customWidth="1"/>
    <col min="12" max="12" width="8.28515625" style="24" bestFit="1" customWidth="1"/>
    <col min="13" max="13" width="13.85546875" style="24" bestFit="1" customWidth="1"/>
    <col min="14" max="14" width="8.28515625" style="24" bestFit="1" customWidth="1"/>
    <col min="15" max="15" width="12.85546875" style="24" bestFit="1" customWidth="1"/>
    <col min="16" max="16" width="8.28515625" style="24" bestFit="1" customWidth="1"/>
    <col min="17" max="17" width="12.85546875" style="24" bestFit="1" customWidth="1"/>
    <col min="18" max="18" width="8.28515625" style="24" bestFit="1" customWidth="1"/>
    <col min="19" max="19" width="15.42578125" style="24" customWidth="1"/>
    <col min="20" max="20" width="8.28515625" style="24" bestFit="1" customWidth="1"/>
    <col min="21" max="21" width="13.85546875" style="47" bestFit="1" customWidth="1"/>
    <col min="22" max="22" width="10.7109375" style="10" customWidth="1"/>
    <col min="23" max="16384" width="9.140625" style="10"/>
  </cols>
  <sheetData>
    <row r="1" spans="1:22" s="2" customFormat="1" ht="15.75" customHeight="1" x14ac:dyDescent="0.25">
      <c r="A1" s="25" t="s">
        <v>1</v>
      </c>
      <c r="B1" s="25"/>
      <c r="C1" s="26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  <c r="P1" s="36"/>
      <c r="Q1" s="36"/>
      <c r="R1" s="35"/>
      <c r="S1" s="35"/>
      <c r="T1" s="36"/>
      <c r="U1" s="37"/>
    </row>
    <row r="2" spans="1:22" s="4" customFormat="1" x14ac:dyDescent="0.2">
      <c r="A2" s="51" t="s">
        <v>313</v>
      </c>
      <c r="B2" s="27"/>
      <c r="C2" s="2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  <c r="P2" s="39"/>
      <c r="Q2" s="39"/>
      <c r="R2" s="38"/>
      <c r="S2" s="38"/>
      <c r="T2" s="39"/>
      <c r="U2" s="40"/>
    </row>
    <row r="3" spans="1:22" s="4" customFormat="1" ht="15.75" x14ac:dyDescent="0.25">
      <c r="A3" s="51" t="s">
        <v>314</v>
      </c>
      <c r="B3" s="25"/>
      <c r="C3" s="26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9"/>
      <c r="Q3" s="39"/>
      <c r="R3" s="38"/>
      <c r="S3" s="38"/>
      <c r="T3" s="39"/>
      <c r="U3" s="40"/>
    </row>
    <row r="4" spans="1:22" s="4" customFormat="1" x14ac:dyDescent="0.2">
      <c r="A4" s="5"/>
      <c r="B4" s="13"/>
      <c r="C4" s="3"/>
      <c r="D4" s="38"/>
      <c r="E4" s="38"/>
      <c r="F4" s="38"/>
      <c r="G4" s="39"/>
      <c r="H4" s="38"/>
      <c r="I4" s="38"/>
      <c r="J4" s="38"/>
      <c r="K4" s="38"/>
      <c r="L4" s="38"/>
      <c r="M4" s="38"/>
      <c r="N4" s="38"/>
      <c r="O4" s="39"/>
      <c r="P4" s="39"/>
      <c r="Q4" s="39"/>
      <c r="R4" s="38"/>
      <c r="S4" s="38"/>
      <c r="T4" s="39"/>
      <c r="U4" s="40"/>
    </row>
    <row r="5" spans="1:22" s="4" customFormat="1" ht="12.75" customHeight="1" thickBot="1" x14ac:dyDescent="0.25">
      <c r="A5" s="6" t="s">
        <v>377</v>
      </c>
      <c r="B5" s="29"/>
      <c r="C5" s="7"/>
      <c r="D5" s="38"/>
      <c r="E5" s="38"/>
      <c r="F5" s="38"/>
      <c r="G5" s="39"/>
      <c r="H5" s="38"/>
      <c r="I5" s="38"/>
      <c r="J5" s="38"/>
      <c r="K5" s="38"/>
      <c r="L5" s="38"/>
      <c r="M5" s="38"/>
      <c r="N5" s="38"/>
      <c r="O5" s="39"/>
      <c r="P5" s="39"/>
      <c r="Q5" s="39"/>
      <c r="R5" s="38"/>
      <c r="S5" s="38"/>
      <c r="T5" s="39"/>
      <c r="U5" s="40"/>
    </row>
    <row r="6" spans="1:22" s="8" customFormat="1" ht="12" customHeight="1" thickTop="1" x14ac:dyDescent="0.2">
      <c r="A6" s="61" t="s">
        <v>5</v>
      </c>
      <c r="B6" s="61" t="s">
        <v>26</v>
      </c>
      <c r="C6" s="63" t="s">
        <v>4</v>
      </c>
      <c r="D6" s="57" t="s">
        <v>2</v>
      </c>
      <c r="E6" s="58"/>
      <c r="F6" s="57" t="s">
        <v>3</v>
      </c>
      <c r="G6" s="58"/>
      <c r="H6" s="57" t="s">
        <v>21</v>
      </c>
      <c r="I6" s="58"/>
      <c r="J6" s="57" t="s">
        <v>22</v>
      </c>
      <c r="K6" s="58"/>
      <c r="L6" s="59" t="s">
        <v>360</v>
      </c>
      <c r="M6" s="60"/>
      <c r="N6" s="57" t="s">
        <v>23</v>
      </c>
      <c r="O6" s="58"/>
      <c r="P6" s="57" t="s">
        <v>24</v>
      </c>
      <c r="Q6" s="58"/>
      <c r="R6" s="59" t="s">
        <v>359</v>
      </c>
      <c r="S6" s="60"/>
      <c r="T6" s="57" t="s">
        <v>0</v>
      </c>
      <c r="U6" s="58"/>
    </row>
    <row r="7" spans="1:22" s="8" customFormat="1" ht="12.75" customHeight="1" thickBot="1" x14ac:dyDescent="0.25">
      <c r="A7" s="62"/>
      <c r="B7" s="62"/>
      <c r="C7" s="64"/>
      <c r="D7" s="41" t="s">
        <v>358</v>
      </c>
      <c r="E7" s="41" t="s">
        <v>25</v>
      </c>
      <c r="F7" s="41" t="s">
        <v>358</v>
      </c>
      <c r="G7" s="41" t="s">
        <v>25</v>
      </c>
      <c r="H7" s="41" t="s">
        <v>358</v>
      </c>
      <c r="I7" s="41" t="s">
        <v>25</v>
      </c>
      <c r="J7" s="41" t="s">
        <v>358</v>
      </c>
      <c r="K7" s="41" t="s">
        <v>25</v>
      </c>
      <c r="L7" s="41" t="s">
        <v>358</v>
      </c>
      <c r="M7" s="41" t="s">
        <v>25</v>
      </c>
      <c r="N7" s="41" t="s">
        <v>358</v>
      </c>
      <c r="O7" s="41" t="s">
        <v>25</v>
      </c>
      <c r="P7" s="41" t="s">
        <v>358</v>
      </c>
      <c r="Q7" s="41" t="s">
        <v>25</v>
      </c>
      <c r="R7" s="41" t="s">
        <v>358</v>
      </c>
      <c r="S7" s="41" t="s">
        <v>25</v>
      </c>
      <c r="T7" s="41" t="s">
        <v>358</v>
      </c>
      <c r="U7" s="41" t="s">
        <v>25</v>
      </c>
    </row>
    <row r="8" spans="1:22" s="9" customFormat="1" ht="13.5" thickTop="1" x14ac:dyDescent="0.2">
      <c r="A8" s="33">
        <v>1</v>
      </c>
      <c r="B8" s="52" t="s">
        <v>153</v>
      </c>
      <c r="C8" s="34" t="s">
        <v>12</v>
      </c>
      <c r="D8" s="42">
        <v>5334</v>
      </c>
      <c r="E8" s="42">
        <v>2291110816.8899999</v>
      </c>
      <c r="F8" s="42">
        <v>20997</v>
      </c>
      <c r="G8" s="42">
        <v>2132914974.6900001</v>
      </c>
      <c r="H8" s="42">
        <v>18841</v>
      </c>
      <c r="I8" s="42">
        <v>4094331293.0599999</v>
      </c>
      <c r="J8" s="42">
        <v>28971</v>
      </c>
      <c r="K8" s="42">
        <v>5240546777.2600002</v>
      </c>
      <c r="L8" s="42">
        <f>J8+H8+F8+D8</f>
        <v>74143</v>
      </c>
      <c r="M8" s="42">
        <f>K8+I8+G8+E8</f>
        <v>13758903861.9</v>
      </c>
      <c r="N8" s="42">
        <v>600</v>
      </c>
      <c r="O8" s="42">
        <v>6877121994.5799999</v>
      </c>
      <c r="P8" s="42">
        <v>578</v>
      </c>
      <c r="Q8" s="42">
        <v>7032588637.7799997</v>
      </c>
      <c r="R8" s="42">
        <f>P8+N8</f>
        <v>1178</v>
      </c>
      <c r="S8" s="42">
        <f>Q8+O8</f>
        <v>13909710632.360001</v>
      </c>
      <c r="T8" s="42">
        <f>R8+L8</f>
        <v>75321</v>
      </c>
      <c r="U8" s="42">
        <f>S8+M8</f>
        <v>27668614494.260002</v>
      </c>
      <c r="V8" s="16"/>
    </row>
    <row r="9" spans="1:22" s="9" customFormat="1" x14ac:dyDescent="0.2">
      <c r="A9" s="30">
        <v>2</v>
      </c>
      <c r="B9" s="53" t="s">
        <v>154</v>
      </c>
      <c r="C9" s="32" t="s">
        <v>28</v>
      </c>
      <c r="D9" s="43">
        <v>1542</v>
      </c>
      <c r="E9" s="43">
        <v>729946985.62</v>
      </c>
      <c r="F9" s="43">
        <v>7198</v>
      </c>
      <c r="G9" s="43">
        <v>1514089635.1400001</v>
      </c>
      <c r="H9" s="43">
        <v>9748</v>
      </c>
      <c r="I9" s="43">
        <v>5918814083.5299997</v>
      </c>
      <c r="J9" s="43">
        <v>15342</v>
      </c>
      <c r="K9" s="43">
        <v>7099117091.6300001</v>
      </c>
      <c r="L9" s="43">
        <f t="shared" ref="L9:L180" si="0">J9+H9+F9+D9</f>
        <v>33830</v>
      </c>
      <c r="M9" s="43">
        <f t="shared" ref="M9:M180" si="1">K9+I9+G9+E9</f>
        <v>15261967795.92</v>
      </c>
      <c r="N9" s="43">
        <v>233</v>
      </c>
      <c r="O9" s="43">
        <v>2365697326.96</v>
      </c>
      <c r="P9" s="43">
        <v>238</v>
      </c>
      <c r="Q9" s="43">
        <v>1588926804.3800001</v>
      </c>
      <c r="R9" s="43">
        <f t="shared" ref="R9:R180" si="2">P9+N9</f>
        <v>471</v>
      </c>
      <c r="S9" s="43">
        <f t="shared" ref="S9:S180" si="3">Q9+O9</f>
        <v>3954624131.3400002</v>
      </c>
      <c r="T9" s="43">
        <f t="shared" ref="T9:T180" si="4">R9+L9</f>
        <v>34301</v>
      </c>
      <c r="U9" s="43">
        <f t="shared" ref="U9:U180" si="5">S9+M9</f>
        <v>19216591927.260002</v>
      </c>
      <c r="V9" s="16"/>
    </row>
    <row r="10" spans="1:22" s="9" customFormat="1" x14ac:dyDescent="0.2">
      <c r="A10" s="33">
        <v>3</v>
      </c>
      <c r="B10" s="54" t="s">
        <v>155</v>
      </c>
      <c r="C10" s="1" t="s">
        <v>33</v>
      </c>
      <c r="D10" s="44">
        <v>175</v>
      </c>
      <c r="E10" s="44">
        <v>635106904.75</v>
      </c>
      <c r="F10" s="44">
        <v>1996</v>
      </c>
      <c r="G10" s="44">
        <v>638100802.87</v>
      </c>
      <c r="H10" s="44">
        <v>960</v>
      </c>
      <c r="I10" s="44">
        <v>5422472624.4799995</v>
      </c>
      <c r="J10" s="44">
        <v>1735</v>
      </c>
      <c r="K10" s="44">
        <v>3241687268.3000002</v>
      </c>
      <c r="L10" s="42">
        <f t="shared" si="0"/>
        <v>4866</v>
      </c>
      <c r="M10" s="42">
        <f t="shared" si="1"/>
        <v>9937367600.3999996</v>
      </c>
      <c r="N10" s="44">
        <v>222</v>
      </c>
      <c r="O10" s="44">
        <v>1849120892.3199999</v>
      </c>
      <c r="P10" s="44">
        <v>232</v>
      </c>
      <c r="Q10" s="44">
        <v>1974218340.45</v>
      </c>
      <c r="R10" s="42">
        <f t="shared" si="2"/>
        <v>454</v>
      </c>
      <c r="S10" s="42">
        <f t="shared" si="3"/>
        <v>3823339232.77</v>
      </c>
      <c r="T10" s="42">
        <f t="shared" si="4"/>
        <v>5320</v>
      </c>
      <c r="U10" s="42">
        <f t="shared" si="5"/>
        <v>13760706833.17</v>
      </c>
      <c r="V10" s="16"/>
    </row>
    <row r="11" spans="1:22" s="9" customFormat="1" x14ac:dyDescent="0.2">
      <c r="A11" s="30">
        <v>4</v>
      </c>
      <c r="B11" s="53" t="s">
        <v>156</v>
      </c>
      <c r="C11" s="32" t="s">
        <v>31</v>
      </c>
      <c r="D11" s="43">
        <v>6514</v>
      </c>
      <c r="E11" s="43">
        <v>2083807772.1500001</v>
      </c>
      <c r="F11" s="43">
        <v>12015</v>
      </c>
      <c r="G11" s="43">
        <v>1586424943.1500001</v>
      </c>
      <c r="H11" s="43">
        <v>40092</v>
      </c>
      <c r="I11" s="43">
        <v>2693482317.29</v>
      </c>
      <c r="J11" s="43">
        <v>15921</v>
      </c>
      <c r="K11" s="43">
        <v>2519584411.71</v>
      </c>
      <c r="L11" s="43">
        <f t="shared" si="0"/>
        <v>74542</v>
      </c>
      <c r="M11" s="43">
        <f t="shared" si="1"/>
        <v>8883299444.2999992</v>
      </c>
      <c r="N11" s="43">
        <v>668</v>
      </c>
      <c r="O11" s="43">
        <v>1842875463.75</v>
      </c>
      <c r="P11" s="43">
        <v>645</v>
      </c>
      <c r="Q11" s="43">
        <v>2231511192.5500002</v>
      </c>
      <c r="R11" s="43">
        <f t="shared" si="2"/>
        <v>1313</v>
      </c>
      <c r="S11" s="43">
        <f t="shared" si="3"/>
        <v>4074386656.3000002</v>
      </c>
      <c r="T11" s="43">
        <f t="shared" si="4"/>
        <v>75855</v>
      </c>
      <c r="U11" s="43">
        <f t="shared" si="5"/>
        <v>12957686100.599998</v>
      </c>
      <c r="V11" s="16"/>
    </row>
    <row r="12" spans="1:22" s="9" customFormat="1" x14ac:dyDescent="0.2">
      <c r="A12" s="33">
        <v>5</v>
      </c>
      <c r="B12" s="23" t="s">
        <v>152</v>
      </c>
      <c r="C12" s="1" t="s">
        <v>27</v>
      </c>
      <c r="D12" s="44">
        <v>8250</v>
      </c>
      <c r="E12" s="44">
        <v>1333912937.6099999</v>
      </c>
      <c r="F12" s="44">
        <v>17127</v>
      </c>
      <c r="G12" s="44">
        <v>1351673348.0999999</v>
      </c>
      <c r="H12" s="44">
        <v>58031</v>
      </c>
      <c r="I12" s="44">
        <v>3338889524.96</v>
      </c>
      <c r="J12" s="44">
        <v>29961</v>
      </c>
      <c r="K12" s="44">
        <v>3176338072.25</v>
      </c>
      <c r="L12" s="42">
        <f t="shared" si="0"/>
        <v>113369</v>
      </c>
      <c r="M12" s="42">
        <f t="shared" si="1"/>
        <v>9200813882.9200001</v>
      </c>
      <c r="N12" s="44">
        <v>200</v>
      </c>
      <c r="O12" s="44">
        <v>1139351858.8699999</v>
      </c>
      <c r="P12" s="44">
        <v>226</v>
      </c>
      <c r="Q12" s="44">
        <v>2084981365.98</v>
      </c>
      <c r="R12" s="42">
        <f t="shared" si="2"/>
        <v>426</v>
      </c>
      <c r="S12" s="42">
        <f t="shared" si="3"/>
        <v>3224333224.8499999</v>
      </c>
      <c r="T12" s="42">
        <f t="shared" si="4"/>
        <v>113795</v>
      </c>
      <c r="U12" s="42">
        <f t="shared" si="5"/>
        <v>12425147107.77</v>
      </c>
      <c r="V12" s="16"/>
    </row>
    <row r="13" spans="1:22" s="9" customFormat="1" x14ac:dyDescent="0.2">
      <c r="A13" s="30">
        <v>6</v>
      </c>
      <c r="B13" s="31" t="s">
        <v>29</v>
      </c>
      <c r="C13" s="32" t="s">
        <v>30</v>
      </c>
      <c r="D13" s="43">
        <v>9573</v>
      </c>
      <c r="E13" s="43">
        <v>2842854843.02</v>
      </c>
      <c r="F13" s="43">
        <v>9352</v>
      </c>
      <c r="G13" s="43">
        <v>1338239843.9100001</v>
      </c>
      <c r="H13" s="43">
        <v>23967</v>
      </c>
      <c r="I13" s="43">
        <v>1142354329.1500001</v>
      </c>
      <c r="J13" s="43">
        <v>38426</v>
      </c>
      <c r="K13" s="43">
        <v>2761942721.2800002</v>
      </c>
      <c r="L13" s="43">
        <f t="shared" ref="L13:L20" si="6">J13+H13+F13+D13</f>
        <v>81318</v>
      </c>
      <c r="M13" s="43">
        <f t="shared" ref="M13:M20" si="7">K13+I13+G13+E13</f>
        <v>8085391737.3600006</v>
      </c>
      <c r="N13" s="43">
        <v>302</v>
      </c>
      <c r="O13" s="43">
        <v>600273308.62</v>
      </c>
      <c r="P13" s="43">
        <v>318</v>
      </c>
      <c r="Q13" s="43">
        <v>2192632216.7199998</v>
      </c>
      <c r="R13" s="43">
        <f t="shared" ref="R13:R20" si="8">P13+N13</f>
        <v>620</v>
      </c>
      <c r="S13" s="43">
        <f t="shared" ref="S13:S20" si="9">Q13+O13</f>
        <v>2792905525.3399997</v>
      </c>
      <c r="T13" s="43">
        <f t="shared" ref="T13:T20" si="10">R13+L13</f>
        <v>81938</v>
      </c>
      <c r="U13" s="43">
        <f t="shared" ref="U13:U20" si="11">S13+M13</f>
        <v>10878297262.700001</v>
      </c>
      <c r="V13" s="16"/>
    </row>
    <row r="14" spans="1:22" s="9" customFormat="1" x14ac:dyDescent="0.2">
      <c r="A14" s="33">
        <v>7</v>
      </c>
      <c r="B14" s="54" t="s">
        <v>151</v>
      </c>
      <c r="C14" s="1" t="s">
        <v>32</v>
      </c>
      <c r="D14" s="44">
        <v>2521</v>
      </c>
      <c r="E14" s="44">
        <v>389761260.80000001</v>
      </c>
      <c r="F14" s="44">
        <v>8617</v>
      </c>
      <c r="G14" s="44">
        <v>652295324.75</v>
      </c>
      <c r="H14" s="44">
        <v>7907</v>
      </c>
      <c r="I14" s="44">
        <v>835996005.73000002</v>
      </c>
      <c r="J14" s="44">
        <v>12414</v>
      </c>
      <c r="K14" s="44">
        <v>3141198468.3899999</v>
      </c>
      <c r="L14" s="42">
        <f t="shared" si="6"/>
        <v>31459</v>
      </c>
      <c r="M14" s="42">
        <f t="shared" si="7"/>
        <v>5019251059.6700001</v>
      </c>
      <c r="N14" s="44">
        <v>335</v>
      </c>
      <c r="O14" s="44">
        <v>3820883294.6999998</v>
      </c>
      <c r="P14" s="44">
        <v>269</v>
      </c>
      <c r="Q14" s="44">
        <v>1674686501.3</v>
      </c>
      <c r="R14" s="42">
        <f t="shared" si="8"/>
        <v>604</v>
      </c>
      <c r="S14" s="42">
        <f t="shared" si="9"/>
        <v>5495569796</v>
      </c>
      <c r="T14" s="42">
        <f t="shared" si="10"/>
        <v>32063</v>
      </c>
      <c r="U14" s="42">
        <f t="shared" si="11"/>
        <v>10514820855.67</v>
      </c>
      <c r="V14" s="16"/>
    </row>
    <row r="15" spans="1:22" s="9" customFormat="1" x14ac:dyDescent="0.2">
      <c r="A15" s="30">
        <v>8</v>
      </c>
      <c r="B15" s="53" t="s">
        <v>158</v>
      </c>
      <c r="C15" s="32" t="s">
        <v>36</v>
      </c>
      <c r="D15" s="43">
        <v>20</v>
      </c>
      <c r="E15" s="43">
        <v>55799489.170000002</v>
      </c>
      <c r="F15" s="43">
        <v>301</v>
      </c>
      <c r="G15" s="43">
        <v>36881448.670000002</v>
      </c>
      <c r="H15" s="43">
        <v>129</v>
      </c>
      <c r="I15" s="43">
        <v>659955905.85000002</v>
      </c>
      <c r="J15" s="43">
        <v>331</v>
      </c>
      <c r="K15" s="43">
        <v>757408995.48000002</v>
      </c>
      <c r="L15" s="43">
        <f t="shared" si="6"/>
        <v>781</v>
      </c>
      <c r="M15" s="43">
        <f t="shared" si="7"/>
        <v>1510045839.1700001</v>
      </c>
      <c r="N15" s="43">
        <v>158</v>
      </c>
      <c r="O15" s="43">
        <v>3923946290.1199999</v>
      </c>
      <c r="P15" s="43">
        <v>151</v>
      </c>
      <c r="Q15" s="43">
        <v>3764480975.6999998</v>
      </c>
      <c r="R15" s="43">
        <f t="shared" si="8"/>
        <v>309</v>
      </c>
      <c r="S15" s="43">
        <f t="shared" si="9"/>
        <v>7688427265.8199997</v>
      </c>
      <c r="T15" s="43">
        <f t="shared" si="10"/>
        <v>1090</v>
      </c>
      <c r="U15" s="43">
        <f t="shared" si="11"/>
        <v>9198473104.9899998</v>
      </c>
      <c r="V15" s="16"/>
    </row>
    <row r="16" spans="1:22" s="9" customFormat="1" x14ac:dyDescent="0.2">
      <c r="A16" s="33">
        <v>9</v>
      </c>
      <c r="B16" s="54" t="s">
        <v>161</v>
      </c>
      <c r="C16" s="1" t="s">
        <v>326</v>
      </c>
      <c r="D16" s="44">
        <v>158</v>
      </c>
      <c r="E16" s="44">
        <v>346258511.60000002</v>
      </c>
      <c r="F16" s="44">
        <v>337</v>
      </c>
      <c r="G16" s="44">
        <v>143041991.19999999</v>
      </c>
      <c r="H16" s="44">
        <v>330</v>
      </c>
      <c r="I16" s="44">
        <v>2089933658.03</v>
      </c>
      <c r="J16" s="44">
        <v>1743</v>
      </c>
      <c r="K16" s="44">
        <v>2266085067.4899998</v>
      </c>
      <c r="L16" s="42">
        <f t="shared" si="6"/>
        <v>2568</v>
      </c>
      <c r="M16" s="42">
        <f t="shared" si="7"/>
        <v>4845319228.3199997</v>
      </c>
      <c r="N16" s="44">
        <v>57</v>
      </c>
      <c r="O16" s="44">
        <v>1708550036.8099999</v>
      </c>
      <c r="P16" s="44">
        <v>60</v>
      </c>
      <c r="Q16" s="44">
        <v>1736375962.0599999</v>
      </c>
      <c r="R16" s="42">
        <f t="shared" si="8"/>
        <v>117</v>
      </c>
      <c r="S16" s="42">
        <f t="shared" si="9"/>
        <v>3444925998.8699999</v>
      </c>
      <c r="T16" s="42">
        <f t="shared" si="10"/>
        <v>2685</v>
      </c>
      <c r="U16" s="42">
        <f t="shared" si="11"/>
        <v>8290245227.1899996</v>
      </c>
      <c r="V16" s="16"/>
    </row>
    <row r="17" spans="1:22" s="9" customFormat="1" x14ac:dyDescent="0.2">
      <c r="A17" s="30">
        <v>10</v>
      </c>
      <c r="B17" s="53" t="s">
        <v>67</v>
      </c>
      <c r="C17" s="32" t="s">
        <v>20</v>
      </c>
      <c r="D17" s="43"/>
      <c r="E17" s="43"/>
      <c r="F17" s="43"/>
      <c r="G17" s="43"/>
      <c r="H17" s="43">
        <v>6</v>
      </c>
      <c r="I17" s="43">
        <v>7207447.9699999997</v>
      </c>
      <c r="J17" s="43"/>
      <c r="K17" s="43"/>
      <c r="L17" s="43">
        <f t="shared" si="6"/>
        <v>6</v>
      </c>
      <c r="M17" s="43">
        <f t="shared" si="7"/>
        <v>7207447.9699999997</v>
      </c>
      <c r="N17" s="43">
        <v>5</v>
      </c>
      <c r="O17" s="43">
        <v>3300000000</v>
      </c>
      <c r="P17" s="43">
        <v>5</v>
      </c>
      <c r="Q17" s="43">
        <v>3300000000</v>
      </c>
      <c r="R17" s="43">
        <f t="shared" si="8"/>
        <v>10</v>
      </c>
      <c r="S17" s="43">
        <f t="shared" si="9"/>
        <v>6600000000</v>
      </c>
      <c r="T17" s="43">
        <f t="shared" si="10"/>
        <v>16</v>
      </c>
      <c r="U17" s="43">
        <f t="shared" si="11"/>
        <v>6607207447.9700003</v>
      </c>
      <c r="V17" s="16"/>
    </row>
    <row r="18" spans="1:22" s="9" customFormat="1" x14ac:dyDescent="0.2">
      <c r="A18" s="33">
        <v>11</v>
      </c>
      <c r="B18" s="54" t="s">
        <v>160</v>
      </c>
      <c r="C18" s="1" t="s">
        <v>35</v>
      </c>
      <c r="D18" s="44"/>
      <c r="E18" s="44"/>
      <c r="F18" s="44"/>
      <c r="G18" s="44"/>
      <c r="H18" s="44">
        <v>209</v>
      </c>
      <c r="I18" s="44">
        <v>1875856712.5599999</v>
      </c>
      <c r="J18" s="44">
        <v>137</v>
      </c>
      <c r="K18" s="44">
        <v>1274936776.4200001</v>
      </c>
      <c r="L18" s="42">
        <f t="shared" si="6"/>
        <v>346</v>
      </c>
      <c r="M18" s="42">
        <f t="shared" si="7"/>
        <v>3150793488.98</v>
      </c>
      <c r="N18" s="44">
        <v>150</v>
      </c>
      <c r="O18" s="44">
        <v>1350250000</v>
      </c>
      <c r="P18" s="44">
        <v>221</v>
      </c>
      <c r="Q18" s="44">
        <v>1928650000</v>
      </c>
      <c r="R18" s="42">
        <f t="shared" si="8"/>
        <v>371</v>
      </c>
      <c r="S18" s="42">
        <f t="shared" si="9"/>
        <v>3278900000</v>
      </c>
      <c r="T18" s="42">
        <f t="shared" si="10"/>
        <v>717</v>
      </c>
      <c r="U18" s="42">
        <f t="shared" si="11"/>
        <v>6429693488.9799995</v>
      </c>
      <c r="V18" s="16"/>
    </row>
    <row r="19" spans="1:22" s="9" customFormat="1" x14ac:dyDescent="0.2">
      <c r="A19" s="30">
        <v>12</v>
      </c>
      <c r="B19" s="53" t="s">
        <v>165</v>
      </c>
      <c r="C19" s="32" t="s">
        <v>38</v>
      </c>
      <c r="D19" s="43">
        <v>157</v>
      </c>
      <c r="E19" s="43">
        <v>79446991.230000004</v>
      </c>
      <c r="F19" s="43">
        <v>479</v>
      </c>
      <c r="G19" s="43">
        <v>88513601.799999997</v>
      </c>
      <c r="H19" s="43">
        <v>514</v>
      </c>
      <c r="I19" s="43">
        <v>850926392.11000001</v>
      </c>
      <c r="J19" s="43">
        <v>482</v>
      </c>
      <c r="K19" s="43">
        <v>257830505.58000001</v>
      </c>
      <c r="L19" s="43">
        <f t="shared" si="6"/>
        <v>1632</v>
      </c>
      <c r="M19" s="43">
        <f t="shared" si="7"/>
        <v>1276717490.72</v>
      </c>
      <c r="N19" s="43">
        <v>515</v>
      </c>
      <c r="O19" s="43">
        <v>2055509005.3599999</v>
      </c>
      <c r="P19" s="43">
        <v>511</v>
      </c>
      <c r="Q19" s="43">
        <v>2638874335.7800002</v>
      </c>
      <c r="R19" s="43">
        <f t="shared" si="8"/>
        <v>1026</v>
      </c>
      <c r="S19" s="43">
        <f t="shared" si="9"/>
        <v>4694383341.1400003</v>
      </c>
      <c r="T19" s="43">
        <f t="shared" si="10"/>
        <v>2658</v>
      </c>
      <c r="U19" s="43">
        <f t="shared" si="11"/>
        <v>5971100831.8600006</v>
      </c>
      <c r="V19" s="16"/>
    </row>
    <row r="20" spans="1:22" s="9" customFormat="1" x14ac:dyDescent="0.2">
      <c r="A20" s="33">
        <v>13</v>
      </c>
      <c r="B20" s="54" t="s">
        <v>163</v>
      </c>
      <c r="C20" s="1" t="s">
        <v>16</v>
      </c>
      <c r="D20" s="44">
        <v>228</v>
      </c>
      <c r="E20" s="44">
        <v>378863248.25</v>
      </c>
      <c r="F20" s="44">
        <v>600</v>
      </c>
      <c r="G20" s="44">
        <v>152855753.75999999</v>
      </c>
      <c r="H20" s="44">
        <v>845</v>
      </c>
      <c r="I20" s="44">
        <v>1631527956.5999999</v>
      </c>
      <c r="J20" s="44">
        <v>1443</v>
      </c>
      <c r="K20" s="44">
        <v>1389881492.74</v>
      </c>
      <c r="L20" s="42">
        <f t="shared" si="6"/>
        <v>3116</v>
      </c>
      <c r="M20" s="42">
        <f t="shared" si="7"/>
        <v>3553128451.3500004</v>
      </c>
      <c r="N20" s="44">
        <v>348</v>
      </c>
      <c r="O20" s="44">
        <v>818294367.91999996</v>
      </c>
      <c r="P20" s="44">
        <v>371</v>
      </c>
      <c r="Q20" s="44">
        <v>1338652059.1199999</v>
      </c>
      <c r="R20" s="42">
        <f t="shared" si="8"/>
        <v>719</v>
      </c>
      <c r="S20" s="42">
        <f t="shared" si="9"/>
        <v>2156946427.04</v>
      </c>
      <c r="T20" s="42">
        <f t="shared" si="10"/>
        <v>3835</v>
      </c>
      <c r="U20" s="42">
        <f t="shared" si="11"/>
        <v>5710074878.3900003</v>
      </c>
      <c r="V20" s="16"/>
    </row>
    <row r="21" spans="1:22" s="9" customFormat="1" x14ac:dyDescent="0.2">
      <c r="A21" s="30">
        <v>14</v>
      </c>
      <c r="B21" s="31" t="s">
        <v>157</v>
      </c>
      <c r="C21" s="32" t="s">
        <v>7</v>
      </c>
      <c r="D21" s="43">
        <v>44</v>
      </c>
      <c r="E21" s="43">
        <v>107850544.48999999</v>
      </c>
      <c r="F21" s="43">
        <v>17</v>
      </c>
      <c r="G21" s="43">
        <v>1600273.81</v>
      </c>
      <c r="H21" s="43">
        <v>410</v>
      </c>
      <c r="I21" s="43">
        <v>345980488.37</v>
      </c>
      <c r="J21" s="43">
        <v>339</v>
      </c>
      <c r="K21" s="43">
        <v>242103191.24000001</v>
      </c>
      <c r="L21" s="43">
        <f t="shared" si="0"/>
        <v>810</v>
      </c>
      <c r="M21" s="43">
        <f t="shared" si="1"/>
        <v>697534497.90999997</v>
      </c>
      <c r="N21" s="43">
        <v>74</v>
      </c>
      <c r="O21" s="43">
        <v>2242608455.1999998</v>
      </c>
      <c r="P21" s="43">
        <v>74</v>
      </c>
      <c r="Q21" s="43">
        <v>2551673133.1300001</v>
      </c>
      <c r="R21" s="43">
        <f t="shared" si="2"/>
        <v>148</v>
      </c>
      <c r="S21" s="43">
        <f t="shared" si="3"/>
        <v>4794281588.3299999</v>
      </c>
      <c r="T21" s="43">
        <f t="shared" si="4"/>
        <v>958</v>
      </c>
      <c r="U21" s="43">
        <f t="shared" si="5"/>
        <v>5491816086.2399998</v>
      </c>
      <c r="V21" s="16"/>
    </row>
    <row r="22" spans="1:22" s="9" customFormat="1" x14ac:dyDescent="0.2">
      <c r="A22" s="33">
        <v>15</v>
      </c>
      <c r="B22" s="54" t="s">
        <v>159</v>
      </c>
      <c r="C22" s="1" t="s">
        <v>34</v>
      </c>
      <c r="D22" s="44">
        <v>170</v>
      </c>
      <c r="E22" s="44">
        <v>288921163.95999998</v>
      </c>
      <c r="F22" s="44">
        <v>698</v>
      </c>
      <c r="G22" s="44">
        <v>189658793.59999999</v>
      </c>
      <c r="H22" s="44">
        <v>351</v>
      </c>
      <c r="I22" s="44">
        <v>1062211714.45</v>
      </c>
      <c r="J22" s="44">
        <v>1072</v>
      </c>
      <c r="K22" s="44">
        <v>901886256.02999997</v>
      </c>
      <c r="L22" s="42">
        <f t="shared" si="0"/>
        <v>2291</v>
      </c>
      <c r="M22" s="42">
        <f t="shared" si="1"/>
        <v>2442677928.04</v>
      </c>
      <c r="N22" s="44">
        <v>70</v>
      </c>
      <c r="O22" s="44">
        <v>1285123983.79</v>
      </c>
      <c r="P22" s="44">
        <v>83</v>
      </c>
      <c r="Q22" s="44">
        <v>1410293856.4100001</v>
      </c>
      <c r="R22" s="42">
        <f t="shared" si="2"/>
        <v>153</v>
      </c>
      <c r="S22" s="42">
        <f t="shared" si="3"/>
        <v>2695417840.1999998</v>
      </c>
      <c r="T22" s="42">
        <f t="shared" si="4"/>
        <v>2444</v>
      </c>
      <c r="U22" s="42">
        <f t="shared" si="5"/>
        <v>5138095768.2399998</v>
      </c>
      <c r="V22" s="16"/>
    </row>
    <row r="23" spans="1:22" s="9" customFormat="1" x14ac:dyDescent="0.2">
      <c r="A23" s="30">
        <v>16</v>
      </c>
      <c r="B23" s="53" t="s">
        <v>167</v>
      </c>
      <c r="C23" s="32" t="s">
        <v>17</v>
      </c>
      <c r="D23" s="43"/>
      <c r="E23" s="43"/>
      <c r="F23" s="43"/>
      <c r="G23" s="43"/>
      <c r="H23" s="43">
        <v>502</v>
      </c>
      <c r="I23" s="43">
        <v>465027353.16000003</v>
      </c>
      <c r="J23" s="43">
        <v>610</v>
      </c>
      <c r="K23" s="43">
        <v>1840297979.24</v>
      </c>
      <c r="L23" s="43">
        <f t="shared" si="0"/>
        <v>1112</v>
      </c>
      <c r="M23" s="43">
        <f t="shared" si="1"/>
        <v>2305325332.4000001</v>
      </c>
      <c r="N23" s="43">
        <v>56</v>
      </c>
      <c r="O23" s="43">
        <v>1484883982.5999999</v>
      </c>
      <c r="P23" s="43">
        <v>15</v>
      </c>
      <c r="Q23" s="43">
        <v>174885722.09999999</v>
      </c>
      <c r="R23" s="43">
        <f t="shared" si="2"/>
        <v>71</v>
      </c>
      <c r="S23" s="43">
        <f t="shared" si="3"/>
        <v>1659769704.6999998</v>
      </c>
      <c r="T23" s="43">
        <f t="shared" si="4"/>
        <v>1183</v>
      </c>
      <c r="U23" s="43">
        <f t="shared" si="5"/>
        <v>3965095037.0999999</v>
      </c>
      <c r="V23" s="16"/>
    </row>
    <row r="24" spans="1:22" s="9" customFormat="1" x14ac:dyDescent="0.2">
      <c r="A24" s="33">
        <v>17</v>
      </c>
      <c r="B24" s="54" t="s">
        <v>170</v>
      </c>
      <c r="C24" s="1" t="s">
        <v>13</v>
      </c>
      <c r="D24" s="44">
        <v>178</v>
      </c>
      <c r="E24" s="44">
        <v>364971068.41000003</v>
      </c>
      <c r="F24" s="44">
        <v>1356</v>
      </c>
      <c r="G24" s="44">
        <v>151028605.96000001</v>
      </c>
      <c r="H24" s="44">
        <v>290</v>
      </c>
      <c r="I24" s="44">
        <v>376657971.41000003</v>
      </c>
      <c r="J24" s="44">
        <v>1304</v>
      </c>
      <c r="K24" s="44">
        <v>734782633.28999996</v>
      </c>
      <c r="L24" s="42">
        <f t="shared" si="0"/>
        <v>3128</v>
      </c>
      <c r="M24" s="42">
        <f t="shared" si="1"/>
        <v>1627440279.0700002</v>
      </c>
      <c r="N24" s="44">
        <v>323</v>
      </c>
      <c r="O24" s="44">
        <v>695693791.75</v>
      </c>
      <c r="P24" s="44">
        <v>644</v>
      </c>
      <c r="Q24" s="44">
        <v>635425669.52999997</v>
      </c>
      <c r="R24" s="42">
        <f t="shared" si="2"/>
        <v>967</v>
      </c>
      <c r="S24" s="42">
        <f t="shared" si="3"/>
        <v>1331119461.28</v>
      </c>
      <c r="T24" s="42">
        <f t="shared" si="4"/>
        <v>4095</v>
      </c>
      <c r="U24" s="42">
        <f t="shared" si="5"/>
        <v>2958559740.3500004</v>
      </c>
      <c r="V24" s="16"/>
    </row>
    <row r="25" spans="1:22" s="9" customFormat="1" x14ac:dyDescent="0.2">
      <c r="A25" s="30">
        <v>18</v>
      </c>
      <c r="B25" s="53" t="s">
        <v>166</v>
      </c>
      <c r="C25" s="32" t="s">
        <v>37</v>
      </c>
      <c r="D25" s="43"/>
      <c r="E25" s="43"/>
      <c r="F25" s="43"/>
      <c r="G25" s="43"/>
      <c r="H25" s="43">
        <v>232</v>
      </c>
      <c r="I25" s="43">
        <v>588674109.00999999</v>
      </c>
      <c r="J25" s="43">
        <v>131</v>
      </c>
      <c r="K25" s="43">
        <v>885959151.78999996</v>
      </c>
      <c r="L25" s="43">
        <f t="shared" si="0"/>
        <v>363</v>
      </c>
      <c r="M25" s="43">
        <f t="shared" si="1"/>
        <v>1474633260.8</v>
      </c>
      <c r="N25" s="43">
        <v>22</v>
      </c>
      <c r="O25" s="43">
        <v>846000000</v>
      </c>
      <c r="P25" s="43">
        <v>17</v>
      </c>
      <c r="Q25" s="43">
        <v>507000000</v>
      </c>
      <c r="R25" s="43">
        <f t="shared" si="2"/>
        <v>39</v>
      </c>
      <c r="S25" s="43">
        <f t="shared" si="3"/>
        <v>1353000000</v>
      </c>
      <c r="T25" s="43">
        <f t="shared" si="4"/>
        <v>402</v>
      </c>
      <c r="U25" s="43">
        <f t="shared" si="5"/>
        <v>2827633260.8000002</v>
      </c>
      <c r="V25" s="16"/>
    </row>
    <row r="26" spans="1:22" s="9" customFormat="1" x14ac:dyDescent="0.2">
      <c r="A26" s="33">
        <v>19</v>
      </c>
      <c r="B26" s="54" t="s">
        <v>174</v>
      </c>
      <c r="C26" s="1" t="s">
        <v>41</v>
      </c>
      <c r="D26" s="44">
        <v>211</v>
      </c>
      <c r="E26" s="44">
        <v>89098250.959999993</v>
      </c>
      <c r="F26" s="44">
        <v>914</v>
      </c>
      <c r="G26" s="44">
        <v>106230762.73999999</v>
      </c>
      <c r="H26" s="44">
        <v>940</v>
      </c>
      <c r="I26" s="44">
        <v>318389948.50999999</v>
      </c>
      <c r="J26" s="44">
        <v>2101</v>
      </c>
      <c r="K26" s="44">
        <v>662334674.88999999</v>
      </c>
      <c r="L26" s="42">
        <f t="shared" si="0"/>
        <v>4166</v>
      </c>
      <c r="M26" s="42">
        <f t="shared" si="1"/>
        <v>1176053637.0999999</v>
      </c>
      <c r="N26" s="44">
        <v>142</v>
      </c>
      <c r="O26" s="44">
        <v>573031584.03999996</v>
      </c>
      <c r="P26" s="44">
        <v>137</v>
      </c>
      <c r="Q26" s="44">
        <v>215942752.24000001</v>
      </c>
      <c r="R26" s="42">
        <f t="shared" si="2"/>
        <v>279</v>
      </c>
      <c r="S26" s="42">
        <f t="shared" si="3"/>
        <v>788974336.27999997</v>
      </c>
      <c r="T26" s="42">
        <f t="shared" si="4"/>
        <v>4445</v>
      </c>
      <c r="U26" s="42">
        <f t="shared" si="5"/>
        <v>1965027973.3799999</v>
      </c>
      <c r="V26" s="16"/>
    </row>
    <row r="27" spans="1:22" s="9" customFormat="1" x14ac:dyDescent="0.2">
      <c r="A27" s="30">
        <v>20</v>
      </c>
      <c r="B27" s="53" t="s">
        <v>192</v>
      </c>
      <c r="C27" s="32" t="s">
        <v>51</v>
      </c>
      <c r="D27" s="43">
        <v>30</v>
      </c>
      <c r="E27" s="43">
        <v>101181601.91</v>
      </c>
      <c r="F27" s="43">
        <v>2</v>
      </c>
      <c r="G27" s="43">
        <v>164667.13</v>
      </c>
      <c r="H27" s="43">
        <v>6</v>
      </c>
      <c r="I27" s="43">
        <v>17330191.59</v>
      </c>
      <c r="J27" s="43">
        <v>55</v>
      </c>
      <c r="K27" s="43">
        <v>115437312.62</v>
      </c>
      <c r="L27" s="43">
        <f t="shared" si="0"/>
        <v>93</v>
      </c>
      <c r="M27" s="43">
        <f t="shared" si="1"/>
        <v>234113773.25</v>
      </c>
      <c r="N27" s="43">
        <v>21</v>
      </c>
      <c r="O27" s="43">
        <v>775106816</v>
      </c>
      <c r="P27" s="43">
        <v>23</v>
      </c>
      <c r="Q27" s="43">
        <v>802138842</v>
      </c>
      <c r="R27" s="43">
        <f t="shared" si="2"/>
        <v>44</v>
      </c>
      <c r="S27" s="43">
        <f t="shared" si="3"/>
        <v>1577245658</v>
      </c>
      <c r="T27" s="43">
        <f t="shared" si="4"/>
        <v>137</v>
      </c>
      <c r="U27" s="43">
        <f t="shared" si="5"/>
        <v>1811359431.25</v>
      </c>
      <c r="V27" s="16"/>
    </row>
    <row r="28" spans="1:22" s="9" customFormat="1" x14ac:dyDescent="0.2">
      <c r="A28" s="33">
        <v>21</v>
      </c>
      <c r="B28" s="54" t="s">
        <v>162</v>
      </c>
      <c r="C28" s="1" t="s">
        <v>11</v>
      </c>
      <c r="D28" s="44">
        <v>123</v>
      </c>
      <c r="E28" s="44">
        <v>68743050.069999993</v>
      </c>
      <c r="F28" s="44">
        <v>360</v>
      </c>
      <c r="G28" s="44">
        <v>30836337.219999999</v>
      </c>
      <c r="H28" s="44">
        <v>769</v>
      </c>
      <c r="I28" s="44">
        <v>123469980.86</v>
      </c>
      <c r="J28" s="44">
        <v>1332</v>
      </c>
      <c r="K28" s="44">
        <v>152281065.05000001</v>
      </c>
      <c r="L28" s="42">
        <f t="shared" si="0"/>
        <v>2584</v>
      </c>
      <c r="M28" s="42">
        <f t="shared" si="1"/>
        <v>375330433.19999999</v>
      </c>
      <c r="N28" s="44">
        <v>1264</v>
      </c>
      <c r="O28" s="44">
        <v>597050249.77999997</v>
      </c>
      <c r="P28" s="44">
        <v>10358</v>
      </c>
      <c r="Q28" s="44">
        <v>631621875.45000005</v>
      </c>
      <c r="R28" s="42">
        <f t="shared" si="2"/>
        <v>11622</v>
      </c>
      <c r="S28" s="42">
        <f t="shared" si="3"/>
        <v>1228672125.23</v>
      </c>
      <c r="T28" s="42">
        <f t="shared" si="4"/>
        <v>14206</v>
      </c>
      <c r="U28" s="42">
        <f t="shared" si="5"/>
        <v>1604002558.4300001</v>
      </c>
      <c r="V28" s="16"/>
    </row>
    <row r="29" spans="1:22" s="9" customFormat="1" x14ac:dyDescent="0.2">
      <c r="A29" s="30">
        <v>22</v>
      </c>
      <c r="B29" s="31" t="s">
        <v>171</v>
      </c>
      <c r="C29" s="32" t="s">
        <v>346</v>
      </c>
      <c r="D29" s="43">
        <v>15</v>
      </c>
      <c r="E29" s="43">
        <v>117007173.48999999</v>
      </c>
      <c r="F29" s="43">
        <v>13</v>
      </c>
      <c r="G29" s="43">
        <v>6612434.9100000001</v>
      </c>
      <c r="H29" s="43">
        <v>83</v>
      </c>
      <c r="I29" s="43">
        <v>190785067.66999999</v>
      </c>
      <c r="J29" s="43">
        <v>46</v>
      </c>
      <c r="K29" s="43">
        <v>98477003.359999999</v>
      </c>
      <c r="L29" s="43">
        <f t="shared" ref="L29:L44" si="12">J29+H29+F29+D29</f>
        <v>157</v>
      </c>
      <c r="M29" s="43">
        <f t="shared" ref="M29:M44" si="13">K29+I29+G29+E29</f>
        <v>412881679.43000001</v>
      </c>
      <c r="N29" s="43">
        <v>143</v>
      </c>
      <c r="O29" s="43">
        <v>488733392.57999998</v>
      </c>
      <c r="P29" s="43">
        <v>167</v>
      </c>
      <c r="Q29" s="43">
        <v>659398565.19000006</v>
      </c>
      <c r="R29" s="43">
        <f t="shared" ref="R29:R44" si="14">P29+N29</f>
        <v>310</v>
      </c>
      <c r="S29" s="43">
        <f t="shared" ref="S29:S44" si="15">Q29+O29</f>
        <v>1148131957.77</v>
      </c>
      <c r="T29" s="43">
        <f t="shared" ref="T29:T44" si="16">R29+L29</f>
        <v>467</v>
      </c>
      <c r="U29" s="43">
        <f t="shared" ref="U29:U44" si="17">S29+M29</f>
        <v>1561013637.2</v>
      </c>
      <c r="V29" s="16"/>
    </row>
    <row r="30" spans="1:22" s="9" customFormat="1" x14ac:dyDescent="0.2">
      <c r="A30" s="33">
        <v>23</v>
      </c>
      <c r="B30" s="54" t="s">
        <v>199</v>
      </c>
      <c r="C30" s="1" t="s">
        <v>68</v>
      </c>
      <c r="D30" s="44">
        <v>24</v>
      </c>
      <c r="E30" s="44">
        <v>47953820.530000001</v>
      </c>
      <c r="F30" s="44"/>
      <c r="G30" s="44"/>
      <c r="H30" s="44">
        <v>21</v>
      </c>
      <c r="I30" s="44">
        <v>178915585.68000001</v>
      </c>
      <c r="J30" s="44">
        <v>49</v>
      </c>
      <c r="K30" s="44">
        <v>46650521.420000002</v>
      </c>
      <c r="L30" s="42">
        <f t="shared" si="12"/>
        <v>94</v>
      </c>
      <c r="M30" s="42">
        <f t="shared" si="13"/>
        <v>273519927.63</v>
      </c>
      <c r="N30" s="44">
        <v>55</v>
      </c>
      <c r="O30" s="44">
        <v>376788157.67000002</v>
      </c>
      <c r="P30" s="44">
        <v>63</v>
      </c>
      <c r="Q30" s="44">
        <v>557689384.5</v>
      </c>
      <c r="R30" s="42">
        <f t="shared" si="14"/>
        <v>118</v>
      </c>
      <c r="S30" s="42">
        <f t="shared" si="15"/>
        <v>934477542.17000008</v>
      </c>
      <c r="T30" s="42">
        <f t="shared" si="16"/>
        <v>212</v>
      </c>
      <c r="U30" s="42">
        <f t="shared" si="17"/>
        <v>1207997469.8000002</v>
      </c>
      <c r="V30" s="16"/>
    </row>
    <row r="31" spans="1:22" s="9" customFormat="1" x14ac:dyDescent="0.2">
      <c r="A31" s="30">
        <v>24</v>
      </c>
      <c r="B31" s="53" t="s">
        <v>168</v>
      </c>
      <c r="C31" s="32" t="s">
        <v>43</v>
      </c>
      <c r="D31" s="43">
        <v>78</v>
      </c>
      <c r="E31" s="43">
        <v>179362432.13999999</v>
      </c>
      <c r="F31" s="43">
        <v>19</v>
      </c>
      <c r="G31" s="43">
        <v>17323578.41</v>
      </c>
      <c r="H31" s="43">
        <v>108</v>
      </c>
      <c r="I31" s="43">
        <v>93227306.370000005</v>
      </c>
      <c r="J31" s="43">
        <v>195</v>
      </c>
      <c r="K31" s="43">
        <v>84916622.950000003</v>
      </c>
      <c r="L31" s="43">
        <f t="shared" si="12"/>
        <v>400</v>
      </c>
      <c r="M31" s="43">
        <f t="shared" si="13"/>
        <v>374829939.87</v>
      </c>
      <c r="N31" s="43">
        <v>35</v>
      </c>
      <c r="O31" s="43">
        <v>127327156.92</v>
      </c>
      <c r="P31" s="43">
        <v>43</v>
      </c>
      <c r="Q31" s="43">
        <v>287167365.69999999</v>
      </c>
      <c r="R31" s="43">
        <f t="shared" si="14"/>
        <v>78</v>
      </c>
      <c r="S31" s="43">
        <f t="shared" si="15"/>
        <v>414494522.62</v>
      </c>
      <c r="T31" s="43">
        <f t="shared" si="16"/>
        <v>478</v>
      </c>
      <c r="U31" s="43">
        <f t="shared" si="17"/>
        <v>789324462.49000001</v>
      </c>
      <c r="V31" s="16"/>
    </row>
    <row r="32" spans="1:22" s="9" customFormat="1" x14ac:dyDescent="0.2">
      <c r="A32" s="33">
        <v>25</v>
      </c>
      <c r="B32" s="54" t="s">
        <v>181</v>
      </c>
      <c r="C32" s="1" t="s">
        <v>46</v>
      </c>
      <c r="D32" s="44">
        <v>255</v>
      </c>
      <c r="E32" s="44">
        <v>89333574.5</v>
      </c>
      <c r="F32" s="44">
        <v>426</v>
      </c>
      <c r="G32" s="44">
        <v>23698215.75</v>
      </c>
      <c r="H32" s="44">
        <v>559</v>
      </c>
      <c r="I32" s="44">
        <v>8436704.9299999997</v>
      </c>
      <c r="J32" s="44">
        <v>1696</v>
      </c>
      <c r="K32" s="44">
        <v>66446666.109999999</v>
      </c>
      <c r="L32" s="42">
        <f t="shared" si="12"/>
        <v>2936</v>
      </c>
      <c r="M32" s="42">
        <f t="shared" si="13"/>
        <v>187915161.28999999</v>
      </c>
      <c r="N32" s="44">
        <v>443</v>
      </c>
      <c r="O32" s="44">
        <v>267101619.41</v>
      </c>
      <c r="P32" s="44">
        <v>1418</v>
      </c>
      <c r="Q32" s="44">
        <v>290473671.25999999</v>
      </c>
      <c r="R32" s="42">
        <f t="shared" si="14"/>
        <v>1861</v>
      </c>
      <c r="S32" s="42">
        <f t="shared" si="15"/>
        <v>557575290.66999996</v>
      </c>
      <c r="T32" s="42">
        <f t="shared" si="16"/>
        <v>4797</v>
      </c>
      <c r="U32" s="42">
        <f t="shared" si="17"/>
        <v>745490451.95999992</v>
      </c>
      <c r="V32" s="16"/>
    </row>
    <row r="33" spans="1:22" s="9" customFormat="1" x14ac:dyDescent="0.2">
      <c r="A33" s="30">
        <v>26</v>
      </c>
      <c r="B33" s="53" t="s">
        <v>247</v>
      </c>
      <c r="C33" s="32" t="s">
        <v>131</v>
      </c>
      <c r="D33" s="43">
        <v>27</v>
      </c>
      <c r="E33" s="43">
        <v>693984.6</v>
      </c>
      <c r="F33" s="43">
        <v>25</v>
      </c>
      <c r="G33" s="43">
        <v>1194963.99</v>
      </c>
      <c r="H33" s="43">
        <v>48</v>
      </c>
      <c r="I33" s="43">
        <v>17225096.379999999</v>
      </c>
      <c r="J33" s="43">
        <v>208</v>
      </c>
      <c r="K33" s="43">
        <v>7811916.9199999999</v>
      </c>
      <c r="L33" s="43">
        <f t="shared" si="12"/>
        <v>308</v>
      </c>
      <c r="M33" s="43">
        <f t="shared" si="13"/>
        <v>26925961.889999997</v>
      </c>
      <c r="N33" s="43">
        <v>240</v>
      </c>
      <c r="O33" s="43">
        <v>350603009.42000002</v>
      </c>
      <c r="P33" s="43">
        <v>679</v>
      </c>
      <c r="Q33" s="43">
        <v>364486530.80000001</v>
      </c>
      <c r="R33" s="43">
        <f t="shared" si="14"/>
        <v>919</v>
      </c>
      <c r="S33" s="43">
        <f t="shared" si="15"/>
        <v>715089540.22000003</v>
      </c>
      <c r="T33" s="43">
        <f t="shared" si="16"/>
        <v>1227</v>
      </c>
      <c r="U33" s="43">
        <f t="shared" si="17"/>
        <v>742015502.11000001</v>
      </c>
      <c r="V33" s="16"/>
    </row>
    <row r="34" spans="1:22" s="9" customFormat="1" x14ac:dyDescent="0.2">
      <c r="A34" s="33">
        <v>27</v>
      </c>
      <c r="B34" s="54" t="s">
        <v>173</v>
      </c>
      <c r="C34" s="1" t="s">
        <v>48</v>
      </c>
      <c r="D34" s="44">
        <v>167</v>
      </c>
      <c r="E34" s="44">
        <v>54566308.719999999</v>
      </c>
      <c r="F34" s="44">
        <v>461</v>
      </c>
      <c r="G34" s="44">
        <v>48679337.75</v>
      </c>
      <c r="H34" s="44">
        <v>376</v>
      </c>
      <c r="I34" s="44">
        <v>237077990.50999999</v>
      </c>
      <c r="J34" s="44">
        <v>482</v>
      </c>
      <c r="K34" s="44">
        <v>122447614.20999999</v>
      </c>
      <c r="L34" s="42">
        <f t="shared" si="12"/>
        <v>1486</v>
      </c>
      <c r="M34" s="42">
        <f t="shared" si="13"/>
        <v>462771251.18999994</v>
      </c>
      <c r="N34" s="44">
        <v>39</v>
      </c>
      <c r="O34" s="44">
        <v>76315362.549999997</v>
      </c>
      <c r="P34" s="44">
        <v>79</v>
      </c>
      <c r="Q34" s="44">
        <v>193444694.87</v>
      </c>
      <c r="R34" s="42">
        <f t="shared" si="14"/>
        <v>118</v>
      </c>
      <c r="S34" s="42">
        <f t="shared" si="15"/>
        <v>269760057.42000002</v>
      </c>
      <c r="T34" s="42">
        <f t="shared" si="16"/>
        <v>1604</v>
      </c>
      <c r="U34" s="42">
        <f t="shared" si="17"/>
        <v>732531308.6099999</v>
      </c>
      <c r="V34" s="16"/>
    </row>
    <row r="35" spans="1:22" s="9" customFormat="1" x14ac:dyDescent="0.2">
      <c r="A35" s="30">
        <v>28</v>
      </c>
      <c r="B35" s="53" t="s">
        <v>175</v>
      </c>
      <c r="C35" s="32" t="s">
        <v>45</v>
      </c>
      <c r="D35" s="43">
        <v>91</v>
      </c>
      <c r="E35" s="43">
        <v>3428030.03</v>
      </c>
      <c r="F35" s="43">
        <v>937</v>
      </c>
      <c r="G35" s="43">
        <v>34017699.079999998</v>
      </c>
      <c r="H35" s="43">
        <v>592</v>
      </c>
      <c r="I35" s="43">
        <v>56500613</v>
      </c>
      <c r="J35" s="43">
        <v>1827</v>
      </c>
      <c r="K35" s="43">
        <v>59004387.850000001</v>
      </c>
      <c r="L35" s="43">
        <f t="shared" si="12"/>
        <v>3447</v>
      </c>
      <c r="M35" s="43">
        <f t="shared" si="13"/>
        <v>152950729.96000001</v>
      </c>
      <c r="N35" s="43">
        <v>1187</v>
      </c>
      <c r="O35" s="43">
        <v>298906027.85000002</v>
      </c>
      <c r="P35" s="43">
        <v>8257</v>
      </c>
      <c r="Q35" s="43">
        <v>259470495.34999999</v>
      </c>
      <c r="R35" s="43">
        <f t="shared" si="14"/>
        <v>9444</v>
      </c>
      <c r="S35" s="43">
        <f t="shared" si="15"/>
        <v>558376523.20000005</v>
      </c>
      <c r="T35" s="43">
        <f t="shared" si="16"/>
        <v>12891</v>
      </c>
      <c r="U35" s="43">
        <f t="shared" si="17"/>
        <v>711327253.16000009</v>
      </c>
      <c r="V35" s="16"/>
    </row>
    <row r="36" spans="1:22" s="9" customFormat="1" x14ac:dyDescent="0.2">
      <c r="A36" s="33">
        <v>29</v>
      </c>
      <c r="B36" s="54" t="s">
        <v>169</v>
      </c>
      <c r="C36" s="1" t="s">
        <v>148</v>
      </c>
      <c r="D36" s="44"/>
      <c r="E36" s="44"/>
      <c r="F36" s="44"/>
      <c r="G36" s="44"/>
      <c r="H36" s="44">
        <v>21</v>
      </c>
      <c r="I36" s="44">
        <v>21622563.59</v>
      </c>
      <c r="J36" s="44">
        <v>35</v>
      </c>
      <c r="K36" s="44">
        <v>325799131.77999997</v>
      </c>
      <c r="L36" s="42">
        <f t="shared" ref="L36:L43" si="18">J36+H36+F36+D36</f>
        <v>56</v>
      </c>
      <c r="M36" s="42">
        <f t="shared" ref="M36:M43" si="19">K36+I36+G36+E36</f>
        <v>347421695.36999995</v>
      </c>
      <c r="N36" s="44">
        <v>33</v>
      </c>
      <c r="O36" s="44">
        <v>325316694.38</v>
      </c>
      <c r="P36" s="44">
        <v>12</v>
      </c>
      <c r="Q36" s="44">
        <v>21136398.899999999</v>
      </c>
      <c r="R36" s="42">
        <f t="shared" ref="R36:R43" si="20">P36+N36</f>
        <v>45</v>
      </c>
      <c r="S36" s="42">
        <f t="shared" ref="S36:S43" si="21">Q36+O36</f>
        <v>346453093.27999997</v>
      </c>
      <c r="T36" s="42">
        <f t="shared" ref="T36:T43" si="22">R36+L36</f>
        <v>101</v>
      </c>
      <c r="U36" s="42">
        <f t="shared" ref="U36:U43" si="23">S36+M36</f>
        <v>693874788.64999986</v>
      </c>
      <c r="V36" s="16"/>
    </row>
    <row r="37" spans="1:22" s="9" customFormat="1" x14ac:dyDescent="0.2">
      <c r="A37" s="30">
        <v>30</v>
      </c>
      <c r="B37" s="31" t="s">
        <v>176</v>
      </c>
      <c r="C37" s="32" t="s">
        <v>42</v>
      </c>
      <c r="D37" s="43">
        <v>11</v>
      </c>
      <c r="E37" s="43">
        <v>1569164.21</v>
      </c>
      <c r="F37" s="43">
        <v>99</v>
      </c>
      <c r="G37" s="43">
        <v>31873805.25</v>
      </c>
      <c r="H37" s="43">
        <v>21148</v>
      </c>
      <c r="I37" s="43">
        <v>110355265.33</v>
      </c>
      <c r="J37" s="43">
        <v>1598</v>
      </c>
      <c r="K37" s="43">
        <v>93761373.230000004</v>
      </c>
      <c r="L37" s="43">
        <f t="shared" si="18"/>
        <v>22856</v>
      </c>
      <c r="M37" s="43">
        <f t="shared" si="19"/>
        <v>237559608.02000001</v>
      </c>
      <c r="N37" s="43">
        <v>458</v>
      </c>
      <c r="O37" s="43">
        <v>233726250.41999999</v>
      </c>
      <c r="P37" s="43">
        <v>9127</v>
      </c>
      <c r="Q37" s="43">
        <v>214297131.72</v>
      </c>
      <c r="R37" s="43">
        <f t="shared" si="20"/>
        <v>9585</v>
      </c>
      <c r="S37" s="43">
        <f t="shared" si="21"/>
        <v>448023382.13999999</v>
      </c>
      <c r="T37" s="43">
        <f t="shared" si="22"/>
        <v>32441</v>
      </c>
      <c r="U37" s="43">
        <f t="shared" si="23"/>
        <v>685582990.15999997</v>
      </c>
      <c r="V37" s="16"/>
    </row>
    <row r="38" spans="1:22" s="9" customFormat="1" x14ac:dyDescent="0.2">
      <c r="A38" s="33">
        <v>31</v>
      </c>
      <c r="B38" s="54" t="s">
        <v>242</v>
      </c>
      <c r="C38" s="1" t="s">
        <v>106</v>
      </c>
      <c r="D38" s="44">
        <v>78</v>
      </c>
      <c r="E38" s="44">
        <v>23471978.59</v>
      </c>
      <c r="F38" s="44">
        <v>512</v>
      </c>
      <c r="G38" s="44">
        <v>17058530.5</v>
      </c>
      <c r="H38" s="44">
        <v>405</v>
      </c>
      <c r="I38" s="44">
        <v>48056091.409999996</v>
      </c>
      <c r="J38" s="44">
        <v>777</v>
      </c>
      <c r="K38" s="44">
        <v>32237550.960000001</v>
      </c>
      <c r="L38" s="42">
        <f t="shared" si="18"/>
        <v>1772</v>
      </c>
      <c r="M38" s="42">
        <f t="shared" si="19"/>
        <v>120824151.46000001</v>
      </c>
      <c r="N38" s="44">
        <v>310</v>
      </c>
      <c r="O38" s="44">
        <v>197565956.06</v>
      </c>
      <c r="P38" s="44">
        <v>8218</v>
      </c>
      <c r="Q38" s="44">
        <v>235568230.63</v>
      </c>
      <c r="R38" s="42">
        <f t="shared" si="20"/>
        <v>8528</v>
      </c>
      <c r="S38" s="42">
        <f t="shared" si="21"/>
        <v>433134186.69</v>
      </c>
      <c r="T38" s="42">
        <f t="shared" si="22"/>
        <v>10300</v>
      </c>
      <c r="U38" s="42">
        <f t="shared" si="23"/>
        <v>553958338.14999998</v>
      </c>
      <c r="V38" s="16"/>
    </row>
    <row r="39" spans="1:22" s="9" customFormat="1" x14ac:dyDescent="0.2">
      <c r="A39" s="30">
        <v>32</v>
      </c>
      <c r="B39" s="53" t="s">
        <v>52</v>
      </c>
      <c r="C39" s="32" t="s">
        <v>18</v>
      </c>
      <c r="D39" s="43">
        <v>324</v>
      </c>
      <c r="E39" s="43">
        <v>76010349.5</v>
      </c>
      <c r="F39" s="43">
        <v>282</v>
      </c>
      <c r="G39" s="43">
        <v>6902424.9699999997</v>
      </c>
      <c r="H39" s="43">
        <v>5696</v>
      </c>
      <c r="I39" s="43">
        <v>45808956.829999998</v>
      </c>
      <c r="J39" s="43">
        <v>1568</v>
      </c>
      <c r="K39" s="43">
        <v>60223216.590000004</v>
      </c>
      <c r="L39" s="43">
        <f t="shared" si="18"/>
        <v>7870</v>
      </c>
      <c r="M39" s="43">
        <f t="shared" si="19"/>
        <v>188944947.88999999</v>
      </c>
      <c r="N39" s="43">
        <v>127</v>
      </c>
      <c r="O39" s="43">
        <v>117279456.70999999</v>
      </c>
      <c r="P39" s="43">
        <v>144</v>
      </c>
      <c r="Q39" s="43">
        <v>153769298.72999999</v>
      </c>
      <c r="R39" s="43">
        <f t="shared" si="20"/>
        <v>271</v>
      </c>
      <c r="S39" s="43">
        <f t="shared" si="21"/>
        <v>271048755.44</v>
      </c>
      <c r="T39" s="43">
        <f t="shared" si="22"/>
        <v>8141</v>
      </c>
      <c r="U39" s="43">
        <f t="shared" si="23"/>
        <v>459993703.32999998</v>
      </c>
      <c r="V39" s="16"/>
    </row>
    <row r="40" spans="1:22" s="9" customFormat="1" x14ac:dyDescent="0.2">
      <c r="A40" s="33">
        <v>33</v>
      </c>
      <c r="B40" s="54" t="s">
        <v>193</v>
      </c>
      <c r="C40" s="1" t="s">
        <v>44</v>
      </c>
      <c r="D40" s="44">
        <v>46</v>
      </c>
      <c r="E40" s="44">
        <v>49581706.439999998</v>
      </c>
      <c r="F40" s="44"/>
      <c r="G40" s="44"/>
      <c r="H40" s="44">
        <v>86</v>
      </c>
      <c r="I40" s="44">
        <v>181150816.31</v>
      </c>
      <c r="J40" s="44">
        <v>42</v>
      </c>
      <c r="K40" s="44">
        <v>848105.57</v>
      </c>
      <c r="L40" s="42">
        <f t="shared" si="18"/>
        <v>174</v>
      </c>
      <c r="M40" s="42">
        <f t="shared" si="19"/>
        <v>231580628.31999999</v>
      </c>
      <c r="N40" s="44">
        <v>8</v>
      </c>
      <c r="O40" s="44">
        <v>222497259.56</v>
      </c>
      <c r="P40" s="44"/>
      <c r="Q40" s="44"/>
      <c r="R40" s="42">
        <f t="shared" si="20"/>
        <v>8</v>
      </c>
      <c r="S40" s="42">
        <f t="shared" si="21"/>
        <v>222497259.56</v>
      </c>
      <c r="T40" s="42">
        <f t="shared" si="22"/>
        <v>182</v>
      </c>
      <c r="U40" s="42">
        <f t="shared" si="23"/>
        <v>454077887.88</v>
      </c>
      <c r="V40" s="16"/>
    </row>
    <row r="41" spans="1:22" s="9" customFormat="1" x14ac:dyDescent="0.2">
      <c r="A41" s="30">
        <v>34</v>
      </c>
      <c r="B41" s="53" t="s">
        <v>183</v>
      </c>
      <c r="C41" s="32" t="s">
        <v>305</v>
      </c>
      <c r="D41" s="43">
        <v>56</v>
      </c>
      <c r="E41" s="43">
        <v>85358549.859999999</v>
      </c>
      <c r="F41" s="43">
        <v>72</v>
      </c>
      <c r="G41" s="43">
        <v>1921742.44</v>
      </c>
      <c r="H41" s="43">
        <v>154</v>
      </c>
      <c r="I41" s="43">
        <v>20244843.579999998</v>
      </c>
      <c r="J41" s="43">
        <v>373</v>
      </c>
      <c r="K41" s="43">
        <v>66912863.619999997</v>
      </c>
      <c r="L41" s="43">
        <f t="shared" si="18"/>
        <v>655</v>
      </c>
      <c r="M41" s="43">
        <f t="shared" si="19"/>
        <v>174437999.5</v>
      </c>
      <c r="N41" s="43">
        <v>215</v>
      </c>
      <c r="O41" s="43">
        <v>91823611.810000002</v>
      </c>
      <c r="P41" s="43">
        <v>224</v>
      </c>
      <c r="Q41" s="43">
        <v>128670923.97</v>
      </c>
      <c r="R41" s="43">
        <f t="shared" si="20"/>
        <v>439</v>
      </c>
      <c r="S41" s="43">
        <f t="shared" si="21"/>
        <v>220494535.78</v>
      </c>
      <c r="T41" s="43">
        <f t="shared" si="22"/>
        <v>1094</v>
      </c>
      <c r="U41" s="43">
        <f t="shared" si="23"/>
        <v>394932535.27999997</v>
      </c>
      <c r="V41" s="16"/>
    </row>
    <row r="42" spans="1:22" s="9" customFormat="1" x14ac:dyDescent="0.2">
      <c r="A42" s="33">
        <v>35</v>
      </c>
      <c r="B42" s="54" t="s">
        <v>206</v>
      </c>
      <c r="C42" s="1" t="s">
        <v>69</v>
      </c>
      <c r="D42" s="44">
        <v>3</v>
      </c>
      <c r="E42" s="44">
        <v>691040.98</v>
      </c>
      <c r="F42" s="44">
        <v>17</v>
      </c>
      <c r="G42" s="44">
        <v>1774329.72</v>
      </c>
      <c r="H42" s="44">
        <v>19</v>
      </c>
      <c r="I42" s="44">
        <v>59449631.729999997</v>
      </c>
      <c r="J42" s="44">
        <v>53</v>
      </c>
      <c r="K42" s="44">
        <v>3449530.55</v>
      </c>
      <c r="L42" s="42">
        <f t="shared" si="18"/>
        <v>92</v>
      </c>
      <c r="M42" s="42">
        <f t="shared" si="19"/>
        <v>65364532.979999989</v>
      </c>
      <c r="N42" s="44">
        <v>21</v>
      </c>
      <c r="O42" s="44">
        <v>130516434.06</v>
      </c>
      <c r="P42" s="44">
        <v>17</v>
      </c>
      <c r="Q42" s="44">
        <v>183811335.83000001</v>
      </c>
      <c r="R42" s="42">
        <f t="shared" si="20"/>
        <v>38</v>
      </c>
      <c r="S42" s="42">
        <f t="shared" si="21"/>
        <v>314327769.88999999</v>
      </c>
      <c r="T42" s="42">
        <f t="shared" si="22"/>
        <v>130</v>
      </c>
      <c r="U42" s="42">
        <f t="shared" si="23"/>
        <v>379692302.87</v>
      </c>
      <c r="V42" s="16"/>
    </row>
    <row r="43" spans="1:22" s="9" customFormat="1" x14ac:dyDescent="0.2">
      <c r="A43" s="30">
        <v>36</v>
      </c>
      <c r="B43" s="53" t="s">
        <v>185</v>
      </c>
      <c r="C43" s="32" t="s">
        <v>122</v>
      </c>
      <c r="D43" s="43">
        <v>35</v>
      </c>
      <c r="E43" s="43">
        <v>41159960.899999999</v>
      </c>
      <c r="F43" s="43">
        <v>38</v>
      </c>
      <c r="G43" s="43">
        <v>14756493.060000001</v>
      </c>
      <c r="H43" s="43">
        <v>22</v>
      </c>
      <c r="I43" s="43">
        <v>53179345.200000003</v>
      </c>
      <c r="J43" s="43">
        <v>89</v>
      </c>
      <c r="K43" s="43">
        <v>68140058.609999999</v>
      </c>
      <c r="L43" s="43">
        <f t="shared" si="18"/>
        <v>184</v>
      </c>
      <c r="M43" s="43">
        <f t="shared" si="19"/>
        <v>177235857.77000001</v>
      </c>
      <c r="N43" s="43">
        <v>12</v>
      </c>
      <c r="O43" s="43">
        <v>113553625.87</v>
      </c>
      <c r="P43" s="43">
        <v>4</v>
      </c>
      <c r="Q43" s="43">
        <v>18560331.59</v>
      </c>
      <c r="R43" s="43">
        <f t="shared" si="20"/>
        <v>16</v>
      </c>
      <c r="S43" s="43">
        <f t="shared" si="21"/>
        <v>132113957.46000001</v>
      </c>
      <c r="T43" s="43">
        <f t="shared" si="22"/>
        <v>200</v>
      </c>
      <c r="U43" s="43">
        <f t="shared" si="23"/>
        <v>309349815.23000002</v>
      </c>
      <c r="V43" s="16"/>
    </row>
    <row r="44" spans="1:22" s="9" customFormat="1" x14ac:dyDescent="0.2">
      <c r="A44" s="33">
        <v>37</v>
      </c>
      <c r="B44" s="54" t="s">
        <v>186</v>
      </c>
      <c r="C44" s="1" t="s">
        <v>49</v>
      </c>
      <c r="D44" s="44">
        <v>36</v>
      </c>
      <c r="E44" s="44">
        <v>20484080.93</v>
      </c>
      <c r="F44" s="44">
        <v>389</v>
      </c>
      <c r="G44" s="44">
        <v>26628034.010000002</v>
      </c>
      <c r="H44" s="44">
        <v>35</v>
      </c>
      <c r="I44" s="44">
        <v>70189173.469999999</v>
      </c>
      <c r="J44" s="44">
        <v>131</v>
      </c>
      <c r="K44" s="44">
        <v>100316233.40000001</v>
      </c>
      <c r="L44" s="42">
        <f t="shared" si="12"/>
        <v>591</v>
      </c>
      <c r="M44" s="42">
        <f t="shared" si="13"/>
        <v>217617521.81</v>
      </c>
      <c r="N44" s="44">
        <v>5</v>
      </c>
      <c r="O44" s="44">
        <v>60055844.390000001</v>
      </c>
      <c r="P44" s="44">
        <v>2</v>
      </c>
      <c r="Q44" s="44">
        <v>20055171.32</v>
      </c>
      <c r="R44" s="42">
        <f t="shared" si="14"/>
        <v>7</v>
      </c>
      <c r="S44" s="42">
        <f t="shared" si="15"/>
        <v>80111015.710000008</v>
      </c>
      <c r="T44" s="42">
        <f t="shared" si="16"/>
        <v>598</v>
      </c>
      <c r="U44" s="42">
        <f t="shared" si="17"/>
        <v>297728537.51999998</v>
      </c>
      <c r="V44" s="16"/>
    </row>
    <row r="45" spans="1:22" s="9" customFormat="1" x14ac:dyDescent="0.2">
      <c r="A45" s="30">
        <v>38</v>
      </c>
      <c r="B45" s="31" t="s">
        <v>177</v>
      </c>
      <c r="C45" s="32" t="s">
        <v>55</v>
      </c>
      <c r="D45" s="43">
        <v>107</v>
      </c>
      <c r="E45" s="43">
        <v>52460190.640000001</v>
      </c>
      <c r="F45" s="43">
        <v>120</v>
      </c>
      <c r="G45" s="43">
        <v>5959390.71</v>
      </c>
      <c r="H45" s="43">
        <v>25</v>
      </c>
      <c r="I45" s="43">
        <v>31306417.25</v>
      </c>
      <c r="J45" s="43">
        <v>216</v>
      </c>
      <c r="K45" s="43">
        <v>38250226.75</v>
      </c>
      <c r="L45" s="43">
        <f t="shared" si="0"/>
        <v>468</v>
      </c>
      <c r="M45" s="43">
        <f t="shared" si="1"/>
        <v>127976225.34999999</v>
      </c>
      <c r="N45" s="43">
        <v>41</v>
      </c>
      <c r="O45" s="43">
        <v>64196379.880000003</v>
      </c>
      <c r="P45" s="43">
        <v>40</v>
      </c>
      <c r="Q45" s="43">
        <v>101415495.26000001</v>
      </c>
      <c r="R45" s="43">
        <f t="shared" si="2"/>
        <v>81</v>
      </c>
      <c r="S45" s="43">
        <f t="shared" si="3"/>
        <v>165611875.14000002</v>
      </c>
      <c r="T45" s="43">
        <f t="shared" si="4"/>
        <v>549</v>
      </c>
      <c r="U45" s="43">
        <f t="shared" si="5"/>
        <v>293588100.49000001</v>
      </c>
      <c r="V45" s="16"/>
    </row>
    <row r="46" spans="1:22" s="9" customFormat="1" x14ac:dyDescent="0.2">
      <c r="A46" s="33">
        <v>39</v>
      </c>
      <c r="B46" s="54" t="s">
        <v>219</v>
      </c>
      <c r="C46" s="1" t="s">
        <v>57</v>
      </c>
      <c r="D46" s="44">
        <v>27</v>
      </c>
      <c r="E46" s="44">
        <v>119216672.81999999</v>
      </c>
      <c r="F46" s="44"/>
      <c r="G46" s="44"/>
      <c r="H46" s="44">
        <v>2</v>
      </c>
      <c r="I46" s="44">
        <v>20083750</v>
      </c>
      <c r="J46" s="44">
        <v>28</v>
      </c>
      <c r="K46" s="44">
        <v>4564022.3499999996</v>
      </c>
      <c r="L46" s="42">
        <f t="shared" si="0"/>
        <v>57</v>
      </c>
      <c r="M46" s="42">
        <f t="shared" si="1"/>
        <v>143864445.16999999</v>
      </c>
      <c r="N46" s="44"/>
      <c r="O46" s="44"/>
      <c r="P46" s="44">
        <v>7</v>
      </c>
      <c r="Q46" s="44">
        <v>137000000</v>
      </c>
      <c r="R46" s="42">
        <f t="shared" si="2"/>
        <v>7</v>
      </c>
      <c r="S46" s="42">
        <f t="shared" si="3"/>
        <v>137000000</v>
      </c>
      <c r="T46" s="42">
        <f t="shared" si="4"/>
        <v>64</v>
      </c>
      <c r="U46" s="42">
        <f t="shared" si="5"/>
        <v>280864445.16999996</v>
      </c>
      <c r="V46" s="16"/>
    </row>
    <row r="47" spans="1:22" s="9" customFormat="1" x14ac:dyDescent="0.2">
      <c r="A47" s="30">
        <v>40</v>
      </c>
      <c r="B47" s="53" t="s">
        <v>190</v>
      </c>
      <c r="C47" s="32" t="s">
        <v>351</v>
      </c>
      <c r="D47" s="43">
        <v>99</v>
      </c>
      <c r="E47" s="43">
        <v>40996562.420000002</v>
      </c>
      <c r="F47" s="43">
        <v>43</v>
      </c>
      <c r="G47" s="43">
        <v>9348715.9900000002</v>
      </c>
      <c r="H47" s="43">
        <v>44</v>
      </c>
      <c r="I47" s="43">
        <v>57678546.590000004</v>
      </c>
      <c r="J47" s="43">
        <v>167</v>
      </c>
      <c r="K47" s="43">
        <v>8771562.9800000004</v>
      </c>
      <c r="L47" s="43">
        <f t="shared" si="0"/>
        <v>353</v>
      </c>
      <c r="M47" s="43">
        <f t="shared" si="1"/>
        <v>116795387.98</v>
      </c>
      <c r="N47" s="43">
        <v>19</v>
      </c>
      <c r="O47" s="43">
        <v>15808821.48</v>
      </c>
      <c r="P47" s="43">
        <v>30</v>
      </c>
      <c r="Q47" s="43">
        <v>95743160.689999998</v>
      </c>
      <c r="R47" s="43">
        <f t="shared" si="2"/>
        <v>49</v>
      </c>
      <c r="S47" s="43">
        <f t="shared" si="3"/>
        <v>111551982.17</v>
      </c>
      <c r="T47" s="43">
        <f t="shared" si="4"/>
        <v>402</v>
      </c>
      <c r="U47" s="43">
        <f t="shared" si="5"/>
        <v>228347370.15000001</v>
      </c>
      <c r="V47" s="16"/>
    </row>
    <row r="48" spans="1:22" s="9" customFormat="1" x14ac:dyDescent="0.2">
      <c r="A48" s="33">
        <v>41</v>
      </c>
      <c r="B48" s="54" t="s">
        <v>187</v>
      </c>
      <c r="C48" s="1" t="s">
        <v>62</v>
      </c>
      <c r="D48" s="44">
        <v>109</v>
      </c>
      <c r="E48" s="44">
        <v>2628983.5099999998</v>
      </c>
      <c r="F48" s="44">
        <v>575</v>
      </c>
      <c r="G48" s="44">
        <v>13714155.65</v>
      </c>
      <c r="H48" s="44">
        <v>1365</v>
      </c>
      <c r="I48" s="44">
        <v>14095112.84</v>
      </c>
      <c r="J48" s="44">
        <v>2428</v>
      </c>
      <c r="K48" s="44">
        <v>53522583.829999998</v>
      </c>
      <c r="L48" s="42">
        <f t="shared" si="0"/>
        <v>4477</v>
      </c>
      <c r="M48" s="42">
        <f t="shared" si="1"/>
        <v>83960835.830000013</v>
      </c>
      <c r="N48" s="44">
        <v>2828</v>
      </c>
      <c r="O48" s="44">
        <v>93096702.739999995</v>
      </c>
      <c r="P48" s="44">
        <v>213</v>
      </c>
      <c r="Q48" s="44">
        <v>42557138.5</v>
      </c>
      <c r="R48" s="42">
        <f t="shared" si="2"/>
        <v>3041</v>
      </c>
      <c r="S48" s="42">
        <f t="shared" si="3"/>
        <v>135653841.24000001</v>
      </c>
      <c r="T48" s="42">
        <f t="shared" si="4"/>
        <v>7518</v>
      </c>
      <c r="U48" s="42">
        <f t="shared" si="5"/>
        <v>219614677.07000002</v>
      </c>
      <c r="V48" s="16"/>
    </row>
    <row r="49" spans="1:22" s="9" customFormat="1" x14ac:dyDescent="0.2">
      <c r="A49" s="30">
        <v>42</v>
      </c>
      <c r="B49" s="53" t="s">
        <v>363</v>
      </c>
      <c r="C49" s="32" t="s">
        <v>364</v>
      </c>
      <c r="D49" s="43"/>
      <c r="E49" s="43"/>
      <c r="F49" s="43"/>
      <c r="G49" s="43"/>
      <c r="H49" s="43"/>
      <c r="I49" s="43"/>
      <c r="J49" s="43"/>
      <c r="K49" s="43"/>
      <c r="L49" s="43">
        <f t="shared" si="0"/>
        <v>0</v>
      </c>
      <c r="M49" s="43">
        <f t="shared" si="1"/>
        <v>0</v>
      </c>
      <c r="N49" s="43">
        <v>4</v>
      </c>
      <c r="O49" s="43">
        <v>205636151.86000001</v>
      </c>
      <c r="P49" s="43">
        <v>2</v>
      </c>
      <c r="Q49" s="43">
        <v>2</v>
      </c>
      <c r="R49" s="43">
        <f t="shared" si="2"/>
        <v>6</v>
      </c>
      <c r="S49" s="43">
        <f t="shared" si="3"/>
        <v>205636153.86000001</v>
      </c>
      <c r="T49" s="43">
        <f t="shared" si="4"/>
        <v>6</v>
      </c>
      <c r="U49" s="43">
        <f t="shared" si="5"/>
        <v>205636153.86000001</v>
      </c>
      <c r="V49" s="16"/>
    </row>
    <row r="50" spans="1:22" s="9" customFormat="1" x14ac:dyDescent="0.2">
      <c r="A50" s="33">
        <v>43</v>
      </c>
      <c r="B50" s="54" t="s">
        <v>184</v>
      </c>
      <c r="C50" s="1" t="s">
        <v>53</v>
      </c>
      <c r="D50" s="44">
        <v>997</v>
      </c>
      <c r="E50" s="44">
        <v>59525857.539999999</v>
      </c>
      <c r="F50" s="44">
        <v>973</v>
      </c>
      <c r="G50" s="44">
        <v>39789138.909999996</v>
      </c>
      <c r="H50" s="44">
        <v>444</v>
      </c>
      <c r="I50" s="44">
        <v>10140095.09</v>
      </c>
      <c r="J50" s="44">
        <v>1129</v>
      </c>
      <c r="K50" s="44">
        <v>24371548.510000002</v>
      </c>
      <c r="L50" s="42">
        <f t="shared" si="0"/>
        <v>3543</v>
      </c>
      <c r="M50" s="42">
        <f t="shared" si="1"/>
        <v>133826640.04999998</v>
      </c>
      <c r="N50" s="44">
        <v>25</v>
      </c>
      <c r="O50" s="44">
        <v>26665844.050000001</v>
      </c>
      <c r="P50" s="44">
        <v>27</v>
      </c>
      <c r="Q50" s="44">
        <v>32152434.699999999</v>
      </c>
      <c r="R50" s="42">
        <f t="shared" si="2"/>
        <v>52</v>
      </c>
      <c r="S50" s="42">
        <f t="shared" si="3"/>
        <v>58818278.75</v>
      </c>
      <c r="T50" s="42">
        <f t="shared" si="4"/>
        <v>3595</v>
      </c>
      <c r="U50" s="42">
        <f t="shared" si="5"/>
        <v>192644918.79999998</v>
      </c>
      <c r="V50" s="16"/>
    </row>
    <row r="51" spans="1:22" s="9" customFormat="1" x14ac:dyDescent="0.2">
      <c r="A51" s="30">
        <v>44</v>
      </c>
      <c r="B51" s="53" t="s">
        <v>196</v>
      </c>
      <c r="C51" s="32" t="s">
        <v>307</v>
      </c>
      <c r="D51" s="43">
        <v>41</v>
      </c>
      <c r="E51" s="43">
        <v>27454219.920000002</v>
      </c>
      <c r="F51" s="43">
        <v>111</v>
      </c>
      <c r="G51" s="43">
        <v>10160358.029999999</v>
      </c>
      <c r="H51" s="43">
        <v>73</v>
      </c>
      <c r="I51" s="43">
        <v>21706083.780000001</v>
      </c>
      <c r="J51" s="43">
        <v>77</v>
      </c>
      <c r="K51" s="43">
        <v>31702581.829999998</v>
      </c>
      <c r="L51" s="43">
        <f t="shared" si="0"/>
        <v>302</v>
      </c>
      <c r="M51" s="43">
        <f t="shared" si="1"/>
        <v>91023243.560000002</v>
      </c>
      <c r="N51" s="43">
        <v>67</v>
      </c>
      <c r="O51" s="43">
        <v>36817188.369999997</v>
      </c>
      <c r="P51" s="43">
        <v>70</v>
      </c>
      <c r="Q51" s="43">
        <v>48302994.75</v>
      </c>
      <c r="R51" s="43">
        <f t="shared" si="2"/>
        <v>137</v>
      </c>
      <c r="S51" s="43">
        <f t="shared" si="3"/>
        <v>85120183.120000005</v>
      </c>
      <c r="T51" s="43">
        <f t="shared" si="4"/>
        <v>439</v>
      </c>
      <c r="U51" s="43">
        <f t="shared" si="5"/>
        <v>176143426.68000001</v>
      </c>
      <c r="V51" s="16"/>
    </row>
    <row r="52" spans="1:22" s="9" customFormat="1" x14ac:dyDescent="0.2">
      <c r="A52" s="33">
        <v>45</v>
      </c>
      <c r="B52" s="54" t="s">
        <v>317</v>
      </c>
      <c r="C52" s="1" t="s">
        <v>350</v>
      </c>
      <c r="D52" s="44">
        <v>12</v>
      </c>
      <c r="E52" s="44">
        <v>955569.09</v>
      </c>
      <c r="F52" s="44">
        <v>202</v>
      </c>
      <c r="G52" s="44">
        <v>6213569.8799999999</v>
      </c>
      <c r="H52" s="44">
        <v>123</v>
      </c>
      <c r="I52" s="44">
        <v>34790770.280000001</v>
      </c>
      <c r="J52" s="44">
        <v>504</v>
      </c>
      <c r="K52" s="44">
        <v>29191939.870000001</v>
      </c>
      <c r="L52" s="42">
        <f t="shared" ref="L52:L59" si="24">J52+H52+F52+D52</f>
        <v>841</v>
      </c>
      <c r="M52" s="42">
        <f t="shared" ref="M52:M59" si="25">K52+I52+G52+E52</f>
        <v>71151849.120000005</v>
      </c>
      <c r="N52" s="44">
        <v>366</v>
      </c>
      <c r="O52" s="44">
        <v>48400469.32</v>
      </c>
      <c r="P52" s="44">
        <v>1111</v>
      </c>
      <c r="Q52" s="44">
        <v>50534693.659999996</v>
      </c>
      <c r="R52" s="42">
        <f t="shared" ref="R52:R59" si="26">P52+N52</f>
        <v>1477</v>
      </c>
      <c r="S52" s="42">
        <f t="shared" ref="S52:S59" si="27">Q52+O52</f>
        <v>98935162.979999989</v>
      </c>
      <c r="T52" s="42">
        <f t="shared" ref="T52:T59" si="28">R52+L52</f>
        <v>2318</v>
      </c>
      <c r="U52" s="42">
        <f t="shared" ref="U52:U59" si="29">S52+M52</f>
        <v>170087012.09999999</v>
      </c>
      <c r="V52" s="16"/>
    </row>
    <row r="53" spans="1:22" s="9" customFormat="1" x14ac:dyDescent="0.2">
      <c r="A53" s="30">
        <v>46</v>
      </c>
      <c r="B53" s="31" t="s">
        <v>201</v>
      </c>
      <c r="C53" s="32" t="s">
        <v>19</v>
      </c>
      <c r="D53" s="43"/>
      <c r="E53" s="43"/>
      <c r="F53" s="43"/>
      <c r="G53" s="43"/>
      <c r="H53" s="43">
        <v>146</v>
      </c>
      <c r="I53" s="43">
        <v>52914407.450000003</v>
      </c>
      <c r="J53" s="43">
        <v>284</v>
      </c>
      <c r="K53" s="43">
        <v>30338615.460000001</v>
      </c>
      <c r="L53" s="43">
        <f t="shared" si="24"/>
        <v>430</v>
      </c>
      <c r="M53" s="43">
        <f t="shared" si="25"/>
        <v>83253022.909999996</v>
      </c>
      <c r="N53" s="43">
        <v>16</v>
      </c>
      <c r="O53" s="43">
        <v>19200000</v>
      </c>
      <c r="P53" s="43">
        <v>39</v>
      </c>
      <c r="Q53" s="43">
        <v>41050000</v>
      </c>
      <c r="R53" s="43">
        <f t="shared" si="26"/>
        <v>55</v>
      </c>
      <c r="S53" s="43">
        <f t="shared" si="27"/>
        <v>60250000</v>
      </c>
      <c r="T53" s="43">
        <f t="shared" si="28"/>
        <v>485</v>
      </c>
      <c r="U53" s="43">
        <f t="shared" si="29"/>
        <v>143503022.91</v>
      </c>
      <c r="V53" s="16"/>
    </row>
    <row r="54" spans="1:22" s="9" customFormat="1" x14ac:dyDescent="0.2">
      <c r="A54" s="33">
        <v>47</v>
      </c>
      <c r="B54" s="54" t="s">
        <v>194</v>
      </c>
      <c r="C54" s="1" t="s">
        <v>306</v>
      </c>
      <c r="D54" s="44"/>
      <c r="E54" s="44"/>
      <c r="F54" s="44"/>
      <c r="G54" s="44"/>
      <c r="H54" s="44">
        <v>22</v>
      </c>
      <c r="I54" s="44">
        <v>16656.14</v>
      </c>
      <c r="J54" s="44">
        <v>158</v>
      </c>
      <c r="K54" s="44">
        <v>430056.62</v>
      </c>
      <c r="L54" s="42">
        <f t="shared" si="24"/>
        <v>180</v>
      </c>
      <c r="M54" s="42">
        <f t="shared" si="25"/>
        <v>446712.76</v>
      </c>
      <c r="N54" s="44">
        <v>155</v>
      </c>
      <c r="O54" s="44">
        <v>64024317.200000003</v>
      </c>
      <c r="P54" s="44">
        <v>94</v>
      </c>
      <c r="Q54" s="44">
        <v>63621085.079999998</v>
      </c>
      <c r="R54" s="42">
        <f t="shared" si="26"/>
        <v>249</v>
      </c>
      <c r="S54" s="42">
        <f t="shared" si="27"/>
        <v>127645402.28</v>
      </c>
      <c r="T54" s="42">
        <f t="shared" si="28"/>
        <v>429</v>
      </c>
      <c r="U54" s="42">
        <f t="shared" si="29"/>
        <v>128092115.04000001</v>
      </c>
      <c r="V54" s="16"/>
    </row>
    <row r="55" spans="1:22" s="9" customFormat="1" x14ac:dyDescent="0.2">
      <c r="A55" s="30">
        <v>48</v>
      </c>
      <c r="B55" s="53" t="s">
        <v>301</v>
      </c>
      <c r="C55" s="32" t="s">
        <v>303</v>
      </c>
      <c r="D55" s="43">
        <v>164</v>
      </c>
      <c r="E55" s="43">
        <v>36385640.079999998</v>
      </c>
      <c r="F55" s="43">
        <v>168</v>
      </c>
      <c r="G55" s="43">
        <v>13679364.300000001</v>
      </c>
      <c r="H55" s="43">
        <v>29</v>
      </c>
      <c r="I55" s="43">
        <v>4641060.43</v>
      </c>
      <c r="J55" s="43">
        <v>171</v>
      </c>
      <c r="K55" s="43">
        <v>7449194.4800000004</v>
      </c>
      <c r="L55" s="43">
        <f t="shared" si="24"/>
        <v>532</v>
      </c>
      <c r="M55" s="43">
        <f t="shared" si="25"/>
        <v>62155259.289999999</v>
      </c>
      <c r="N55" s="43">
        <v>234</v>
      </c>
      <c r="O55" s="43">
        <v>22745944.690000001</v>
      </c>
      <c r="P55" s="43">
        <v>193</v>
      </c>
      <c r="Q55" s="43">
        <v>42644836.609999999</v>
      </c>
      <c r="R55" s="43">
        <f t="shared" si="26"/>
        <v>427</v>
      </c>
      <c r="S55" s="43">
        <f t="shared" si="27"/>
        <v>65390781.299999997</v>
      </c>
      <c r="T55" s="43">
        <f t="shared" si="28"/>
        <v>959</v>
      </c>
      <c r="U55" s="43">
        <f t="shared" si="29"/>
        <v>127546040.59</v>
      </c>
      <c r="V55" s="16"/>
    </row>
    <row r="56" spans="1:22" s="9" customFormat="1" x14ac:dyDescent="0.2">
      <c r="A56" s="33">
        <v>49</v>
      </c>
      <c r="B56" s="54" t="s">
        <v>209</v>
      </c>
      <c r="C56" s="1" t="s">
        <v>136</v>
      </c>
      <c r="D56" s="44">
        <v>2</v>
      </c>
      <c r="E56" s="44">
        <v>8419.0400000000009</v>
      </c>
      <c r="F56" s="44">
        <v>24</v>
      </c>
      <c r="G56" s="44">
        <v>22301174.670000002</v>
      </c>
      <c r="H56" s="44">
        <v>52</v>
      </c>
      <c r="I56" s="44">
        <v>49814807.600000001</v>
      </c>
      <c r="J56" s="44">
        <v>133</v>
      </c>
      <c r="K56" s="44">
        <v>28305468.949999999</v>
      </c>
      <c r="L56" s="42">
        <f t="shared" si="24"/>
        <v>211</v>
      </c>
      <c r="M56" s="42">
        <f t="shared" si="25"/>
        <v>100429870.26000001</v>
      </c>
      <c r="N56" s="44">
        <v>20</v>
      </c>
      <c r="O56" s="44">
        <v>13165000</v>
      </c>
      <c r="P56" s="44">
        <v>19</v>
      </c>
      <c r="Q56" s="44">
        <v>12506000</v>
      </c>
      <c r="R56" s="42">
        <f t="shared" si="26"/>
        <v>39</v>
      </c>
      <c r="S56" s="42">
        <f t="shared" si="27"/>
        <v>25671000</v>
      </c>
      <c r="T56" s="42">
        <f t="shared" si="28"/>
        <v>250</v>
      </c>
      <c r="U56" s="42">
        <f t="shared" si="29"/>
        <v>126100870.26000001</v>
      </c>
      <c r="V56" s="16"/>
    </row>
    <row r="57" spans="1:22" s="9" customFormat="1" x14ac:dyDescent="0.2">
      <c r="A57" s="30">
        <v>50</v>
      </c>
      <c r="B57" s="53" t="s">
        <v>234</v>
      </c>
      <c r="C57" s="32" t="s">
        <v>120</v>
      </c>
      <c r="D57" s="43">
        <v>2</v>
      </c>
      <c r="E57" s="43">
        <v>8655.31</v>
      </c>
      <c r="F57" s="43">
        <v>41</v>
      </c>
      <c r="G57" s="43">
        <v>386001.98</v>
      </c>
      <c r="H57" s="43">
        <v>624</v>
      </c>
      <c r="I57" s="43">
        <v>22385543.170000002</v>
      </c>
      <c r="J57" s="43">
        <v>1044</v>
      </c>
      <c r="K57" s="43">
        <v>58161286.969999999</v>
      </c>
      <c r="L57" s="43">
        <f t="shared" si="24"/>
        <v>1711</v>
      </c>
      <c r="M57" s="43">
        <f t="shared" si="25"/>
        <v>80941487.430000007</v>
      </c>
      <c r="N57" s="43">
        <v>576</v>
      </c>
      <c r="O57" s="43">
        <v>38207591.890000001</v>
      </c>
      <c r="P57" s="43">
        <v>295</v>
      </c>
      <c r="Q57" s="43">
        <v>3658068.5</v>
      </c>
      <c r="R57" s="43">
        <f t="shared" si="26"/>
        <v>871</v>
      </c>
      <c r="S57" s="43">
        <f t="shared" si="27"/>
        <v>41865660.390000001</v>
      </c>
      <c r="T57" s="43">
        <f t="shared" si="28"/>
        <v>2582</v>
      </c>
      <c r="U57" s="43">
        <f t="shared" si="29"/>
        <v>122807147.82000001</v>
      </c>
      <c r="V57" s="16"/>
    </row>
    <row r="58" spans="1:22" s="9" customFormat="1" x14ac:dyDescent="0.2">
      <c r="A58" s="33">
        <v>51</v>
      </c>
      <c r="B58" s="54" t="s">
        <v>88</v>
      </c>
      <c r="C58" s="1" t="s">
        <v>89</v>
      </c>
      <c r="D58" s="44"/>
      <c r="E58" s="44"/>
      <c r="F58" s="44"/>
      <c r="G58" s="44"/>
      <c r="H58" s="44">
        <v>83</v>
      </c>
      <c r="I58" s="44">
        <v>355821.5</v>
      </c>
      <c r="J58" s="44">
        <v>143</v>
      </c>
      <c r="K58" s="44">
        <v>1135737.2</v>
      </c>
      <c r="L58" s="42">
        <f t="shared" si="24"/>
        <v>226</v>
      </c>
      <c r="M58" s="42">
        <f t="shared" si="25"/>
        <v>1491558.7</v>
      </c>
      <c r="N58" s="44">
        <v>264</v>
      </c>
      <c r="O58" s="44">
        <v>61253844.140000001</v>
      </c>
      <c r="P58" s="44">
        <v>133</v>
      </c>
      <c r="Q58" s="44">
        <v>60047635.560000002</v>
      </c>
      <c r="R58" s="42">
        <f t="shared" si="26"/>
        <v>397</v>
      </c>
      <c r="S58" s="42">
        <f t="shared" si="27"/>
        <v>121301479.7</v>
      </c>
      <c r="T58" s="42">
        <f t="shared" si="28"/>
        <v>623</v>
      </c>
      <c r="U58" s="42">
        <f t="shared" si="29"/>
        <v>122793038.40000001</v>
      </c>
      <c r="V58" s="16"/>
    </row>
    <row r="59" spans="1:22" s="9" customFormat="1" x14ac:dyDescent="0.2">
      <c r="A59" s="30">
        <v>52</v>
      </c>
      <c r="B59" s="53" t="s">
        <v>204</v>
      </c>
      <c r="C59" s="32" t="s">
        <v>73</v>
      </c>
      <c r="D59" s="43">
        <v>149</v>
      </c>
      <c r="E59" s="43">
        <v>3691436.94</v>
      </c>
      <c r="F59" s="43">
        <v>1477</v>
      </c>
      <c r="G59" s="43">
        <v>30771463.699999999</v>
      </c>
      <c r="H59" s="43">
        <v>1215</v>
      </c>
      <c r="I59" s="43">
        <v>11456260.17</v>
      </c>
      <c r="J59" s="43">
        <v>2911</v>
      </c>
      <c r="K59" s="43">
        <v>21862337.41</v>
      </c>
      <c r="L59" s="43">
        <f t="shared" si="24"/>
        <v>5752</v>
      </c>
      <c r="M59" s="43">
        <f t="shared" si="25"/>
        <v>67781498.219999999</v>
      </c>
      <c r="N59" s="43">
        <v>719</v>
      </c>
      <c r="O59" s="43">
        <v>45940737.399999999</v>
      </c>
      <c r="P59" s="43">
        <v>205</v>
      </c>
      <c r="Q59" s="43">
        <v>8469237.0600000005</v>
      </c>
      <c r="R59" s="43">
        <f t="shared" si="26"/>
        <v>924</v>
      </c>
      <c r="S59" s="43">
        <f t="shared" si="27"/>
        <v>54409974.460000001</v>
      </c>
      <c r="T59" s="43">
        <f t="shared" si="28"/>
        <v>6676</v>
      </c>
      <c r="U59" s="43">
        <f t="shared" si="29"/>
        <v>122191472.68000001</v>
      </c>
      <c r="V59" s="16"/>
    </row>
    <row r="60" spans="1:22" s="9" customFormat="1" x14ac:dyDescent="0.2">
      <c r="A60" s="33">
        <v>53</v>
      </c>
      <c r="B60" s="54" t="s">
        <v>200</v>
      </c>
      <c r="C60" s="1" t="s">
        <v>63</v>
      </c>
      <c r="D60" s="44">
        <v>10</v>
      </c>
      <c r="E60" s="44">
        <v>69558.399999999994</v>
      </c>
      <c r="F60" s="44">
        <v>151</v>
      </c>
      <c r="G60" s="44">
        <v>1937033.36</v>
      </c>
      <c r="H60" s="44">
        <v>442</v>
      </c>
      <c r="I60" s="44">
        <v>4366548.42</v>
      </c>
      <c r="J60" s="44">
        <v>1388</v>
      </c>
      <c r="K60" s="44">
        <v>18508805.469999999</v>
      </c>
      <c r="L60" s="42">
        <f t="shared" si="0"/>
        <v>1991</v>
      </c>
      <c r="M60" s="42">
        <f t="shared" si="1"/>
        <v>24881945.649999999</v>
      </c>
      <c r="N60" s="44">
        <v>1942</v>
      </c>
      <c r="O60" s="44">
        <v>55940326.259999998</v>
      </c>
      <c r="P60" s="44">
        <v>312</v>
      </c>
      <c r="Q60" s="44">
        <v>39784984.140000001</v>
      </c>
      <c r="R60" s="42">
        <f t="shared" si="2"/>
        <v>2254</v>
      </c>
      <c r="S60" s="42">
        <f t="shared" si="3"/>
        <v>95725310.400000006</v>
      </c>
      <c r="T60" s="42">
        <f t="shared" si="4"/>
        <v>4245</v>
      </c>
      <c r="U60" s="42">
        <f t="shared" si="5"/>
        <v>120607256.05000001</v>
      </c>
      <c r="V60" s="16"/>
    </row>
    <row r="61" spans="1:22" s="9" customFormat="1" x14ac:dyDescent="0.2">
      <c r="A61" s="30">
        <v>54</v>
      </c>
      <c r="B61" s="31" t="s">
        <v>208</v>
      </c>
      <c r="C61" s="32" t="s">
        <v>50</v>
      </c>
      <c r="D61" s="43">
        <v>93</v>
      </c>
      <c r="E61" s="43">
        <v>24568119.050000001</v>
      </c>
      <c r="F61" s="43">
        <v>133</v>
      </c>
      <c r="G61" s="43">
        <v>5375853.8700000001</v>
      </c>
      <c r="H61" s="43">
        <v>22</v>
      </c>
      <c r="I61" s="43">
        <v>33619669.950000003</v>
      </c>
      <c r="J61" s="43">
        <v>78</v>
      </c>
      <c r="K61" s="43">
        <v>29825617.879999999</v>
      </c>
      <c r="L61" s="43">
        <f t="shared" ref="L61:L68" si="30">J61+H61+F61+D61</f>
        <v>326</v>
      </c>
      <c r="M61" s="43">
        <f t="shared" ref="M61:M68" si="31">K61+I61+G61+E61</f>
        <v>93389260.75</v>
      </c>
      <c r="N61" s="43">
        <v>9</v>
      </c>
      <c r="O61" s="43">
        <v>40570.83</v>
      </c>
      <c r="P61" s="43">
        <v>12</v>
      </c>
      <c r="Q61" s="43">
        <v>22527532.5</v>
      </c>
      <c r="R61" s="43">
        <f t="shared" ref="R61:R68" si="32">P61+N61</f>
        <v>21</v>
      </c>
      <c r="S61" s="43">
        <f t="shared" ref="S61:S68" si="33">Q61+O61</f>
        <v>22568103.329999998</v>
      </c>
      <c r="T61" s="43">
        <f t="shared" ref="T61:T68" si="34">R61+L61</f>
        <v>347</v>
      </c>
      <c r="U61" s="43">
        <f t="shared" ref="U61:U68" si="35">S61+M61</f>
        <v>115957364.08</v>
      </c>
      <c r="V61" s="16"/>
    </row>
    <row r="62" spans="1:22" s="9" customFormat="1" x14ac:dyDescent="0.2">
      <c r="A62" s="33">
        <v>55</v>
      </c>
      <c r="B62" s="54" t="s">
        <v>80</v>
      </c>
      <c r="C62" s="1" t="s">
        <v>309</v>
      </c>
      <c r="D62" s="44"/>
      <c r="E62" s="44"/>
      <c r="F62" s="44"/>
      <c r="G62" s="44"/>
      <c r="H62" s="44">
        <v>73</v>
      </c>
      <c r="I62" s="44">
        <v>34528312.670000002</v>
      </c>
      <c r="J62" s="44">
        <v>64</v>
      </c>
      <c r="K62" s="44">
        <v>39191874.170000002</v>
      </c>
      <c r="L62" s="42">
        <f t="shared" si="30"/>
        <v>137</v>
      </c>
      <c r="M62" s="42">
        <f t="shared" si="31"/>
        <v>73720186.840000004</v>
      </c>
      <c r="N62" s="44">
        <v>26</v>
      </c>
      <c r="O62" s="44">
        <v>22345000</v>
      </c>
      <c r="P62" s="44">
        <v>21</v>
      </c>
      <c r="Q62" s="44">
        <v>17671680</v>
      </c>
      <c r="R62" s="42">
        <f t="shared" si="32"/>
        <v>47</v>
      </c>
      <c r="S62" s="42">
        <f t="shared" si="33"/>
        <v>40016680</v>
      </c>
      <c r="T62" s="42">
        <f t="shared" si="34"/>
        <v>184</v>
      </c>
      <c r="U62" s="42">
        <f t="shared" si="35"/>
        <v>113736866.84</v>
      </c>
      <c r="V62" s="16"/>
    </row>
    <row r="63" spans="1:22" s="9" customFormat="1" x14ac:dyDescent="0.2">
      <c r="A63" s="30">
        <v>56</v>
      </c>
      <c r="B63" s="53" t="s">
        <v>198</v>
      </c>
      <c r="C63" s="32" t="s">
        <v>59</v>
      </c>
      <c r="D63" s="43">
        <v>32</v>
      </c>
      <c r="E63" s="43">
        <v>676202.34</v>
      </c>
      <c r="F63" s="43">
        <v>207</v>
      </c>
      <c r="G63" s="43">
        <v>2422853.2999999998</v>
      </c>
      <c r="H63" s="43">
        <v>1321</v>
      </c>
      <c r="I63" s="43">
        <v>9649838.9100000001</v>
      </c>
      <c r="J63" s="43">
        <v>4950</v>
      </c>
      <c r="K63" s="43">
        <v>52689239.469999999</v>
      </c>
      <c r="L63" s="43">
        <f t="shared" si="30"/>
        <v>6510</v>
      </c>
      <c r="M63" s="43">
        <f t="shared" si="31"/>
        <v>65438134.019999996</v>
      </c>
      <c r="N63" s="43">
        <v>702</v>
      </c>
      <c r="O63" s="43">
        <v>44932106</v>
      </c>
      <c r="P63" s="43">
        <v>4</v>
      </c>
      <c r="Q63" s="43">
        <v>109006.56</v>
      </c>
      <c r="R63" s="43">
        <f t="shared" si="32"/>
        <v>706</v>
      </c>
      <c r="S63" s="43">
        <f t="shared" si="33"/>
        <v>45041112.560000002</v>
      </c>
      <c r="T63" s="43">
        <f t="shared" si="34"/>
        <v>7216</v>
      </c>
      <c r="U63" s="43">
        <f t="shared" si="35"/>
        <v>110479246.58</v>
      </c>
      <c r="V63" s="16"/>
    </row>
    <row r="64" spans="1:22" s="9" customFormat="1" x14ac:dyDescent="0.2">
      <c r="A64" s="33">
        <v>57</v>
      </c>
      <c r="B64" s="54" t="s">
        <v>302</v>
      </c>
      <c r="C64" s="1" t="s">
        <v>304</v>
      </c>
      <c r="D64" s="44">
        <v>21</v>
      </c>
      <c r="E64" s="44">
        <v>53050000</v>
      </c>
      <c r="F64" s="44">
        <v>1</v>
      </c>
      <c r="G64" s="44">
        <v>120450.22</v>
      </c>
      <c r="H64" s="44">
        <v>3</v>
      </c>
      <c r="I64" s="44">
        <v>1827185</v>
      </c>
      <c r="J64" s="44">
        <v>12</v>
      </c>
      <c r="K64" s="44">
        <v>149026.98000000001</v>
      </c>
      <c r="L64" s="42">
        <f t="shared" si="30"/>
        <v>37</v>
      </c>
      <c r="M64" s="42">
        <f t="shared" si="31"/>
        <v>55146662.200000003</v>
      </c>
      <c r="N64" s="44">
        <v>2</v>
      </c>
      <c r="O64" s="44">
        <v>210610.4</v>
      </c>
      <c r="P64" s="44">
        <v>20</v>
      </c>
      <c r="Q64" s="44">
        <v>54600000</v>
      </c>
      <c r="R64" s="42">
        <f t="shared" si="32"/>
        <v>22</v>
      </c>
      <c r="S64" s="42">
        <f t="shared" si="33"/>
        <v>54810610.399999999</v>
      </c>
      <c r="T64" s="42">
        <f t="shared" si="34"/>
        <v>59</v>
      </c>
      <c r="U64" s="42">
        <f t="shared" si="35"/>
        <v>109957272.59999999</v>
      </c>
      <c r="V64" s="16"/>
    </row>
    <row r="65" spans="1:22" s="9" customFormat="1" x14ac:dyDescent="0.2">
      <c r="A65" s="30">
        <v>58</v>
      </c>
      <c r="B65" s="53" t="s">
        <v>188</v>
      </c>
      <c r="C65" s="32" t="s">
        <v>56</v>
      </c>
      <c r="D65" s="43"/>
      <c r="E65" s="43"/>
      <c r="F65" s="43"/>
      <c r="G65" s="43"/>
      <c r="H65" s="43">
        <v>884</v>
      </c>
      <c r="I65" s="43">
        <v>8428416.1799999997</v>
      </c>
      <c r="J65" s="43">
        <v>3507</v>
      </c>
      <c r="K65" s="43">
        <v>54503635.079999998</v>
      </c>
      <c r="L65" s="43">
        <f t="shared" si="30"/>
        <v>4391</v>
      </c>
      <c r="M65" s="43">
        <f t="shared" si="31"/>
        <v>62932051.259999998</v>
      </c>
      <c r="N65" s="43">
        <v>2363</v>
      </c>
      <c r="O65" s="43">
        <v>45553821.039999999</v>
      </c>
      <c r="P65" s="43">
        <v>33</v>
      </c>
      <c r="Q65" s="43">
        <v>195808.92</v>
      </c>
      <c r="R65" s="43">
        <f t="shared" si="32"/>
        <v>2396</v>
      </c>
      <c r="S65" s="43">
        <f t="shared" si="33"/>
        <v>45749629.960000001</v>
      </c>
      <c r="T65" s="43">
        <f t="shared" si="34"/>
        <v>6787</v>
      </c>
      <c r="U65" s="43">
        <f t="shared" si="35"/>
        <v>108681681.22</v>
      </c>
      <c r="V65" s="16"/>
    </row>
    <row r="66" spans="1:22" s="9" customFormat="1" x14ac:dyDescent="0.2">
      <c r="A66" s="33">
        <v>59</v>
      </c>
      <c r="B66" s="54" t="s">
        <v>211</v>
      </c>
      <c r="C66" s="1" t="s">
        <v>129</v>
      </c>
      <c r="D66" s="44">
        <v>24</v>
      </c>
      <c r="E66" s="44">
        <v>234528.82</v>
      </c>
      <c r="F66" s="44">
        <v>81</v>
      </c>
      <c r="G66" s="44">
        <v>4493427.22</v>
      </c>
      <c r="H66" s="44">
        <v>20</v>
      </c>
      <c r="I66" s="44">
        <v>1857724.67</v>
      </c>
      <c r="J66" s="44">
        <v>49</v>
      </c>
      <c r="K66" s="44">
        <v>1098843.6399999999</v>
      </c>
      <c r="L66" s="42">
        <f t="shared" si="30"/>
        <v>174</v>
      </c>
      <c r="M66" s="42">
        <f t="shared" si="31"/>
        <v>7684524.3499999996</v>
      </c>
      <c r="N66" s="44">
        <v>92</v>
      </c>
      <c r="O66" s="44">
        <v>47009496.990000002</v>
      </c>
      <c r="P66" s="44">
        <v>154</v>
      </c>
      <c r="Q66" s="44">
        <v>43938898.090000004</v>
      </c>
      <c r="R66" s="42">
        <f t="shared" si="32"/>
        <v>246</v>
      </c>
      <c r="S66" s="42">
        <f t="shared" si="33"/>
        <v>90948395.080000013</v>
      </c>
      <c r="T66" s="42">
        <f t="shared" si="34"/>
        <v>420</v>
      </c>
      <c r="U66" s="42">
        <f t="shared" si="35"/>
        <v>98632919.430000007</v>
      </c>
      <c r="V66" s="16"/>
    </row>
    <row r="67" spans="1:22" s="9" customFormat="1" x14ac:dyDescent="0.2">
      <c r="A67" s="30">
        <v>60</v>
      </c>
      <c r="B67" s="53" t="s">
        <v>210</v>
      </c>
      <c r="C67" s="32" t="s">
        <v>74</v>
      </c>
      <c r="D67" s="43">
        <v>75</v>
      </c>
      <c r="E67" s="43">
        <v>1514559.56</v>
      </c>
      <c r="F67" s="43">
        <v>1062</v>
      </c>
      <c r="G67" s="43">
        <v>21788616.350000001</v>
      </c>
      <c r="H67" s="43">
        <v>669</v>
      </c>
      <c r="I67" s="43">
        <v>11677210.279999999</v>
      </c>
      <c r="J67" s="43">
        <v>2484</v>
      </c>
      <c r="K67" s="43">
        <v>23498103.489999998</v>
      </c>
      <c r="L67" s="43">
        <f t="shared" si="30"/>
        <v>4290</v>
      </c>
      <c r="M67" s="43">
        <f t="shared" si="31"/>
        <v>58478489.68</v>
      </c>
      <c r="N67" s="43">
        <v>1176</v>
      </c>
      <c r="O67" s="43">
        <v>35920718.82</v>
      </c>
      <c r="P67" s="43">
        <v>20</v>
      </c>
      <c r="Q67" s="43">
        <v>3794029.08</v>
      </c>
      <c r="R67" s="43">
        <f t="shared" si="32"/>
        <v>1196</v>
      </c>
      <c r="S67" s="43">
        <f t="shared" si="33"/>
        <v>39714747.899999999</v>
      </c>
      <c r="T67" s="43">
        <f t="shared" si="34"/>
        <v>5486</v>
      </c>
      <c r="U67" s="43">
        <f t="shared" si="35"/>
        <v>98193237.579999998</v>
      </c>
      <c r="V67" s="16"/>
    </row>
    <row r="68" spans="1:22" s="9" customFormat="1" x14ac:dyDescent="0.2">
      <c r="A68" s="33">
        <v>61</v>
      </c>
      <c r="B68" s="54" t="s">
        <v>180</v>
      </c>
      <c r="C68" s="1" t="s">
        <v>54</v>
      </c>
      <c r="D68" s="44">
        <v>5</v>
      </c>
      <c r="E68" s="44">
        <v>4326506.41</v>
      </c>
      <c r="F68" s="44">
        <v>9</v>
      </c>
      <c r="G68" s="44">
        <v>2427241.5699999998</v>
      </c>
      <c r="H68" s="44">
        <v>9</v>
      </c>
      <c r="I68" s="44">
        <v>9014169.6899999995</v>
      </c>
      <c r="J68" s="44">
        <v>87</v>
      </c>
      <c r="K68" s="44">
        <v>3103527.29</v>
      </c>
      <c r="L68" s="42">
        <f t="shared" si="30"/>
        <v>110</v>
      </c>
      <c r="M68" s="42">
        <f t="shared" si="31"/>
        <v>18871444.960000001</v>
      </c>
      <c r="N68" s="44">
        <v>14</v>
      </c>
      <c r="O68" s="44">
        <v>25825670</v>
      </c>
      <c r="P68" s="44">
        <v>17</v>
      </c>
      <c r="Q68" s="44">
        <v>51023720</v>
      </c>
      <c r="R68" s="42">
        <f t="shared" si="32"/>
        <v>31</v>
      </c>
      <c r="S68" s="42">
        <f t="shared" si="33"/>
        <v>76849390</v>
      </c>
      <c r="T68" s="42">
        <f t="shared" si="34"/>
        <v>141</v>
      </c>
      <c r="U68" s="42">
        <f t="shared" si="35"/>
        <v>95720834.960000008</v>
      </c>
      <c r="V68" s="16"/>
    </row>
    <row r="69" spans="1:22" s="9" customFormat="1" x14ac:dyDescent="0.2">
      <c r="A69" s="30">
        <v>62</v>
      </c>
      <c r="B69" s="31" t="s">
        <v>217</v>
      </c>
      <c r="C69" s="32" t="s">
        <v>138</v>
      </c>
      <c r="D69" s="43">
        <v>31</v>
      </c>
      <c r="E69" s="43">
        <v>530599.52</v>
      </c>
      <c r="F69" s="43">
        <v>953</v>
      </c>
      <c r="G69" s="43">
        <v>24146566.77</v>
      </c>
      <c r="H69" s="43">
        <v>390</v>
      </c>
      <c r="I69" s="43">
        <v>4490077.38</v>
      </c>
      <c r="J69" s="43">
        <v>1199</v>
      </c>
      <c r="K69" s="43">
        <v>11376322.050000001</v>
      </c>
      <c r="L69" s="43">
        <f t="shared" si="0"/>
        <v>2573</v>
      </c>
      <c r="M69" s="43">
        <f t="shared" si="1"/>
        <v>40543565.720000006</v>
      </c>
      <c r="N69" s="43">
        <v>1434</v>
      </c>
      <c r="O69" s="43">
        <v>39300046.600000001</v>
      </c>
      <c r="P69" s="43">
        <v>175</v>
      </c>
      <c r="Q69" s="43">
        <v>8759299.4700000007</v>
      </c>
      <c r="R69" s="43">
        <f t="shared" si="2"/>
        <v>1609</v>
      </c>
      <c r="S69" s="43">
        <f t="shared" si="3"/>
        <v>48059346.07</v>
      </c>
      <c r="T69" s="43">
        <f t="shared" si="4"/>
        <v>4182</v>
      </c>
      <c r="U69" s="43">
        <f t="shared" si="5"/>
        <v>88602911.790000007</v>
      </c>
      <c r="V69" s="16"/>
    </row>
    <row r="70" spans="1:22" s="9" customFormat="1" x14ac:dyDescent="0.2">
      <c r="A70" s="33">
        <v>63</v>
      </c>
      <c r="B70" s="54" t="s">
        <v>336</v>
      </c>
      <c r="C70" s="1" t="s">
        <v>335</v>
      </c>
      <c r="D70" s="44">
        <v>2</v>
      </c>
      <c r="E70" s="44">
        <v>29323.85</v>
      </c>
      <c r="F70" s="44">
        <v>17</v>
      </c>
      <c r="G70" s="44">
        <v>366286.22</v>
      </c>
      <c r="H70" s="44">
        <v>80</v>
      </c>
      <c r="I70" s="44">
        <v>2129665.7799999998</v>
      </c>
      <c r="J70" s="44">
        <v>312</v>
      </c>
      <c r="K70" s="44">
        <v>41247005.420000002</v>
      </c>
      <c r="L70" s="42">
        <f t="shared" si="0"/>
        <v>411</v>
      </c>
      <c r="M70" s="42">
        <f t="shared" si="1"/>
        <v>43772281.270000003</v>
      </c>
      <c r="N70" s="44">
        <v>2153</v>
      </c>
      <c r="O70" s="44">
        <v>40322440.420000002</v>
      </c>
      <c r="P70" s="44">
        <v>8</v>
      </c>
      <c r="Q70" s="44">
        <v>1015070.25</v>
      </c>
      <c r="R70" s="42">
        <f t="shared" si="2"/>
        <v>2161</v>
      </c>
      <c r="S70" s="42">
        <f t="shared" si="3"/>
        <v>41337510.670000002</v>
      </c>
      <c r="T70" s="42">
        <f t="shared" si="4"/>
        <v>2572</v>
      </c>
      <c r="U70" s="42">
        <f t="shared" si="5"/>
        <v>85109791.939999998</v>
      </c>
      <c r="V70" s="16"/>
    </row>
    <row r="71" spans="1:22" s="9" customFormat="1" x14ac:dyDescent="0.2">
      <c r="A71" s="30">
        <v>64</v>
      </c>
      <c r="B71" s="53" t="s">
        <v>207</v>
      </c>
      <c r="C71" s="32" t="s">
        <v>72</v>
      </c>
      <c r="D71" s="43">
        <v>20</v>
      </c>
      <c r="E71" s="43">
        <v>852100.7</v>
      </c>
      <c r="F71" s="43">
        <v>388</v>
      </c>
      <c r="G71" s="43">
        <v>6471689.1200000001</v>
      </c>
      <c r="H71" s="43">
        <v>989</v>
      </c>
      <c r="I71" s="43">
        <v>3784042.57</v>
      </c>
      <c r="J71" s="43">
        <v>3476</v>
      </c>
      <c r="K71" s="43">
        <v>19246583.09</v>
      </c>
      <c r="L71" s="43">
        <f t="shared" si="0"/>
        <v>4873</v>
      </c>
      <c r="M71" s="43">
        <f t="shared" si="1"/>
        <v>30354415.48</v>
      </c>
      <c r="N71" s="43">
        <v>1965</v>
      </c>
      <c r="O71" s="43">
        <v>36744670.280000001</v>
      </c>
      <c r="P71" s="43">
        <v>293</v>
      </c>
      <c r="Q71" s="43">
        <v>15753074.58</v>
      </c>
      <c r="R71" s="43">
        <f t="shared" si="2"/>
        <v>2258</v>
      </c>
      <c r="S71" s="43">
        <f t="shared" si="3"/>
        <v>52497744.859999999</v>
      </c>
      <c r="T71" s="43">
        <f t="shared" si="4"/>
        <v>7131</v>
      </c>
      <c r="U71" s="43">
        <f t="shared" si="5"/>
        <v>82852160.340000004</v>
      </c>
      <c r="V71" s="16"/>
    </row>
    <row r="72" spans="1:22" s="9" customFormat="1" x14ac:dyDescent="0.2">
      <c r="A72" s="33">
        <v>65</v>
      </c>
      <c r="B72" s="54" t="s">
        <v>77</v>
      </c>
      <c r="C72" s="1" t="s">
        <v>78</v>
      </c>
      <c r="D72" s="44">
        <v>108</v>
      </c>
      <c r="E72" s="44">
        <v>3456704.19</v>
      </c>
      <c r="F72" s="44">
        <v>808</v>
      </c>
      <c r="G72" s="44">
        <v>28866839.27</v>
      </c>
      <c r="H72" s="44">
        <v>291</v>
      </c>
      <c r="I72" s="44">
        <v>5141960.1100000003</v>
      </c>
      <c r="J72" s="44">
        <v>778</v>
      </c>
      <c r="K72" s="44">
        <v>7953796.9299999997</v>
      </c>
      <c r="L72" s="42">
        <f t="shared" si="0"/>
        <v>1985</v>
      </c>
      <c r="M72" s="42">
        <f t="shared" si="1"/>
        <v>45419300.5</v>
      </c>
      <c r="N72" s="44">
        <v>332</v>
      </c>
      <c r="O72" s="44">
        <v>31826347.699999999</v>
      </c>
      <c r="P72" s="44">
        <v>28</v>
      </c>
      <c r="Q72" s="44">
        <v>3711656</v>
      </c>
      <c r="R72" s="42">
        <f t="shared" si="2"/>
        <v>360</v>
      </c>
      <c r="S72" s="42">
        <f t="shared" si="3"/>
        <v>35538003.700000003</v>
      </c>
      <c r="T72" s="42">
        <f t="shared" si="4"/>
        <v>2345</v>
      </c>
      <c r="U72" s="42">
        <f t="shared" si="5"/>
        <v>80957304.200000003</v>
      </c>
      <c r="V72" s="16"/>
    </row>
    <row r="73" spans="1:22" s="9" customFormat="1" x14ac:dyDescent="0.2">
      <c r="A73" s="30">
        <v>66</v>
      </c>
      <c r="B73" s="53" t="s">
        <v>342</v>
      </c>
      <c r="C73" s="32" t="s">
        <v>343</v>
      </c>
      <c r="D73" s="43">
        <v>10</v>
      </c>
      <c r="E73" s="43">
        <v>416516.64</v>
      </c>
      <c r="F73" s="43">
        <v>87</v>
      </c>
      <c r="G73" s="43">
        <v>1662858.81</v>
      </c>
      <c r="H73" s="43">
        <v>244</v>
      </c>
      <c r="I73" s="43">
        <v>678384.03</v>
      </c>
      <c r="J73" s="43">
        <v>1178</v>
      </c>
      <c r="K73" s="43">
        <v>22785826.600000001</v>
      </c>
      <c r="L73" s="43">
        <f t="shared" si="0"/>
        <v>1519</v>
      </c>
      <c r="M73" s="43">
        <f t="shared" si="1"/>
        <v>25543586.080000002</v>
      </c>
      <c r="N73" s="43">
        <v>1653</v>
      </c>
      <c r="O73" s="43">
        <v>37273253.890000001</v>
      </c>
      <c r="P73" s="43">
        <v>56</v>
      </c>
      <c r="Q73" s="43">
        <v>13921062.869999999</v>
      </c>
      <c r="R73" s="43">
        <f t="shared" si="2"/>
        <v>1709</v>
      </c>
      <c r="S73" s="43">
        <f t="shared" si="3"/>
        <v>51194316.759999998</v>
      </c>
      <c r="T73" s="43">
        <f t="shared" si="4"/>
        <v>3228</v>
      </c>
      <c r="U73" s="43">
        <f t="shared" si="5"/>
        <v>76737902.840000004</v>
      </c>
      <c r="V73" s="16"/>
    </row>
    <row r="74" spans="1:22" s="9" customFormat="1" x14ac:dyDescent="0.2">
      <c r="A74" s="33">
        <v>67</v>
      </c>
      <c r="B74" s="54" t="s">
        <v>300</v>
      </c>
      <c r="C74" s="1" t="s">
        <v>311</v>
      </c>
      <c r="D74" s="44">
        <v>15</v>
      </c>
      <c r="E74" s="44">
        <v>10289792.23</v>
      </c>
      <c r="F74" s="44">
        <v>187</v>
      </c>
      <c r="G74" s="44">
        <v>19654924.32</v>
      </c>
      <c r="H74" s="44">
        <v>48</v>
      </c>
      <c r="I74" s="44">
        <v>581789.13</v>
      </c>
      <c r="J74" s="44">
        <v>196</v>
      </c>
      <c r="K74" s="44">
        <v>2446275.12</v>
      </c>
      <c r="L74" s="42">
        <f t="shared" si="0"/>
        <v>446</v>
      </c>
      <c r="M74" s="42">
        <f t="shared" si="1"/>
        <v>32972780.800000001</v>
      </c>
      <c r="N74" s="44">
        <v>14</v>
      </c>
      <c r="O74" s="44">
        <v>31478754</v>
      </c>
      <c r="P74" s="44">
        <v>3</v>
      </c>
      <c r="Q74" s="44">
        <v>10000321.800000001</v>
      </c>
      <c r="R74" s="42">
        <f t="shared" si="2"/>
        <v>17</v>
      </c>
      <c r="S74" s="42">
        <f t="shared" si="3"/>
        <v>41479075.799999997</v>
      </c>
      <c r="T74" s="42">
        <f t="shared" si="4"/>
        <v>463</v>
      </c>
      <c r="U74" s="42">
        <f t="shared" si="5"/>
        <v>74451856.599999994</v>
      </c>
      <c r="V74" s="16"/>
    </row>
    <row r="75" spans="1:22" s="9" customFormat="1" x14ac:dyDescent="0.2">
      <c r="A75" s="30">
        <v>68</v>
      </c>
      <c r="B75" s="53" t="s">
        <v>179</v>
      </c>
      <c r="C75" s="32" t="s">
        <v>9</v>
      </c>
      <c r="D75" s="43">
        <v>36</v>
      </c>
      <c r="E75" s="43">
        <v>29339257.100000001</v>
      </c>
      <c r="F75" s="43">
        <v>1</v>
      </c>
      <c r="G75" s="43">
        <v>9110</v>
      </c>
      <c r="H75" s="43">
        <v>7</v>
      </c>
      <c r="I75" s="43">
        <v>2769093.38</v>
      </c>
      <c r="J75" s="43">
        <v>35</v>
      </c>
      <c r="K75" s="43">
        <v>956984.43</v>
      </c>
      <c r="L75" s="43">
        <f t="shared" si="0"/>
        <v>79</v>
      </c>
      <c r="M75" s="43">
        <f t="shared" si="1"/>
        <v>33074444.91</v>
      </c>
      <c r="N75" s="43">
        <v>4</v>
      </c>
      <c r="O75" s="43">
        <v>402628.44</v>
      </c>
      <c r="P75" s="43">
        <v>14</v>
      </c>
      <c r="Q75" s="43">
        <v>38402063.479999997</v>
      </c>
      <c r="R75" s="43">
        <f t="shared" si="2"/>
        <v>18</v>
      </c>
      <c r="S75" s="43">
        <f t="shared" si="3"/>
        <v>38804691.919999994</v>
      </c>
      <c r="T75" s="43">
        <f t="shared" si="4"/>
        <v>97</v>
      </c>
      <c r="U75" s="43">
        <f t="shared" si="5"/>
        <v>71879136.829999998</v>
      </c>
      <c r="V75" s="16"/>
    </row>
    <row r="76" spans="1:22" s="9" customFormat="1" x14ac:dyDescent="0.2">
      <c r="A76" s="33">
        <v>69</v>
      </c>
      <c r="B76" s="54" t="s">
        <v>298</v>
      </c>
      <c r="C76" s="1" t="s">
        <v>299</v>
      </c>
      <c r="D76" s="44">
        <v>6</v>
      </c>
      <c r="E76" s="44">
        <v>29000000</v>
      </c>
      <c r="F76" s="44">
        <v>13</v>
      </c>
      <c r="G76" s="44">
        <v>2044354.85</v>
      </c>
      <c r="H76" s="44">
        <v>6</v>
      </c>
      <c r="I76" s="44">
        <v>1370707.16</v>
      </c>
      <c r="J76" s="44">
        <v>19</v>
      </c>
      <c r="K76" s="44">
        <v>1694568.59</v>
      </c>
      <c r="L76" s="42">
        <f t="shared" si="0"/>
        <v>44</v>
      </c>
      <c r="M76" s="42">
        <f t="shared" si="1"/>
        <v>34109630.600000001</v>
      </c>
      <c r="N76" s="44">
        <v>4</v>
      </c>
      <c r="O76" s="44">
        <v>3088066.45</v>
      </c>
      <c r="P76" s="44">
        <v>17</v>
      </c>
      <c r="Q76" s="44">
        <v>30371800</v>
      </c>
      <c r="R76" s="42">
        <f t="shared" si="2"/>
        <v>21</v>
      </c>
      <c r="S76" s="42">
        <f t="shared" si="3"/>
        <v>33459866.449999999</v>
      </c>
      <c r="T76" s="42">
        <f t="shared" si="4"/>
        <v>65</v>
      </c>
      <c r="U76" s="42">
        <f t="shared" si="5"/>
        <v>67569497.049999997</v>
      </c>
      <c r="V76" s="16"/>
    </row>
    <row r="77" spans="1:22" s="9" customFormat="1" x14ac:dyDescent="0.2">
      <c r="A77" s="30">
        <v>70</v>
      </c>
      <c r="B77" s="31" t="s">
        <v>214</v>
      </c>
      <c r="C77" s="32" t="s">
        <v>81</v>
      </c>
      <c r="D77" s="43"/>
      <c r="E77" s="43"/>
      <c r="F77" s="43">
        <v>21</v>
      </c>
      <c r="G77" s="43">
        <v>270360.23</v>
      </c>
      <c r="H77" s="43">
        <v>1272</v>
      </c>
      <c r="I77" s="43">
        <v>3910248.08</v>
      </c>
      <c r="J77" s="43">
        <v>2248</v>
      </c>
      <c r="K77" s="43">
        <v>14390165.619999999</v>
      </c>
      <c r="L77" s="43">
        <f t="shared" ref="L77:L96" si="36">J77+H77+F77+D77</f>
        <v>3541</v>
      </c>
      <c r="M77" s="43">
        <f t="shared" ref="M77:M96" si="37">K77+I77+G77+E77</f>
        <v>18570773.93</v>
      </c>
      <c r="N77" s="43">
        <v>1542</v>
      </c>
      <c r="O77" s="43">
        <v>29636040.390000001</v>
      </c>
      <c r="P77" s="43">
        <v>76</v>
      </c>
      <c r="Q77" s="43">
        <v>18504015.239999998</v>
      </c>
      <c r="R77" s="43">
        <f t="shared" ref="R77:R96" si="38">P77+N77</f>
        <v>1618</v>
      </c>
      <c r="S77" s="43">
        <f t="shared" ref="S77:S96" si="39">Q77+O77</f>
        <v>48140055.629999995</v>
      </c>
      <c r="T77" s="43">
        <f t="shared" ref="T77:T96" si="40">R77+L77</f>
        <v>5159</v>
      </c>
      <c r="U77" s="43">
        <f t="shared" ref="U77:U96" si="41">S77+M77</f>
        <v>66710829.559999995</v>
      </c>
      <c r="V77" s="16"/>
    </row>
    <row r="78" spans="1:22" s="9" customFormat="1" x14ac:dyDescent="0.2">
      <c r="A78" s="33">
        <v>71</v>
      </c>
      <c r="B78" s="54" t="s">
        <v>197</v>
      </c>
      <c r="C78" s="1" t="s">
        <v>58</v>
      </c>
      <c r="D78" s="44">
        <v>34</v>
      </c>
      <c r="E78" s="44">
        <v>19234785.640000001</v>
      </c>
      <c r="F78" s="44">
        <v>30</v>
      </c>
      <c r="G78" s="44">
        <v>1629290.02</v>
      </c>
      <c r="H78" s="44">
        <v>24</v>
      </c>
      <c r="I78" s="44">
        <v>2644917.19</v>
      </c>
      <c r="J78" s="44">
        <v>52</v>
      </c>
      <c r="K78" s="44">
        <v>1028853.79</v>
      </c>
      <c r="L78" s="42">
        <f t="shared" si="36"/>
        <v>140</v>
      </c>
      <c r="M78" s="42">
        <f t="shared" si="37"/>
        <v>24537846.640000001</v>
      </c>
      <c r="N78" s="44">
        <v>14</v>
      </c>
      <c r="O78" s="44">
        <v>14352201.939999999</v>
      </c>
      <c r="P78" s="44">
        <v>24</v>
      </c>
      <c r="Q78" s="44">
        <v>27602250.460000001</v>
      </c>
      <c r="R78" s="42">
        <f t="shared" si="38"/>
        <v>38</v>
      </c>
      <c r="S78" s="42">
        <f t="shared" si="39"/>
        <v>41954452.399999999</v>
      </c>
      <c r="T78" s="42">
        <f t="shared" si="40"/>
        <v>178</v>
      </c>
      <c r="U78" s="42">
        <f t="shared" si="41"/>
        <v>66492299.039999999</v>
      </c>
      <c r="V78" s="16"/>
    </row>
    <row r="79" spans="1:22" s="9" customFormat="1" x14ac:dyDescent="0.2">
      <c r="A79" s="30">
        <v>72</v>
      </c>
      <c r="B79" s="53" t="s">
        <v>203</v>
      </c>
      <c r="C79" s="32" t="s">
        <v>61</v>
      </c>
      <c r="D79" s="43">
        <v>768</v>
      </c>
      <c r="E79" s="43">
        <v>27176591.370000001</v>
      </c>
      <c r="F79" s="43">
        <v>232</v>
      </c>
      <c r="G79" s="43">
        <v>7162924.5700000003</v>
      </c>
      <c r="H79" s="43">
        <v>60</v>
      </c>
      <c r="I79" s="43">
        <v>384749.98</v>
      </c>
      <c r="J79" s="43">
        <v>270</v>
      </c>
      <c r="K79" s="43">
        <v>1784527.73</v>
      </c>
      <c r="L79" s="43">
        <f t="shared" si="36"/>
        <v>1330</v>
      </c>
      <c r="M79" s="43">
        <f t="shared" si="37"/>
        <v>36508793.650000006</v>
      </c>
      <c r="N79" s="43">
        <v>18</v>
      </c>
      <c r="O79" s="43">
        <v>5534525.5</v>
      </c>
      <c r="P79" s="43">
        <v>54</v>
      </c>
      <c r="Q79" s="43">
        <v>21500366.879999999</v>
      </c>
      <c r="R79" s="43">
        <f t="shared" si="38"/>
        <v>72</v>
      </c>
      <c r="S79" s="43">
        <f t="shared" si="39"/>
        <v>27034892.379999999</v>
      </c>
      <c r="T79" s="43">
        <f t="shared" si="40"/>
        <v>1402</v>
      </c>
      <c r="U79" s="43">
        <f t="shared" si="41"/>
        <v>63543686.030000001</v>
      </c>
      <c r="V79" s="16"/>
    </row>
    <row r="80" spans="1:22" s="9" customFormat="1" x14ac:dyDescent="0.2">
      <c r="A80" s="33">
        <v>73</v>
      </c>
      <c r="B80" s="54" t="s">
        <v>221</v>
      </c>
      <c r="C80" s="1" t="s">
        <v>15</v>
      </c>
      <c r="D80" s="44">
        <v>514</v>
      </c>
      <c r="E80" s="44">
        <v>20184283.149999999</v>
      </c>
      <c r="F80" s="44">
        <v>371</v>
      </c>
      <c r="G80" s="44">
        <v>11176190.66</v>
      </c>
      <c r="H80" s="44">
        <v>180</v>
      </c>
      <c r="I80" s="44">
        <v>4943312.71</v>
      </c>
      <c r="J80" s="44">
        <v>161</v>
      </c>
      <c r="K80" s="44">
        <v>10969015.01</v>
      </c>
      <c r="L80" s="42">
        <f t="shared" si="36"/>
        <v>1226</v>
      </c>
      <c r="M80" s="42">
        <f t="shared" si="37"/>
        <v>47272801.530000001</v>
      </c>
      <c r="N80" s="44">
        <v>14</v>
      </c>
      <c r="O80" s="44">
        <v>5413494.5300000003</v>
      </c>
      <c r="P80" s="44">
        <v>9</v>
      </c>
      <c r="Q80" s="44">
        <v>8350000</v>
      </c>
      <c r="R80" s="42">
        <f t="shared" si="38"/>
        <v>23</v>
      </c>
      <c r="S80" s="42">
        <f t="shared" si="39"/>
        <v>13763494.530000001</v>
      </c>
      <c r="T80" s="42">
        <f t="shared" si="40"/>
        <v>1249</v>
      </c>
      <c r="U80" s="42">
        <f t="shared" si="41"/>
        <v>61036296.060000002</v>
      </c>
      <c r="V80" s="16"/>
    </row>
    <row r="81" spans="1:22" s="9" customFormat="1" x14ac:dyDescent="0.2">
      <c r="A81" s="30">
        <v>74</v>
      </c>
      <c r="B81" s="53" t="s">
        <v>216</v>
      </c>
      <c r="C81" s="32" t="s">
        <v>86</v>
      </c>
      <c r="D81" s="43">
        <v>8</v>
      </c>
      <c r="E81" s="43">
        <v>93698.42</v>
      </c>
      <c r="F81" s="43">
        <v>478</v>
      </c>
      <c r="G81" s="43">
        <v>21252717.82</v>
      </c>
      <c r="H81" s="43">
        <v>102</v>
      </c>
      <c r="I81" s="43">
        <v>567557.41</v>
      </c>
      <c r="J81" s="43">
        <v>700</v>
      </c>
      <c r="K81" s="43">
        <v>7075165.9699999997</v>
      </c>
      <c r="L81" s="43">
        <f t="shared" si="36"/>
        <v>1288</v>
      </c>
      <c r="M81" s="43">
        <f t="shared" si="37"/>
        <v>28989139.620000001</v>
      </c>
      <c r="N81" s="43">
        <v>668</v>
      </c>
      <c r="O81" s="43">
        <v>27889298.399999999</v>
      </c>
      <c r="P81" s="43">
        <v>8</v>
      </c>
      <c r="Q81" s="43">
        <v>216227.55</v>
      </c>
      <c r="R81" s="43">
        <f t="shared" si="38"/>
        <v>676</v>
      </c>
      <c r="S81" s="43">
        <f t="shared" si="39"/>
        <v>28105525.949999999</v>
      </c>
      <c r="T81" s="43">
        <f t="shared" si="40"/>
        <v>1964</v>
      </c>
      <c r="U81" s="43">
        <f t="shared" si="41"/>
        <v>57094665.57</v>
      </c>
      <c r="V81" s="16"/>
    </row>
    <row r="82" spans="1:22" s="9" customFormat="1" x14ac:dyDescent="0.2">
      <c r="A82" s="33">
        <v>75</v>
      </c>
      <c r="B82" s="54" t="s">
        <v>250</v>
      </c>
      <c r="C82" s="1" t="s">
        <v>144</v>
      </c>
      <c r="D82" s="44">
        <v>2</v>
      </c>
      <c r="E82" s="44">
        <v>68017.350000000006</v>
      </c>
      <c r="F82" s="44">
        <v>201</v>
      </c>
      <c r="G82" s="44">
        <v>4971978.66</v>
      </c>
      <c r="H82" s="44">
        <v>20</v>
      </c>
      <c r="I82" s="44">
        <v>83282.05</v>
      </c>
      <c r="J82" s="44">
        <v>756</v>
      </c>
      <c r="K82" s="44">
        <v>21627053.18</v>
      </c>
      <c r="L82" s="42">
        <f t="shared" si="36"/>
        <v>979</v>
      </c>
      <c r="M82" s="42">
        <f t="shared" si="37"/>
        <v>26750331.240000002</v>
      </c>
      <c r="N82" s="44">
        <v>752</v>
      </c>
      <c r="O82" s="44">
        <v>26597608.850000001</v>
      </c>
      <c r="P82" s="44">
        <v>9</v>
      </c>
      <c r="Q82" s="44">
        <v>143330.43</v>
      </c>
      <c r="R82" s="42">
        <f t="shared" si="38"/>
        <v>761</v>
      </c>
      <c r="S82" s="42">
        <f t="shared" si="39"/>
        <v>26740939.280000001</v>
      </c>
      <c r="T82" s="42">
        <f t="shared" si="40"/>
        <v>1740</v>
      </c>
      <c r="U82" s="42">
        <f t="shared" si="41"/>
        <v>53491270.520000003</v>
      </c>
      <c r="V82" s="16"/>
    </row>
    <row r="83" spans="1:22" s="9" customFormat="1" x14ac:dyDescent="0.2">
      <c r="A83" s="30">
        <v>76</v>
      </c>
      <c r="B83" s="53" t="s">
        <v>213</v>
      </c>
      <c r="C83" s="32" t="s">
        <v>142</v>
      </c>
      <c r="D83" s="43">
        <v>30</v>
      </c>
      <c r="E83" s="43">
        <v>4332655.04</v>
      </c>
      <c r="F83" s="43">
        <v>111</v>
      </c>
      <c r="G83" s="43">
        <v>3132874.43</v>
      </c>
      <c r="H83" s="43">
        <v>58</v>
      </c>
      <c r="I83" s="43">
        <v>11658499.16</v>
      </c>
      <c r="J83" s="43">
        <v>68</v>
      </c>
      <c r="K83" s="43">
        <v>8179542.1299999999</v>
      </c>
      <c r="L83" s="43">
        <f t="shared" si="36"/>
        <v>267</v>
      </c>
      <c r="M83" s="43">
        <f t="shared" si="37"/>
        <v>27303570.759999998</v>
      </c>
      <c r="N83" s="43">
        <v>64</v>
      </c>
      <c r="O83" s="43">
        <v>9969794.9000000004</v>
      </c>
      <c r="P83" s="43">
        <v>46</v>
      </c>
      <c r="Q83" s="43">
        <v>14454518.9</v>
      </c>
      <c r="R83" s="43">
        <f t="shared" si="38"/>
        <v>110</v>
      </c>
      <c r="S83" s="43">
        <f t="shared" si="39"/>
        <v>24424313.800000001</v>
      </c>
      <c r="T83" s="43">
        <f t="shared" si="40"/>
        <v>377</v>
      </c>
      <c r="U83" s="43">
        <f t="shared" si="41"/>
        <v>51727884.560000002</v>
      </c>
      <c r="V83" s="16"/>
    </row>
    <row r="84" spans="1:22" s="9" customFormat="1" x14ac:dyDescent="0.2">
      <c r="A84" s="33">
        <v>77</v>
      </c>
      <c r="B84" s="54" t="s">
        <v>178</v>
      </c>
      <c r="C84" s="1" t="s">
        <v>47</v>
      </c>
      <c r="D84" s="44">
        <v>32</v>
      </c>
      <c r="E84" s="44">
        <v>23132262.940000001</v>
      </c>
      <c r="F84" s="44">
        <v>6</v>
      </c>
      <c r="G84" s="44">
        <v>5349660.5</v>
      </c>
      <c r="H84" s="44">
        <v>1</v>
      </c>
      <c r="I84" s="44">
        <v>2486.67</v>
      </c>
      <c r="J84" s="44">
        <v>32</v>
      </c>
      <c r="K84" s="44">
        <v>10910639.050000001</v>
      </c>
      <c r="L84" s="42">
        <f t="shared" si="36"/>
        <v>71</v>
      </c>
      <c r="M84" s="42">
        <f t="shared" si="37"/>
        <v>39395049.160000004</v>
      </c>
      <c r="N84" s="44">
        <v>1</v>
      </c>
      <c r="O84" s="44">
        <v>2637.8</v>
      </c>
      <c r="P84" s="44">
        <v>2</v>
      </c>
      <c r="Q84" s="44">
        <v>10002626.199999999</v>
      </c>
      <c r="R84" s="42">
        <f t="shared" si="38"/>
        <v>3</v>
      </c>
      <c r="S84" s="42">
        <f t="shared" si="39"/>
        <v>10005264</v>
      </c>
      <c r="T84" s="42">
        <f t="shared" si="40"/>
        <v>74</v>
      </c>
      <c r="U84" s="42">
        <f t="shared" si="41"/>
        <v>49400313.160000004</v>
      </c>
      <c r="V84" s="16"/>
    </row>
    <row r="85" spans="1:22" s="9" customFormat="1" x14ac:dyDescent="0.2">
      <c r="A85" s="30">
        <v>78</v>
      </c>
      <c r="B85" s="31" t="s">
        <v>220</v>
      </c>
      <c r="C85" s="32" t="s">
        <v>76</v>
      </c>
      <c r="D85" s="43">
        <v>25</v>
      </c>
      <c r="E85" s="43">
        <v>622534</v>
      </c>
      <c r="F85" s="43">
        <v>509</v>
      </c>
      <c r="G85" s="43">
        <v>13241596.42</v>
      </c>
      <c r="H85" s="43">
        <v>358</v>
      </c>
      <c r="I85" s="43">
        <v>2743835.26</v>
      </c>
      <c r="J85" s="43">
        <v>937</v>
      </c>
      <c r="K85" s="43">
        <v>9238509.7799999993</v>
      </c>
      <c r="L85" s="43">
        <f t="shared" si="36"/>
        <v>1829</v>
      </c>
      <c r="M85" s="43">
        <f t="shared" si="37"/>
        <v>25846475.460000001</v>
      </c>
      <c r="N85" s="43">
        <v>565</v>
      </c>
      <c r="O85" s="43">
        <v>19805402.039999999</v>
      </c>
      <c r="P85" s="43">
        <v>30</v>
      </c>
      <c r="Q85" s="43">
        <v>694527.91</v>
      </c>
      <c r="R85" s="43">
        <f t="shared" si="38"/>
        <v>595</v>
      </c>
      <c r="S85" s="43">
        <f t="shared" si="39"/>
        <v>20499929.949999999</v>
      </c>
      <c r="T85" s="43">
        <f t="shared" si="40"/>
        <v>2424</v>
      </c>
      <c r="U85" s="43">
        <f t="shared" si="41"/>
        <v>46346405.409999996</v>
      </c>
      <c r="V85" s="16"/>
    </row>
    <row r="86" spans="1:22" s="9" customFormat="1" x14ac:dyDescent="0.2">
      <c r="A86" s="33">
        <v>79</v>
      </c>
      <c r="B86" s="54" t="s">
        <v>218</v>
      </c>
      <c r="C86" s="1" t="s">
        <v>113</v>
      </c>
      <c r="D86" s="44">
        <v>10</v>
      </c>
      <c r="E86" s="44">
        <v>15212050.949999999</v>
      </c>
      <c r="F86" s="44">
        <v>2</v>
      </c>
      <c r="G86" s="44">
        <v>280992</v>
      </c>
      <c r="H86" s="44">
        <v>2</v>
      </c>
      <c r="I86" s="44">
        <v>344759.18</v>
      </c>
      <c r="J86" s="44">
        <v>20</v>
      </c>
      <c r="K86" s="44">
        <v>8984960.7699999996</v>
      </c>
      <c r="L86" s="42">
        <f t="shared" si="36"/>
        <v>34</v>
      </c>
      <c r="M86" s="42">
        <f t="shared" si="37"/>
        <v>24822762.899999999</v>
      </c>
      <c r="N86" s="44">
        <v>2</v>
      </c>
      <c r="O86" s="44">
        <v>3592762.49</v>
      </c>
      <c r="P86" s="44">
        <v>4</v>
      </c>
      <c r="Q86" s="44">
        <v>14092762.49</v>
      </c>
      <c r="R86" s="42">
        <f t="shared" si="38"/>
        <v>6</v>
      </c>
      <c r="S86" s="42">
        <f t="shared" si="39"/>
        <v>17685524.98</v>
      </c>
      <c r="T86" s="42">
        <f t="shared" si="40"/>
        <v>40</v>
      </c>
      <c r="U86" s="42">
        <f t="shared" si="41"/>
        <v>42508287.879999995</v>
      </c>
      <c r="V86" s="16"/>
    </row>
    <row r="87" spans="1:22" s="9" customFormat="1" x14ac:dyDescent="0.2">
      <c r="A87" s="30">
        <v>80</v>
      </c>
      <c r="B87" s="53" t="s">
        <v>227</v>
      </c>
      <c r="C87" s="32" t="s">
        <v>83</v>
      </c>
      <c r="D87" s="43">
        <v>60</v>
      </c>
      <c r="E87" s="43">
        <v>1127486.6000000001</v>
      </c>
      <c r="F87" s="43">
        <v>781</v>
      </c>
      <c r="G87" s="43">
        <v>13511796.310000001</v>
      </c>
      <c r="H87" s="43">
        <v>219</v>
      </c>
      <c r="I87" s="43">
        <v>3561470.87</v>
      </c>
      <c r="J87" s="43">
        <v>670</v>
      </c>
      <c r="K87" s="43">
        <v>6702070.2999999998</v>
      </c>
      <c r="L87" s="43">
        <f t="shared" si="36"/>
        <v>1730</v>
      </c>
      <c r="M87" s="43">
        <f t="shared" si="37"/>
        <v>24902824.080000002</v>
      </c>
      <c r="N87" s="43">
        <v>433</v>
      </c>
      <c r="O87" s="43">
        <v>16441063.460000001</v>
      </c>
      <c r="P87" s="43">
        <v>11</v>
      </c>
      <c r="Q87" s="43">
        <v>933785</v>
      </c>
      <c r="R87" s="43">
        <f t="shared" si="38"/>
        <v>444</v>
      </c>
      <c r="S87" s="43">
        <f t="shared" si="39"/>
        <v>17374848.460000001</v>
      </c>
      <c r="T87" s="43">
        <f t="shared" si="40"/>
        <v>2174</v>
      </c>
      <c r="U87" s="43">
        <f t="shared" si="41"/>
        <v>42277672.540000007</v>
      </c>
      <c r="V87" s="16"/>
    </row>
    <row r="88" spans="1:22" s="9" customFormat="1" x14ac:dyDescent="0.2">
      <c r="A88" s="33">
        <v>81</v>
      </c>
      <c r="B88" s="54" t="s">
        <v>226</v>
      </c>
      <c r="C88" s="1" t="s">
        <v>75</v>
      </c>
      <c r="D88" s="44">
        <v>6</v>
      </c>
      <c r="E88" s="44">
        <v>472603.08</v>
      </c>
      <c r="F88" s="44">
        <v>93</v>
      </c>
      <c r="G88" s="44">
        <v>3249165.86</v>
      </c>
      <c r="H88" s="44">
        <v>390</v>
      </c>
      <c r="I88" s="44">
        <v>2485282.9</v>
      </c>
      <c r="J88" s="44">
        <v>1593</v>
      </c>
      <c r="K88" s="44">
        <v>13357320.99</v>
      </c>
      <c r="L88" s="42">
        <f t="shared" si="36"/>
        <v>2082</v>
      </c>
      <c r="M88" s="42">
        <f t="shared" si="37"/>
        <v>19564372.829999998</v>
      </c>
      <c r="N88" s="44">
        <v>888</v>
      </c>
      <c r="O88" s="44">
        <v>16940530.32</v>
      </c>
      <c r="P88" s="44">
        <v>49</v>
      </c>
      <c r="Q88" s="44">
        <v>3319455.58</v>
      </c>
      <c r="R88" s="42">
        <f t="shared" si="38"/>
        <v>937</v>
      </c>
      <c r="S88" s="42">
        <f t="shared" si="39"/>
        <v>20259985.899999999</v>
      </c>
      <c r="T88" s="42">
        <f t="shared" si="40"/>
        <v>3019</v>
      </c>
      <c r="U88" s="42">
        <f t="shared" si="41"/>
        <v>39824358.729999997</v>
      </c>
      <c r="V88" s="16"/>
    </row>
    <row r="89" spans="1:22" s="9" customFormat="1" x14ac:dyDescent="0.2">
      <c r="A89" s="30">
        <v>82</v>
      </c>
      <c r="B89" s="53" t="s">
        <v>191</v>
      </c>
      <c r="C89" s="32" t="s">
        <v>352</v>
      </c>
      <c r="D89" s="43"/>
      <c r="E89" s="43"/>
      <c r="F89" s="43"/>
      <c r="G89" s="43"/>
      <c r="H89" s="43">
        <v>10</v>
      </c>
      <c r="I89" s="43">
        <v>332319.34999999998</v>
      </c>
      <c r="J89" s="43">
        <v>88</v>
      </c>
      <c r="K89" s="43">
        <v>5819958.8700000001</v>
      </c>
      <c r="L89" s="43">
        <f t="shared" si="36"/>
        <v>98</v>
      </c>
      <c r="M89" s="43">
        <f t="shared" si="37"/>
        <v>6152278.2199999997</v>
      </c>
      <c r="N89" s="43">
        <v>8</v>
      </c>
      <c r="O89" s="43">
        <v>18332405.870000001</v>
      </c>
      <c r="P89" s="43">
        <v>2</v>
      </c>
      <c r="Q89" s="43">
        <v>12318860</v>
      </c>
      <c r="R89" s="43">
        <f t="shared" si="38"/>
        <v>10</v>
      </c>
      <c r="S89" s="43">
        <f t="shared" si="39"/>
        <v>30651265.870000001</v>
      </c>
      <c r="T89" s="43">
        <f t="shared" si="40"/>
        <v>108</v>
      </c>
      <c r="U89" s="43">
        <f t="shared" si="41"/>
        <v>36803544.090000004</v>
      </c>
      <c r="V89" s="16"/>
    </row>
    <row r="90" spans="1:22" s="9" customFormat="1" x14ac:dyDescent="0.2">
      <c r="A90" s="33">
        <v>83</v>
      </c>
      <c r="B90" s="54" t="s">
        <v>182</v>
      </c>
      <c r="C90" s="1" t="s">
        <v>65</v>
      </c>
      <c r="D90" s="44">
        <v>19</v>
      </c>
      <c r="E90" s="44">
        <v>1437674.98</v>
      </c>
      <c r="F90" s="44">
        <v>2</v>
      </c>
      <c r="G90" s="44">
        <v>275137.65999999997</v>
      </c>
      <c r="H90" s="44">
        <v>3</v>
      </c>
      <c r="I90" s="44">
        <v>6471.23</v>
      </c>
      <c r="J90" s="44">
        <v>9</v>
      </c>
      <c r="K90" s="44">
        <v>122308.37</v>
      </c>
      <c r="L90" s="42">
        <f t="shared" ref="L90:L95" si="42">J90+H90+F90+D90</f>
        <v>33</v>
      </c>
      <c r="M90" s="42">
        <f t="shared" ref="M90:M95" si="43">K90+I90+G90+E90</f>
        <v>1841592.24</v>
      </c>
      <c r="N90" s="44">
        <v>21</v>
      </c>
      <c r="O90" s="44">
        <v>15450000</v>
      </c>
      <c r="P90" s="44">
        <v>25</v>
      </c>
      <c r="Q90" s="44">
        <v>18450000</v>
      </c>
      <c r="R90" s="42">
        <f t="shared" ref="R90:R95" si="44">P90+N90</f>
        <v>46</v>
      </c>
      <c r="S90" s="42">
        <f t="shared" ref="S90:S95" si="45">Q90+O90</f>
        <v>33900000</v>
      </c>
      <c r="T90" s="42">
        <f t="shared" ref="T90:T95" si="46">R90+L90</f>
        <v>79</v>
      </c>
      <c r="U90" s="42">
        <f t="shared" ref="U90:U95" si="47">S90+M90</f>
        <v>35741592.240000002</v>
      </c>
      <c r="V90" s="16"/>
    </row>
    <row r="91" spans="1:22" s="9" customFormat="1" x14ac:dyDescent="0.2">
      <c r="A91" s="30">
        <v>84</v>
      </c>
      <c r="B91" s="31" t="s">
        <v>205</v>
      </c>
      <c r="C91" s="32" t="s">
        <v>14</v>
      </c>
      <c r="D91" s="43">
        <v>9</v>
      </c>
      <c r="E91" s="43">
        <v>4875736.9800000004</v>
      </c>
      <c r="F91" s="43">
        <v>34</v>
      </c>
      <c r="G91" s="43">
        <v>3660877.79</v>
      </c>
      <c r="H91" s="43">
        <v>37</v>
      </c>
      <c r="I91" s="43">
        <v>6102493.2699999996</v>
      </c>
      <c r="J91" s="43">
        <v>77</v>
      </c>
      <c r="K91" s="43">
        <v>6997504.1100000003</v>
      </c>
      <c r="L91" s="43">
        <f t="shared" si="42"/>
        <v>157</v>
      </c>
      <c r="M91" s="43">
        <f t="shared" si="43"/>
        <v>21636612.149999999</v>
      </c>
      <c r="N91" s="43">
        <v>5</v>
      </c>
      <c r="O91" s="43">
        <v>7500117.5700000003</v>
      </c>
      <c r="P91" s="43">
        <v>4</v>
      </c>
      <c r="Q91" s="43">
        <v>6000116.8600000003</v>
      </c>
      <c r="R91" s="43">
        <f t="shared" si="44"/>
        <v>9</v>
      </c>
      <c r="S91" s="43">
        <f t="shared" si="45"/>
        <v>13500234.43</v>
      </c>
      <c r="T91" s="43">
        <f t="shared" si="46"/>
        <v>166</v>
      </c>
      <c r="U91" s="43">
        <f t="shared" si="47"/>
        <v>35136846.579999998</v>
      </c>
      <c r="V91" s="16"/>
    </row>
    <row r="92" spans="1:22" s="9" customFormat="1" x14ac:dyDescent="0.2">
      <c r="A92" s="33">
        <v>85</v>
      </c>
      <c r="B92" s="54" t="s">
        <v>232</v>
      </c>
      <c r="C92" s="1" t="s">
        <v>85</v>
      </c>
      <c r="D92" s="44">
        <v>29</v>
      </c>
      <c r="E92" s="44">
        <v>248841.71</v>
      </c>
      <c r="F92" s="44">
        <v>354</v>
      </c>
      <c r="G92" s="44">
        <v>6404523.3899999997</v>
      </c>
      <c r="H92" s="44">
        <v>139</v>
      </c>
      <c r="I92" s="44">
        <v>1846592.89</v>
      </c>
      <c r="J92" s="44">
        <v>599</v>
      </c>
      <c r="K92" s="44">
        <v>9279815.0299999993</v>
      </c>
      <c r="L92" s="42">
        <f t="shared" si="42"/>
        <v>1121</v>
      </c>
      <c r="M92" s="42">
        <f t="shared" si="43"/>
        <v>17779773.02</v>
      </c>
      <c r="N92" s="44">
        <v>1498</v>
      </c>
      <c r="O92" s="44">
        <v>14379143.92</v>
      </c>
      <c r="P92" s="44">
        <v>24</v>
      </c>
      <c r="Q92" s="44">
        <v>790402.99</v>
      </c>
      <c r="R92" s="42">
        <f t="shared" si="44"/>
        <v>1522</v>
      </c>
      <c r="S92" s="42">
        <f t="shared" si="45"/>
        <v>15169546.91</v>
      </c>
      <c r="T92" s="42">
        <f t="shared" si="46"/>
        <v>2643</v>
      </c>
      <c r="U92" s="42">
        <f t="shared" si="47"/>
        <v>32949319.93</v>
      </c>
      <c r="V92" s="16"/>
    </row>
    <row r="93" spans="1:22" s="9" customFormat="1" x14ac:dyDescent="0.2">
      <c r="A93" s="30">
        <v>86</v>
      </c>
      <c r="B93" s="53" t="s">
        <v>249</v>
      </c>
      <c r="C93" s="32" t="s">
        <v>149</v>
      </c>
      <c r="D93" s="43"/>
      <c r="E93" s="43"/>
      <c r="F93" s="43">
        <v>3</v>
      </c>
      <c r="G93" s="43">
        <v>22642.35</v>
      </c>
      <c r="H93" s="43">
        <v>154</v>
      </c>
      <c r="I93" s="43">
        <v>1721491.27</v>
      </c>
      <c r="J93" s="43">
        <v>389</v>
      </c>
      <c r="K93" s="43">
        <v>10252591.060000001</v>
      </c>
      <c r="L93" s="43">
        <f t="shared" si="42"/>
        <v>546</v>
      </c>
      <c r="M93" s="43">
        <f t="shared" si="43"/>
        <v>11996724.68</v>
      </c>
      <c r="N93" s="43">
        <v>939</v>
      </c>
      <c r="O93" s="43">
        <v>12754010.369999999</v>
      </c>
      <c r="P93" s="43">
        <v>44</v>
      </c>
      <c r="Q93" s="43">
        <v>4197463.59</v>
      </c>
      <c r="R93" s="43">
        <f t="shared" si="44"/>
        <v>983</v>
      </c>
      <c r="S93" s="43">
        <f t="shared" si="45"/>
        <v>16951473.960000001</v>
      </c>
      <c r="T93" s="43">
        <f t="shared" si="46"/>
        <v>1529</v>
      </c>
      <c r="U93" s="43">
        <f t="shared" si="47"/>
        <v>28948198.640000001</v>
      </c>
      <c r="V93" s="16"/>
    </row>
    <row r="94" spans="1:22" s="9" customFormat="1" x14ac:dyDescent="0.2">
      <c r="A94" s="33">
        <v>87</v>
      </c>
      <c r="B94" s="54" t="s">
        <v>288</v>
      </c>
      <c r="C94" s="1" t="s">
        <v>380</v>
      </c>
      <c r="D94" s="44"/>
      <c r="E94" s="44"/>
      <c r="F94" s="44"/>
      <c r="G94" s="44"/>
      <c r="H94" s="44">
        <v>133</v>
      </c>
      <c r="I94" s="44">
        <v>380684.01</v>
      </c>
      <c r="J94" s="44">
        <v>326</v>
      </c>
      <c r="K94" s="44">
        <v>13252533.880000001</v>
      </c>
      <c r="L94" s="42">
        <f t="shared" si="42"/>
        <v>459</v>
      </c>
      <c r="M94" s="42">
        <f t="shared" si="43"/>
        <v>13633217.890000001</v>
      </c>
      <c r="N94" s="44">
        <v>559</v>
      </c>
      <c r="O94" s="44">
        <v>14838032.77</v>
      </c>
      <c r="P94" s="44">
        <v>34</v>
      </c>
      <c r="Q94" s="44">
        <v>278051.71999999997</v>
      </c>
      <c r="R94" s="42">
        <f t="shared" si="44"/>
        <v>593</v>
      </c>
      <c r="S94" s="42">
        <f t="shared" si="45"/>
        <v>15116084.49</v>
      </c>
      <c r="T94" s="42">
        <f t="shared" si="46"/>
        <v>1052</v>
      </c>
      <c r="U94" s="42">
        <f t="shared" si="47"/>
        <v>28749302.380000003</v>
      </c>
      <c r="V94" s="16"/>
    </row>
    <row r="95" spans="1:22" s="9" customFormat="1" x14ac:dyDescent="0.2">
      <c r="A95" s="30">
        <v>88</v>
      </c>
      <c r="B95" s="53" t="s">
        <v>256</v>
      </c>
      <c r="C95" s="32" t="s">
        <v>109</v>
      </c>
      <c r="D95" s="43">
        <v>34</v>
      </c>
      <c r="E95" s="43">
        <v>1089033.23</v>
      </c>
      <c r="F95" s="43">
        <v>257</v>
      </c>
      <c r="G95" s="43">
        <v>10195757.279999999</v>
      </c>
      <c r="H95" s="43">
        <v>179</v>
      </c>
      <c r="I95" s="43">
        <v>1865753.14</v>
      </c>
      <c r="J95" s="43">
        <v>499</v>
      </c>
      <c r="K95" s="43">
        <v>3531641.71</v>
      </c>
      <c r="L95" s="43">
        <f t="shared" si="42"/>
        <v>969</v>
      </c>
      <c r="M95" s="43">
        <f t="shared" si="43"/>
        <v>16682185.359999999</v>
      </c>
      <c r="N95" s="43">
        <v>407</v>
      </c>
      <c r="O95" s="43">
        <v>11353500.859999999</v>
      </c>
      <c r="P95" s="43">
        <v>16</v>
      </c>
      <c r="Q95" s="43">
        <v>659006.84</v>
      </c>
      <c r="R95" s="43">
        <f t="shared" si="44"/>
        <v>423</v>
      </c>
      <c r="S95" s="43">
        <f t="shared" si="45"/>
        <v>12012507.699999999</v>
      </c>
      <c r="T95" s="43">
        <f t="shared" si="46"/>
        <v>1392</v>
      </c>
      <c r="U95" s="43">
        <f t="shared" si="47"/>
        <v>28694693.059999999</v>
      </c>
      <c r="V95" s="16"/>
    </row>
    <row r="96" spans="1:22" s="9" customFormat="1" x14ac:dyDescent="0.2">
      <c r="A96" s="33">
        <v>89</v>
      </c>
      <c r="B96" s="54" t="s">
        <v>231</v>
      </c>
      <c r="C96" s="1" t="s">
        <v>338</v>
      </c>
      <c r="D96" s="44"/>
      <c r="E96" s="44"/>
      <c r="F96" s="44">
        <v>30</v>
      </c>
      <c r="G96" s="44">
        <v>303790.24</v>
      </c>
      <c r="H96" s="44">
        <v>429</v>
      </c>
      <c r="I96" s="44">
        <v>1858184.25</v>
      </c>
      <c r="J96" s="44">
        <v>750</v>
      </c>
      <c r="K96" s="44">
        <v>13771435.77</v>
      </c>
      <c r="L96" s="42">
        <f t="shared" si="36"/>
        <v>1209</v>
      </c>
      <c r="M96" s="42">
        <f t="shared" si="37"/>
        <v>15933410.26</v>
      </c>
      <c r="N96" s="44">
        <v>650</v>
      </c>
      <c r="O96" s="44">
        <v>12360050.310000001</v>
      </c>
      <c r="P96" s="44">
        <v>3</v>
      </c>
      <c r="Q96" s="44">
        <v>115842</v>
      </c>
      <c r="R96" s="42">
        <f t="shared" si="38"/>
        <v>653</v>
      </c>
      <c r="S96" s="42">
        <f t="shared" si="39"/>
        <v>12475892.310000001</v>
      </c>
      <c r="T96" s="42">
        <f t="shared" si="40"/>
        <v>1862</v>
      </c>
      <c r="U96" s="42">
        <f t="shared" si="41"/>
        <v>28409302.57</v>
      </c>
      <c r="V96" s="16"/>
    </row>
    <row r="97" spans="1:22" s="9" customFormat="1" x14ac:dyDescent="0.2">
      <c r="A97" s="30">
        <v>90</v>
      </c>
      <c r="B97" s="31" t="s">
        <v>222</v>
      </c>
      <c r="C97" s="32" t="s">
        <v>353</v>
      </c>
      <c r="D97" s="43">
        <v>1</v>
      </c>
      <c r="E97" s="43">
        <v>18960</v>
      </c>
      <c r="F97" s="43">
        <v>11</v>
      </c>
      <c r="G97" s="43">
        <v>5924514.2699999996</v>
      </c>
      <c r="H97" s="43">
        <v>39</v>
      </c>
      <c r="I97" s="43">
        <v>6350243.4199999999</v>
      </c>
      <c r="J97" s="43">
        <v>88</v>
      </c>
      <c r="K97" s="43">
        <v>3709334.3</v>
      </c>
      <c r="L97" s="43">
        <f t="shared" si="0"/>
        <v>139</v>
      </c>
      <c r="M97" s="43">
        <f t="shared" si="1"/>
        <v>16003051.989999998</v>
      </c>
      <c r="N97" s="43">
        <v>13</v>
      </c>
      <c r="O97" s="43">
        <v>7489945.4299999997</v>
      </c>
      <c r="P97" s="43">
        <v>9</v>
      </c>
      <c r="Q97" s="43">
        <v>4220000</v>
      </c>
      <c r="R97" s="43">
        <f t="shared" si="2"/>
        <v>22</v>
      </c>
      <c r="S97" s="43">
        <f t="shared" si="3"/>
        <v>11709945.43</v>
      </c>
      <c r="T97" s="43">
        <f t="shared" si="4"/>
        <v>161</v>
      </c>
      <c r="U97" s="43">
        <f t="shared" si="5"/>
        <v>27712997.419999998</v>
      </c>
      <c r="V97" s="16"/>
    </row>
    <row r="98" spans="1:22" s="9" customFormat="1" x14ac:dyDescent="0.2">
      <c r="A98" s="33">
        <v>91</v>
      </c>
      <c r="B98" s="54" t="s">
        <v>282</v>
      </c>
      <c r="C98" s="1" t="s">
        <v>146</v>
      </c>
      <c r="D98" s="44">
        <v>4</v>
      </c>
      <c r="E98" s="44">
        <v>45142.44</v>
      </c>
      <c r="F98" s="44">
        <v>217</v>
      </c>
      <c r="G98" s="44">
        <v>6199543.0599999996</v>
      </c>
      <c r="H98" s="44">
        <v>32</v>
      </c>
      <c r="I98" s="44">
        <v>702490.08</v>
      </c>
      <c r="J98" s="44">
        <v>731</v>
      </c>
      <c r="K98" s="44">
        <v>6684751.3399999999</v>
      </c>
      <c r="L98" s="42">
        <f t="shared" si="0"/>
        <v>984</v>
      </c>
      <c r="M98" s="42">
        <f t="shared" si="1"/>
        <v>13631926.92</v>
      </c>
      <c r="N98" s="44">
        <v>606</v>
      </c>
      <c r="O98" s="44">
        <v>12990705.380000001</v>
      </c>
      <c r="P98" s="44">
        <v>25</v>
      </c>
      <c r="Q98" s="44">
        <v>811834.23</v>
      </c>
      <c r="R98" s="42">
        <f t="shared" si="2"/>
        <v>631</v>
      </c>
      <c r="S98" s="42">
        <f t="shared" si="3"/>
        <v>13802539.610000001</v>
      </c>
      <c r="T98" s="42">
        <f t="shared" si="4"/>
        <v>1615</v>
      </c>
      <c r="U98" s="42">
        <f t="shared" si="5"/>
        <v>27434466.530000001</v>
      </c>
      <c r="V98" s="16"/>
    </row>
    <row r="99" spans="1:22" s="9" customFormat="1" x14ac:dyDescent="0.2">
      <c r="A99" s="30">
        <v>92</v>
      </c>
      <c r="B99" s="53" t="s">
        <v>253</v>
      </c>
      <c r="C99" s="32" t="s">
        <v>124</v>
      </c>
      <c r="D99" s="43">
        <v>93</v>
      </c>
      <c r="E99" s="43">
        <v>5287846.93</v>
      </c>
      <c r="F99" s="43">
        <v>100</v>
      </c>
      <c r="G99" s="43">
        <v>5802775.3799999999</v>
      </c>
      <c r="H99" s="43">
        <v>27</v>
      </c>
      <c r="I99" s="43">
        <v>909969.48</v>
      </c>
      <c r="J99" s="43">
        <v>199</v>
      </c>
      <c r="K99" s="43">
        <v>721031.27</v>
      </c>
      <c r="L99" s="43">
        <f t="shared" si="0"/>
        <v>419</v>
      </c>
      <c r="M99" s="43">
        <f t="shared" si="1"/>
        <v>12721623.059999999</v>
      </c>
      <c r="N99" s="43">
        <v>219</v>
      </c>
      <c r="O99" s="43">
        <v>6933068.5599999996</v>
      </c>
      <c r="P99" s="43">
        <v>62</v>
      </c>
      <c r="Q99" s="43">
        <v>6753504.7000000002</v>
      </c>
      <c r="R99" s="43">
        <f t="shared" si="2"/>
        <v>281</v>
      </c>
      <c r="S99" s="43">
        <f t="shared" si="3"/>
        <v>13686573.26</v>
      </c>
      <c r="T99" s="43">
        <f t="shared" si="4"/>
        <v>700</v>
      </c>
      <c r="U99" s="43">
        <f t="shared" si="5"/>
        <v>26408196.32</v>
      </c>
      <c r="V99" s="16"/>
    </row>
    <row r="100" spans="1:22" s="9" customFormat="1" x14ac:dyDescent="0.2">
      <c r="A100" s="33">
        <v>93</v>
      </c>
      <c r="B100" s="54" t="s">
        <v>243</v>
      </c>
      <c r="C100" s="1" t="s">
        <v>123</v>
      </c>
      <c r="D100" s="44">
        <v>21</v>
      </c>
      <c r="E100" s="44">
        <v>270122.27</v>
      </c>
      <c r="F100" s="44">
        <v>295</v>
      </c>
      <c r="G100" s="44">
        <v>5164014.08</v>
      </c>
      <c r="H100" s="44">
        <v>250</v>
      </c>
      <c r="I100" s="44">
        <v>2051204.01</v>
      </c>
      <c r="J100" s="44">
        <v>1013</v>
      </c>
      <c r="K100" s="44">
        <v>7347596.7300000004</v>
      </c>
      <c r="L100" s="42">
        <f t="shared" si="0"/>
        <v>1579</v>
      </c>
      <c r="M100" s="42">
        <f t="shared" si="1"/>
        <v>14832937.09</v>
      </c>
      <c r="N100" s="44">
        <v>1014</v>
      </c>
      <c r="O100" s="44">
        <v>10431079.710000001</v>
      </c>
      <c r="P100" s="44">
        <v>3</v>
      </c>
      <c r="Q100" s="44">
        <v>210882.62</v>
      </c>
      <c r="R100" s="42">
        <f t="shared" si="2"/>
        <v>1017</v>
      </c>
      <c r="S100" s="42">
        <f t="shared" si="3"/>
        <v>10641962.33</v>
      </c>
      <c r="T100" s="42">
        <f t="shared" si="4"/>
        <v>2596</v>
      </c>
      <c r="U100" s="42">
        <f t="shared" si="5"/>
        <v>25474899.420000002</v>
      </c>
      <c r="V100" s="16"/>
    </row>
    <row r="101" spans="1:22" s="9" customFormat="1" x14ac:dyDescent="0.2">
      <c r="A101" s="30">
        <v>94</v>
      </c>
      <c r="B101" s="53" t="s">
        <v>254</v>
      </c>
      <c r="C101" s="32" t="s">
        <v>312</v>
      </c>
      <c r="D101" s="43">
        <v>42</v>
      </c>
      <c r="E101" s="43">
        <v>7139970.2999999998</v>
      </c>
      <c r="F101" s="43">
        <v>13</v>
      </c>
      <c r="G101" s="43">
        <v>171901.18</v>
      </c>
      <c r="H101" s="43">
        <v>6</v>
      </c>
      <c r="I101" s="43">
        <v>1083474.3600000001</v>
      </c>
      <c r="J101" s="43">
        <v>21</v>
      </c>
      <c r="K101" s="43">
        <v>3812873.43</v>
      </c>
      <c r="L101" s="43">
        <f t="shared" si="0"/>
        <v>82</v>
      </c>
      <c r="M101" s="43">
        <f t="shared" si="1"/>
        <v>12208219.27</v>
      </c>
      <c r="N101" s="43">
        <v>1</v>
      </c>
      <c r="O101" s="43">
        <v>4000000</v>
      </c>
      <c r="P101" s="43">
        <v>26</v>
      </c>
      <c r="Q101" s="43">
        <v>8870000</v>
      </c>
      <c r="R101" s="43">
        <f t="shared" si="2"/>
        <v>27</v>
      </c>
      <c r="S101" s="43">
        <f t="shared" si="3"/>
        <v>12870000</v>
      </c>
      <c r="T101" s="43">
        <f t="shared" si="4"/>
        <v>109</v>
      </c>
      <c r="U101" s="43">
        <f t="shared" si="5"/>
        <v>25078219.27</v>
      </c>
      <c r="V101" s="16"/>
    </row>
    <row r="102" spans="1:22" s="9" customFormat="1" x14ac:dyDescent="0.2">
      <c r="A102" s="33">
        <v>95</v>
      </c>
      <c r="B102" s="54" t="s">
        <v>202</v>
      </c>
      <c r="C102" s="1" t="s">
        <v>64</v>
      </c>
      <c r="D102" s="44">
        <v>89</v>
      </c>
      <c r="E102" s="44">
        <v>5147791.12</v>
      </c>
      <c r="F102" s="44">
        <v>109</v>
      </c>
      <c r="G102" s="44">
        <v>5326663.0199999996</v>
      </c>
      <c r="H102" s="44">
        <v>75</v>
      </c>
      <c r="I102" s="44">
        <v>160738.82999999999</v>
      </c>
      <c r="J102" s="44">
        <v>51</v>
      </c>
      <c r="K102" s="44">
        <v>2077805.79</v>
      </c>
      <c r="L102" s="42">
        <f t="shared" si="0"/>
        <v>324</v>
      </c>
      <c r="M102" s="42">
        <f t="shared" si="1"/>
        <v>12712998.76</v>
      </c>
      <c r="N102" s="44">
        <v>47</v>
      </c>
      <c r="O102" s="44">
        <v>6708169</v>
      </c>
      <c r="P102" s="44">
        <v>25</v>
      </c>
      <c r="Q102" s="44">
        <v>4588187.38</v>
      </c>
      <c r="R102" s="42">
        <f t="shared" si="2"/>
        <v>72</v>
      </c>
      <c r="S102" s="42">
        <f t="shared" si="3"/>
        <v>11296356.379999999</v>
      </c>
      <c r="T102" s="42">
        <f t="shared" si="4"/>
        <v>396</v>
      </c>
      <c r="U102" s="42">
        <f t="shared" si="5"/>
        <v>24009355.140000001</v>
      </c>
      <c r="V102" s="16"/>
    </row>
    <row r="103" spans="1:22" s="9" customFormat="1" x14ac:dyDescent="0.2">
      <c r="A103" s="30">
        <v>96</v>
      </c>
      <c r="B103" s="53" t="s">
        <v>223</v>
      </c>
      <c r="C103" s="32" t="s">
        <v>135</v>
      </c>
      <c r="D103" s="43"/>
      <c r="E103" s="43"/>
      <c r="F103" s="43"/>
      <c r="G103" s="43"/>
      <c r="H103" s="43">
        <v>111</v>
      </c>
      <c r="I103" s="43">
        <v>684491.98</v>
      </c>
      <c r="J103" s="43">
        <v>585</v>
      </c>
      <c r="K103" s="43">
        <v>10329151.029999999</v>
      </c>
      <c r="L103" s="43">
        <f t="shared" si="0"/>
        <v>696</v>
      </c>
      <c r="M103" s="43">
        <f t="shared" si="1"/>
        <v>11013643.01</v>
      </c>
      <c r="N103" s="43">
        <v>395</v>
      </c>
      <c r="O103" s="43">
        <v>10052766.92</v>
      </c>
      <c r="P103" s="43">
        <v>136</v>
      </c>
      <c r="Q103" s="43">
        <v>2517270.0499999998</v>
      </c>
      <c r="R103" s="43">
        <f t="shared" si="2"/>
        <v>531</v>
      </c>
      <c r="S103" s="43">
        <f t="shared" si="3"/>
        <v>12570036.969999999</v>
      </c>
      <c r="T103" s="43">
        <f t="shared" si="4"/>
        <v>1227</v>
      </c>
      <c r="U103" s="43">
        <f t="shared" si="5"/>
        <v>23583679.979999997</v>
      </c>
      <c r="V103" s="16"/>
    </row>
    <row r="104" spans="1:22" s="9" customFormat="1" x14ac:dyDescent="0.2">
      <c r="A104" s="33">
        <v>97</v>
      </c>
      <c r="B104" s="54" t="s">
        <v>212</v>
      </c>
      <c r="C104" s="1" t="s">
        <v>60</v>
      </c>
      <c r="D104" s="44">
        <v>39</v>
      </c>
      <c r="E104" s="44">
        <v>3971032.28</v>
      </c>
      <c r="F104" s="44">
        <v>50</v>
      </c>
      <c r="G104" s="44">
        <v>3531594.93</v>
      </c>
      <c r="H104" s="44">
        <v>16</v>
      </c>
      <c r="I104" s="44">
        <v>122598.29</v>
      </c>
      <c r="J104" s="44">
        <v>31</v>
      </c>
      <c r="K104" s="44">
        <v>628759.56000000006</v>
      </c>
      <c r="L104" s="42">
        <f t="shared" si="0"/>
        <v>136</v>
      </c>
      <c r="M104" s="42">
        <f t="shared" si="1"/>
        <v>8253985.0600000005</v>
      </c>
      <c r="N104" s="44">
        <v>18</v>
      </c>
      <c r="O104" s="44">
        <v>9538691.5800000001</v>
      </c>
      <c r="P104" s="44">
        <v>17</v>
      </c>
      <c r="Q104" s="44">
        <v>5112649.43</v>
      </c>
      <c r="R104" s="42">
        <f t="shared" si="2"/>
        <v>35</v>
      </c>
      <c r="S104" s="42">
        <f t="shared" si="3"/>
        <v>14651341.01</v>
      </c>
      <c r="T104" s="42">
        <f t="shared" si="4"/>
        <v>171</v>
      </c>
      <c r="U104" s="42">
        <f t="shared" si="5"/>
        <v>22905326.07</v>
      </c>
      <c r="V104" s="16"/>
    </row>
    <row r="105" spans="1:22" s="9" customFormat="1" x14ac:dyDescent="0.2">
      <c r="A105" s="30">
        <v>98</v>
      </c>
      <c r="B105" s="31" t="s">
        <v>215</v>
      </c>
      <c r="C105" s="32" t="s">
        <v>66</v>
      </c>
      <c r="D105" s="43">
        <v>4</v>
      </c>
      <c r="E105" s="43">
        <v>1107884.1200000001</v>
      </c>
      <c r="F105" s="43">
        <v>8</v>
      </c>
      <c r="G105" s="43">
        <v>857141.75</v>
      </c>
      <c r="H105" s="43">
        <v>12</v>
      </c>
      <c r="I105" s="43">
        <v>6114718.9800000004</v>
      </c>
      <c r="J105" s="43">
        <v>36</v>
      </c>
      <c r="K105" s="43">
        <v>4904536.33</v>
      </c>
      <c r="L105" s="43">
        <f t="shared" ref="L105:L112" si="48">J105+H105+F105+D105</f>
        <v>60</v>
      </c>
      <c r="M105" s="43">
        <f t="shared" ref="M105:M112" si="49">K105+I105+G105+E105</f>
        <v>12984281.18</v>
      </c>
      <c r="N105" s="43">
        <v>5</v>
      </c>
      <c r="O105" s="43">
        <v>4306665</v>
      </c>
      <c r="P105" s="43">
        <v>3</v>
      </c>
      <c r="Q105" s="43">
        <v>5556624</v>
      </c>
      <c r="R105" s="43">
        <f t="shared" ref="R105:R112" si="50">P105+N105</f>
        <v>8</v>
      </c>
      <c r="S105" s="43">
        <f t="shared" ref="S105:S112" si="51">Q105+O105</f>
        <v>9863289</v>
      </c>
      <c r="T105" s="43">
        <f t="shared" ref="T105:T112" si="52">R105+L105</f>
        <v>68</v>
      </c>
      <c r="U105" s="43">
        <f t="shared" ref="U105:U112" si="53">S105+M105</f>
        <v>22847570.18</v>
      </c>
      <c r="V105" s="16"/>
    </row>
    <row r="106" spans="1:22" s="9" customFormat="1" x14ac:dyDescent="0.2">
      <c r="A106" s="33">
        <v>99</v>
      </c>
      <c r="B106" s="54" t="s">
        <v>228</v>
      </c>
      <c r="C106" s="1" t="s">
        <v>327</v>
      </c>
      <c r="D106" s="44">
        <v>9</v>
      </c>
      <c r="E106" s="44">
        <v>7955403.9699999997</v>
      </c>
      <c r="F106" s="44"/>
      <c r="G106" s="44"/>
      <c r="H106" s="44">
        <v>22</v>
      </c>
      <c r="I106" s="44">
        <v>5367619.84</v>
      </c>
      <c r="J106" s="44">
        <v>54</v>
      </c>
      <c r="K106" s="44">
        <v>1978202.45</v>
      </c>
      <c r="L106" s="42">
        <f t="shared" si="48"/>
        <v>85</v>
      </c>
      <c r="M106" s="42">
        <f t="shared" si="49"/>
        <v>15301226.26</v>
      </c>
      <c r="N106" s="44"/>
      <c r="O106" s="44"/>
      <c r="P106" s="44">
        <v>5</v>
      </c>
      <c r="Q106" s="44">
        <v>5700000</v>
      </c>
      <c r="R106" s="42">
        <f t="shared" si="50"/>
        <v>5</v>
      </c>
      <c r="S106" s="42">
        <f t="shared" si="51"/>
        <v>5700000</v>
      </c>
      <c r="T106" s="42">
        <f t="shared" si="52"/>
        <v>90</v>
      </c>
      <c r="U106" s="42">
        <f t="shared" si="53"/>
        <v>21001226.259999998</v>
      </c>
      <c r="V106" s="16"/>
    </row>
    <row r="107" spans="1:22" s="9" customFormat="1" x14ac:dyDescent="0.2">
      <c r="A107" s="30">
        <v>100</v>
      </c>
      <c r="B107" s="53" t="s">
        <v>330</v>
      </c>
      <c r="C107" s="32" t="s">
        <v>331</v>
      </c>
      <c r="D107" s="43">
        <v>5</v>
      </c>
      <c r="E107" s="43">
        <v>307304.89</v>
      </c>
      <c r="F107" s="43"/>
      <c r="G107" s="43"/>
      <c r="H107" s="43">
        <v>929</v>
      </c>
      <c r="I107" s="43">
        <v>9736054.7699999996</v>
      </c>
      <c r="J107" s="43">
        <v>21</v>
      </c>
      <c r="K107" s="43">
        <v>52836.85</v>
      </c>
      <c r="L107" s="43">
        <f t="shared" si="48"/>
        <v>955</v>
      </c>
      <c r="M107" s="43">
        <f t="shared" si="49"/>
        <v>10096196.51</v>
      </c>
      <c r="N107" s="43">
        <v>7</v>
      </c>
      <c r="O107" s="43">
        <v>75314.600000000006</v>
      </c>
      <c r="P107" s="43">
        <v>52</v>
      </c>
      <c r="Q107" s="43">
        <v>10065797</v>
      </c>
      <c r="R107" s="43">
        <f t="shared" si="50"/>
        <v>59</v>
      </c>
      <c r="S107" s="43">
        <f t="shared" si="51"/>
        <v>10141111.6</v>
      </c>
      <c r="T107" s="43">
        <f t="shared" si="52"/>
        <v>1014</v>
      </c>
      <c r="U107" s="43">
        <f t="shared" si="53"/>
        <v>20237308.109999999</v>
      </c>
      <c r="V107" s="16"/>
    </row>
    <row r="108" spans="1:22" s="9" customFormat="1" x14ac:dyDescent="0.2">
      <c r="A108" s="33">
        <v>101</v>
      </c>
      <c r="B108" s="54" t="s">
        <v>248</v>
      </c>
      <c r="C108" s="1" t="s">
        <v>130</v>
      </c>
      <c r="D108" s="44">
        <v>8</v>
      </c>
      <c r="E108" s="44">
        <v>204050.63</v>
      </c>
      <c r="F108" s="44">
        <v>98</v>
      </c>
      <c r="G108" s="44">
        <v>2761333.64</v>
      </c>
      <c r="H108" s="44">
        <v>226</v>
      </c>
      <c r="I108" s="44">
        <v>1135144.75</v>
      </c>
      <c r="J108" s="44">
        <v>530</v>
      </c>
      <c r="K108" s="44">
        <v>4891460.2699999996</v>
      </c>
      <c r="L108" s="42">
        <f t="shared" si="48"/>
        <v>862</v>
      </c>
      <c r="M108" s="42">
        <f t="shared" si="49"/>
        <v>8991989.290000001</v>
      </c>
      <c r="N108" s="44">
        <v>559</v>
      </c>
      <c r="O108" s="44">
        <v>7998481.9199999999</v>
      </c>
      <c r="P108" s="44">
        <v>45</v>
      </c>
      <c r="Q108" s="44">
        <v>1697354.91</v>
      </c>
      <c r="R108" s="42">
        <f t="shared" si="50"/>
        <v>604</v>
      </c>
      <c r="S108" s="42">
        <f t="shared" si="51"/>
        <v>9695836.8300000001</v>
      </c>
      <c r="T108" s="42">
        <f t="shared" si="52"/>
        <v>1466</v>
      </c>
      <c r="U108" s="42">
        <f t="shared" si="53"/>
        <v>18687826.120000001</v>
      </c>
      <c r="V108" s="16"/>
    </row>
    <row r="109" spans="1:22" s="9" customFormat="1" x14ac:dyDescent="0.2">
      <c r="A109" s="30">
        <v>102</v>
      </c>
      <c r="B109" s="53" t="s">
        <v>229</v>
      </c>
      <c r="C109" s="32" t="s">
        <v>96</v>
      </c>
      <c r="D109" s="43">
        <v>16</v>
      </c>
      <c r="E109" s="43">
        <v>51057.3</v>
      </c>
      <c r="F109" s="43">
        <v>37</v>
      </c>
      <c r="G109" s="43">
        <v>366626.01</v>
      </c>
      <c r="H109" s="43">
        <v>390</v>
      </c>
      <c r="I109" s="43">
        <v>596832.13</v>
      </c>
      <c r="J109" s="43">
        <v>2622</v>
      </c>
      <c r="K109" s="43">
        <v>5770688.2800000003</v>
      </c>
      <c r="L109" s="43">
        <f t="shared" si="48"/>
        <v>3065</v>
      </c>
      <c r="M109" s="43">
        <f t="shared" si="49"/>
        <v>6785203.7199999997</v>
      </c>
      <c r="N109" s="43">
        <v>322</v>
      </c>
      <c r="O109" s="43">
        <v>8159800.7199999997</v>
      </c>
      <c r="P109" s="43">
        <v>28</v>
      </c>
      <c r="Q109" s="43">
        <v>2739956.9</v>
      </c>
      <c r="R109" s="43">
        <f t="shared" si="50"/>
        <v>350</v>
      </c>
      <c r="S109" s="43">
        <f t="shared" si="51"/>
        <v>10899757.619999999</v>
      </c>
      <c r="T109" s="43">
        <f t="shared" si="52"/>
        <v>3415</v>
      </c>
      <c r="U109" s="43">
        <f t="shared" si="53"/>
        <v>17684961.34</v>
      </c>
      <c r="V109" s="16"/>
    </row>
    <row r="110" spans="1:22" s="9" customFormat="1" x14ac:dyDescent="0.2">
      <c r="A110" s="33">
        <v>103</v>
      </c>
      <c r="B110" s="54" t="s">
        <v>296</v>
      </c>
      <c r="C110" s="1" t="s">
        <v>297</v>
      </c>
      <c r="D110" s="44">
        <v>4</v>
      </c>
      <c r="E110" s="44">
        <v>215894.13</v>
      </c>
      <c r="F110" s="44">
        <v>8</v>
      </c>
      <c r="G110" s="44">
        <v>275790.65999999997</v>
      </c>
      <c r="H110" s="44">
        <v>150</v>
      </c>
      <c r="I110" s="44">
        <v>971207.79</v>
      </c>
      <c r="J110" s="44">
        <v>376</v>
      </c>
      <c r="K110" s="44">
        <v>3764094.08</v>
      </c>
      <c r="L110" s="42">
        <f t="shared" si="48"/>
        <v>538</v>
      </c>
      <c r="M110" s="42">
        <f t="shared" si="49"/>
        <v>5226986.66</v>
      </c>
      <c r="N110" s="44">
        <v>244</v>
      </c>
      <c r="O110" s="44">
        <v>7600084.46</v>
      </c>
      <c r="P110" s="44">
        <v>53</v>
      </c>
      <c r="Q110" s="44">
        <v>4746575.51</v>
      </c>
      <c r="R110" s="42">
        <f t="shared" si="50"/>
        <v>297</v>
      </c>
      <c r="S110" s="42">
        <f t="shared" si="51"/>
        <v>12346659.969999999</v>
      </c>
      <c r="T110" s="42">
        <f t="shared" si="52"/>
        <v>835</v>
      </c>
      <c r="U110" s="42">
        <f t="shared" si="53"/>
        <v>17573646.629999999</v>
      </c>
      <c r="V110" s="16"/>
    </row>
    <row r="111" spans="1:22" s="9" customFormat="1" x14ac:dyDescent="0.2">
      <c r="A111" s="30">
        <v>104</v>
      </c>
      <c r="B111" s="53" t="s">
        <v>241</v>
      </c>
      <c r="C111" s="32" t="s">
        <v>100</v>
      </c>
      <c r="D111" s="43"/>
      <c r="E111" s="43"/>
      <c r="F111" s="43">
        <v>51</v>
      </c>
      <c r="G111" s="43">
        <v>918511.19</v>
      </c>
      <c r="H111" s="43">
        <v>89</v>
      </c>
      <c r="I111" s="43">
        <v>4640412.96</v>
      </c>
      <c r="J111" s="43">
        <v>300</v>
      </c>
      <c r="K111" s="43">
        <v>6003163.4400000004</v>
      </c>
      <c r="L111" s="43">
        <f t="shared" si="48"/>
        <v>440</v>
      </c>
      <c r="M111" s="43">
        <f t="shared" si="49"/>
        <v>11562087.59</v>
      </c>
      <c r="N111" s="43">
        <v>116</v>
      </c>
      <c r="O111" s="43">
        <v>3597367.71</v>
      </c>
      <c r="P111" s="43">
        <v>22</v>
      </c>
      <c r="Q111" s="43">
        <v>1313500.92</v>
      </c>
      <c r="R111" s="43">
        <f t="shared" si="50"/>
        <v>138</v>
      </c>
      <c r="S111" s="43">
        <f t="shared" si="51"/>
        <v>4910868.63</v>
      </c>
      <c r="T111" s="43">
        <f t="shared" si="52"/>
        <v>578</v>
      </c>
      <c r="U111" s="43">
        <f t="shared" si="53"/>
        <v>16472956.219999999</v>
      </c>
      <c r="V111" s="16"/>
    </row>
    <row r="112" spans="1:22" s="9" customFormat="1" x14ac:dyDescent="0.2">
      <c r="A112" s="33">
        <v>105</v>
      </c>
      <c r="B112" s="54" t="s">
        <v>235</v>
      </c>
      <c r="C112" s="1" t="s">
        <v>84</v>
      </c>
      <c r="D112" s="44">
        <v>2</v>
      </c>
      <c r="E112" s="44">
        <v>7649.03</v>
      </c>
      <c r="F112" s="44">
        <v>121</v>
      </c>
      <c r="G112" s="44">
        <v>3520042.6</v>
      </c>
      <c r="H112" s="44">
        <v>127</v>
      </c>
      <c r="I112" s="44">
        <v>1877536.26</v>
      </c>
      <c r="J112" s="44">
        <v>1244</v>
      </c>
      <c r="K112" s="44">
        <v>2558804.46</v>
      </c>
      <c r="L112" s="42">
        <f t="shared" si="48"/>
        <v>1494</v>
      </c>
      <c r="M112" s="42">
        <f t="shared" si="49"/>
        <v>7964032.3500000006</v>
      </c>
      <c r="N112" s="44">
        <v>349</v>
      </c>
      <c r="O112" s="44">
        <v>6374738.8499999996</v>
      </c>
      <c r="P112" s="44">
        <v>69</v>
      </c>
      <c r="Q112" s="44">
        <v>1858533.77</v>
      </c>
      <c r="R112" s="42">
        <f t="shared" si="50"/>
        <v>418</v>
      </c>
      <c r="S112" s="42">
        <f t="shared" si="51"/>
        <v>8233272.6199999992</v>
      </c>
      <c r="T112" s="42">
        <f t="shared" si="52"/>
        <v>1912</v>
      </c>
      <c r="U112" s="42">
        <f t="shared" si="53"/>
        <v>16197304.969999999</v>
      </c>
      <c r="V112" s="16"/>
    </row>
    <row r="113" spans="1:22" s="9" customFormat="1" x14ac:dyDescent="0.2">
      <c r="A113" s="30">
        <v>106</v>
      </c>
      <c r="B113" s="53" t="s">
        <v>252</v>
      </c>
      <c r="C113" s="32" t="s">
        <v>99</v>
      </c>
      <c r="D113" s="43"/>
      <c r="E113" s="43"/>
      <c r="F113" s="43"/>
      <c r="G113" s="43"/>
      <c r="H113" s="43">
        <v>139</v>
      </c>
      <c r="I113" s="43">
        <v>263324.13</v>
      </c>
      <c r="J113" s="43">
        <v>349</v>
      </c>
      <c r="K113" s="43">
        <v>7615203.9900000002</v>
      </c>
      <c r="L113" s="43">
        <f t="shared" si="0"/>
        <v>488</v>
      </c>
      <c r="M113" s="43">
        <f t="shared" si="1"/>
        <v>7878528.1200000001</v>
      </c>
      <c r="N113" s="43">
        <v>394</v>
      </c>
      <c r="O113" s="43">
        <v>7342192.7699999996</v>
      </c>
      <c r="P113" s="43"/>
      <c r="Q113" s="43"/>
      <c r="R113" s="43">
        <f t="shared" si="2"/>
        <v>394</v>
      </c>
      <c r="S113" s="43">
        <f t="shared" si="3"/>
        <v>7342192.7699999996</v>
      </c>
      <c r="T113" s="43">
        <f t="shared" si="4"/>
        <v>882</v>
      </c>
      <c r="U113" s="43">
        <f t="shared" si="5"/>
        <v>15220720.890000001</v>
      </c>
      <c r="V113" s="16"/>
    </row>
    <row r="114" spans="1:22" s="9" customFormat="1" x14ac:dyDescent="0.2">
      <c r="A114" s="33">
        <v>107</v>
      </c>
      <c r="B114" s="54" t="s">
        <v>225</v>
      </c>
      <c r="C114" s="1" t="s">
        <v>90</v>
      </c>
      <c r="D114" s="44">
        <v>16</v>
      </c>
      <c r="E114" s="44">
        <v>336300.76</v>
      </c>
      <c r="F114" s="44">
        <v>119</v>
      </c>
      <c r="G114" s="44">
        <v>1761667.75</v>
      </c>
      <c r="H114" s="44">
        <v>169</v>
      </c>
      <c r="I114" s="44">
        <v>1434019.47</v>
      </c>
      <c r="J114" s="44">
        <v>496</v>
      </c>
      <c r="K114" s="44">
        <v>4890038.4000000004</v>
      </c>
      <c r="L114" s="42">
        <f t="shared" si="0"/>
        <v>800</v>
      </c>
      <c r="M114" s="42">
        <f t="shared" si="1"/>
        <v>8422026.3800000008</v>
      </c>
      <c r="N114" s="44">
        <v>463</v>
      </c>
      <c r="O114" s="44">
        <v>5445700.8499999996</v>
      </c>
      <c r="P114" s="44">
        <v>7</v>
      </c>
      <c r="Q114" s="44">
        <v>474478.5</v>
      </c>
      <c r="R114" s="42">
        <f t="shared" si="2"/>
        <v>470</v>
      </c>
      <c r="S114" s="42">
        <f t="shared" si="3"/>
        <v>5920179.3499999996</v>
      </c>
      <c r="T114" s="42">
        <f t="shared" si="4"/>
        <v>1270</v>
      </c>
      <c r="U114" s="42">
        <f t="shared" si="5"/>
        <v>14342205.73</v>
      </c>
      <c r="V114" s="16"/>
    </row>
    <row r="115" spans="1:22" s="9" customFormat="1" x14ac:dyDescent="0.2">
      <c r="A115" s="30">
        <v>108</v>
      </c>
      <c r="B115" s="53" t="s">
        <v>164</v>
      </c>
      <c r="C115" s="32" t="s">
        <v>40</v>
      </c>
      <c r="D115" s="43"/>
      <c r="E115" s="43"/>
      <c r="F115" s="43"/>
      <c r="G115" s="43"/>
      <c r="H115" s="43">
        <v>1</v>
      </c>
      <c r="I115" s="43">
        <v>1.46</v>
      </c>
      <c r="J115" s="43">
        <v>7</v>
      </c>
      <c r="K115" s="43">
        <v>24576.17</v>
      </c>
      <c r="L115" s="43">
        <f t="shared" si="0"/>
        <v>8</v>
      </c>
      <c r="M115" s="43">
        <f t="shared" si="1"/>
        <v>24577.629999999997</v>
      </c>
      <c r="N115" s="43">
        <v>1</v>
      </c>
      <c r="O115" s="43">
        <v>332220</v>
      </c>
      <c r="P115" s="43">
        <v>2</v>
      </c>
      <c r="Q115" s="43">
        <v>13832587.199999999</v>
      </c>
      <c r="R115" s="43">
        <f t="shared" si="2"/>
        <v>3</v>
      </c>
      <c r="S115" s="43">
        <f t="shared" si="3"/>
        <v>14164807.199999999</v>
      </c>
      <c r="T115" s="43">
        <f t="shared" si="4"/>
        <v>11</v>
      </c>
      <c r="U115" s="43">
        <f t="shared" si="5"/>
        <v>14189384.83</v>
      </c>
      <c r="V115" s="16"/>
    </row>
    <row r="116" spans="1:22" s="9" customFormat="1" x14ac:dyDescent="0.2">
      <c r="A116" s="33">
        <v>109</v>
      </c>
      <c r="B116" s="54" t="s">
        <v>244</v>
      </c>
      <c r="C116" s="1" t="s">
        <v>121</v>
      </c>
      <c r="D116" s="44">
        <v>13</v>
      </c>
      <c r="E116" s="44">
        <v>360584.05</v>
      </c>
      <c r="F116" s="44">
        <v>14</v>
      </c>
      <c r="G116" s="44">
        <v>213406.99</v>
      </c>
      <c r="H116" s="44">
        <v>276</v>
      </c>
      <c r="I116" s="44">
        <v>847995.13</v>
      </c>
      <c r="J116" s="44">
        <v>652</v>
      </c>
      <c r="K116" s="44">
        <v>6194290.79</v>
      </c>
      <c r="L116" s="42">
        <f t="shared" si="0"/>
        <v>955</v>
      </c>
      <c r="M116" s="42">
        <f t="shared" si="1"/>
        <v>7616276.96</v>
      </c>
      <c r="N116" s="44">
        <v>543</v>
      </c>
      <c r="O116" s="44">
        <v>5614312.8899999997</v>
      </c>
      <c r="P116" s="44">
        <v>12</v>
      </c>
      <c r="Q116" s="44">
        <v>419130.53</v>
      </c>
      <c r="R116" s="42">
        <f t="shared" si="2"/>
        <v>555</v>
      </c>
      <c r="S116" s="42">
        <f t="shared" si="3"/>
        <v>6033443.4199999999</v>
      </c>
      <c r="T116" s="42">
        <f t="shared" si="4"/>
        <v>1510</v>
      </c>
      <c r="U116" s="42">
        <f t="shared" si="5"/>
        <v>13649720.379999999</v>
      </c>
      <c r="V116" s="16"/>
    </row>
    <row r="117" spans="1:22" s="9" customFormat="1" x14ac:dyDescent="0.2">
      <c r="A117" s="30">
        <v>110</v>
      </c>
      <c r="B117" s="53" t="s">
        <v>236</v>
      </c>
      <c r="C117" s="32" t="s">
        <v>94</v>
      </c>
      <c r="D117" s="43">
        <v>1</v>
      </c>
      <c r="E117" s="43">
        <v>3200</v>
      </c>
      <c r="F117" s="43">
        <v>34</v>
      </c>
      <c r="G117" s="43">
        <v>559791.93999999994</v>
      </c>
      <c r="H117" s="43">
        <v>646</v>
      </c>
      <c r="I117" s="43">
        <v>1217796.95</v>
      </c>
      <c r="J117" s="43">
        <v>1087</v>
      </c>
      <c r="K117" s="43">
        <v>5953068.2199999997</v>
      </c>
      <c r="L117" s="43">
        <f t="shared" si="0"/>
        <v>1768</v>
      </c>
      <c r="M117" s="43">
        <f t="shared" si="1"/>
        <v>7733857.1099999994</v>
      </c>
      <c r="N117" s="43">
        <v>505</v>
      </c>
      <c r="O117" s="43">
        <v>5346150.03</v>
      </c>
      <c r="P117" s="43">
        <v>4</v>
      </c>
      <c r="Q117" s="43">
        <v>39723.120000000003</v>
      </c>
      <c r="R117" s="43">
        <f t="shared" si="2"/>
        <v>509</v>
      </c>
      <c r="S117" s="43">
        <f t="shared" si="3"/>
        <v>5385873.1500000004</v>
      </c>
      <c r="T117" s="43">
        <f t="shared" si="4"/>
        <v>2277</v>
      </c>
      <c r="U117" s="43">
        <f t="shared" si="5"/>
        <v>13119730.26</v>
      </c>
      <c r="V117" s="16"/>
    </row>
    <row r="118" spans="1:22" s="9" customFormat="1" x14ac:dyDescent="0.2">
      <c r="A118" s="33">
        <v>111</v>
      </c>
      <c r="B118" s="54" t="s">
        <v>224</v>
      </c>
      <c r="C118" s="1" t="s">
        <v>79</v>
      </c>
      <c r="D118" s="44"/>
      <c r="E118" s="44"/>
      <c r="F118" s="44">
        <v>83</v>
      </c>
      <c r="G118" s="44">
        <v>4318359</v>
      </c>
      <c r="H118" s="44">
        <v>86</v>
      </c>
      <c r="I118" s="44">
        <v>228532.84</v>
      </c>
      <c r="J118" s="44">
        <v>247</v>
      </c>
      <c r="K118" s="44">
        <v>1057941.3899999999</v>
      </c>
      <c r="L118" s="42">
        <f t="shared" si="0"/>
        <v>416</v>
      </c>
      <c r="M118" s="42">
        <f t="shared" si="1"/>
        <v>5604833.2300000004</v>
      </c>
      <c r="N118" s="44">
        <v>161</v>
      </c>
      <c r="O118" s="44">
        <v>5528815.6600000001</v>
      </c>
      <c r="P118" s="44">
        <v>16</v>
      </c>
      <c r="Q118" s="44">
        <v>497588.58</v>
      </c>
      <c r="R118" s="42">
        <f t="shared" si="2"/>
        <v>177</v>
      </c>
      <c r="S118" s="42">
        <f t="shared" si="3"/>
        <v>6026404.2400000002</v>
      </c>
      <c r="T118" s="42">
        <f t="shared" si="4"/>
        <v>593</v>
      </c>
      <c r="U118" s="42">
        <f t="shared" si="5"/>
        <v>11631237.470000001</v>
      </c>
      <c r="V118" s="16"/>
    </row>
    <row r="119" spans="1:22" s="9" customFormat="1" x14ac:dyDescent="0.2">
      <c r="A119" s="30">
        <v>112</v>
      </c>
      <c r="B119" s="53" t="s">
        <v>291</v>
      </c>
      <c r="C119" s="32" t="s">
        <v>141</v>
      </c>
      <c r="D119" s="43">
        <v>5</v>
      </c>
      <c r="E119" s="43">
        <v>2791750</v>
      </c>
      <c r="F119" s="43">
        <v>4</v>
      </c>
      <c r="G119" s="43">
        <v>733807.8</v>
      </c>
      <c r="H119" s="43">
        <v>3</v>
      </c>
      <c r="I119" s="43">
        <v>158875.59</v>
      </c>
      <c r="J119" s="43">
        <v>30</v>
      </c>
      <c r="K119" s="43">
        <v>1342020.47</v>
      </c>
      <c r="L119" s="43">
        <f t="shared" si="0"/>
        <v>42</v>
      </c>
      <c r="M119" s="43">
        <f t="shared" si="1"/>
        <v>5026453.8600000003</v>
      </c>
      <c r="N119" s="43">
        <v>9</v>
      </c>
      <c r="O119" s="43">
        <v>47425.05</v>
      </c>
      <c r="P119" s="43">
        <v>11</v>
      </c>
      <c r="Q119" s="43">
        <v>6047285.6799999997</v>
      </c>
      <c r="R119" s="43">
        <f t="shared" si="2"/>
        <v>20</v>
      </c>
      <c r="S119" s="43">
        <f t="shared" si="3"/>
        <v>6094710.7299999995</v>
      </c>
      <c r="T119" s="43">
        <f t="shared" si="4"/>
        <v>62</v>
      </c>
      <c r="U119" s="43">
        <f t="shared" si="5"/>
        <v>11121164.59</v>
      </c>
      <c r="V119" s="16"/>
    </row>
    <row r="120" spans="1:22" s="9" customFormat="1" x14ac:dyDescent="0.2">
      <c r="A120" s="33">
        <v>113</v>
      </c>
      <c r="B120" s="54" t="s">
        <v>276</v>
      </c>
      <c r="C120" s="1" t="s">
        <v>111</v>
      </c>
      <c r="D120" s="44"/>
      <c r="E120" s="44"/>
      <c r="F120" s="44">
        <v>21</v>
      </c>
      <c r="G120" s="44">
        <v>249316.07</v>
      </c>
      <c r="H120" s="44">
        <v>15</v>
      </c>
      <c r="I120" s="44">
        <v>178206.86</v>
      </c>
      <c r="J120" s="44">
        <v>101</v>
      </c>
      <c r="K120" s="44">
        <v>5015926</v>
      </c>
      <c r="L120" s="42">
        <f t="shared" ref="L120:L127" si="54">J120+H120+F120+D120</f>
        <v>137</v>
      </c>
      <c r="M120" s="42">
        <f t="shared" ref="M120:M127" si="55">K120+I120+G120+E120</f>
        <v>5443448.9300000006</v>
      </c>
      <c r="N120" s="44">
        <v>300</v>
      </c>
      <c r="O120" s="44">
        <v>5255869.8099999996</v>
      </c>
      <c r="P120" s="44">
        <v>6</v>
      </c>
      <c r="Q120" s="44">
        <v>172620.61</v>
      </c>
      <c r="R120" s="42">
        <f t="shared" ref="R120:R127" si="56">P120+N120</f>
        <v>306</v>
      </c>
      <c r="S120" s="42">
        <f t="shared" ref="S120:S127" si="57">Q120+O120</f>
        <v>5428490.4199999999</v>
      </c>
      <c r="T120" s="42">
        <f t="shared" ref="T120:T127" si="58">R120+L120</f>
        <v>443</v>
      </c>
      <c r="U120" s="42">
        <f t="shared" ref="U120:U127" si="59">S120+M120</f>
        <v>10871939.350000001</v>
      </c>
      <c r="V120" s="16"/>
    </row>
    <row r="121" spans="1:22" s="9" customFormat="1" x14ac:dyDescent="0.2">
      <c r="A121" s="30">
        <v>114</v>
      </c>
      <c r="B121" s="53" t="s">
        <v>315</v>
      </c>
      <c r="C121" s="32" t="s">
        <v>316</v>
      </c>
      <c r="D121" s="43">
        <v>17</v>
      </c>
      <c r="E121" s="43">
        <v>129497.35</v>
      </c>
      <c r="F121" s="43">
        <v>51</v>
      </c>
      <c r="G121" s="43">
        <v>1453872.37</v>
      </c>
      <c r="H121" s="43">
        <v>184</v>
      </c>
      <c r="I121" s="43">
        <v>985578.34</v>
      </c>
      <c r="J121" s="43">
        <v>429</v>
      </c>
      <c r="K121" s="43">
        <v>3246828.19</v>
      </c>
      <c r="L121" s="43">
        <f t="shared" si="54"/>
        <v>681</v>
      </c>
      <c r="M121" s="43">
        <f t="shared" si="55"/>
        <v>5815776.25</v>
      </c>
      <c r="N121" s="43">
        <v>349</v>
      </c>
      <c r="O121" s="43">
        <v>4171104.47</v>
      </c>
      <c r="P121" s="43">
        <v>37</v>
      </c>
      <c r="Q121" s="43">
        <v>580049.80000000005</v>
      </c>
      <c r="R121" s="43">
        <f t="shared" si="56"/>
        <v>386</v>
      </c>
      <c r="S121" s="43">
        <f t="shared" si="57"/>
        <v>4751154.2700000005</v>
      </c>
      <c r="T121" s="43">
        <f t="shared" si="58"/>
        <v>1067</v>
      </c>
      <c r="U121" s="43">
        <f t="shared" si="59"/>
        <v>10566930.52</v>
      </c>
      <c r="V121" s="16"/>
    </row>
    <row r="122" spans="1:22" s="9" customFormat="1" x14ac:dyDescent="0.2">
      <c r="A122" s="33">
        <v>115</v>
      </c>
      <c r="B122" s="54" t="s">
        <v>230</v>
      </c>
      <c r="C122" s="1" t="s">
        <v>8</v>
      </c>
      <c r="D122" s="44">
        <v>10</v>
      </c>
      <c r="E122" s="44">
        <v>3706213.23</v>
      </c>
      <c r="F122" s="44">
        <v>8</v>
      </c>
      <c r="G122" s="44">
        <v>693624.8</v>
      </c>
      <c r="H122" s="44">
        <v>400</v>
      </c>
      <c r="I122" s="44">
        <v>413542.92</v>
      </c>
      <c r="J122" s="44">
        <v>112</v>
      </c>
      <c r="K122" s="44">
        <v>109711.11</v>
      </c>
      <c r="L122" s="42">
        <f t="shared" si="54"/>
        <v>530</v>
      </c>
      <c r="M122" s="42">
        <f t="shared" si="55"/>
        <v>4923092.0600000005</v>
      </c>
      <c r="N122" s="44">
        <v>3</v>
      </c>
      <c r="O122" s="44">
        <v>839140</v>
      </c>
      <c r="P122" s="44">
        <v>10</v>
      </c>
      <c r="Q122" s="44">
        <v>4500000</v>
      </c>
      <c r="R122" s="42">
        <f t="shared" si="56"/>
        <v>13</v>
      </c>
      <c r="S122" s="42">
        <f t="shared" si="57"/>
        <v>5339140</v>
      </c>
      <c r="T122" s="42">
        <f t="shared" si="58"/>
        <v>543</v>
      </c>
      <c r="U122" s="42">
        <f t="shared" si="59"/>
        <v>10262232.060000001</v>
      </c>
      <c r="V122" s="16"/>
    </row>
    <row r="123" spans="1:22" s="9" customFormat="1" x14ac:dyDescent="0.2">
      <c r="A123" s="30">
        <v>116</v>
      </c>
      <c r="B123" s="53" t="s">
        <v>238</v>
      </c>
      <c r="C123" s="32" t="s">
        <v>87</v>
      </c>
      <c r="D123" s="43"/>
      <c r="E123" s="43"/>
      <c r="F123" s="43">
        <v>1</v>
      </c>
      <c r="G123" s="43">
        <v>65740.399999999994</v>
      </c>
      <c r="H123" s="43">
        <v>141</v>
      </c>
      <c r="I123" s="43">
        <v>533020.71</v>
      </c>
      <c r="J123" s="43">
        <v>530</v>
      </c>
      <c r="K123" s="43">
        <v>5220224.63</v>
      </c>
      <c r="L123" s="43">
        <f t="shared" si="54"/>
        <v>672</v>
      </c>
      <c r="M123" s="43">
        <f t="shared" si="55"/>
        <v>5818985.7400000002</v>
      </c>
      <c r="N123" s="43">
        <v>402</v>
      </c>
      <c r="O123" s="43">
        <v>4350963.8</v>
      </c>
      <c r="P123" s="43">
        <v>3</v>
      </c>
      <c r="Q123" s="43">
        <v>10910.85</v>
      </c>
      <c r="R123" s="43">
        <f t="shared" si="56"/>
        <v>405</v>
      </c>
      <c r="S123" s="43">
        <f t="shared" si="57"/>
        <v>4361874.6499999994</v>
      </c>
      <c r="T123" s="43">
        <f t="shared" si="58"/>
        <v>1077</v>
      </c>
      <c r="U123" s="43">
        <f t="shared" si="59"/>
        <v>10180860.390000001</v>
      </c>
      <c r="V123" s="16"/>
    </row>
    <row r="124" spans="1:22" s="9" customFormat="1" x14ac:dyDescent="0.2">
      <c r="A124" s="33">
        <v>117</v>
      </c>
      <c r="B124" s="54" t="s">
        <v>318</v>
      </c>
      <c r="C124" s="1" t="s">
        <v>319</v>
      </c>
      <c r="D124" s="44">
        <v>10</v>
      </c>
      <c r="E124" s="44">
        <v>3499545.84</v>
      </c>
      <c r="F124" s="44"/>
      <c r="G124" s="44"/>
      <c r="H124" s="44"/>
      <c r="I124" s="44"/>
      <c r="J124" s="44">
        <v>3</v>
      </c>
      <c r="K124" s="44">
        <v>81523.8</v>
      </c>
      <c r="L124" s="42">
        <f t="shared" si="54"/>
        <v>13</v>
      </c>
      <c r="M124" s="42">
        <f t="shared" si="55"/>
        <v>3581069.6399999997</v>
      </c>
      <c r="N124" s="44">
        <v>2</v>
      </c>
      <c r="O124" s="44">
        <v>1500000</v>
      </c>
      <c r="P124" s="44">
        <v>4</v>
      </c>
      <c r="Q124" s="44">
        <v>3500000</v>
      </c>
      <c r="R124" s="42">
        <f t="shared" si="56"/>
        <v>6</v>
      </c>
      <c r="S124" s="42">
        <f t="shared" si="57"/>
        <v>5000000</v>
      </c>
      <c r="T124" s="42">
        <f t="shared" si="58"/>
        <v>19</v>
      </c>
      <c r="U124" s="42">
        <f t="shared" si="59"/>
        <v>8581069.6400000006</v>
      </c>
      <c r="V124" s="16"/>
    </row>
    <row r="125" spans="1:22" s="9" customFormat="1" x14ac:dyDescent="0.2">
      <c r="A125" s="30">
        <v>118</v>
      </c>
      <c r="B125" s="53" t="s">
        <v>278</v>
      </c>
      <c r="C125" s="32" t="s">
        <v>143</v>
      </c>
      <c r="D125" s="43"/>
      <c r="E125" s="43"/>
      <c r="F125" s="43"/>
      <c r="G125" s="43"/>
      <c r="H125" s="43">
        <v>35</v>
      </c>
      <c r="I125" s="43">
        <v>369263.57</v>
      </c>
      <c r="J125" s="43">
        <v>304</v>
      </c>
      <c r="K125" s="43">
        <v>3928887.2</v>
      </c>
      <c r="L125" s="43">
        <f t="shared" si="54"/>
        <v>339</v>
      </c>
      <c r="M125" s="43">
        <f t="shared" si="55"/>
        <v>4298150.7700000005</v>
      </c>
      <c r="N125" s="43">
        <v>585</v>
      </c>
      <c r="O125" s="43">
        <v>3762463.03</v>
      </c>
      <c r="P125" s="43">
        <v>10</v>
      </c>
      <c r="Q125" s="43">
        <v>162209.06</v>
      </c>
      <c r="R125" s="43">
        <f t="shared" si="56"/>
        <v>595</v>
      </c>
      <c r="S125" s="43">
        <f t="shared" si="57"/>
        <v>3924672.09</v>
      </c>
      <c r="T125" s="43">
        <f t="shared" si="58"/>
        <v>934</v>
      </c>
      <c r="U125" s="43">
        <f t="shared" si="59"/>
        <v>8222822.8600000003</v>
      </c>
      <c r="V125" s="16"/>
    </row>
    <row r="126" spans="1:22" s="9" customFormat="1" x14ac:dyDescent="0.2">
      <c r="A126" s="33">
        <v>119</v>
      </c>
      <c r="B126" s="54" t="s">
        <v>251</v>
      </c>
      <c r="C126" s="1" t="s">
        <v>82</v>
      </c>
      <c r="D126" s="44">
        <v>39</v>
      </c>
      <c r="E126" s="44">
        <v>3113946.09</v>
      </c>
      <c r="F126" s="44">
        <v>38</v>
      </c>
      <c r="G126" s="44">
        <v>1038669.65</v>
      </c>
      <c r="H126" s="44">
        <v>14</v>
      </c>
      <c r="I126" s="44">
        <v>70707.95</v>
      </c>
      <c r="J126" s="44">
        <v>62</v>
      </c>
      <c r="K126" s="44">
        <v>403506.02</v>
      </c>
      <c r="L126" s="44">
        <f t="shared" si="54"/>
        <v>153</v>
      </c>
      <c r="M126" s="44">
        <f t="shared" si="55"/>
        <v>4626829.71</v>
      </c>
      <c r="N126" s="44">
        <v>6</v>
      </c>
      <c r="O126" s="44">
        <v>730000</v>
      </c>
      <c r="P126" s="44">
        <v>11</v>
      </c>
      <c r="Q126" s="44">
        <v>2401070</v>
      </c>
      <c r="R126" s="44">
        <f t="shared" si="56"/>
        <v>17</v>
      </c>
      <c r="S126" s="44">
        <f t="shared" si="57"/>
        <v>3131070</v>
      </c>
      <c r="T126" s="44">
        <f t="shared" si="58"/>
        <v>170</v>
      </c>
      <c r="U126" s="44">
        <f t="shared" si="59"/>
        <v>7757899.71</v>
      </c>
      <c r="V126" s="16"/>
    </row>
    <row r="127" spans="1:22" s="9" customFormat="1" x14ac:dyDescent="0.2">
      <c r="A127" s="30">
        <v>120</v>
      </c>
      <c r="B127" s="53" t="s">
        <v>334</v>
      </c>
      <c r="C127" s="32" t="s">
        <v>341</v>
      </c>
      <c r="D127" s="43"/>
      <c r="E127" s="43"/>
      <c r="F127" s="43"/>
      <c r="G127" s="43"/>
      <c r="H127" s="43">
        <v>1680</v>
      </c>
      <c r="I127" s="43">
        <v>3389773.84</v>
      </c>
      <c r="J127" s="43">
        <v>936</v>
      </c>
      <c r="K127" s="43">
        <v>2004655.78</v>
      </c>
      <c r="L127" s="43">
        <f t="shared" si="54"/>
        <v>2616</v>
      </c>
      <c r="M127" s="43">
        <f t="shared" si="55"/>
        <v>5394429.6200000001</v>
      </c>
      <c r="N127" s="43">
        <v>38</v>
      </c>
      <c r="O127" s="43">
        <v>184178.3</v>
      </c>
      <c r="P127" s="43">
        <v>51</v>
      </c>
      <c r="Q127" s="43">
        <v>1761377.09</v>
      </c>
      <c r="R127" s="43">
        <f t="shared" si="56"/>
        <v>89</v>
      </c>
      <c r="S127" s="43">
        <f t="shared" si="57"/>
        <v>1945555.3900000001</v>
      </c>
      <c r="T127" s="43">
        <f t="shared" si="58"/>
        <v>2705</v>
      </c>
      <c r="U127" s="43">
        <f t="shared" si="59"/>
        <v>7339985.0099999998</v>
      </c>
      <c r="V127" s="16"/>
    </row>
    <row r="128" spans="1:22" s="9" customFormat="1" x14ac:dyDescent="0.2">
      <c r="A128" s="33">
        <v>121</v>
      </c>
      <c r="B128" s="54" t="s">
        <v>263</v>
      </c>
      <c r="C128" s="1" t="s">
        <v>107</v>
      </c>
      <c r="D128" s="44">
        <v>3</v>
      </c>
      <c r="E128" s="44">
        <v>73240.37</v>
      </c>
      <c r="F128" s="44">
        <v>23</v>
      </c>
      <c r="G128" s="44">
        <v>342511.42</v>
      </c>
      <c r="H128" s="44">
        <v>46</v>
      </c>
      <c r="I128" s="44">
        <v>738210.15</v>
      </c>
      <c r="J128" s="44">
        <v>211</v>
      </c>
      <c r="K128" s="44">
        <v>3159279.24</v>
      </c>
      <c r="L128" s="42">
        <f t="shared" si="0"/>
        <v>283</v>
      </c>
      <c r="M128" s="42">
        <f t="shared" si="1"/>
        <v>4313241.1800000006</v>
      </c>
      <c r="N128" s="44">
        <v>102</v>
      </c>
      <c r="O128" s="44">
        <v>2825138.52</v>
      </c>
      <c r="P128" s="44">
        <v>13</v>
      </c>
      <c r="Q128" s="44">
        <v>137311.09</v>
      </c>
      <c r="R128" s="42">
        <f t="shared" si="2"/>
        <v>115</v>
      </c>
      <c r="S128" s="42">
        <f t="shared" si="3"/>
        <v>2962449.61</v>
      </c>
      <c r="T128" s="42">
        <f t="shared" si="4"/>
        <v>398</v>
      </c>
      <c r="U128" s="42">
        <f t="shared" si="5"/>
        <v>7275690.790000001</v>
      </c>
      <c r="V128" s="16"/>
    </row>
    <row r="129" spans="1:22" s="9" customFormat="1" x14ac:dyDescent="0.2">
      <c r="A129" s="30">
        <v>122</v>
      </c>
      <c r="B129" s="31" t="s">
        <v>258</v>
      </c>
      <c r="C129" s="32" t="s">
        <v>102</v>
      </c>
      <c r="D129" s="43"/>
      <c r="E129" s="43"/>
      <c r="F129" s="43"/>
      <c r="G129" s="43"/>
      <c r="H129" s="43">
        <v>199</v>
      </c>
      <c r="I129" s="43">
        <v>602802.5</v>
      </c>
      <c r="J129" s="43">
        <v>468</v>
      </c>
      <c r="K129" s="43">
        <v>3486543.43</v>
      </c>
      <c r="L129" s="43">
        <f t="shared" si="0"/>
        <v>667</v>
      </c>
      <c r="M129" s="43">
        <f t="shared" si="1"/>
        <v>4089345.93</v>
      </c>
      <c r="N129" s="43">
        <v>97</v>
      </c>
      <c r="O129" s="43">
        <v>2908150.63</v>
      </c>
      <c r="P129" s="43">
        <v>2</v>
      </c>
      <c r="Q129" s="43">
        <v>590.79999999999995</v>
      </c>
      <c r="R129" s="43">
        <f t="shared" si="2"/>
        <v>99</v>
      </c>
      <c r="S129" s="43">
        <f t="shared" si="3"/>
        <v>2908741.4299999997</v>
      </c>
      <c r="T129" s="43">
        <f t="shared" si="4"/>
        <v>766</v>
      </c>
      <c r="U129" s="43">
        <f t="shared" si="5"/>
        <v>6998087.3599999994</v>
      </c>
      <c r="V129" s="16"/>
    </row>
    <row r="130" spans="1:22" s="9" customFormat="1" x14ac:dyDescent="0.2">
      <c r="A130" s="33">
        <v>123</v>
      </c>
      <c r="B130" s="54" t="s">
        <v>240</v>
      </c>
      <c r="C130" s="1" t="s">
        <v>98</v>
      </c>
      <c r="D130" s="44">
        <v>2</v>
      </c>
      <c r="E130" s="44">
        <v>200000</v>
      </c>
      <c r="F130" s="44">
        <v>26</v>
      </c>
      <c r="G130" s="44">
        <v>277723.06</v>
      </c>
      <c r="H130" s="44">
        <v>34</v>
      </c>
      <c r="I130" s="44">
        <v>257216.22</v>
      </c>
      <c r="J130" s="44">
        <v>489</v>
      </c>
      <c r="K130" s="44">
        <v>2669897.4900000002</v>
      </c>
      <c r="L130" s="42">
        <f t="shared" si="0"/>
        <v>551</v>
      </c>
      <c r="M130" s="42">
        <f t="shared" si="1"/>
        <v>3404836.7700000005</v>
      </c>
      <c r="N130" s="44">
        <v>156</v>
      </c>
      <c r="O130" s="44">
        <v>2938904.78</v>
      </c>
      <c r="P130" s="44">
        <v>9</v>
      </c>
      <c r="Q130" s="44">
        <v>439202</v>
      </c>
      <c r="R130" s="42">
        <f t="shared" si="2"/>
        <v>165</v>
      </c>
      <c r="S130" s="42">
        <f t="shared" si="3"/>
        <v>3378106.78</v>
      </c>
      <c r="T130" s="42">
        <f t="shared" si="4"/>
        <v>716</v>
      </c>
      <c r="U130" s="42">
        <f t="shared" si="5"/>
        <v>6782943.5500000007</v>
      </c>
      <c r="V130" s="16"/>
    </row>
    <row r="131" spans="1:22" s="9" customFormat="1" x14ac:dyDescent="0.2">
      <c r="A131" s="30">
        <v>124</v>
      </c>
      <c r="B131" s="53" t="s">
        <v>354</v>
      </c>
      <c r="C131" s="32" t="s">
        <v>355</v>
      </c>
      <c r="D131" s="43"/>
      <c r="E131" s="43"/>
      <c r="F131" s="43"/>
      <c r="G131" s="43"/>
      <c r="H131" s="43">
        <v>15</v>
      </c>
      <c r="I131" s="43">
        <v>1017155.04</v>
      </c>
      <c r="J131" s="43">
        <v>76</v>
      </c>
      <c r="K131" s="43">
        <v>2137410.0099999998</v>
      </c>
      <c r="L131" s="43">
        <f t="shared" si="0"/>
        <v>91</v>
      </c>
      <c r="M131" s="43">
        <f t="shared" si="1"/>
        <v>3154565.05</v>
      </c>
      <c r="N131" s="43">
        <v>78</v>
      </c>
      <c r="O131" s="43">
        <v>2140922.02</v>
      </c>
      <c r="P131" s="43">
        <v>16</v>
      </c>
      <c r="Q131" s="43">
        <v>1020667.05</v>
      </c>
      <c r="R131" s="43">
        <f t="shared" si="2"/>
        <v>94</v>
      </c>
      <c r="S131" s="43">
        <f t="shared" si="3"/>
        <v>3161589.0700000003</v>
      </c>
      <c r="T131" s="43">
        <f t="shared" si="4"/>
        <v>185</v>
      </c>
      <c r="U131" s="43">
        <f t="shared" si="5"/>
        <v>6316154.1200000001</v>
      </c>
      <c r="V131" s="16"/>
    </row>
    <row r="132" spans="1:22" s="9" customFormat="1" x14ac:dyDescent="0.2">
      <c r="A132" s="33">
        <v>125</v>
      </c>
      <c r="B132" s="54" t="s">
        <v>347</v>
      </c>
      <c r="C132" s="1" t="s">
        <v>348</v>
      </c>
      <c r="D132" s="44">
        <v>13</v>
      </c>
      <c r="E132" s="44">
        <v>964595.46</v>
      </c>
      <c r="F132" s="44">
        <v>9</v>
      </c>
      <c r="G132" s="44">
        <v>433850.37</v>
      </c>
      <c r="H132" s="44">
        <v>8</v>
      </c>
      <c r="I132" s="44">
        <v>1238920.08</v>
      </c>
      <c r="J132" s="44">
        <v>47</v>
      </c>
      <c r="K132" s="44">
        <v>436156.06</v>
      </c>
      <c r="L132" s="42">
        <f t="shared" si="0"/>
        <v>77</v>
      </c>
      <c r="M132" s="42">
        <f t="shared" si="1"/>
        <v>3073521.97</v>
      </c>
      <c r="N132" s="44">
        <v>13</v>
      </c>
      <c r="O132" s="44">
        <v>850747.9</v>
      </c>
      <c r="P132" s="44">
        <v>14</v>
      </c>
      <c r="Q132" s="44">
        <v>2247365.8199999998</v>
      </c>
      <c r="R132" s="42">
        <f t="shared" si="2"/>
        <v>27</v>
      </c>
      <c r="S132" s="42">
        <f t="shared" si="3"/>
        <v>3098113.7199999997</v>
      </c>
      <c r="T132" s="42">
        <f t="shared" si="4"/>
        <v>104</v>
      </c>
      <c r="U132" s="42">
        <f t="shared" si="5"/>
        <v>6171635.6899999995</v>
      </c>
      <c r="V132" s="16"/>
    </row>
    <row r="133" spans="1:22" s="9" customFormat="1" x14ac:dyDescent="0.2">
      <c r="A133" s="30">
        <v>126</v>
      </c>
      <c r="B133" s="53" t="s">
        <v>267</v>
      </c>
      <c r="C133" s="32" t="s">
        <v>145</v>
      </c>
      <c r="D133" s="43"/>
      <c r="E133" s="43"/>
      <c r="F133" s="43"/>
      <c r="G133" s="43"/>
      <c r="H133" s="43">
        <v>226</v>
      </c>
      <c r="I133" s="43">
        <v>1555445.29</v>
      </c>
      <c r="J133" s="43">
        <v>298</v>
      </c>
      <c r="K133" s="43">
        <v>2786412.82</v>
      </c>
      <c r="L133" s="43">
        <f t="shared" ref="L133:L140" si="60">J133+H133+F133+D133</f>
        <v>524</v>
      </c>
      <c r="M133" s="43">
        <f t="shared" ref="M133:M140" si="61">K133+I133+G133+E133</f>
        <v>4341858.1099999994</v>
      </c>
      <c r="N133" s="43">
        <v>332</v>
      </c>
      <c r="O133" s="43">
        <v>1328816.76</v>
      </c>
      <c r="P133" s="43">
        <v>5</v>
      </c>
      <c r="Q133" s="43">
        <v>78408</v>
      </c>
      <c r="R133" s="43">
        <f t="shared" ref="R133:R140" si="62">P133+N133</f>
        <v>337</v>
      </c>
      <c r="S133" s="43">
        <f t="shared" ref="S133:S140" si="63">Q133+O133</f>
        <v>1407224.76</v>
      </c>
      <c r="T133" s="43">
        <f t="shared" ref="T133:T140" si="64">R133+L133</f>
        <v>861</v>
      </c>
      <c r="U133" s="43">
        <f t="shared" ref="U133:U140" si="65">S133+M133</f>
        <v>5749082.8699999992</v>
      </c>
      <c r="V133" s="16"/>
    </row>
    <row r="134" spans="1:22" s="9" customFormat="1" x14ac:dyDescent="0.2">
      <c r="A134" s="33">
        <v>127</v>
      </c>
      <c r="B134" s="54" t="s">
        <v>257</v>
      </c>
      <c r="C134" s="1" t="s">
        <v>140</v>
      </c>
      <c r="D134" s="44"/>
      <c r="E134" s="44"/>
      <c r="F134" s="44">
        <v>3</v>
      </c>
      <c r="G134" s="44">
        <v>35456.120000000003</v>
      </c>
      <c r="H134" s="44">
        <v>112</v>
      </c>
      <c r="I134" s="44">
        <v>335447.34000000003</v>
      </c>
      <c r="J134" s="44">
        <v>252</v>
      </c>
      <c r="K134" s="44">
        <v>2791182.57</v>
      </c>
      <c r="L134" s="44">
        <f t="shared" si="60"/>
        <v>367</v>
      </c>
      <c r="M134" s="44">
        <f t="shared" si="61"/>
        <v>3162086.03</v>
      </c>
      <c r="N134" s="44">
        <v>178</v>
      </c>
      <c r="O134" s="44">
        <v>2539239.5</v>
      </c>
      <c r="P134" s="44">
        <v>7</v>
      </c>
      <c r="Q134" s="44">
        <v>39816.06</v>
      </c>
      <c r="R134" s="44">
        <f t="shared" si="62"/>
        <v>185</v>
      </c>
      <c r="S134" s="44">
        <f t="shared" si="63"/>
        <v>2579055.56</v>
      </c>
      <c r="T134" s="44">
        <f t="shared" si="64"/>
        <v>552</v>
      </c>
      <c r="U134" s="44">
        <f t="shared" si="65"/>
        <v>5741141.5899999999</v>
      </c>
      <c r="V134" s="16"/>
    </row>
    <row r="135" spans="1:22" s="9" customFormat="1" x14ac:dyDescent="0.2">
      <c r="A135" s="30">
        <v>128</v>
      </c>
      <c r="B135" s="53" t="s">
        <v>239</v>
      </c>
      <c r="C135" s="32" t="s">
        <v>371</v>
      </c>
      <c r="D135" s="43">
        <v>9</v>
      </c>
      <c r="E135" s="43">
        <v>411881.49</v>
      </c>
      <c r="F135" s="43"/>
      <c r="G135" s="43"/>
      <c r="H135" s="43">
        <v>23</v>
      </c>
      <c r="I135" s="43">
        <v>1597789.56</v>
      </c>
      <c r="J135" s="43">
        <v>10</v>
      </c>
      <c r="K135" s="43">
        <v>813786.89</v>
      </c>
      <c r="L135" s="43">
        <f t="shared" si="60"/>
        <v>42</v>
      </c>
      <c r="M135" s="43">
        <f t="shared" si="61"/>
        <v>2823457.9400000004</v>
      </c>
      <c r="N135" s="43">
        <v>2</v>
      </c>
      <c r="O135" s="43">
        <v>759996.3</v>
      </c>
      <c r="P135" s="43">
        <v>8</v>
      </c>
      <c r="Q135" s="43">
        <v>1910075.5</v>
      </c>
      <c r="R135" s="43">
        <f t="shared" si="62"/>
        <v>10</v>
      </c>
      <c r="S135" s="43">
        <f t="shared" si="63"/>
        <v>2670071.7999999998</v>
      </c>
      <c r="T135" s="43">
        <f t="shared" si="64"/>
        <v>52</v>
      </c>
      <c r="U135" s="43">
        <f t="shared" si="65"/>
        <v>5493529.7400000002</v>
      </c>
      <c r="V135" s="16"/>
    </row>
    <row r="136" spans="1:22" s="9" customFormat="1" x14ac:dyDescent="0.2">
      <c r="A136" s="33">
        <v>129</v>
      </c>
      <c r="B136" s="54" t="s">
        <v>91</v>
      </c>
      <c r="C136" s="1" t="s">
        <v>92</v>
      </c>
      <c r="D136" s="44"/>
      <c r="E136" s="44"/>
      <c r="F136" s="44">
        <v>8</v>
      </c>
      <c r="G136" s="44">
        <v>125505.54</v>
      </c>
      <c r="H136" s="44">
        <v>76</v>
      </c>
      <c r="I136" s="44">
        <v>1956654.51</v>
      </c>
      <c r="J136" s="44">
        <v>416</v>
      </c>
      <c r="K136" s="44">
        <v>2325219.7599999998</v>
      </c>
      <c r="L136" s="44">
        <f t="shared" si="60"/>
        <v>500</v>
      </c>
      <c r="M136" s="44">
        <f t="shared" si="61"/>
        <v>4407379.8099999996</v>
      </c>
      <c r="N136" s="44">
        <v>5</v>
      </c>
      <c r="O136" s="44">
        <v>525382.21</v>
      </c>
      <c r="P136" s="44">
        <v>2</v>
      </c>
      <c r="Q136" s="44">
        <v>506998.44</v>
      </c>
      <c r="R136" s="44">
        <f t="shared" si="62"/>
        <v>7</v>
      </c>
      <c r="S136" s="44">
        <f t="shared" si="63"/>
        <v>1032380.6499999999</v>
      </c>
      <c r="T136" s="44">
        <f t="shared" si="64"/>
        <v>507</v>
      </c>
      <c r="U136" s="44">
        <f t="shared" si="65"/>
        <v>5439760.459999999</v>
      </c>
      <c r="V136" s="16"/>
    </row>
    <row r="137" spans="1:22" s="9" customFormat="1" x14ac:dyDescent="0.2">
      <c r="A137" s="30">
        <v>130</v>
      </c>
      <c r="B137" s="53" t="s">
        <v>255</v>
      </c>
      <c r="C137" s="32" t="s">
        <v>95</v>
      </c>
      <c r="D137" s="43"/>
      <c r="E137" s="43"/>
      <c r="F137" s="43">
        <v>3</v>
      </c>
      <c r="G137" s="43">
        <v>23075.42</v>
      </c>
      <c r="H137" s="43">
        <v>347</v>
      </c>
      <c r="I137" s="43">
        <v>177919.58</v>
      </c>
      <c r="J137" s="43">
        <v>2473</v>
      </c>
      <c r="K137" s="43">
        <v>2590747.4900000002</v>
      </c>
      <c r="L137" s="43">
        <f t="shared" si="60"/>
        <v>2823</v>
      </c>
      <c r="M137" s="43">
        <f t="shared" si="61"/>
        <v>2791742.49</v>
      </c>
      <c r="N137" s="43">
        <v>108</v>
      </c>
      <c r="O137" s="43">
        <v>2535309.4300000002</v>
      </c>
      <c r="P137" s="43">
        <v>5</v>
      </c>
      <c r="Q137" s="43">
        <v>93009.85</v>
      </c>
      <c r="R137" s="43">
        <f t="shared" si="62"/>
        <v>113</v>
      </c>
      <c r="S137" s="43">
        <f t="shared" si="63"/>
        <v>2628319.2800000003</v>
      </c>
      <c r="T137" s="43">
        <f t="shared" si="64"/>
        <v>2936</v>
      </c>
      <c r="U137" s="43">
        <f t="shared" si="65"/>
        <v>5420061.7700000005</v>
      </c>
      <c r="V137" s="16"/>
    </row>
    <row r="138" spans="1:22" s="9" customFormat="1" x14ac:dyDescent="0.2">
      <c r="A138" s="33">
        <v>131</v>
      </c>
      <c r="B138" s="54" t="s">
        <v>274</v>
      </c>
      <c r="C138" s="1" t="s">
        <v>112</v>
      </c>
      <c r="D138" s="44">
        <v>4</v>
      </c>
      <c r="E138" s="44">
        <v>79383.83</v>
      </c>
      <c r="F138" s="44">
        <v>27</v>
      </c>
      <c r="G138" s="44">
        <v>664092.36</v>
      </c>
      <c r="H138" s="44">
        <v>23</v>
      </c>
      <c r="I138" s="44">
        <v>1263118.71</v>
      </c>
      <c r="J138" s="44">
        <v>71</v>
      </c>
      <c r="K138" s="44">
        <v>786388.54</v>
      </c>
      <c r="L138" s="44">
        <f t="shared" si="60"/>
        <v>125</v>
      </c>
      <c r="M138" s="44">
        <f t="shared" si="61"/>
        <v>2792983.44</v>
      </c>
      <c r="N138" s="44">
        <v>88</v>
      </c>
      <c r="O138" s="44">
        <v>1311288.1100000001</v>
      </c>
      <c r="P138" s="44">
        <v>22</v>
      </c>
      <c r="Q138" s="44">
        <v>1251256.8899999999</v>
      </c>
      <c r="R138" s="44">
        <f t="shared" si="62"/>
        <v>110</v>
      </c>
      <c r="S138" s="44">
        <f t="shared" si="63"/>
        <v>2562545</v>
      </c>
      <c r="T138" s="44">
        <f t="shared" si="64"/>
        <v>235</v>
      </c>
      <c r="U138" s="44">
        <f t="shared" si="65"/>
        <v>5355528.4399999995</v>
      </c>
      <c r="V138" s="16"/>
    </row>
    <row r="139" spans="1:22" s="9" customFormat="1" x14ac:dyDescent="0.2">
      <c r="A139" s="30">
        <v>132</v>
      </c>
      <c r="B139" s="53" t="s">
        <v>262</v>
      </c>
      <c r="C139" s="32" t="s">
        <v>132</v>
      </c>
      <c r="D139" s="43">
        <v>2</v>
      </c>
      <c r="E139" s="43">
        <v>100450.43</v>
      </c>
      <c r="F139" s="43"/>
      <c r="G139" s="43"/>
      <c r="H139" s="43">
        <v>73</v>
      </c>
      <c r="I139" s="43">
        <v>1918994.01</v>
      </c>
      <c r="J139" s="43">
        <v>66</v>
      </c>
      <c r="K139" s="43">
        <v>973909.32</v>
      </c>
      <c r="L139" s="43">
        <f t="shared" si="60"/>
        <v>141</v>
      </c>
      <c r="M139" s="43">
        <f t="shared" si="61"/>
        <v>2993353.7600000002</v>
      </c>
      <c r="N139" s="43">
        <v>3</v>
      </c>
      <c r="O139" s="43">
        <v>549672</v>
      </c>
      <c r="P139" s="43">
        <v>8</v>
      </c>
      <c r="Q139" s="43">
        <v>1583025.2</v>
      </c>
      <c r="R139" s="43">
        <f t="shared" si="62"/>
        <v>11</v>
      </c>
      <c r="S139" s="43">
        <f t="shared" si="63"/>
        <v>2132697.2000000002</v>
      </c>
      <c r="T139" s="43">
        <f t="shared" si="64"/>
        <v>152</v>
      </c>
      <c r="U139" s="43">
        <f t="shared" si="65"/>
        <v>5126050.9600000009</v>
      </c>
      <c r="V139" s="16"/>
    </row>
    <row r="140" spans="1:22" s="9" customFormat="1" x14ac:dyDescent="0.2">
      <c r="A140" s="33">
        <v>133</v>
      </c>
      <c r="B140" s="54" t="s">
        <v>365</v>
      </c>
      <c r="C140" s="1" t="s">
        <v>366</v>
      </c>
      <c r="D140" s="44"/>
      <c r="E140" s="44"/>
      <c r="F140" s="44">
        <v>7</v>
      </c>
      <c r="G140" s="44">
        <v>419556</v>
      </c>
      <c r="H140" s="44">
        <v>6</v>
      </c>
      <c r="I140" s="44">
        <v>38784.36</v>
      </c>
      <c r="J140" s="44">
        <v>35</v>
      </c>
      <c r="K140" s="44">
        <v>1517206.01</v>
      </c>
      <c r="L140" s="44">
        <f t="shared" si="60"/>
        <v>48</v>
      </c>
      <c r="M140" s="44">
        <f t="shared" si="61"/>
        <v>1975546.37</v>
      </c>
      <c r="N140" s="44">
        <v>25</v>
      </c>
      <c r="O140" s="44">
        <v>2634495.15</v>
      </c>
      <c r="P140" s="44">
        <v>15</v>
      </c>
      <c r="Q140" s="44">
        <v>165443.63</v>
      </c>
      <c r="R140" s="44">
        <f t="shared" si="62"/>
        <v>40</v>
      </c>
      <c r="S140" s="44">
        <f t="shared" si="63"/>
        <v>2799938.78</v>
      </c>
      <c r="T140" s="44">
        <f t="shared" si="64"/>
        <v>88</v>
      </c>
      <c r="U140" s="44">
        <f t="shared" si="65"/>
        <v>4775485.1500000004</v>
      </c>
      <c r="V140" s="16"/>
    </row>
    <row r="141" spans="1:22" s="9" customFormat="1" x14ac:dyDescent="0.2">
      <c r="A141" s="30">
        <v>134</v>
      </c>
      <c r="B141" s="53" t="s">
        <v>245</v>
      </c>
      <c r="C141" s="32" t="s">
        <v>93</v>
      </c>
      <c r="D141" s="43"/>
      <c r="E141" s="43"/>
      <c r="F141" s="43"/>
      <c r="G141" s="43"/>
      <c r="H141" s="43">
        <v>188</v>
      </c>
      <c r="I141" s="43">
        <v>1376650.64</v>
      </c>
      <c r="J141" s="43">
        <v>223</v>
      </c>
      <c r="K141" s="43">
        <v>2141086.31</v>
      </c>
      <c r="L141" s="43">
        <f t="shared" si="0"/>
        <v>411</v>
      </c>
      <c r="M141" s="43">
        <f t="shared" si="1"/>
        <v>3517736.95</v>
      </c>
      <c r="N141" s="43">
        <v>109</v>
      </c>
      <c r="O141" s="43">
        <v>815828.89</v>
      </c>
      <c r="P141" s="43">
        <v>6</v>
      </c>
      <c r="Q141" s="43">
        <v>111835.59</v>
      </c>
      <c r="R141" s="43">
        <f t="shared" si="2"/>
        <v>115</v>
      </c>
      <c r="S141" s="43">
        <f t="shared" si="3"/>
        <v>927664.48</v>
      </c>
      <c r="T141" s="43">
        <f t="shared" si="4"/>
        <v>526</v>
      </c>
      <c r="U141" s="43">
        <f t="shared" si="5"/>
        <v>4445401.43</v>
      </c>
      <c r="V141" s="16"/>
    </row>
    <row r="142" spans="1:22" s="9" customFormat="1" x14ac:dyDescent="0.2">
      <c r="A142" s="33">
        <v>135</v>
      </c>
      <c r="B142" s="54" t="s">
        <v>261</v>
      </c>
      <c r="C142" s="1" t="s">
        <v>101</v>
      </c>
      <c r="D142" s="44"/>
      <c r="E142" s="44"/>
      <c r="F142" s="44"/>
      <c r="G142" s="44"/>
      <c r="H142" s="44">
        <v>392</v>
      </c>
      <c r="I142" s="44">
        <v>641456.79</v>
      </c>
      <c r="J142" s="44">
        <v>1006</v>
      </c>
      <c r="K142" s="44">
        <v>2209499.19</v>
      </c>
      <c r="L142" s="44">
        <f t="shared" si="0"/>
        <v>1398</v>
      </c>
      <c r="M142" s="44">
        <f t="shared" si="1"/>
        <v>2850955.98</v>
      </c>
      <c r="N142" s="44">
        <v>46</v>
      </c>
      <c r="O142" s="44">
        <v>1477680.35</v>
      </c>
      <c r="P142" s="44">
        <v>3</v>
      </c>
      <c r="Q142" s="44">
        <v>13638.75</v>
      </c>
      <c r="R142" s="44">
        <f t="shared" si="2"/>
        <v>49</v>
      </c>
      <c r="S142" s="44">
        <f t="shared" si="3"/>
        <v>1491319.1</v>
      </c>
      <c r="T142" s="44">
        <f t="shared" si="4"/>
        <v>1447</v>
      </c>
      <c r="U142" s="44">
        <f t="shared" si="5"/>
        <v>4342275.08</v>
      </c>
      <c r="V142" s="16"/>
    </row>
    <row r="143" spans="1:22" s="9" customFormat="1" x14ac:dyDescent="0.2">
      <c r="A143" s="30">
        <v>136</v>
      </c>
      <c r="B143" s="53" t="s">
        <v>285</v>
      </c>
      <c r="C143" s="32" t="s">
        <v>118</v>
      </c>
      <c r="D143" s="43">
        <v>24</v>
      </c>
      <c r="E143" s="43">
        <v>507431.75</v>
      </c>
      <c r="F143" s="43">
        <v>7</v>
      </c>
      <c r="G143" s="43">
        <v>253409.9</v>
      </c>
      <c r="H143" s="43">
        <v>13</v>
      </c>
      <c r="I143" s="43">
        <v>12966.62</v>
      </c>
      <c r="J143" s="43">
        <v>135</v>
      </c>
      <c r="K143" s="43">
        <v>1146569.29</v>
      </c>
      <c r="L143" s="43">
        <f t="shared" si="0"/>
        <v>179</v>
      </c>
      <c r="M143" s="43">
        <f t="shared" si="1"/>
        <v>1920377.56</v>
      </c>
      <c r="N143" s="43">
        <v>30</v>
      </c>
      <c r="O143" s="43">
        <v>1340387.1499999999</v>
      </c>
      <c r="P143" s="43">
        <v>22</v>
      </c>
      <c r="Q143" s="43">
        <v>530362.11</v>
      </c>
      <c r="R143" s="43">
        <f t="shared" si="2"/>
        <v>52</v>
      </c>
      <c r="S143" s="43">
        <f t="shared" si="3"/>
        <v>1870749.2599999998</v>
      </c>
      <c r="T143" s="43">
        <f t="shared" si="4"/>
        <v>231</v>
      </c>
      <c r="U143" s="43">
        <f t="shared" si="5"/>
        <v>3791126.82</v>
      </c>
      <c r="V143" s="16"/>
    </row>
    <row r="144" spans="1:22" s="9" customFormat="1" x14ac:dyDescent="0.2">
      <c r="A144" s="33">
        <v>137</v>
      </c>
      <c r="B144" s="54" t="s">
        <v>237</v>
      </c>
      <c r="C144" s="1" t="s">
        <v>310</v>
      </c>
      <c r="D144" s="44"/>
      <c r="E144" s="44"/>
      <c r="F144" s="44">
        <v>11</v>
      </c>
      <c r="G144" s="44">
        <v>62205.47</v>
      </c>
      <c r="H144" s="44">
        <v>105</v>
      </c>
      <c r="I144" s="44">
        <v>66872.53</v>
      </c>
      <c r="J144" s="44">
        <v>1010</v>
      </c>
      <c r="K144" s="44">
        <v>1725364.97</v>
      </c>
      <c r="L144" s="44">
        <f t="shared" si="0"/>
        <v>1126</v>
      </c>
      <c r="M144" s="44">
        <f t="shared" si="1"/>
        <v>1854442.97</v>
      </c>
      <c r="N144" s="44">
        <v>218</v>
      </c>
      <c r="O144" s="44">
        <v>1664803.57</v>
      </c>
      <c r="P144" s="44"/>
      <c r="Q144" s="44"/>
      <c r="R144" s="44">
        <f t="shared" si="2"/>
        <v>218</v>
      </c>
      <c r="S144" s="44">
        <f t="shared" si="3"/>
        <v>1664803.57</v>
      </c>
      <c r="T144" s="44">
        <f t="shared" si="4"/>
        <v>1344</v>
      </c>
      <c r="U144" s="44">
        <f t="shared" si="5"/>
        <v>3519246.54</v>
      </c>
      <c r="V144" s="16"/>
    </row>
    <row r="145" spans="1:22" s="9" customFormat="1" x14ac:dyDescent="0.2">
      <c r="A145" s="30">
        <v>138</v>
      </c>
      <c r="B145" s="53" t="s">
        <v>260</v>
      </c>
      <c r="C145" s="32" t="s">
        <v>133</v>
      </c>
      <c r="D145" s="43"/>
      <c r="E145" s="43"/>
      <c r="F145" s="43"/>
      <c r="G145" s="43"/>
      <c r="H145" s="43">
        <v>9</v>
      </c>
      <c r="I145" s="43">
        <v>6071.66</v>
      </c>
      <c r="J145" s="43">
        <v>184</v>
      </c>
      <c r="K145" s="43">
        <v>1599529.66</v>
      </c>
      <c r="L145" s="43">
        <f t="shared" si="0"/>
        <v>193</v>
      </c>
      <c r="M145" s="43">
        <f t="shared" si="1"/>
        <v>1605601.3199999998</v>
      </c>
      <c r="N145" s="43">
        <v>245</v>
      </c>
      <c r="O145" s="43">
        <v>1570528.38</v>
      </c>
      <c r="P145" s="43">
        <v>5</v>
      </c>
      <c r="Q145" s="43">
        <v>2229.92</v>
      </c>
      <c r="R145" s="43">
        <f t="shared" si="2"/>
        <v>250</v>
      </c>
      <c r="S145" s="43">
        <f t="shared" si="3"/>
        <v>1572758.2999999998</v>
      </c>
      <c r="T145" s="43">
        <f t="shared" si="4"/>
        <v>443</v>
      </c>
      <c r="U145" s="43">
        <f t="shared" si="5"/>
        <v>3178359.6199999996</v>
      </c>
      <c r="V145" s="16"/>
    </row>
    <row r="146" spans="1:22" s="9" customFormat="1" x14ac:dyDescent="0.2">
      <c r="A146" s="33">
        <v>139</v>
      </c>
      <c r="B146" s="54" t="s">
        <v>324</v>
      </c>
      <c r="C146" s="1" t="s">
        <v>325</v>
      </c>
      <c r="D146" s="44"/>
      <c r="E146" s="44"/>
      <c r="F146" s="44"/>
      <c r="G146" s="44"/>
      <c r="H146" s="44">
        <v>303</v>
      </c>
      <c r="I146" s="44">
        <v>343960.5</v>
      </c>
      <c r="J146" s="44">
        <v>285</v>
      </c>
      <c r="K146" s="44">
        <v>578025.72</v>
      </c>
      <c r="L146" s="44">
        <f t="shared" si="0"/>
        <v>588</v>
      </c>
      <c r="M146" s="44">
        <f t="shared" si="1"/>
        <v>921986.22</v>
      </c>
      <c r="N146" s="44">
        <v>57</v>
      </c>
      <c r="O146" s="44">
        <v>1216128.8999999999</v>
      </c>
      <c r="P146" s="44">
        <v>20</v>
      </c>
      <c r="Q146" s="44">
        <v>988469.2</v>
      </c>
      <c r="R146" s="44">
        <f t="shared" si="2"/>
        <v>77</v>
      </c>
      <c r="S146" s="44">
        <f t="shared" si="3"/>
        <v>2204598.0999999996</v>
      </c>
      <c r="T146" s="44">
        <f t="shared" si="4"/>
        <v>665</v>
      </c>
      <c r="U146" s="44">
        <f t="shared" si="5"/>
        <v>3126584.3199999994</v>
      </c>
      <c r="V146" s="16"/>
    </row>
    <row r="147" spans="1:22" s="9" customFormat="1" x14ac:dyDescent="0.2">
      <c r="A147" s="30">
        <v>140</v>
      </c>
      <c r="B147" s="53" t="s">
        <v>259</v>
      </c>
      <c r="C147" s="32" t="s">
        <v>105</v>
      </c>
      <c r="D147" s="43">
        <v>15</v>
      </c>
      <c r="E147" s="43">
        <v>169597.47</v>
      </c>
      <c r="F147" s="43">
        <v>5</v>
      </c>
      <c r="G147" s="43">
        <v>40783.72</v>
      </c>
      <c r="H147" s="43">
        <v>86</v>
      </c>
      <c r="I147" s="43">
        <v>523739.12</v>
      </c>
      <c r="J147" s="43">
        <v>565</v>
      </c>
      <c r="K147" s="43">
        <v>1263900.2</v>
      </c>
      <c r="L147" s="43">
        <f t="shared" si="0"/>
        <v>671</v>
      </c>
      <c r="M147" s="43">
        <f t="shared" si="1"/>
        <v>1998020.5099999998</v>
      </c>
      <c r="N147" s="43">
        <v>87</v>
      </c>
      <c r="O147" s="43">
        <v>795160.63</v>
      </c>
      <c r="P147" s="43">
        <v>11</v>
      </c>
      <c r="Q147" s="43">
        <v>194141.36</v>
      </c>
      <c r="R147" s="43">
        <f t="shared" si="2"/>
        <v>98</v>
      </c>
      <c r="S147" s="43">
        <f t="shared" si="3"/>
        <v>989301.99</v>
      </c>
      <c r="T147" s="43">
        <f t="shared" si="4"/>
        <v>769</v>
      </c>
      <c r="U147" s="43">
        <f t="shared" si="5"/>
        <v>2987322.5</v>
      </c>
      <c r="V147" s="16"/>
    </row>
    <row r="148" spans="1:22" s="9" customFormat="1" x14ac:dyDescent="0.2">
      <c r="A148" s="33">
        <v>141</v>
      </c>
      <c r="B148" s="54" t="s">
        <v>332</v>
      </c>
      <c r="C148" s="1" t="s">
        <v>333</v>
      </c>
      <c r="D148" s="44"/>
      <c r="E148" s="44"/>
      <c r="F148" s="44"/>
      <c r="G148" s="44"/>
      <c r="H148" s="44">
        <v>1241</v>
      </c>
      <c r="I148" s="44">
        <v>449298.38</v>
      </c>
      <c r="J148" s="44">
        <v>1921</v>
      </c>
      <c r="K148" s="44">
        <v>1423140.42</v>
      </c>
      <c r="L148" s="44">
        <f t="shared" si="0"/>
        <v>3162</v>
      </c>
      <c r="M148" s="44">
        <f t="shared" si="1"/>
        <v>1872438.7999999998</v>
      </c>
      <c r="N148" s="44">
        <v>123</v>
      </c>
      <c r="O148" s="44">
        <v>961576.76</v>
      </c>
      <c r="P148" s="44"/>
      <c r="Q148" s="44"/>
      <c r="R148" s="44">
        <f t="shared" si="2"/>
        <v>123</v>
      </c>
      <c r="S148" s="44">
        <f t="shared" si="3"/>
        <v>961576.76</v>
      </c>
      <c r="T148" s="44">
        <f t="shared" si="4"/>
        <v>3285</v>
      </c>
      <c r="U148" s="44">
        <f t="shared" si="5"/>
        <v>2834015.5599999996</v>
      </c>
      <c r="V148" s="16"/>
    </row>
    <row r="149" spans="1:22" s="9" customFormat="1" x14ac:dyDescent="0.2">
      <c r="A149" s="30">
        <v>142</v>
      </c>
      <c r="B149" s="53" t="s">
        <v>356</v>
      </c>
      <c r="C149" s="32" t="s">
        <v>357</v>
      </c>
      <c r="D149" s="43"/>
      <c r="E149" s="43"/>
      <c r="F149" s="43"/>
      <c r="G149" s="43"/>
      <c r="H149" s="43">
        <v>139</v>
      </c>
      <c r="I149" s="43">
        <v>455686.03</v>
      </c>
      <c r="J149" s="43">
        <v>210</v>
      </c>
      <c r="K149" s="43">
        <v>1379381.1</v>
      </c>
      <c r="L149" s="43">
        <f t="shared" ref="L149:L156" si="66">J149+H149+F149+D149</f>
        <v>349</v>
      </c>
      <c r="M149" s="43">
        <f t="shared" ref="M149:M156" si="67">K149+I149+G149+E149</f>
        <v>1835067.1300000001</v>
      </c>
      <c r="N149" s="43">
        <v>110</v>
      </c>
      <c r="O149" s="43">
        <v>978518.85</v>
      </c>
      <c r="P149" s="43"/>
      <c r="Q149" s="43"/>
      <c r="R149" s="43">
        <f t="shared" ref="R149:R158" si="68">P149+N149</f>
        <v>110</v>
      </c>
      <c r="S149" s="43">
        <f t="shared" ref="S149:S158" si="69">Q149+O149</f>
        <v>978518.85</v>
      </c>
      <c r="T149" s="43">
        <f t="shared" ref="T149:T158" si="70">R149+L149</f>
        <v>459</v>
      </c>
      <c r="U149" s="43">
        <f t="shared" ref="U149:U158" si="71">S149+M149</f>
        <v>2813585.98</v>
      </c>
      <c r="V149" s="16"/>
    </row>
    <row r="150" spans="1:22" s="9" customFormat="1" x14ac:dyDescent="0.2">
      <c r="A150" s="33">
        <v>143</v>
      </c>
      <c r="B150" s="54" t="s">
        <v>294</v>
      </c>
      <c r="C150" s="1" t="s">
        <v>295</v>
      </c>
      <c r="D150" s="44"/>
      <c r="E150" s="44"/>
      <c r="F150" s="44"/>
      <c r="G150" s="44"/>
      <c r="H150" s="44">
        <v>112</v>
      </c>
      <c r="I150" s="44">
        <v>267823.06</v>
      </c>
      <c r="J150" s="44">
        <v>174</v>
      </c>
      <c r="K150" s="44">
        <v>1269235.1599999999</v>
      </c>
      <c r="L150" s="44">
        <f t="shared" si="66"/>
        <v>286</v>
      </c>
      <c r="M150" s="44">
        <f t="shared" si="67"/>
        <v>1537058.22</v>
      </c>
      <c r="N150" s="44">
        <v>90</v>
      </c>
      <c r="O150" s="44">
        <v>1013593.81</v>
      </c>
      <c r="P150" s="44"/>
      <c r="Q150" s="44"/>
      <c r="R150" s="44">
        <f t="shared" si="68"/>
        <v>90</v>
      </c>
      <c r="S150" s="44">
        <f t="shared" si="69"/>
        <v>1013593.81</v>
      </c>
      <c r="T150" s="44">
        <f t="shared" si="70"/>
        <v>376</v>
      </c>
      <c r="U150" s="44">
        <f t="shared" si="71"/>
        <v>2550652.0300000003</v>
      </c>
      <c r="V150" s="16"/>
    </row>
    <row r="151" spans="1:22" s="9" customFormat="1" x14ac:dyDescent="0.2">
      <c r="A151" s="30">
        <v>144</v>
      </c>
      <c r="B151" s="53" t="s">
        <v>264</v>
      </c>
      <c r="C151" s="32" t="s">
        <v>265</v>
      </c>
      <c r="D151" s="43"/>
      <c r="E151" s="43"/>
      <c r="F151" s="43"/>
      <c r="G151" s="43"/>
      <c r="H151" s="43">
        <v>140</v>
      </c>
      <c r="I151" s="43">
        <v>488500.93</v>
      </c>
      <c r="J151" s="43">
        <v>242</v>
      </c>
      <c r="K151" s="43">
        <v>1267914.98</v>
      </c>
      <c r="L151" s="43">
        <f t="shared" si="66"/>
        <v>382</v>
      </c>
      <c r="M151" s="43">
        <f t="shared" si="67"/>
        <v>1756415.91</v>
      </c>
      <c r="N151" s="43">
        <v>89</v>
      </c>
      <c r="O151" s="43">
        <v>775312.44</v>
      </c>
      <c r="P151" s="43"/>
      <c r="Q151" s="43"/>
      <c r="R151" s="43">
        <f t="shared" si="68"/>
        <v>89</v>
      </c>
      <c r="S151" s="43">
        <f t="shared" si="69"/>
        <v>775312.44</v>
      </c>
      <c r="T151" s="43">
        <f t="shared" si="70"/>
        <v>471</v>
      </c>
      <c r="U151" s="43">
        <f t="shared" si="71"/>
        <v>2531728.3499999996</v>
      </c>
      <c r="V151" s="16"/>
    </row>
    <row r="152" spans="1:22" s="9" customFormat="1" x14ac:dyDescent="0.2">
      <c r="A152" s="33">
        <v>145</v>
      </c>
      <c r="B152" s="54" t="s">
        <v>275</v>
      </c>
      <c r="C152" s="1" t="s">
        <v>134</v>
      </c>
      <c r="D152" s="44"/>
      <c r="E152" s="44"/>
      <c r="F152" s="44">
        <v>2</v>
      </c>
      <c r="G152" s="44">
        <v>74400</v>
      </c>
      <c r="H152" s="44">
        <v>13</v>
      </c>
      <c r="I152" s="44">
        <v>32069.37</v>
      </c>
      <c r="J152" s="44">
        <v>184</v>
      </c>
      <c r="K152" s="44">
        <v>1149636.3</v>
      </c>
      <c r="L152" s="44">
        <f t="shared" si="66"/>
        <v>199</v>
      </c>
      <c r="M152" s="44">
        <f t="shared" si="67"/>
        <v>1256105.6700000002</v>
      </c>
      <c r="N152" s="44">
        <v>264</v>
      </c>
      <c r="O152" s="44">
        <v>1195574.82</v>
      </c>
      <c r="P152" s="44">
        <v>2</v>
      </c>
      <c r="Q152" s="44">
        <v>3626.98</v>
      </c>
      <c r="R152" s="44">
        <f t="shared" si="68"/>
        <v>266</v>
      </c>
      <c r="S152" s="44">
        <f t="shared" si="69"/>
        <v>1199201.8</v>
      </c>
      <c r="T152" s="44">
        <f t="shared" si="70"/>
        <v>465</v>
      </c>
      <c r="U152" s="44">
        <f t="shared" si="71"/>
        <v>2455307.4700000002</v>
      </c>
      <c r="V152" s="16"/>
    </row>
    <row r="153" spans="1:22" s="9" customFormat="1" x14ac:dyDescent="0.2">
      <c r="A153" s="30">
        <v>146</v>
      </c>
      <c r="B153" s="53" t="s">
        <v>290</v>
      </c>
      <c r="C153" s="32" t="s">
        <v>349</v>
      </c>
      <c r="D153" s="43"/>
      <c r="E153" s="43"/>
      <c r="F153" s="43">
        <v>13</v>
      </c>
      <c r="G153" s="43">
        <v>618899.98</v>
      </c>
      <c r="H153" s="43">
        <v>9</v>
      </c>
      <c r="I153" s="43">
        <v>128819.93</v>
      </c>
      <c r="J153" s="43">
        <v>73</v>
      </c>
      <c r="K153" s="43">
        <v>379327.87</v>
      </c>
      <c r="L153" s="43">
        <f t="shared" si="66"/>
        <v>95</v>
      </c>
      <c r="M153" s="43">
        <f t="shared" si="67"/>
        <v>1127047.78</v>
      </c>
      <c r="N153" s="43">
        <v>68</v>
      </c>
      <c r="O153" s="43">
        <v>983061.19</v>
      </c>
      <c r="P153" s="43">
        <v>6</v>
      </c>
      <c r="Q153" s="43">
        <v>122167.23</v>
      </c>
      <c r="R153" s="43">
        <f t="shared" si="68"/>
        <v>74</v>
      </c>
      <c r="S153" s="43">
        <f t="shared" si="69"/>
        <v>1105228.42</v>
      </c>
      <c r="T153" s="43">
        <f t="shared" si="70"/>
        <v>169</v>
      </c>
      <c r="U153" s="43">
        <f t="shared" si="71"/>
        <v>2232276.2000000002</v>
      </c>
      <c r="V153" s="16"/>
    </row>
    <row r="154" spans="1:22" s="9" customFormat="1" x14ac:dyDescent="0.2">
      <c r="A154" s="33">
        <v>147</v>
      </c>
      <c r="B154" s="54" t="s">
        <v>272</v>
      </c>
      <c r="C154" s="1" t="s">
        <v>127</v>
      </c>
      <c r="D154" s="44"/>
      <c r="E154" s="44"/>
      <c r="F154" s="44"/>
      <c r="G154" s="44"/>
      <c r="H154" s="44">
        <v>625</v>
      </c>
      <c r="I154" s="44">
        <v>280381</v>
      </c>
      <c r="J154" s="44">
        <v>1189</v>
      </c>
      <c r="K154" s="44">
        <v>838342.2</v>
      </c>
      <c r="L154" s="44">
        <f t="shared" si="66"/>
        <v>1814</v>
      </c>
      <c r="M154" s="44">
        <f t="shared" si="67"/>
        <v>1118723.2</v>
      </c>
      <c r="N154" s="44">
        <v>50</v>
      </c>
      <c r="O154" s="44">
        <v>522951.04</v>
      </c>
      <c r="P154" s="44"/>
      <c r="Q154" s="44"/>
      <c r="R154" s="44">
        <f t="shared" si="68"/>
        <v>50</v>
      </c>
      <c r="S154" s="44">
        <f t="shared" si="69"/>
        <v>522951.04</v>
      </c>
      <c r="T154" s="44">
        <f t="shared" si="70"/>
        <v>1864</v>
      </c>
      <c r="U154" s="44">
        <f t="shared" si="71"/>
        <v>1641674.24</v>
      </c>
      <c r="V154" s="16"/>
    </row>
    <row r="155" spans="1:22" s="9" customFormat="1" x14ac:dyDescent="0.2">
      <c r="A155" s="30">
        <v>148</v>
      </c>
      <c r="B155" s="53" t="s">
        <v>273</v>
      </c>
      <c r="C155" s="32" t="s">
        <v>114</v>
      </c>
      <c r="D155" s="43"/>
      <c r="E155" s="43"/>
      <c r="F155" s="43">
        <v>6</v>
      </c>
      <c r="G155" s="43">
        <v>173599.91</v>
      </c>
      <c r="H155" s="43">
        <v>54</v>
      </c>
      <c r="I155" s="43">
        <v>526513.6</v>
      </c>
      <c r="J155" s="43">
        <v>113</v>
      </c>
      <c r="K155" s="43">
        <v>152373.53</v>
      </c>
      <c r="L155" s="43">
        <f t="shared" si="66"/>
        <v>173</v>
      </c>
      <c r="M155" s="43">
        <f t="shared" si="67"/>
        <v>852487.04</v>
      </c>
      <c r="N155" s="43">
        <v>57</v>
      </c>
      <c r="O155" s="43">
        <v>285192.3</v>
      </c>
      <c r="P155" s="43">
        <v>21</v>
      </c>
      <c r="Q155" s="43">
        <v>483030.72</v>
      </c>
      <c r="R155" s="43">
        <f t="shared" si="68"/>
        <v>78</v>
      </c>
      <c r="S155" s="43">
        <f t="shared" si="69"/>
        <v>768223.02</v>
      </c>
      <c r="T155" s="43">
        <f t="shared" si="70"/>
        <v>251</v>
      </c>
      <c r="U155" s="43">
        <f t="shared" si="71"/>
        <v>1620710.06</v>
      </c>
      <c r="V155" s="16"/>
    </row>
    <row r="156" spans="1:22" s="9" customFormat="1" x14ac:dyDescent="0.2">
      <c r="A156" s="33">
        <v>149</v>
      </c>
      <c r="B156" s="54" t="s">
        <v>328</v>
      </c>
      <c r="C156" s="1" t="s">
        <v>329</v>
      </c>
      <c r="D156" s="44"/>
      <c r="E156" s="44"/>
      <c r="F156" s="44"/>
      <c r="G156" s="44"/>
      <c r="H156" s="44">
        <v>114</v>
      </c>
      <c r="I156" s="44">
        <v>555434.81999999995</v>
      </c>
      <c r="J156" s="44">
        <v>129</v>
      </c>
      <c r="K156" s="44">
        <v>805686.52</v>
      </c>
      <c r="L156" s="44">
        <f t="shared" si="66"/>
        <v>243</v>
      </c>
      <c r="M156" s="44">
        <f t="shared" si="67"/>
        <v>1361121.3399999999</v>
      </c>
      <c r="N156" s="44">
        <v>27</v>
      </c>
      <c r="O156" s="44">
        <v>249604.96</v>
      </c>
      <c r="P156" s="44">
        <v>1</v>
      </c>
      <c r="Q156" s="44">
        <v>2058.8000000000002</v>
      </c>
      <c r="R156" s="44">
        <f t="shared" si="68"/>
        <v>28</v>
      </c>
      <c r="S156" s="44">
        <f t="shared" si="69"/>
        <v>251663.75999999998</v>
      </c>
      <c r="T156" s="44">
        <f t="shared" si="70"/>
        <v>271</v>
      </c>
      <c r="U156" s="44">
        <f t="shared" si="71"/>
        <v>1612785.0999999999</v>
      </c>
      <c r="V156" s="16"/>
    </row>
    <row r="157" spans="1:22" s="9" customFormat="1" x14ac:dyDescent="0.2">
      <c r="A157" s="30">
        <v>150</v>
      </c>
      <c r="B157" s="53" t="s">
        <v>195</v>
      </c>
      <c r="C157" s="32" t="s">
        <v>71</v>
      </c>
      <c r="D157" s="43">
        <v>4</v>
      </c>
      <c r="E157" s="43">
        <v>29393.93</v>
      </c>
      <c r="F157" s="43">
        <v>1</v>
      </c>
      <c r="G157" s="43">
        <v>9900</v>
      </c>
      <c r="H157" s="43">
        <v>56</v>
      </c>
      <c r="I157" s="43">
        <v>135252.25</v>
      </c>
      <c r="J157" s="43">
        <v>102</v>
      </c>
      <c r="K157" s="43">
        <v>702806.19</v>
      </c>
      <c r="L157" s="43">
        <f t="shared" si="0"/>
        <v>163</v>
      </c>
      <c r="M157" s="43">
        <f t="shared" si="1"/>
        <v>877352.37</v>
      </c>
      <c r="N157" s="43">
        <v>15</v>
      </c>
      <c r="O157" s="43">
        <v>551116.85</v>
      </c>
      <c r="P157" s="43">
        <v>3</v>
      </c>
      <c r="Q157" s="43">
        <v>70203.039999999994</v>
      </c>
      <c r="R157" s="43">
        <f t="shared" si="68"/>
        <v>18</v>
      </c>
      <c r="S157" s="43">
        <f t="shared" si="69"/>
        <v>621319.89</v>
      </c>
      <c r="T157" s="43">
        <f t="shared" si="70"/>
        <v>181</v>
      </c>
      <c r="U157" s="43">
        <f t="shared" si="71"/>
        <v>1498672.26</v>
      </c>
      <c r="V157" s="16"/>
    </row>
    <row r="158" spans="1:22" s="9" customFormat="1" x14ac:dyDescent="0.2">
      <c r="A158" s="33">
        <v>151</v>
      </c>
      <c r="B158" s="54" t="s">
        <v>322</v>
      </c>
      <c r="C158" s="1" t="s">
        <v>323</v>
      </c>
      <c r="D158" s="44">
        <v>10</v>
      </c>
      <c r="E158" s="44">
        <v>264270.08000000002</v>
      </c>
      <c r="F158" s="44">
        <v>14</v>
      </c>
      <c r="G158" s="44">
        <v>297964.33</v>
      </c>
      <c r="H158" s="44">
        <v>6</v>
      </c>
      <c r="I158" s="44">
        <v>68093.69</v>
      </c>
      <c r="J158" s="44">
        <v>30</v>
      </c>
      <c r="K158" s="44">
        <v>110645.08</v>
      </c>
      <c r="L158" s="44">
        <f t="shared" si="0"/>
        <v>60</v>
      </c>
      <c r="M158" s="44">
        <f t="shared" si="1"/>
        <v>740973.18</v>
      </c>
      <c r="N158" s="44">
        <v>24</v>
      </c>
      <c r="O158" s="44">
        <v>396708.14</v>
      </c>
      <c r="P158" s="44">
        <v>11</v>
      </c>
      <c r="Q158" s="44">
        <v>330807.27</v>
      </c>
      <c r="R158" s="44">
        <f t="shared" si="68"/>
        <v>35</v>
      </c>
      <c r="S158" s="44">
        <f t="shared" si="69"/>
        <v>727515.41</v>
      </c>
      <c r="T158" s="44">
        <f t="shared" si="70"/>
        <v>95</v>
      </c>
      <c r="U158" s="44">
        <f t="shared" si="71"/>
        <v>1468488.59</v>
      </c>
      <c r="V158" s="16"/>
    </row>
    <row r="159" spans="1:22" s="9" customFormat="1" x14ac:dyDescent="0.2">
      <c r="A159" s="30">
        <v>152</v>
      </c>
      <c r="B159" s="53" t="s">
        <v>287</v>
      </c>
      <c r="C159" s="32" t="s">
        <v>110</v>
      </c>
      <c r="D159" s="43"/>
      <c r="E159" s="43"/>
      <c r="F159" s="43"/>
      <c r="G159" s="43"/>
      <c r="H159" s="43">
        <v>3</v>
      </c>
      <c r="I159" s="43">
        <v>454539.62</v>
      </c>
      <c r="J159" s="43">
        <v>2</v>
      </c>
      <c r="K159" s="43">
        <v>104.33</v>
      </c>
      <c r="L159" s="43">
        <f t="shared" si="0"/>
        <v>5</v>
      </c>
      <c r="M159" s="43">
        <f t="shared" si="1"/>
        <v>454643.95</v>
      </c>
      <c r="N159" s="43"/>
      <c r="O159" s="43"/>
      <c r="P159" s="43">
        <v>1</v>
      </c>
      <c r="Q159" s="43">
        <v>1000000</v>
      </c>
      <c r="R159" s="43">
        <f t="shared" si="2"/>
        <v>1</v>
      </c>
      <c r="S159" s="43">
        <f t="shared" si="3"/>
        <v>1000000</v>
      </c>
      <c r="T159" s="43">
        <f t="shared" si="4"/>
        <v>6</v>
      </c>
      <c r="U159" s="43">
        <f t="shared" si="5"/>
        <v>1454643.95</v>
      </c>
      <c r="V159" s="16"/>
    </row>
    <row r="160" spans="1:22" s="9" customFormat="1" x14ac:dyDescent="0.2">
      <c r="A160" s="33">
        <v>153</v>
      </c>
      <c r="B160" s="54" t="s">
        <v>289</v>
      </c>
      <c r="C160" s="1" t="s">
        <v>117</v>
      </c>
      <c r="D160" s="44"/>
      <c r="E160" s="44"/>
      <c r="F160" s="44"/>
      <c r="G160" s="44"/>
      <c r="H160" s="44">
        <v>6</v>
      </c>
      <c r="I160" s="44">
        <v>6949.5</v>
      </c>
      <c r="J160" s="44">
        <v>236</v>
      </c>
      <c r="K160" s="44">
        <v>710632.7</v>
      </c>
      <c r="L160" s="44">
        <f t="shared" si="0"/>
        <v>242</v>
      </c>
      <c r="M160" s="44">
        <f t="shared" si="1"/>
        <v>717582.2</v>
      </c>
      <c r="N160" s="44">
        <v>61</v>
      </c>
      <c r="O160" s="44">
        <v>676826.38</v>
      </c>
      <c r="P160" s="44"/>
      <c r="Q160" s="44"/>
      <c r="R160" s="44">
        <f t="shared" si="2"/>
        <v>61</v>
      </c>
      <c r="S160" s="44">
        <f t="shared" si="3"/>
        <v>676826.38</v>
      </c>
      <c r="T160" s="44">
        <f t="shared" si="4"/>
        <v>303</v>
      </c>
      <c r="U160" s="44">
        <f t="shared" si="5"/>
        <v>1394408.58</v>
      </c>
      <c r="V160" s="16"/>
    </row>
    <row r="161" spans="1:22" s="9" customFormat="1" x14ac:dyDescent="0.2">
      <c r="A161" s="30">
        <v>154</v>
      </c>
      <c r="B161" s="31" t="s">
        <v>266</v>
      </c>
      <c r="C161" s="32" t="s">
        <v>108</v>
      </c>
      <c r="D161" s="43"/>
      <c r="E161" s="43"/>
      <c r="F161" s="43"/>
      <c r="G161" s="43"/>
      <c r="H161" s="43">
        <v>37</v>
      </c>
      <c r="I161" s="43">
        <v>33271.47</v>
      </c>
      <c r="J161" s="43">
        <v>448</v>
      </c>
      <c r="K161" s="43">
        <v>676629.46</v>
      </c>
      <c r="L161" s="43">
        <f t="shared" si="0"/>
        <v>485</v>
      </c>
      <c r="M161" s="43">
        <f t="shared" si="1"/>
        <v>709900.92999999993</v>
      </c>
      <c r="N161" s="43">
        <v>78</v>
      </c>
      <c r="O161" s="43">
        <v>645156.09</v>
      </c>
      <c r="P161" s="43"/>
      <c r="Q161" s="43"/>
      <c r="R161" s="43">
        <f t="shared" si="2"/>
        <v>78</v>
      </c>
      <c r="S161" s="43">
        <f t="shared" si="3"/>
        <v>645156.09</v>
      </c>
      <c r="T161" s="43">
        <f t="shared" si="4"/>
        <v>563</v>
      </c>
      <c r="U161" s="43">
        <f t="shared" si="5"/>
        <v>1355057.02</v>
      </c>
      <c r="V161" s="16"/>
    </row>
    <row r="162" spans="1:22" s="9" customFormat="1" x14ac:dyDescent="0.2">
      <c r="A162" s="33">
        <v>155</v>
      </c>
      <c r="B162" s="54" t="s">
        <v>246</v>
      </c>
      <c r="C162" s="1" t="s">
        <v>97</v>
      </c>
      <c r="D162" s="44"/>
      <c r="E162" s="44"/>
      <c r="F162" s="44">
        <v>1</v>
      </c>
      <c r="G162" s="44">
        <v>1391</v>
      </c>
      <c r="H162" s="44">
        <v>24</v>
      </c>
      <c r="I162" s="44">
        <v>405775.04</v>
      </c>
      <c r="J162" s="44">
        <v>91</v>
      </c>
      <c r="K162" s="44">
        <v>259718.39</v>
      </c>
      <c r="L162" s="44">
        <f t="shared" si="0"/>
        <v>116</v>
      </c>
      <c r="M162" s="44">
        <f t="shared" si="1"/>
        <v>666884.42999999993</v>
      </c>
      <c r="N162" s="44">
        <v>129</v>
      </c>
      <c r="O162" s="44">
        <v>257145.2</v>
      </c>
      <c r="P162" s="44">
        <v>9</v>
      </c>
      <c r="Q162" s="44">
        <v>401012.75</v>
      </c>
      <c r="R162" s="44">
        <f t="shared" si="2"/>
        <v>138</v>
      </c>
      <c r="S162" s="44">
        <f t="shared" si="3"/>
        <v>658157.94999999995</v>
      </c>
      <c r="T162" s="44">
        <f t="shared" si="4"/>
        <v>254</v>
      </c>
      <c r="U162" s="44">
        <f t="shared" si="5"/>
        <v>1325042.3799999999</v>
      </c>
      <c r="V162" s="16"/>
    </row>
    <row r="163" spans="1:22" s="9" customFormat="1" x14ac:dyDescent="0.2">
      <c r="A163" s="30">
        <v>156</v>
      </c>
      <c r="B163" s="53" t="s">
        <v>270</v>
      </c>
      <c r="C163" s="32" t="s">
        <v>137</v>
      </c>
      <c r="D163" s="43"/>
      <c r="E163" s="43"/>
      <c r="F163" s="43">
        <v>1</v>
      </c>
      <c r="G163" s="43">
        <v>19434.419999999998</v>
      </c>
      <c r="H163" s="43">
        <v>89</v>
      </c>
      <c r="I163" s="43">
        <v>224186.05</v>
      </c>
      <c r="J163" s="43">
        <v>155</v>
      </c>
      <c r="K163" s="43">
        <v>587933.12</v>
      </c>
      <c r="L163" s="43">
        <f t="shared" si="0"/>
        <v>245</v>
      </c>
      <c r="M163" s="43">
        <f t="shared" si="1"/>
        <v>831553.59</v>
      </c>
      <c r="N163" s="43">
        <v>100</v>
      </c>
      <c r="O163" s="43">
        <v>408825.03</v>
      </c>
      <c r="P163" s="43">
        <v>1</v>
      </c>
      <c r="Q163" s="43">
        <v>19980</v>
      </c>
      <c r="R163" s="43">
        <f t="shared" si="2"/>
        <v>101</v>
      </c>
      <c r="S163" s="43">
        <f t="shared" si="3"/>
        <v>428805.03</v>
      </c>
      <c r="T163" s="43">
        <f t="shared" si="4"/>
        <v>346</v>
      </c>
      <c r="U163" s="43">
        <f t="shared" si="5"/>
        <v>1260358.6200000001</v>
      </c>
      <c r="V163" s="16"/>
    </row>
    <row r="164" spans="1:22" s="9" customFormat="1" x14ac:dyDescent="0.2">
      <c r="A164" s="33">
        <v>157</v>
      </c>
      <c r="B164" s="54" t="s">
        <v>271</v>
      </c>
      <c r="C164" s="1" t="s">
        <v>150</v>
      </c>
      <c r="D164" s="44"/>
      <c r="E164" s="44"/>
      <c r="F164" s="44"/>
      <c r="G164" s="44"/>
      <c r="H164" s="44">
        <v>72</v>
      </c>
      <c r="I164" s="44">
        <v>27900.82</v>
      </c>
      <c r="J164" s="44">
        <v>335</v>
      </c>
      <c r="K164" s="44">
        <v>602493.64</v>
      </c>
      <c r="L164" s="44">
        <f t="shared" si="0"/>
        <v>407</v>
      </c>
      <c r="M164" s="44">
        <f t="shared" si="1"/>
        <v>630394.46</v>
      </c>
      <c r="N164" s="44">
        <v>43</v>
      </c>
      <c r="O164" s="44">
        <v>614362.69999999995</v>
      </c>
      <c r="P164" s="44"/>
      <c r="Q164" s="44"/>
      <c r="R164" s="44">
        <f t="shared" si="2"/>
        <v>43</v>
      </c>
      <c r="S164" s="44">
        <f t="shared" si="3"/>
        <v>614362.69999999995</v>
      </c>
      <c r="T164" s="44">
        <f t="shared" si="4"/>
        <v>450</v>
      </c>
      <c r="U164" s="44">
        <f t="shared" si="5"/>
        <v>1244757.1599999999</v>
      </c>
      <c r="V164" s="16"/>
    </row>
    <row r="165" spans="1:22" s="9" customFormat="1" x14ac:dyDescent="0.2">
      <c r="A165" s="30">
        <v>158</v>
      </c>
      <c r="B165" s="53" t="s">
        <v>268</v>
      </c>
      <c r="C165" s="32" t="s">
        <v>139</v>
      </c>
      <c r="D165" s="43"/>
      <c r="E165" s="43"/>
      <c r="F165" s="43">
        <v>3</v>
      </c>
      <c r="G165" s="43">
        <v>6731.12</v>
      </c>
      <c r="H165" s="43">
        <v>25</v>
      </c>
      <c r="I165" s="43">
        <v>17587.04</v>
      </c>
      <c r="J165" s="43">
        <v>440</v>
      </c>
      <c r="K165" s="43">
        <v>603916.75</v>
      </c>
      <c r="L165" s="43">
        <f>J165+H165+F165+D165</f>
        <v>468</v>
      </c>
      <c r="M165" s="43">
        <f>K165+I165+G165+E165</f>
        <v>628234.91</v>
      </c>
      <c r="N165" s="43">
        <v>75</v>
      </c>
      <c r="O165" s="43">
        <v>611897.14</v>
      </c>
      <c r="P165" s="43">
        <v>3</v>
      </c>
      <c r="Q165" s="43">
        <v>4200</v>
      </c>
      <c r="R165" s="43">
        <f>P165+N165</f>
        <v>78</v>
      </c>
      <c r="S165" s="43">
        <f>Q165+O165</f>
        <v>616097.14</v>
      </c>
      <c r="T165" s="43">
        <f>R165+L165</f>
        <v>546</v>
      </c>
      <c r="U165" s="43">
        <f>S165+M165</f>
        <v>1244332.05</v>
      </c>
      <c r="V165" s="16"/>
    </row>
    <row r="166" spans="1:22" s="9" customFormat="1" x14ac:dyDescent="0.2">
      <c r="A166" s="33">
        <v>159</v>
      </c>
      <c r="B166" s="54" t="s">
        <v>172</v>
      </c>
      <c r="C166" s="1" t="s">
        <v>39</v>
      </c>
      <c r="D166" s="44"/>
      <c r="E166" s="44"/>
      <c r="F166" s="44">
        <v>8</v>
      </c>
      <c r="G166" s="44">
        <v>134008.64000000001</v>
      </c>
      <c r="H166" s="44">
        <v>9</v>
      </c>
      <c r="I166" s="44">
        <v>479861.96</v>
      </c>
      <c r="J166" s="44">
        <v>20</v>
      </c>
      <c r="K166" s="44">
        <v>144095.94</v>
      </c>
      <c r="L166" s="44">
        <f t="shared" si="0"/>
        <v>37</v>
      </c>
      <c r="M166" s="44">
        <f t="shared" si="1"/>
        <v>757966.54</v>
      </c>
      <c r="N166" s="44"/>
      <c r="O166" s="44"/>
      <c r="P166" s="44">
        <v>2</v>
      </c>
      <c r="Q166" s="44">
        <v>211730</v>
      </c>
      <c r="R166" s="44">
        <f t="shared" si="2"/>
        <v>2</v>
      </c>
      <c r="S166" s="44">
        <f t="shared" si="3"/>
        <v>211730</v>
      </c>
      <c r="T166" s="44">
        <f t="shared" si="4"/>
        <v>39</v>
      </c>
      <c r="U166" s="44">
        <f t="shared" si="5"/>
        <v>969696.54</v>
      </c>
      <c r="V166" s="16"/>
    </row>
    <row r="167" spans="1:22" s="9" customFormat="1" x14ac:dyDescent="0.2">
      <c r="A167" s="30">
        <v>160</v>
      </c>
      <c r="B167" s="53" t="s">
        <v>269</v>
      </c>
      <c r="C167" s="32" t="s">
        <v>103</v>
      </c>
      <c r="D167" s="43"/>
      <c r="E167" s="43"/>
      <c r="F167" s="43"/>
      <c r="G167" s="43"/>
      <c r="H167" s="43">
        <v>123</v>
      </c>
      <c r="I167" s="43">
        <v>42194.89</v>
      </c>
      <c r="J167" s="43">
        <v>431</v>
      </c>
      <c r="K167" s="43">
        <v>427857.43</v>
      </c>
      <c r="L167" s="43">
        <f t="shared" si="0"/>
        <v>554</v>
      </c>
      <c r="M167" s="43">
        <f t="shared" si="1"/>
        <v>470052.32</v>
      </c>
      <c r="N167" s="43">
        <v>207</v>
      </c>
      <c r="O167" s="43">
        <v>382014.05</v>
      </c>
      <c r="P167" s="43"/>
      <c r="Q167" s="43"/>
      <c r="R167" s="43">
        <f t="shared" si="2"/>
        <v>207</v>
      </c>
      <c r="S167" s="43">
        <f t="shared" si="3"/>
        <v>382014.05</v>
      </c>
      <c r="T167" s="43">
        <f t="shared" si="4"/>
        <v>761</v>
      </c>
      <c r="U167" s="43">
        <f t="shared" si="5"/>
        <v>852066.37</v>
      </c>
      <c r="V167" s="16"/>
    </row>
    <row r="168" spans="1:22" s="9" customFormat="1" x14ac:dyDescent="0.2">
      <c r="A168" s="33">
        <v>161</v>
      </c>
      <c r="B168" s="54" t="s">
        <v>284</v>
      </c>
      <c r="C168" s="1" t="s">
        <v>104</v>
      </c>
      <c r="D168" s="44"/>
      <c r="E168" s="44"/>
      <c r="F168" s="44"/>
      <c r="G168" s="44"/>
      <c r="H168" s="44">
        <v>35</v>
      </c>
      <c r="I168" s="44">
        <v>24080.2</v>
      </c>
      <c r="J168" s="44">
        <v>4</v>
      </c>
      <c r="K168" s="44">
        <v>93931.46</v>
      </c>
      <c r="L168" s="44">
        <f t="shared" si="0"/>
        <v>39</v>
      </c>
      <c r="M168" s="44">
        <f t="shared" si="1"/>
        <v>118011.66</v>
      </c>
      <c r="N168" s="44">
        <v>1</v>
      </c>
      <c r="O168" s="44">
        <v>700000</v>
      </c>
      <c r="P168" s="44"/>
      <c r="Q168" s="44"/>
      <c r="R168" s="44">
        <f t="shared" si="2"/>
        <v>1</v>
      </c>
      <c r="S168" s="44">
        <f t="shared" si="3"/>
        <v>700000</v>
      </c>
      <c r="T168" s="44">
        <f t="shared" si="4"/>
        <v>40</v>
      </c>
      <c r="U168" s="44">
        <f t="shared" si="5"/>
        <v>818011.66</v>
      </c>
      <c r="V168" s="16"/>
    </row>
    <row r="169" spans="1:22" s="9" customFormat="1" x14ac:dyDescent="0.2">
      <c r="A169" s="30">
        <v>162</v>
      </c>
      <c r="B169" s="53" t="s">
        <v>281</v>
      </c>
      <c r="C169" s="32" t="s">
        <v>116</v>
      </c>
      <c r="D169" s="43"/>
      <c r="E169" s="43"/>
      <c r="F169" s="43"/>
      <c r="G169" s="43"/>
      <c r="H169" s="43">
        <v>10</v>
      </c>
      <c r="I169" s="43">
        <v>11947.93</v>
      </c>
      <c r="J169" s="43">
        <v>184</v>
      </c>
      <c r="K169" s="43">
        <v>355832.03</v>
      </c>
      <c r="L169" s="43">
        <f t="shared" si="0"/>
        <v>194</v>
      </c>
      <c r="M169" s="43">
        <f t="shared" si="1"/>
        <v>367779.96</v>
      </c>
      <c r="N169" s="43">
        <v>66</v>
      </c>
      <c r="O169" s="43">
        <v>345337.95</v>
      </c>
      <c r="P169" s="43"/>
      <c r="Q169" s="43"/>
      <c r="R169" s="43">
        <f t="shared" si="2"/>
        <v>66</v>
      </c>
      <c r="S169" s="43">
        <f t="shared" si="3"/>
        <v>345337.95</v>
      </c>
      <c r="T169" s="43">
        <f t="shared" si="4"/>
        <v>260</v>
      </c>
      <c r="U169" s="43">
        <f t="shared" si="5"/>
        <v>713117.91</v>
      </c>
      <c r="V169" s="16"/>
    </row>
    <row r="170" spans="1:22" s="9" customFormat="1" x14ac:dyDescent="0.2">
      <c r="A170" s="33">
        <v>163</v>
      </c>
      <c r="B170" s="54" t="s">
        <v>339</v>
      </c>
      <c r="C170" s="1" t="s">
        <v>340</v>
      </c>
      <c r="D170" s="44"/>
      <c r="E170" s="44"/>
      <c r="F170" s="44"/>
      <c r="G170" s="44"/>
      <c r="H170" s="44"/>
      <c r="I170" s="44"/>
      <c r="J170" s="44">
        <v>288</v>
      </c>
      <c r="K170" s="44">
        <v>354133.89</v>
      </c>
      <c r="L170" s="44">
        <f t="shared" si="0"/>
        <v>288</v>
      </c>
      <c r="M170" s="44">
        <f t="shared" si="1"/>
        <v>354133.89</v>
      </c>
      <c r="N170" s="44">
        <v>16</v>
      </c>
      <c r="O170" s="44">
        <v>326326.40000000002</v>
      </c>
      <c r="P170" s="44"/>
      <c r="Q170" s="44"/>
      <c r="R170" s="44">
        <f t="shared" si="2"/>
        <v>16</v>
      </c>
      <c r="S170" s="44">
        <f t="shared" si="3"/>
        <v>326326.40000000002</v>
      </c>
      <c r="T170" s="44">
        <f t="shared" si="4"/>
        <v>304</v>
      </c>
      <c r="U170" s="44">
        <f t="shared" si="5"/>
        <v>680460.29</v>
      </c>
      <c r="V170" s="16"/>
    </row>
    <row r="171" spans="1:22" s="9" customFormat="1" x14ac:dyDescent="0.2">
      <c r="A171" s="30">
        <v>164</v>
      </c>
      <c r="B171" s="53" t="s">
        <v>279</v>
      </c>
      <c r="C171" s="32" t="s">
        <v>125</v>
      </c>
      <c r="D171" s="43"/>
      <c r="E171" s="43"/>
      <c r="F171" s="43"/>
      <c r="G171" s="43"/>
      <c r="H171" s="43">
        <v>47</v>
      </c>
      <c r="I171" s="43">
        <v>46544.45</v>
      </c>
      <c r="J171" s="43">
        <v>85</v>
      </c>
      <c r="K171" s="43">
        <v>306594.45</v>
      </c>
      <c r="L171" s="43">
        <f t="shared" si="0"/>
        <v>132</v>
      </c>
      <c r="M171" s="43">
        <f t="shared" si="1"/>
        <v>353138.9</v>
      </c>
      <c r="N171" s="43">
        <v>52</v>
      </c>
      <c r="O171" s="43">
        <v>277809.03000000003</v>
      </c>
      <c r="P171" s="43"/>
      <c r="Q171" s="43"/>
      <c r="R171" s="43">
        <f t="shared" si="2"/>
        <v>52</v>
      </c>
      <c r="S171" s="43">
        <f t="shared" si="3"/>
        <v>277809.03000000003</v>
      </c>
      <c r="T171" s="43">
        <f t="shared" si="4"/>
        <v>184</v>
      </c>
      <c r="U171" s="43">
        <f t="shared" si="5"/>
        <v>630947.93000000005</v>
      </c>
      <c r="V171" s="16"/>
    </row>
    <row r="172" spans="1:22" s="9" customFormat="1" x14ac:dyDescent="0.2">
      <c r="A172" s="33">
        <v>165</v>
      </c>
      <c r="B172" s="54" t="s">
        <v>277</v>
      </c>
      <c r="C172" s="1" t="s">
        <v>337</v>
      </c>
      <c r="D172" s="44"/>
      <c r="E172" s="44"/>
      <c r="F172" s="44">
        <v>1</v>
      </c>
      <c r="G172" s="44">
        <v>22845.47</v>
      </c>
      <c r="H172" s="44">
        <v>3</v>
      </c>
      <c r="I172" s="44">
        <v>7767.76</v>
      </c>
      <c r="J172" s="44">
        <v>20</v>
      </c>
      <c r="K172" s="44">
        <v>95690.66</v>
      </c>
      <c r="L172" s="44">
        <f t="shared" si="0"/>
        <v>24</v>
      </c>
      <c r="M172" s="44">
        <f t="shared" si="1"/>
        <v>126303.89</v>
      </c>
      <c r="N172" s="44">
        <v>21</v>
      </c>
      <c r="O172" s="44">
        <v>120133.22</v>
      </c>
      <c r="P172" s="44">
        <v>4</v>
      </c>
      <c r="Q172" s="44">
        <v>9364.85</v>
      </c>
      <c r="R172" s="44">
        <f t="shared" si="2"/>
        <v>25</v>
      </c>
      <c r="S172" s="44">
        <f t="shared" si="3"/>
        <v>129498.07</v>
      </c>
      <c r="T172" s="44">
        <f t="shared" si="4"/>
        <v>49</v>
      </c>
      <c r="U172" s="44">
        <f t="shared" si="5"/>
        <v>255801.96000000002</v>
      </c>
      <c r="V172" s="16"/>
    </row>
    <row r="173" spans="1:22" s="9" customFormat="1" x14ac:dyDescent="0.2">
      <c r="A173" s="30">
        <v>166</v>
      </c>
      <c r="B173" s="53" t="s">
        <v>375</v>
      </c>
      <c r="C173" s="32" t="s">
        <v>376</v>
      </c>
      <c r="D173" s="43"/>
      <c r="E173" s="43"/>
      <c r="F173" s="43"/>
      <c r="G173" s="43"/>
      <c r="H173" s="43">
        <v>1</v>
      </c>
      <c r="I173" s="43">
        <v>115121.36</v>
      </c>
      <c r="J173" s="43">
        <v>2</v>
      </c>
      <c r="K173" s="43">
        <v>41800.949999999997</v>
      </c>
      <c r="L173" s="43">
        <f t="shared" si="0"/>
        <v>3</v>
      </c>
      <c r="M173" s="43">
        <f t="shared" si="1"/>
        <v>156922.31</v>
      </c>
      <c r="N173" s="43"/>
      <c r="O173" s="43"/>
      <c r="P173" s="43"/>
      <c r="Q173" s="43"/>
      <c r="R173" s="43">
        <f t="shared" si="2"/>
        <v>0</v>
      </c>
      <c r="S173" s="43">
        <f t="shared" si="3"/>
        <v>0</v>
      </c>
      <c r="T173" s="43">
        <f t="shared" si="4"/>
        <v>3</v>
      </c>
      <c r="U173" s="43">
        <f t="shared" si="5"/>
        <v>156922.31</v>
      </c>
      <c r="V173" s="16"/>
    </row>
    <row r="174" spans="1:22" s="9" customFormat="1" x14ac:dyDescent="0.2">
      <c r="A174" s="33">
        <v>167</v>
      </c>
      <c r="B174" s="54" t="s">
        <v>381</v>
      </c>
      <c r="C174" s="1" t="s">
        <v>382</v>
      </c>
      <c r="D174" s="44"/>
      <c r="E174" s="44"/>
      <c r="F174" s="44"/>
      <c r="G174" s="44"/>
      <c r="H174" s="44">
        <v>2</v>
      </c>
      <c r="I174" s="44">
        <v>127.87</v>
      </c>
      <c r="J174" s="44">
        <v>3</v>
      </c>
      <c r="K174" s="44">
        <v>22911.22</v>
      </c>
      <c r="L174" s="44">
        <f t="shared" si="0"/>
        <v>5</v>
      </c>
      <c r="M174" s="44">
        <f t="shared" si="1"/>
        <v>23039.09</v>
      </c>
      <c r="N174" s="44">
        <v>2</v>
      </c>
      <c r="O174" s="44">
        <v>66882.5</v>
      </c>
      <c r="P174" s="44"/>
      <c r="Q174" s="44"/>
      <c r="R174" s="44">
        <f t="shared" si="2"/>
        <v>2</v>
      </c>
      <c r="S174" s="44">
        <f t="shared" si="3"/>
        <v>66882.5</v>
      </c>
      <c r="T174" s="44">
        <f t="shared" si="4"/>
        <v>7</v>
      </c>
      <c r="U174" s="44">
        <f t="shared" si="5"/>
        <v>89921.59</v>
      </c>
      <c r="V174" s="16"/>
    </row>
    <row r="175" spans="1:22" s="9" customFormat="1" x14ac:dyDescent="0.2">
      <c r="A175" s="30">
        <v>168</v>
      </c>
      <c r="B175" s="53" t="s">
        <v>283</v>
      </c>
      <c r="C175" s="32" t="s">
        <v>128</v>
      </c>
      <c r="D175" s="43"/>
      <c r="E175" s="43"/>
      <c r="F175" s="43"/>
      <c r="G175" s="43"/>
      <c r="H175" s="43">
        <v>54</v>
      </c>
      <c r="I175" s="43">
        <v>26608.05</v>
      </c>
      <c r="J175" s="43">
        <v>37</v>
      </c>
      <c r="K175" s="43">
        <v>26260.33</v>
      </c>
      <c r="L175" s="43">
        <f t="shared" si="0"/>
        <v>91</v>
      </c>
      <c r="M175" s="43">
        <f t="shared" si="1"/>
        <v>52868.380000000005</v>
      </c>
      <c r="N175" s="43"/>
      <c r="O175" s="43"/>
      <c r="P175" s="43"/>
      <c r="Q175" s="43"/>
      <c r="R175" s="43">
        <f t="shared" si="2"/>
        <v>0</v>
      </c>
      <c r="S175" s="43">
        <f t="shared" si="3"/>
        <v>0</v>
      </c>
      <c r="T175" s="43">
        <f t="shared" si="4"/>
        <v>91</v>
      </c>
      <c r="U175" s="43">
        <f t="shared" si="5"/>
        <v>52868.380000000005</v>
      </c>
      <c r="V175" s="16"/>
    </row>
    <row r="176" spans="1:22" s="9" customFormat="1" x14ac:dyDescent="0.2">
      <c r="A176" s="33">
        <v>169</v>
      </c>
      <c r="B176" s="54" t="s">
        <v>293</v>
      </c>
      <c r="C176" s="1" t="s">
        <v>126</v>
      </c>
      <c r="D176" s="44"/>
      <c r="E176" s="44"/>
      <c r="F176" s="44"/>
      <c r="G176" s="44"/>
      <c r="H176" s="44">
        <v>1</v>
      </c>
      <c r="I176" s="44">
        <v>18925.439999999999</v>
      </c>
      <c r="J176" s="44">
        <v>3</v>
      </c>
      <c r="K176" s="44">
        <v>2545.71</v>
      </c>
      <c r="L176" s="44">
        <f t="shared" si="0"/>
        <v>4</v>
      </c>
      <c r="M176" s="44">
        <f t="shared" si="1"/>
        <v>21471.149999999998</v>
      </c>
      <c r="N176" s="44"/>
      <c r="O176" s="44"/>
      <c r="P176" s="44"/>
      <c r="Q176" s="44"/>
      <c r="R176" s="44">
        <f t="shared" si="2"/>
        <v>0</v>
      </c>
      <c r="S176" s="44">
        <f t="shared" si="3"/>
        <v>0</v>
      </c>
      <c r="T176" s="44">
        <f t="shared" si="4"/>
        <v>4</v>
      </c>
      <c r="U176" s="44">
        <f t="shared" si="5"/>
        <v>21471.149999999998</v>
      </c>
      <c r="V176" s="16"/>
    </row>
    <row r="177" spans="1:25" s="9" customFormat="1" x14ac:dyDescent="0.2">
      <c r="A177" s="30">
        <v>170</v>
      </c>
      <c r="B177" s="31" t="s">
        <v>344</v>
      </c>
      <c r="C177" s="32" t="s">
        <v>345</v>
      </c>
      <c r="D177" s="43"/>
      <c r="E177" s="43"/>
      <c r="F177" s="43"/>
      <c r="G177" s="43"/>
      <c r="H177" s="43"/>
      <c r="I177" s="43"/>
      <c r="J177" s="43">
        <v>3</v>
      </c>
      <c r="K177" s="43">
        <v>8679.27</v>
      </c>
      <c r="L177" s="43">
        <f t="shared" si="0"/>
        <v>3</v>
      </c>
      <c r="M177" s="43">
        <f t="shared" si="1"/>
        <v>8679.27</v>
      </c>
      <c r="N177" s="43">
        <v>2</v>
      </c>
      <c r="O177" s="43">
        <v>8569</v>
      </c>
      <c r="P177" s="43"/>
      <c r="Q177" s="43"/>
      <c r="R177" s="43">
        <f t="shared" si="2"/>
        <v>2</v>
      </c>
      <c r="S177" s="43">
        <f t="shared" si="3"/>
        <v>8569</v>
      </c>
      <c r="T177" s="43">
        <f t="shared" si="4"/>
        <v>5</v>
      </c>
      <c r="U177" s="43">
        <f t="shared" si="5"/>
        <v>17248.27</v>
      </c>
      <c r="V177" s="16"/>
    </row>
    <row r="178" spans="1:25" s="9" customFormat="1" x14ac:dyDescent="0.2">
      <c r="A178" s="33">
        <v>171</v>
      </c>
      <c r="B178" s="54" t="s">
        <v>292</v>
      </c>
      <c r="C178" s="1" t="s">
        <v>119</v>
      </c>
      <c r="D178" s="44"/>
      <c r="E178" s="44"/>
      <c r="F178" s="44"/>
      <c r="G178" s="44"/>
      <c r="H178" s="44">
        <v>2</v>
      </c>
      <c r="I178" s="44">
        <v>2348.86</v>
      </c>
      <c r="J178" s="44">
        <v>3</v>
      </c>
      <c r="K178" s="44">
        <v>919.31</v>
      </c>
      <c r="L178" s="44">
        <f t="shared" si="0"/>
        <v>5</v>
      </c>
      <c r="M178" s="44">
        <f t="shared" si="1"/>
        <v>3268.17</v>
      </c>
      <c r="N178" s="44"/>
      <c r="O178" s="44"/>
      <c r="P178" s="44"/>
      <c r="Q178" s="44"/>
      <c r="R178" s="44">
        <f t="shared" si="2"/>
        <v>0</v>
      </c>
      <c r="S178" s="44">
        <f t="shared" si="3"/>
        <v>0</v>
      </c>
      <c r="T178" s="44">
        <f t="shared" si="4"/>
        <v>5</v>
      </c>
      <c r="U178" s="44">
        <f t="shared" si="5"/>
        <v>3268.17</v>
      </c>
      <c r="V178" s="16"/>
    </row>
    <row r="179" spans="1:25" s="9" customFormat="1" x14ac:dyDescent="0.2">
      <c r="A179" s="30">
        <v>172</v>
      </c>
      <c r="B179" s="53" t="s">
        <v>233</v>
      </c>
      <c r="C179" s="32" t="s">
        <v>308</v>
      </c>
      <c r="D179" s="43"/>
      <c r="E179" s="43"/>
      <c r="F179" s="43"/>
      <c r="G179" s="43"/>
      <c r="H179" s="43"/>
      <c r="I179" s="43"/>
      <c r="J179" s="43">
        <v>2</v>
      </c>
      <c r="K179" s="43">
        <v>334.2</v>
      </c>
      <c r="L179" s="43">
        <f t="shared" si="0"/>
        <v>2</v>
      </c>
      <c r="M179" s="43">
        <f t="shared" si="1"/>
        <v>334.2</v>
      </c>
      <c r="N179" s="43">
        <v>2</v>
      </c>
      <c r="O179" s="43">
        <v>321.8</v>
      </c>
      <c r="P179" s="43"/>
      <c r="Q179" s="43"/>
      <c r="R179" s="43">
        <f t="shared" si="2"/>
        <v>2</v>
      </c>
      <c r="S179" s="43">
        <f t="shared" si="3"/>
        <v>321.8</v>
      </c>
      <c r="T179" s="43">
        <f t="shared" si="4"/>
        <v>4</v>
      </c>
      <c r="U179" s="43">
        <f t="shared" si="5"/>
        <v>656</v>
      </c>
      <c r="V179" s="16"/>
    </row>
    <row r="180" spans="1:25" s="9" customFormat="1" ht="13.5" thickBot="1" x14ac:dyDescent="0.25">
      <c r="A180" s="33"/>
      <c r="B180" s="54"/>
      <c r="C180" s="1"/>
      <c r="D180" s="44"/>
      <c r="E180" s="44"/>
      <c r="F180" s="44"/>
      <c r="G180" s="44"/>
      <c r="H180" s="44"/>
      <c r="I180" s="44"/>
      <c r="J180" s="44"/>
      <c r="K180" s="44"/>
      <c r="L180" s="44">
        <f t="shared" si="0"/>
        <v>0</v>
      </c>
      <c r="M180" s="44">
        <f t="shared" si="1"/>
        <v>0</v>
      </c>
      <c r="N180" s="44"/>
      <c r="O180" s="44"/>
      <c r="P180" s="44"/>
      <c r="Q180" s="44"/>
      <c r="R180" s="44">
        <f t="shared" si="2"/>
        <v>0</v>
      </c>
      <c r="S180" s="44">
        <f t="shared" si="3"/>
        <v>0</v>
      </c>
      <c r="T180" s="44">
        <f t="shared" si="4"/>
        <v>0</v>
      </c>
      <c r="U180" s="44">
        <f t="shared" si="5"/>
        <v>0</v>
      </c>
      <c r="V180" s="16"/>
    </row>
    <row r="181" spans="1:25" s="9" customFormat="1" ht="14.25" thickTop="1" thickBot="1" x14ac:dyDescent="0.25">
      <c r="A181" s="55" t="s">
        <v>0</v>
      </c>
      <c r="B181" s="55"/>
      <c r="C181" s="56"/>
      <c r="D181" s="50">
        <f>SUM(D8:D180)</f>
        <v>40785</v>
      </c>
      <c r="E181" s="50">
        <f>SUM(E8:E180)</f>
        <v>13647773219.409996</v>
      </c>
      <c r="F181" s="50">
        <f>SUM(F8:F180)</f>
        <v>98673</v>
      </c>
      <c r="G181" s="50">
        <f>SUM(G8:G180)</f>
        <v>10783142466.389994</v>
      </c>
      <c r="H181" s="50">
        <f>SUM(H8:H180)</f>
        <v>219593</v>
      </c>
      <c r="I181" s="50">
        <f>SUM(I8:I180)</f>
        <v>35840058743.409988</v>
      </c>
      <c r="J181" s="50">
        <f>SUM(J8:J180)</f>
        <v>231194</v>
      </c>
      <c r="K181" s="50">
        <f>SUM(K8:K180)</f>
        <v>40908954633.169998</v>
      </c>
      <c r="L181" s="50">
        <f>SUM(L8:L180)</f>
        <v>590245</v>
      </c>
      <c r="M181" s="50">
        <f>SUM(M8:M180)</f>
        <v>101179929062.3799</v>
      </c>
      <c r="N181" s="50">
        <f>SUM(N8:N180)</f>
        <v>48790</v>
      </c>
      <c r="O181" s="50">
        <f>SUM(O8:O180)</f>
        <v>45368789521.589966</v>
      </c>
      <c r="P181" s="50">
        <f>SUM(P8:P180)</f>
        <v>48790</v>
      </c>
      <c r="Q181" s="50">
        <f>SUM(Q8:Q180)</f>
        <v>45376599905.129997</v>
      </c>
      <c r="R181" s="50">
        <f>SUM(R8:R180)</f>
        <v>97580</v>
      </c>
      <c r="S181" s="50">
        <f>SUM(S8:S180)</f>
        <v>90745389426.719955</v>
      </c>
      <c r="T181" s="50">
        <f>SUM(T8:T180)</f>
        <v>687825</v>
      </c>
      <c r="U181" s="50">
        <f>SUM(U8:U180)</f>
        <v>191925318489.09991</v>
      </c>
    </row>
    <row r="182" spans="1:25" s="9" customFormat="1" ht="13.5" thickTop="1" x14ac:dyDescent="0.2">
      <c r="A182" s="11" t="s">
        <v>378</v>
      </c>
      <c r="B182" s="14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6"/>
    </row>
    <row r="183" spans="1:25" x14ac:dyDescent="0.2">
      <c r="A183" s="11" t="s">
        <v>320</v>
      </c>
    </row>
    <row r="184" spans="1:25" x14ac:dyDescent="0.2">
      <c r="E184" s="12"/>
      <c r="F184" s="12"/>
      <c r="G184" s="12"/>
      <c r="H184" s="12"/>
    </row>
    <row r="185" spans="1:25" x14ac:dyDescent="0.2">
      <c r="B185" s="10"/>
      <c r="E185" s="48"/>
      <c r="F185" s="45"/>
      <c r="G185" s="45"/>
      <c r="H185" s="45"/>
      <c r="I185" s="45"/>
      <c r="J185" s="45"/>
      <c r="K185" s="45"/>
      <c r="L185" s="45"/>
      <c r="M185" s="45"/>
      <c r="N185" s="48"/>
      <c r="O185" s="48"/>
    </row>
    <row r="186" spans="1:25" s="19" customFormat="1" ht="11.25" x14ac:dyDescent="0.2">
      <c r="A186" s="17"/>
      <c r="B186" s="18"/>
      <c r="C186" s="19" t="s">
        <v>147</v>
      </c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20"/>
      <c r="W186" s="21"/>
      <c r="X186" s="20"/>
      <c r="Y186" s="22"/>
    </row>
  </sheetData>
  <mergeCells count="13">
    <mergeCell ref="A181:C181"/>
    <mergeCell ref="T6:U6"/>
    <mergeCell ref="H6:I6"/>
    <mergeCell ref="D6:E6"/>
    <mergeCell ref="F6:G6"/>
    <mergeCell ref="J6:K6"/>
    <mergeCell ref="N6:O6"/>
    <mergeCell ref="R6:S6"/>
    <mergeCell ref="A6:A7"/>
    <mergeCell ref="B6:B7"/>
    <mergeCell ref="C6:C7"/>
    <mergeCell ref="L6:M6"/>
    <mergeCell ref="P6:Q6"/>
  </mergeCells>
  <phoneticPr fontId="0" type="noConversion"/>
  <pageMargins left="0.23622047244094491" right="0.23622047244094491" top="0.74803149606299213" bottom="0.74803149606299213" header="0.31496062992125984" footer="0.31496062992125984"/>
  <pageSetup paperSize="9" orientation="landscape" r:id="rId1"/>
  <headerFooter alignWithMargins="0">
    <oddFooter>&amp;L&amp;F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1"/>
  <sheetViews>
    <sheetView tabSelected="1" workbookViewId="0"/>
  </sheetViews>
  <sheetFormatPr defaultRowHeight="12.75" x14ac:dyDescent="0.2"/>
  <cols>
    <col min="1" max="1" width="4.7109375" style="11" customWidth="1"/>
    <col min="2" max="2" width="9.5703125" style="15" customWidth="1"/>
    <col min="3" max="3" width="62" style="10" customWidth="1"/>
    <col min="4" max="4" width="8.28515625" style="24" bestFit="1" customWidth="1"/>
    <col min="5" max="5" width="13.85546875" style="24" bestFit="1" customWidth="1"/>
    <col min="6" max="6" width="7.7109375" style="24" bestFit="1" customWidth="1"/>
    <col min="7" max="7" width="13.85546875" style="24" bestFit="1" customWidth="1"/>
    <col min="8" max="8" width="9" style="24" bestFit="1" customWidth="1"/>
    <col min="9" max="9" width="13.85546875" style="24" bestFit="1" customWidth="1"/>
    <col min="10" max="10" width="9" style="24" bestFit="1" customWidth="1"/>
    <col min="11" max="11" width="13.85546875" style="24" bestFit="1" customWidth="1"/>
    <col min="12" max="12" width="9" style="24" bestFit="1" customWidth="1"/>
    <col min="13" max="13" width="15.140625" style="24" bestFit="1" customWidth="1"/>
    <col min="14" max="14" width="8.28515625" style="24" bestFit="1" customWidth="1"/>
    <col min="15" max="15" width="13.85546875" style="24" bestFit="1" customWidth="1"/>
    <col min="16" max="16" width="8.28515625" style="24" bestFit="1" customWidth="1"/>
    <col min="17" max="17" width="13.85546875" style="24" bestFit="1" customWidth="1"/>
    <col min="18" max="18" width="8.28515625" style="24" bestFit="1" customWidth="1"/>
    <col min="19" max="19" width="15.140625" style="24" bestFit="1" customWidth="1"/>
    <col min="20" max="20" width="9" style="24" bestFit="1" customWidth="1"/>
    <col min="21" max="21" width="15.140625" style="47" bestFit="1" customWidth="1"/>
    <col min="22" max="22" width="10.7109375" style="10" customWidth="1"/>
    <col min="23" max="16384" width="9.140625" style="10"/>
  </cols>
  <sheetData>
    <row r="1" spans="1:22" s="2" customFormat="1" ht="15.75" customHeight="1" x14ac:dyDescent="0.25">
      <c r="A1" s="25" t="s">
        <v>1</v>
      </c>
      <c r="B1" s="25"/>
      <c r="C1" s="26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  <c r="P1" s="36"/>
      <c r="Q1" s="36"/>
      <c r="R1" s="35"/>
      <c r="S1" s="35"/>
      <c r="T1" s="36"/>
      <c r="U1" s="37"/>
    </row>
    <row r="2" spans="1:22" s="4" customFormat="1" x14ac:dyDescent="0.2">
      <c r="A2" s="51" t="s">
        <v>313</v>
      </c>
      <c r="B2" s="27"/>
      <c r="C2" s="2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  <c r="P2" s="39"/>
      <c r="Q2" s="39"/>
      <c r="R2" s="38"/>
      <c r="S2" s="38"/>
      <c r="T2" s="39"/>
      <c r="U2" s="40"/>
    </row>
    <row r="3" spans="1:22" s="4" customFormat="1" ht="15.75" x14ac:dyDescent="0.25">
      <c r="A3" s="51" t="s">
        <v>314</v>
      </c>
      <c r="B3" s="25"/>
      <c r="C3" s="26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9"/>
      <c r="Q3" s="39"/>
      <c r="R3" s="38"/>
      <c r="S3" s="38"/>
      <c r="T3" s="39"/>
      <c r="U3" s="40"/>
    </row>
    <row r="4" spans="1:22" s="4" customFormat="1" x14ac:dyDescent="0.2">
      <c r="A4" s="5"/>
      <c r="B4" s="13"/>
      <c r="C4" s="3"/>
      <c r="D4" s="38"/>
      <c r="E4" s="38"/>
      <c r="F4" s="38"/>
      <c r="G4" s="39"/>
      <c r="H4" s="38"/>
      <c r="I4" s="38"/>
      <c r="J4" s="38"/>
      <c r="K4" s="38"/>
      <c r="L4" s="38"/>
      <c r="M4" s="38"/>
      <c r="N4" s="38"/>
      <c r="O4" s="39"/>
      <c r="P4" s="39"/>
      <c r="Q4" s="39"/>
      <c r="R4" s="38"/>
      <c r="S4" s="38"/>
      <c r="T4" s="39"/>
      <c r="U4" s="40"/>
    </row>
    <row r="5" spans="1:22" s="4" customFormat="1" ht="12.75" customHeight="1" thickBot="1" x14ac:dyDescent="0.25">
      <c r="A5" s="6" t="s">
        <v>379</v>
      </c>
      <c r="B5" s="29"/>
      <c r="C5" s="7"/>
      <c r="D5" s="38"/>
      <c r="E5" s="38"/>
      <c r="F5" s="38"/>
      <c r="G5" s="39"/>
      <c r="H5" s="38"/>
      <c r="I5" s="38"/>
      <c r="J5" s="38"/>
      <c r="K5" s="38"/>
      <c r="L5" s="38"/>
      <c r="M5" s="38"/>
      <c r="N5" s="38"/>
      <c r="O5" s="39"/>
      <c r="P5" s="39"/>
      <c r="Q5" s="39"/>
      <c r="R5" s="38"/>
      <c r="S5" s="38"/>
      <c r="T5" s="39"/>
      <c r="U5" s="40"/>
    </row>
    <row r="6" spans="1:22" s="8" customFormat="1" ht="12" customHeight="1" thickTop="1" x14ac:dyDescent="0.2">
      <c r="A6" s="61" t="s">
        <v>5</v>
      </c>
      <c r="B6" s="61" t="s">
        <v>26</v>
      </c>
      <c r="C6" s="63" t="s">
        <v>4</v>
      </c>
      <c r="D6" s="57" t="s">
        <v>2</v>
      </c>
      <c r="E6" s="58"/>
      <c r="F6" s="57" t="s">
        <v>3</v>
      </c>
      <c r="G6" s="58"/>
      <c r="H6" s="57" t="s">
        <v>21</v>
      </c>
      <c r="I6" s="58"/>
      <c r="J6" s="57" t="s">
        <v>22</v>
      </c>
      <c r="K6" s="58"/>
      <c r="L6" s="59" t="s">
        <v>6</v>
      </c>
      <c r="M6" s="60"/>
      <c r="N6" s="57" t="s">
        <v>23</v>
      </c>
      <c r="O6" s="58"/>
      <c r="P6" s="57" t="s">
        <v>24</v>
      </c>
      <c r="Q6" s="58"/>
      <c r="R6" s="59" t="s">
        <v>10</v>
      </c>
      <c r="S6" s="60"/>
      <c r="T6" s="57" t="s">
        <v>0</v>
      </c>
      <c r="U6" s="58"/>
    </row>
    <row r="7" spans="1:22" s="8" customFormat="1" ht="12.75" customHeight="1" thickBot="1" x14ac:dyDescent="0.25">
      <c r="A7" s="62"/>
      <c r="B7" s="62"/>
      <c r="C7" s="64"/>
      <c r="D7" s="41" t="s">
        <v>358</v>
      </c>
      <c r="E7" s="41" t="s">
        <v>25</v>
      </c>
      <c r="F7" s="41" t="s">
        <v>358</v>
      </c>
      <c r="G7" s="41" t="s">
        <v>25</v>
      </c>
      <c r="H7" s="41" t="s">
        <v>358</v>
      </c>
      <c r="I7" s="41" t="s">
        <v>25</v>
      </c>
      <c r="J7" s="41" t="s">
        <v>358</v>
      </c>
      <c r="K7" s="41" t="s">
        <v>25</v>
      </c>
      <c r="L7" s="41" t="s">
        <v>358</v>
      </c>
      <c r="M7" s="41" t="s">
        <v>25</v>
      </c>
      <c r="N7" s="41" t="s">
        <v>358</v>
      </c>
      <c r="O7" s="41" t="s">
        <v>25</v>
      </c>
      <c r="P7" s="41" t="s">
        <v>358</v>
      </c>
      <c r="Q7" s="41" t="s">
        <v>25</v>
      </c>
      <c r="R7" s="41" t="s">
        <v>358</v>
      </c>
      <c r="S7" s="41" t="s">
        <v>25</v>
      </c>
      <c r="T7" s="41" t="s">
        <v>358</v>
      </c>
      <c r="U7" s="41" t="s">
        <v>25</v>
      </c>
    </row>
    <row r="8" spans="1:22" s="9" customFormat="1" ht="13.5" thickTop="1" x14ac:dyDescent="0.2">
      <c r="A8" s="33">
        <v>1</v>
      </c>
      <c r="B8" s="52" t="s">
        <v>153</v>
      </c>
      <c r="C8" s="34" t="s">
        <v>12</v>
      </c>
      <c r="D8" s="42">
        <v>35917</v>
      </c>
      <c r="E8" s="42">
        <v>15868891829.379999</v>
      </c>
      <c r="F8" s="42">
        <v>147157</v>
      </c>
      <c r="G8" s="42">
        <v>13295125722.33</v>
      </c>
      <c r="H8" s="42">
        <v>136807</v>
      </c>
      <c r="I8" s="42">
        <v>29647461565.779999</v>
      </c>
      <c r="J8" s="42">
        <v>227639</v>
      </c>
      <c r="K8" s="42">
        <v>34278357200.540001</v>
      </c>
      <c r="L8" s="42">
        <f>J8+H8+F8+D8</f>
        <v>547520</v>
      </c>
      <c r="M8" s="42">
        <f>K8+I8+G8+E8</f>
        <v>93089836318.029999</v>
      </c>
      <c r="N8" s="42">
        <v>5393</v>
      </c>
      <c r="O8" s="42">
        <v>63094159868.709999</v>
      </c>
      <c r="P8" s="42">
        <v>5039</v>
      </c>
      <c r="Q8" s="42">
        <v>61051598346.080002</v>
      </c>
      <c r="R8" s="42">
        <f>P8+N8</f>
        <v>10432</v>
      </c>
      <c r="S8" s="42">
        <f>Q8+O8</f>
        <v>124145758214.79001</v>
      </c>
      <c r="T8" s="42">
        <f>R8+L8</f>
        <v>557952</v>
      </c>
      <c r="U8" s="42">
        <f>S8+M8</f>
        <v>217235594532.82001</v>
      </c>
      <c r="V8" s="16"/>
    </row>
    <row r="9" spans="1:22" s="9" customFormat="1" x14ac:dyDescent="0.2">
      <c r="A9" s="30">
        <v>2</v>
      </c>
      <c r="B9" s="53" t="s">
        <v>154</v>
      </c>
      <c r="C9" s="32" t="s">
        <v>28</v>
      </c>
      <c r="D9" s="43">
        <v>12726</v>
      </c>
      <c r="E9" s="43">
        <v>7480495348.5100002</v>
      </c>
      <c r="F9" s="43">
        <v>51612</v>
      </c>
      <c r="G9" s="43">
        <v>11372741744.110001</v>
      </c>
      <c r="H9" s="43">
        <v>71287</v>
      </c>
      <c r="I9" s="43">
        <v>48188156296.720001</v>
      </c>
      <c r="J9" s="43">
        <v>111376</v>
      </c>
      <c r="K9" s="43">
        <v>53439568759.650002</v>
      </c>
      <c r="L9" s="43">
        <f t="shared" ref="L9:M188" si="0">J9+H9+F9+D9</f>
        <v>247001</v>
      </c>
      <c r="M9" s="43">
        <f t="shared" si="0"/>
        <v>120480962148.98999</v>
      </c>
      <c r="N9" s="43">
        <v>2234</v>
      </c>
      <c r="O9" s="43">
        <v>24435494148.970001</v>
      </c>
      <c r="P9" s="43">
        <v>2182</v>
      </c>
      <c r="Q9" s="43">
        <v>15935809723.809999</v>
      </c>
      <c r="R9" s="43">
        <f t="shared" ref="R9:S188" si="1">P9+N9</f>
        <v>4416</v>
      </c>
      <c r="S9" s="43">
        <f t="shared" si="1"/>
        <v>40371303872.779999</v>
      </c>
      <c r="T9" s="43">
        <f t="shared" ref="T9:U188" si="2">R9+L9</f>
        <v>251417</v>
      </c>
      <c r="U9" s="43">
        <f t="shared" si="2"/>
        <v>160852266021.76999</v>
      </c>
      <c r="V9" s="16"/>
    </row>
    <row r="10" spans="1:22" s="9" customFormat="1" x14ac:dyDescent="0.2">
      <c r="A10" s="33">
        <v>3</v>
      </c>
      <c r="B10" s="54" t="s">
        <v>156</v>
      </c>
      <c r="C10" s="1" t="s">
        <v>31</v>
      </c>
      <c r="D10" s="44">
        <v>43232</v>
      </c>
      <c r="E10" s="44">
        <v>19732586637.48</v>
      </c>
      <c r="F10" s="44">
        <v>84793</v>
      </c>
      <c r="G10" s="44">
        <v>11596581597.58</v>
      </c>
      <c r="H10" s="44">
        <v>217292</v>
      </c>
      <c r="I10" s="44">
        <v>22721792920.82</v>
      </c>
      <c r="J10" s="44">
        <v>117857</v>
      </c>
      <c r="K10" s="44">
        <v>32458023116.040001</v>
      </c>
      <c r="L10" s="42">
        <f t="shared" si="0"/>
        <v>463174</v>
      </c>
      <c r="M10" s="42">
        <f t="shared" si="0"/>
        <v>86508984271.919998</v>
      </c>
      <c r="N10" s="44">
        <v>5113</v>
      </c>
      <c r="O10" s="44">
        <v>23771119770.189999</v>
      </c>
      <c r="P10" s="44">
        <v>5116</v>
      </c>
      <c r="Q10" s="44">
        <v>26056367967.279999</v>
      </c>
      <c r="R10" s="42">
        <f t="shared" si="1"/>
        <v>10229</v>
      </c>
      <c r="S10" s="42">
        <f t="shared" si="1"/>
        <v>49827487737.470001</v>
      </c>
      <c r="T10" s="42">
        <f t="shared" si="2"/>
        <v>473403</v>
      </c>
      <c r="U10" s="42">
        <f t="shared" si="2"/>
        <v>136336472009.39</v>
      </c>
      <c r="V10" s="16"/>
    </row>
    <row r="11" spans="1:22" s="9" customFormat="1" x14ac:dyDescent="0.2">
      <c r="A11" s="30">
        <v>4</v>
      </c>
      <c r="B11" s="53" t="s">
        <v>158</v>
      </c>
      <c r="C11" s="32" t="s">
        <v>36</v>
      </c>
      <c r="D11" s="43">
        <v>218</v>
      </c>
      <c r="E11" s="43">
        <v>379182220.23000002</v>
      </c>
      <c r="F11" s="43">
        <v>2018</v>
      </c>
      <c r="G11" s="43">
        <v>216077560.75</v>
      </c>
      <c r="H11" s="43">
        <v>1222</v>
      </c>
      <c r="I11" s="43">
        <v>6325420072.8199997</v>
      </c>
      <c r="J11" s="43">
        <v>2538</v>
      </c>
      <c r="K11" s="43">
        <v>6095586764.0299997</v>
      </c>
      <c r="L11" s="43">
        <f t="shared" si="0"/>
        <v>5996</v>
      </c>
      <c r="M11" s="43">
        <f t="shared" si="0"/>
        <v>13016266617.829998</v>
      </c>
      <c r="N11" s="43">
        <v>1112</v>
      </c>
      <c r="O11" s="43">
        <v>50899857804.949997</v>
      </c>
      <c r="P11" s="43">
        <v>1134</v>
      </c>
      <c r="Q11" s="43">
        <v>51677148601.68</v>
      </c>
      <c r="R11" s="43">
        <f t="shared" si="1"/>
        <v>2246</v>
      </c>
      <c r="S11" s="43">
        <f t="shared" si="1"/>
        <v>102577006406.63</v>
      </c>
      <c r="T11" s="43">
        <f t="shared" si="2"/>
        <v>8242</v>
      </c>
      <c r="U11" s="43">
        <f t="shared" si="2"/>
        <v>115593273024.46001</v>
      </c>
      <c r="V11" s="16"/>
    </row>
    <row r="12" spans="1:22" s="9" customFormat="1" x14ac:dyDescent="0.2">
      <c r="A12" s="33">
        <v>5</v>
      </c>
      <c r="B12" s="23" t="s">
        <v>152</v>
      </c>
      <c r="C12" s="1" t="s">
        <v>27</v>
      </c>
      <c r="D12" s="44">
        <v>56997</v>
      </c>
      <c r="E12" s="44">
        <v>9579161482.4699993</v>
      </c>
      <c r="F12" s="44">
        <v>126466</v>
      </c>
      <c r="G12" s="44">
        <v>9584907323.4400005</v>
      </c>
      <c r="H12" s="44">
        <v>402865</v>
      </c>
      <c r="I12" s="44">
        <v>26292731881.490002</v>
      </c>
      <c r="J12" s="44">
        <v>231502</v>
      </c>
      <c r="K12" s="44">
        <v>33129357521.299999</v>
      </c>
      <c r="L12" s="42">
        <f t="shared" si="0"/>
        <v>817830</v>
      </c>
      <c r="M12" s="42">
        <f t="shared" si="0"/>
        <v>78586158208.699997</v>
      </c>
      <c r="N12" s="44">
        <v>1862</v>
      </c>
      <c r="O12" s="44">
        <v>19770692910.560001</v>
      </c>
      <c r="P12" s="44">
        <v>1806</v>
      </c>
      <c r="Q12" s="44">
        <v>16046079126.030001</v>
      </c>
      <c r="R12" s="42">
        <f t="shared" si="1"/>
        <v>3668</v>
      </c>
      <c r="S12" s="42">
        <f t="shared" si="1"/>
        <v>35816772036.590004</v>
      </c>
      <c r="T12" s="42">
        <f t="shared" si="2"/>
        <v>821498</v>
      </c>
      <c r="U12" s="42">
        <f t="shared" si="2"/>
        <v>114402930245.29001</v>
      </c>
      <c r="V12" s="16"/>
    </row>
    <row r="13" spans="1:22" s="9" customFormat="1" x14ac:dyDescent="0.2">
      <c r="A13" s="30">
        <v>6</v>
      </c>
      <c r="B13" s="31" t="s">
        <v>151</v>
      </c>
      <c r="C13" s="32" t="s">
        <v>32</v>
      </c>
      <c r="D13" s="43">
        <v>18724</v>
      </c>
      <c r="E13" s="43">
        <v>3936684758</v>
      </c>
      <c r="F13" s="43">
        <v>64557</v>
      </c>
      <c r="G13" s="43">
        <v>5735318486.2299995</v>
      </c>
      <c r="H13" s="43">
        <v>62595</v>
      </c>
      <c r="I13" s="43">
        <v>15788907010.49</v>
      </c>
      <c r="J13" s="43">
        <v>110271</v>
      </c>
      <c r="K13" s="43">
        <v>20021880850.610001</v>
      </c>
      <c r="L13" s="43">
        <f t="shared" si="0"/>
        <v>256147</v>
      </c>
      <c r="M13" s="43">
        <f t="shared" si="0"/>
        <v>45482791105.330002</v>
      </c>
      <c r="N13" s="43">
        <v>2261</v>
      </c>
      <c r="O13" s="43">
        <v>35053897249.889999</v>
      </c>
      <c r="P13" s="43">
        <v>2136</v>
      </c>
      <c r="Q13" s="43">
        <v>28803255484.869999</v>
      </c>
      <c r="R13" s="43">
        <f t="shared" si="1"/>
        <v>4397</v>
      </c>
      <c r="S13" s="43">
        <f t="shared" si="1"/>
        <v>63857152734.759995</v>
      </c>
      <c r="T13" s="43">
        <f t="shared" si="2"/>
        <v>260544</v>
      </c>
      <c r="U13" s="43">
        <f t="shared" si="2"/>
        <v>109339943840.09</v>
      </c>
      <c r="V13" s="16"/>
    </row>
    <row r="14" spans="1:22" s="9" customFormat="1" x14ac:dyDescent="0.2">
      <c r="A14" s="33">
        <v>7</v>
      </c>
      <c r="B14" s="54" t="s">
        <v>155</v>
      </c>
      <c r="C14" s="1" t="s">
        <v>33</v>
      </c>
      <c r="D14" s="44">
        <v>1555</v>
      </c>
      <c r="E14" s="44">
        <v>4606925506.6199999</v>
      </c>
      <c r="F14" s="44">
        <v>15491</v>
      </c>
      <c r="G14" s="44">
        <v>4269162224.6599998</v>
      </c>
      <c r="H14" s="44">
        <v>6705</v>
      </c>
      <c r="I14" s="44">
        <v>33171937316.27</v>
      </c>
      <c r="J14" s="44">
        <v>12885</v>
      </c>
      <c r="K14" s="44">
        <v>30612010942.93</v>
      </c>
      <c r="L14" s="42">
        <f t="shared" si="0"/>
        <v>36636</v>
      </c>
      <c r="M14" s="42">
        <f t="shared" si="0"/>
        <v>72660035990.479996</v>
      </c>
      <c r="N14" s="44">
        <v>1620</v>
      </c>
      <c r="O14" s="44">
        <v>17007315366.83</v>
      </c>
      <c r="P14" s="44">
        <v>1732</v>
      </c>
      <c r="Q14" s="44">
        <v>19209940579.060001</v>
      </c>
      <c r="R14" s="42">
        <f t="shared" si="1"/>
        <v>3352</v>
      </c>
      <c r="S14" s="42">
        <f t="shared" si="1"/>
        <v>36217255945.889999</v>
      </c>
      <c r="T14" s="42">
        <f t="shared" si="2"/>
        <v>39988</v>
      </c>
      <c r="U14" s="42">
        <f t="shared" si="2"/>
        <v>108877291936.37</v>
      </c>
      <c r="V14" s="16"/>
    </row>
    <row r="15" spans="1:22" s="9" customFormat="1" x14ac:dyDescent="0.2">
      <c r="A15" s="30">
        <v>8</v>
      </c>
      <c r="B15" s="53" t="s">
        <v>29</v>
      </c>
      <c r="C15" s="32" t="s">
        <v>30</v>
      </c>
      <c r="D15" s="43">
        <v>68965</v>
      </c>
      <c r="E15" s="43">
        <v>26370026126.09</v>
      </c>
      <c r="F15" s="43">
        <v>82415</v>
      </c>
      <c r="G15" s="43">
        <v>13025205455.09</v>
      </c>
      <c r="H15" s="43">
        <v>156376</v>
      </c>
      <c r="I15" s="43">
        <v>13856649120.280001</v>
      </c>
      <c r="J15" s="43">
        <v>319517</v>
      </c>
      <c r="K15" s="43">
        <v>21933171882.990002</v>
      </c>
      <c r="L15" s="43">
        <f t="shared" si="0"/>
        <v>627273</v>
      </c>
      <c r="M15" s="43">
        <f t="shared" si="0"/>
        <v>75185052584.449997</v>
      </c>
      <c r="N15" s="43">
        <v>2431</v>
      </c>
      <c r="O15" s="43">
        <v>9961746674.3199997</v>
      </c>
      <c r="P15" s="43">
        <v>2491</v>
      </c>
      <c r="Q15" s="43">
        <v>19078841639.150002</v>
      </c>
      <c r="R15" s="43">
        <f t="shared" si="1"/>
        <v>4922</v>
      </c>
      <c r="S15" s="43">
        <f t="shared" si="1"/>
        <v>29040588313.470001</v>
      </c>
      <c r="T15" s="43">
        <f t="shared" si="2"/>
        <v>632195</v>
      </c>
      <c r="U15" s="43">
        <f t="shared" si="2"/>
        <v>104225640897.92</v>
      </c>
      <c r="V15" s="16"/>
    </row>
    <row r="16" spans="1:22" s="9" customFormat="1" x14ac:dyDescent="0.2">
      <c r="A16" s="33">
        <v>9</v>
      </c>
      <c r="B16" s="54" t="s">
        <v>161</v>
      </c>
      <c r="C16" s="1" t="s">
        <v>326</v>
      </c>
      <c r="D16" s="44">
        <v>1080</v>
      </c>
      <c r="E16" s="44">
        <v>4330463730.96</v>
      </c>
      <c r="F16" s="44">
        <v>2610</v>
      </c>
      <c r="G16" s="44">
        <v>1192288388.6600001</v>
      </c>
      <c r="H16" s="44">
        <v>2549</v>
      </c>
      <c r="I16" s="44">
        <v>15808706407.639999</v>
      </c>
      <c r="J16" s="44">
        <v>9001</v>
      </c>
      <c r="K16" s="44">
        <v>17744214295.220001</v>
      </c>
      <c r="L16" s="42">
        <f t="shared" si="0"/>
        <v>15240</v>
      </c>
      <c r="M16" s="42">
        <f t="shared" si="0"/>
        <v>39075672822.480003</v>
      </c>
      <c r="N16" s="44">
        <v>296</v>
      </c>
      <c r="O16" s="44">
        <v>9294323162.6200008</v>
      </c>
      <c r="P16" s="44">
        <v>334</v>
      </c>
      <c r="Q16" s="44">
        <v>10314662679.57</v>
      </c>
      <c r="R16" s="42">
        <f t="shared" si="1"/>
        <v>630</v>
      </c>
      <c r="S16" s="42">
        <f t="shared" si="1"/>
        <v>19608985842.190002</v>
      </c>
      <c r="T16" s="42">
        <f t="shared" si="2"/>
        <v>15870</v>
      </c>
      <c r="U16" s="42">
        <f t="shared" si="2"/>
        <v>58684658664.670006</v>
      </c>
      <c r="V16" s="16"/>
    </row>
    <row r="17" spans="1:22" s="9" customFormat="1" x14ac:dyDescent="0.2">
      <c r="A17" s="30">
        <v>10</v>
      </c>
      <c r="B17" s="53" t="s">
        <v>157</v>
      </c>
      <c r="C17" s="32" t="s">
        <v>7</v>
      </c>
      <c r="D17" s="43">
        <v>228</v>
      </c>
      <c r="E17" s="43">
        <v>979078422.69000006</v>
      </c>
      <c r="F17" s="43">
        <v>170</v>
      </c>
      <c r="G17" s="43">
        <v>21273408.48</v>
      </c>
      <c r="H17" s="43">
        <v>2487</v>
      </c>
      <c r="I17" s="43">
        <v>3144823053.4699998</v>
      </c>
      <c r="J17" s="43">
        <v>3438</v>
      </c>
      <c r="K17" s="43">
        <v>3352582616.4499998</v>
      </c>
      <c r="L17" s="43">
        <f t="shared" si="0"/>
        <v>6323</v>
      </c>
      <c r="M17" s="43">
        <f t="shared" si="0"/>
        <v>7497757501.0900002</v>
      </c>
      <c r="N17" s="43">
        <v>747</v>
      </c>
      <c r="O17" s="43">
        <v>22951435223.119999</v>
      </c>
      <c r="P17" s="43">
        <v>823</v>
      </c>
      <c r="Q17" s="43">
        <v>24344861597.869999</v>
      </c>
      <c r="R17" s="43">
        <f t="shared" si="1"/>
        <v>1570</v>
      </c>
      <c r="S17" s="43">
        <f t="shared" si="1"/>
        <v>47296296820.989998</v>
      </c>
      <c r="T17" s="43">
        <f t="shared" si="2"/>
        <v>7893</v>
      </c>
      <c r="U17" s="43">
        <f t="shared" si="2"/>
        <v>54794054322.080002</v>
      </c>
      <c r="V17" s="16"/>
    </row>
    <row r="18" spans="1:22" s="9" customFormat="1" x14ac:dyDescent="0.2">
      <c r="A18" s="33">
        <v>11</v>
      </c>
      <c r="B18" s="54" t="s">
        <v>160</v>
      </c>
      <c r="C18" s="1" t="s">
        <v>35</v>
      </c>
      <c r="D18" s="44">
        <v>19</v>
      </c>
      <c r="E18" s="44">
        <v>46304461.479999997</v>
      </c>
      <c r="F18" s="44"/>
      <c r="G18" s="44"/>
      <c r="H18" s="44">
        <v>2003</v>
      </c>
      <c r="I18" s="44">
        <v>8551910261.75</v>
      </c>
      <c r="J18" s="44">
        <v>2110</v>
      </c>
      <c r="K18" s="44">
        <v>5464473193.5</v>
      </c>
      <c r="L18" s="42">
        <f t="shared" si="0"/>
        <v>4132</v>
      </c>
      <c r="M18" s="42">
        <f t="shared" si="0"/>
        <v>14062687916.73</v>
      </c>
      <c r="N18" s="44">
        <v>1213</v>
      </c>
      <c r="O18" s="44">
        <v>17922920635.32</v>
      </c>
      <c r="P18" s="44">
        <v>1574</v>
      </c>
      <c r="Q18" s="44">
        <v>21297713464.880001</v>
      </c>
      <c r="R18" s="42">
        <f t="shared" si="1"/>
        <v>2787</v>
      </c>
      <c r="S18" s="42">
        <f t="shared" si="1"/>
        <v>39220634100.199997</v>
      </c>
      <c r="T18" s="42">
        <f t="shared" si="2"/>
        <v>6919</v>
      </c>
      <c r="U18" s="42">
        <f t="shared" si="2"/>
        <v>53283322016.929993</v>
      </c>
      <c r="V18" s="16"/>
    </row>
    <row r="19" spans="1:22" s="9" customFormat="1" x14ac:dyDescent="0.2">
      <c r="A19" s="30">
        <v>12</v>
      </c>
      <c r="B19" s="53" t="s">
        <v>163</v>
      </c>
      <c r="C19" s="32" t="s">
        <v>16</v>
      </c>
      <c r="D19" s="43">
        <v>1643</v>
      </c>
      <c r="E19" s="43">
        <v>2267428082.9899998</v>
      </c>
      <c r="F19" s="43">
        <v>4875</v>
      </c>
      <c r="G19" s="43">
        <v>1095072763.3699999</v>
      </c>
      <c r="H19" s="43">
        <v>5425</v>
      </c>
      <c r="I19" s="43">
        <v>12997840585.59</v>
      </c>
      <c r="J19" s="43">
        <v>10135</v>
      </c>
      <c r="K19" s="43">
        <v>10883727230.07</v>
      </c>
      <c r="L19" s="43">
        <f t="shared" si="0"/>
        <v>22078</v>
      </c>
      <c r="M19" s="43">
        <f t="shared" si="0"/>
        <v>27244068662.019997</v>
      </c>
      <c r="N19" s="43">
        <v>2327</v>
      </c>
      <c r="O19" s="43">
        <v>10251511537.67</v>
      </c>
      <c r="P19" s="43">
        <v>2421</v>
      </c>
      <c r="Q19" s="43">
        <v>13256345925.549999</v>
      </c>
      <c r="R19" s="43">
        <f t="shared" si="1"/>
        <v>4748</v>
      </c>
      <c r="S19" s="43">
        <f t="shared" si="1"/>
        <v>23507857463.220001</v>
      </c>
      <c r="T19" s="43">
        <f t="shared" si="2"/>
        <v>26826</v>
      </c>
      <c r="U19" s="43">
        <f t="shared" si="2"/>
        <v>50751926125.239998</v>
      </c>
      <c r="V19" s="16"/>
    </row>
    <row r="20" spans="1:22" s="9" customFormat="1" x14ac:dyDescent="0.2">
      <c r="A20" s="33">
        <v>13</v>
      </c>
      <c r="B20" s="54" t="s">
        <v>67</v>
      </c>
      <c r="C20" s="1" t="s">
        <v>20</v>
      </c>
      <c r="D20" s="44"/>
      <c r="E20" s="44"/>
      <c r="F20" s="44"/>
      <c r="G20" s="44"/>
      <c r="H20" s="44">
        <v>65</v>
      </c>
      <c r="I20" s="44">
        <v>125786788.94</v>
      </c>
      <c r="J20" s="44"/>
      <c r="K20" s="44"/>
      <c r="L20" s="42">
        <f t="shared" si="0"/>
        <v>65</v>
      </c>
      <c r="M20" s="42">
        <f t="shared" si="0"/>
        <v>125786788.94</v>
      </c>
      <c r="N20" s="44">
        <v>60</v>
      </c>
      <c r="O20" s="44">
        <v>22370000000</v>
      </c>
      <c r="P20" s="44">
        <v>60</v>
      </c>
      <c r="Q20" s="44">
        <v>22370000000</v>
      </c>
      <c r="R20" s="42">
        <f t="shared" si="1"/>
        <v>120</v>
      </c>
      <c r="S20" s="42">
        <f t="shared" si="1"/>
        <v>44740000000</v>
      </c>
      <c r="T20" s="42">
        <f t="shared" si="2"/>
        <v>185</v>
      </c>
      <c r="U20" s="42">
        <f t="shared" si="2"/>
        <v>44865786788.940002</v>
      </c>
      <c r="V20" s="16"/>
    </row>
    <row r="21" spans="1:22" s="9" customFormat="1" x14ac:dyDescent="0.2">
      <c r="A21" s="30">
        <v>14</v>
      </c>
      <c r="B21" s="31" t="s">
        <v>165</v>
      </c>
      <c r="C21" s="32" t="s">
        <v>38</v>
      </c>
      <c r="D21" s="43">
        <v>1194</v>
      </c>
      <c r="E21" s="43">
        <v>451016273.75999999</v>
      </c>
      <c r="F21" s="43">
        <v>3485</v>
      </c>
      <c r="G21" s="43">
        <v>600917996.39999998</v>
      </c>
      <c r="H21" s="43">
        <v>4134</v>
      </c>
      <c r="I21" s="43">
        <v>3785120388.6100001</v>
      </c>
      <c r="J21" s="43">
        <v>4077</v>
      </c>
      <c r="K21" s="43">
        <v>2029539640.0699999</v>
      </c>
      <c r="L21" s="43">
        <f t="shared" ref="L21:L28" si="3">J21+H21+F21+D21</f>
        <v>12890</v>
      </c>
      <c r="M21" s="43">
        <f t="shared" ref="M21:M28" si="4">K21+I21+G21+E21</f>
        <v>6866594298.8400002</v>
      </c>
      <c r="N21" s="43">
        <v>3459</v>
      </c>
      <c r="O21" s="43">
        <v>13082885463.139999</v>
      </c>
      <c r="P21" s="43">
        <v>3264</v>
      </c>
      <c r="Q21" s="43">
        <v>14698848366.5</v>
      </c>
      <c r="R21" s="43">
        <f t="shared" ref="R21:R28" si="5">P21+N21</f>
        <v>6723</v>
      </c>
      <c r="S21" s="43">
        <f t="shared" ref="S21:S28" si="6">Q21+O21</f>
        <v>27781733829.639999</v>
      </c>
      <c r="T21" s="43">
        <f t="shared" ref="T21:T28" si="7">R21+L21</f>
        <v>19613</v>
      </c>
      <c r="U21" s="43">
        <f t="shared" ref="U21:U28" si="8">S21+M21</f>
        <v>34648328128.479996</v>
      </c>
      <c r="V21" s="16"/>
    </row>
    <row r="22" spans="1:22" s="9" customFormat="1" x14ac:dyDescent="0.2">
      <c r="A22" s="33">
        <v>15</v>
      </c>
      <c r="B22" s="54" t="s">
        <v>159</v>
      </c>
      <c r="C22" s="1" t="s">
        <v>34</v>
      </c>
      <c r="D22" s="44">
        <v>1356</v>
      </c>
      <c r="E22" s="44">
        <v>2943898092.5500002</v>
      </c>
      <c r="F22" s="44">
        <v>6310</v>
      </c>
      <c r="G22" s="44">
        <v>1701406725.52</v>
      </c>
      <c r="H22" s="44">
        <v>2740</v>
      </c>
      <c r="I22" s="44">
        <v>5699793681.3900003</v>
      </c>
      <c r="J22" s="44">
        <v>8201</v>
      </c>
      <c r="K22" s="44">
        <v>5607659832.9499998</v>
      </c>
      <c r="L22" s="42">
        <f t="shared" si="3"/>
        <v>18607</v>
      </c>
      <c r="M22" s="42">
        <f t="shared" si="4"/>
        <v>15952758332.41</v>
      </c>
      <c r="N22" s="44">
        <v>515</v>
      </c>
      <c r="O22" s="44">
        <v>8610054085.0699997</v>
      </c>
      <c r="P22" s="44">
        <v>550</v>
      </c>
      <c r="Q22" s="44">
        <v>9847912334.4799995</v>
      </c>
      <c r="R22" s="42">
        <f t="shared" si="5"/>
        <v>1065</v>
      </c>
      <c r="S22" s="42">
        <f t="shared" si="6"/>
        <v>18457966419.549999</v>
      </c>
      <c r="T22" s="42">
        <f t="shared" si="7"/>
        <v>19672</v>
      </c>
      <c r="U22" s="42">
        <f t="shared" si="8"/>
        <v>34410724751.959999</v>
      </c>
      <c r="V22" s="16"/>
    </row>
    <row r="23" spans="1:22" s="9" customFormat="1" x14ac:dyDescent="0.2">
      <c r="A23" s="30">
        <v>16</v>
      </c>
      <c r="B23" s="53" t="s">
        <v>167</v>
      </c>
      <c r="C23" s="32" t="s">
        <v>17</v>
      </c>
      <c r="D23" s="43">
        <v>1</v>
      </c>
      <c r="E23" s="43">
        <v>39000000</v>
      </c>
      <c r="F23" s="43"/>
      <c r="G23" s="43"/>
      <c r="H23" s="43">
        <v>4291</v>
      </c>
      <c r="I23" s="43">
        <v>7176843877.0299997</v>
      </c>
      <c r="J23" s="43">
        <v>3509</v>
      </c>
      <c r="K23" s="43">
        <v>9514316048.3199997</v>
      </c>
      <c r="L23" s="43">
        <f t="shared" si="3"/>
        <v>7801</v>
      </c>
      <c r="M23" s="43">
        <f t="shared" si="4"/>
        <v>16730159925.349998</v>
      </c>
      <c r="N23" s="43">
        <v>312</v>
      </c>
      <c r="O23" s="43">
        <v>7398317324.2700005</v>
      </c>
      <c r="P23" s="43">
        <v>236</v>
      </c>
      <c r="Q23" s="43">
        <v>5025116356.8199997</v>
      </c>
      <c r="R23" s="43">
        <f t="shared" si="5"/>
        <v>548</v>
      </c>
      <c r="S23" s="43">
        <f t="shared" si="6"/>
        <v>12423433681.09</v>
      </c>
      <c r="T23" s="43">
        <f t="shared" si="7"/>
        <v>8349</v>
      </c>
      <c r="U23" s="43">
        <f t="shared" si="8"/>
        <v>29153593606.439999</v>
      </c>
      <c r="V23" s="16"/>
    </row>
    <row r="24" spans="1:22" s="9" customFormat="1" x14ac:dyDescent="0.2">
      <c r="A24" s="33">
        <v>17</v>
      </c>
      <c r="B24" s="54" t="s">
        <v>170</v>
      </c>
      <c r="C24" s="1" t="s">
        <v>13</v>
      </c>
      <c r="D24" s="44">
        <v>1117</v>
      </c>
      <c r="E24" s="44">
        <v>2388936885.8299999</v>
      </c>
      <c r="F24" s="44">
        <v>8880</v>
      </c>
      <c r="G24" s="44">
        <v>1314306533.4000001</v>
      </c>
      <c r="H24" s="44">
        <v>2334</v>
      </c>
      <c r="I24" s="44">
        <v>3386189643.1700001</v>
      </c>
      <c r="J24" s="44">
        <v>8891</v>
      </c>
      <c r="K24" s="44">
        <v>5612079694.9399996</v>
      </c>
      <c r="L24" s="42">
        <f t="shared" si="3"/>
        <v>21222</v>
      </c>
      <c r="M24" s="42">
        <f t="shared" si="4"/>
        <v>12701512757.34</v>
      </c>
      <c r="N24" s="44">
        <v>2437</v>
      </c>
      <c r="O24" s="44">
        <v>7505988388.5900002</v>
      </c>
      <c r="P24" s="44">
        <v>5183</v>
      </c>
      <c r="Q24" s="44">
        <v>6427251904.4300003</v>
      </c>
      <c r="R24" s="42">
        <f t="shared" si="5"/>
        <v>7620</v>
      </c>
      <c r="S24" s="42">
        <f t="shared" si="6"/>
        <v>13933240293.02</v>
      </c>
      <c r="T24" s="42">
        <f t="shared" si="7"/>
        <v>28842</v>
      </c>
      <c r="U24" s="42">
        <f t="shared" si="8"/>
        <v>26634753050.360001</v>
      </c>
      <c r="V24" s="16"/>
    </row>
    <row r="25" spans="1:22" s="9" customFormat="1" x14ac:dyDescent="0.2">
      <c r="A25" s="30">
        <v>18</v>
      </c>
      <c r="B25" s="53" t="s">
        <v>166</v>
      </c>
      <c r="C25" s="32" t="s">
        <v>37</v>
      </c>
      <c r="D25" s="43"/>
      <c r="E25" s="43"/>
      <c r="F25" s="43"/>
      <c r="G25" s="43"/>
      <c r="H25" s="43">
        <v>1728</v>
      </c>
      <c r="I25" s="43">
        <v>5983787007.3599997</v>
      </c>
      <c r="J25" s="43">
        <v>1550</v>
      </c>
      <c r="K25" s="43">
        <v>7365972530.7399998</v>
      </c>
      <c r="L25" s="43">
        <f t="shared" si="3"/>
        <v>3278</v>
      </c>
      <c r="M25" s="43">
        <f t="shared" si="4"/>
        <v>13349759538.099998</v>
      </c>
      <c r="N25" s="43">
        <v>184</v>
      </c>
      <c r="O25" s="43">
        <v>6958625213.6899996</v>
      </c>
      <c r="P25" s="43">
        <v>193</v>
      </c>
      <c r="Q25" s="43">
        <v>5739456268.7799997</v>
      </c>
      <c r="R25" s="43">
        <f t="shared" si="5"/>
        <v>377</v>
      </c>
      <c r="S25" s="43">
        <f t="shared" si="6"/>
        <v>12698081482.469999</v>
      </c>
      <c r="T25" s="43">
        <f t="shared" si="7"/>
        <v>3655</v>
      </c>
      <c r="U25" s="43">
        <f t="shared" si="8"/>
        <v>26047841020.57</v>
      </c>
      <c r="V25" s="16"/>
    </row>
    <row r="26" spans="1:22" s="9" customFormat="1" x14ac:dyDescent="0.2">
      <c r="A26" s="33">
        <v>19</v>
      </c>
      <c r="B26" s="54" t="s">
        <v>174</v>
      </c>
      <c r="C26" s="1" t="s">
        <v>41</v>
      </c>
      <c r="D26" s="44">
        <v>1350</v>
      </c>
      <c r="E26" s="44">
        <v>785558845.34000003</v>
      </c>
      <c r="F26" s="44">
        <v>5940</v>
      </c>
      <c r="G26" s="44">
        <v>621700604.72000003</v>
      </c>
      <c r="H26" s="44">
        <v>6509</v>
      </c>
      <c r="I26" s="44">
        <v>1944660606.0999999</v>
      </c>
      <c r="J26" s="44">
        <v>16434</v>
      </c>
      <c r="K26" s="44">
        <v>2391086358.0900002</v>
      </c>
      <c r="L26" s="42">
        <f t="shared" si="3"/>
        <v>30233</v>
      </c>
      <c r="M26" s="42">
        <f t="shared" si="4"/>
        <v>5743006414.250001</v>
      </c>
      <c r="N26" s="44">
        <v>1151</v>
      </c>
      <c r="O26" s="44">
        <v>6547643770.6499996</v>
      </c>
      <c r="P26" s="44">
        <v>1121</v>
      </c>
      <c r="Q26" s="44">
        <v>6134038783.7700005</v>
      </c>
      <c r="R26" s="42">
        <f t="shared" si="5"/>
        <v>2272</v>
      </c>
      <c r="S26" s="42">
        <f t="shared" si="6"/>
        <v>12681682554.42</v>
      </c>
      <c r="T26" s="42">
        <f t="shared" si="7"/>
        <v>32505</v>
      </c>
      <c r="U26" s="42">
        <f t="shared" si="8"/>
        <v>18424688968.670002</v>
      </c>
      <c r="V26" s="16"/>
    </row>
    <row r="27" spans="1:22" s="9" customFormat="1" x14ac:dyDescent="0.2">
      <c r="A27" s="30">
        <v>20</v>
      </c>
      <c r="B27" s="53" t="s">
        <v>162</v>
      </c>
      <c r="C27" s="32" t="s">
        <v>11</v>
      </c>
      <c r="D27" s="43">
        <v>879</v>
      </c>
      <c r="E27" s="43">
        <v>470597067.88</v>
      </c>
      <c r="F27" s="43">
        <v>2687</v>
      </c>
      <c r="G27" s="43">
        <v>192023413.65000001</v>
      </c>
      <c r="H27" s="43">
        <v>5475</v>
      </c>
      <c r="I27" s="43">
        <v>810058091.84000003</v>
      </c>
      <c r="J27" s="43">
        <v>8498</v>
      </c>
      <c r="K27" s="43">
        <v>868735078.54999995</v>
      </c>
      <c r="L27" s="43">
        <f t="shared" si="3"/>
        <v>17539</v>
      </c>
      <c r="M27" s="43">
        <f t="shared" si="4"/>
        <v>2341413651.9200001</v>
      </c>
      <c r="N27" s="43">
        <v>9538</v>
      </c>
      <c r="O27" s="43">
        <v>4383950927.4300003</v>
      </c>
      <c r="P27" s="43">
        <v>76835</v>
      </c>
      <c r="Q27" s="43">
        <v>4637181952.6800003</v>
      </c>
      <c r="R27" s="43">
        <f t="shared" si="5"/>
        <v>86373</v>
      </c>
      <c r="S27" s="43">
        <f t="shared" si="6"/>
        <v>9021132880.1100006</v>
      </c>
      <c r="T27" s="43">
        <f t="shared" si="7"/>
        <v>103912</v>
      </c>
      <c r="U27" s="43">
        <f t="shared" si="8"/>
        <v>11362546532.030001</v>
      </c>
      <c r="V27" s="16"/>
    </row>
    <row r="28" spans="1:22" s="9" customFormat="1" x14ac:dyDescent="0.2">
      <c r="A28" s="33">
        <v>21</v>
      </c>
      <c r="B28" s="54" t="s">
        <v>171</v>
      </c>
      <c r="C28" s="1" t="s">
        <v>346</v>
      </c>
      <c r="D28" s="44">
        <v>108</v>
      </c>
      <c r="E28" s="44">
        <v>308165292.00999999</v>
      </c>
      <c r="F28" s="44">
        <v>651</v>
      </c>
      <c r="G28" s="44">
        <v>171270428.08000001</v>
      </c>
      <c r="H28" s="44">
        <v>504</v>
      </c>
      <c r="I28" s="44">
        <v>1228260314.97</v>
      </c>
      <c r="J28" s="44">
        <v>518</v>
      </c>
      <c r="K28" s="44">
        <v>699759322.44000006</v>
      </c>
      <c r="L28" s="42">
        <f t="shared" si="3"/>
        <v>1781</v>
      </c>
      <c r="M28" s="42">
        <f t="shared" si="4"/>
        <v>2407455357.5</v>
      </c>
      <c r="N28" s="44">
        <v>912</v>
      </c>
      <c r="O28" s="44">
        <v>3647983345.1900001</v>
      </c>
      <c r="P28" s="44">
        <v>1037</v>
      </c>
      <c r="Q28" s="44">
        <v>4304547270.5699997</v>
      </c>
      <c r="R28" s="42">
        <f t="shared" si="5"/>
        <v>1949</v>
      </c>
      <c r="S28" s="42">
        <f t="shared" si="6"/>
        <v>7952530615.7600002</v>
      </c>
      <c r="T28" s="42">
        <f t="shared" si="7"/>
        <v>3730</v>
      </c>
      <c r="U28" s="42">
        <f t="shared" si="8"/>
        <v>10359985973.26</v>
      </c>
      <c r="V28" s="16"/>
    </row>
    <row r="29" spans="1:22" s="9" customFormat="1" x14ac:dyDescent="0.2">
      <c r="A29" s="30">
        <v>22</v>
      </c>
      <c r="B29" s="31" t="s">
        <v>52</v>
      </c>
      <c r="C29" s="32" t="s">
        <v>18</v>
      </c>
      <c r="D29" s="43">
        <v>2259</v>
      </c>
      <c r="E29" s="43">
        <v>1407586176.45</v>
      </c>
      <c r="F29" s="43">
        <v>1654</v>
      </c>
      <c r="G29" s="43">
        <v>69454368.420000002</v>
      </c>
      <c r="H29" s="43">
        <v>40509</v>
      </c>
      <c r="I29" s="43">
        <v>609382175.01999998</v>
      </c>
      <c r="J29" s="43">
        <v>11078</v>
      </c>
      <c r="K29" s="43">
        <v>2375059440.46</v>
      </c>
      <c r="L29" s="43">
        <f t="shared" si="0"/>
        <v>55500</v>
      </c>
      <c r="M29" s="43">
        <f t="shared" si="0"/>
        <v>4461482160.3500004</v>
      </c>
      <c r="N29" s="43">
        <v>758</v>
      </c>
      <c r="O29" s="43">
        <v>2607642359.8600001</v>
      </c>
      <c r="P29" s="43">
        <v>951</v>
      </c>
      <c r="Q29" s="43">
        <v>2148267403.29</v>
      </c>
      <c r="R29" s="43">
        <f t="shared" si="1"/>
        <v>1709</v>
      </c>
      <c r="S29" s="43">
        <f t="shared" si="1"/>
        <v>4755909763.1499996</v>
      </c>
      <c r="T29" s="43">
        <f t="shared" si="2"/>
        <v>57209</v>
      </c>
      <c r="U29" s="43">
        <f t="shared" si="2"/>
        <v>9217391923.5</v>
      </c>
      <c r="V29" s="16"/>
    </row>
    <row r="30" spans="1:22" s="9" customFormat="1" x14ac:dyDescent="0.2">
      <c r="A30" s="33">
        <v>23</v>
      </c>
      <c r="B30" s="54" t="s">
        <v>192</v>
      </c>
      <c r="C30" s="1" t="s">
        <v>51</v>
      </c>
      <c r="D30" s="44">
        <v>237</v>
      </c>
      <c r="E30" s="44">
        <v>1170850609.79</v>
      </c>
      <c r="F30" s="44">
        <v>51</v>
      </c>
      <c r="G30" s="44">
        <v>64542453.090000004</v>
      </c>
      <c r="H30" s="44">
        <v>89</v>
      </c>
      <c r="I30" s="44">
        <v>447832277.19</v>
      </c>
      <c r="J30" s="44">
        <v>584</v>
      </c>
      <c r="K30" s="44">
        <v>411163113.98000002</v>
      </c>
      <c r="L30" s="42">
        <f t="shared" si="0"/>
        <v>961</v>
      </c>
      <c r="M30" s="42">
        <f t="shared" si="0"/>
        <v>2094388454.0500002</v>
      </c>
      <c r="N30" s="44">
        <v>122</v>
      </c>
      <c r="O30" s="44">
        <v>2523393756.79</v>
      </c>
      <c r="P30" s="44">
        <v>152</v>
      </c>
      <c r="Q30" s="44">
        <v>3532634337.29</v>
      </c>
      <c r="R30" s="42">
        <f t="shared" si="1"/>
        <v>274</v>
      </c>
      <c r="S30" s="42">
        <f t="shared" si="1"/>
        <v>6056028094.0799999</v>
      </c>
      <c r="T30" s="42">
        <f t="shared" si="2"/>
        <v>1235</v>
      </c>
      <c r="U30" s="42">
        <f t="shared" si="2"/>
        <v>8150416548.1300001</v>
      </c>
      <c r="V30" s="16"/>
    </row>
    <row r="31" spans="1:22" s="9" customFormat="1" x14ac:dyDescent="0.2">
      <c r="A31" s="30">
        <v>24</v>
      </c>
      <c r="B31" s="53" t="s">
        <v>199</v>
      </c>
      <c r="C31" s="32" t="s">
        <v>68</v>
      </c>
      <c r="D31" s="43">
        <v>69</v>
      </c>
      <c r="E31" s="43">
        <v>608887875</v>
      </c>
      <c r="F31" s="43">
        <v>3</v>
      </c>
      <c r="G31" s="43">
        <v>6600842.4400000004</v>
      </c>
      <c r="H31" s="43">
        <v>156</v>
      </c>
      <c r="I31" s="43">
        <v>465976078.41000003</v>
      </c>
      <c r="J31" s="43">
        <v>412</v>
      </c>
      <c r="K31" s="43">
        <v>100589164.19</v>
      </c>
      <c r="L31" s="43">
        <f t="shared" si="0"/>
        <v>640</v>
      </c>
      <c r="M31" s="43">
        <f t="shared" si="0"/>
        <v>1182053960.04</v>
      </c>
      <c r="N31" s="43">
        <v>473</v>
      </c>
      <c r="O31" s="43">
        <v>2542299179.7800002</v>
      </c>
      <c r="P31" s="43">
        <v>520</v>
      </c>
      <c r="Q31" s="43">
        <v>3510739359.27</v>
      </c>
      <c r="R31" s="43">
        <f t="shared" si="1"/>
        <v>993</v>
      </c>
      <c r="S31" s="43">
        <f t="shared" si="1"/>
        <v>6053038539.0500002</v>
      </c>
      <c r="T31" s="43">
        <f t="shared" si="2"/>
        <v>1633</v>
      </c>
      <c r="U31" s="43">
        <f t="shared" si="2"/>
        <v>7235092499.0900002</v>
      </c>
      <c r="V31" s="16"/>
    </row>
    <row r="32" spans="1:22" s="9" customFormat="1" x14ac:dyDescent="0.2">
      <c r="A32" s="33">
        <v>25</v>
      </c>
      <c r="B32" s="54" t="s">
        <v>173</v>
      </c>
      <c r="C32" s="1" t="s">
        <v>48</v>
      </c>
      <c r="D32" s="44">
        <v>1148</v>
      </c>
      <c r="E32" s="44">
        <v>319416642.88</v>
      </c>
      <c r="F32" s="44">
        <v>3462</v>
      </c>
      <c r="G32" s="44">
        <v>467958810.80000001</v>
      </c>
      <c r="H32" s="44">
        <v>2762</v>
      </c>
      <c r="I32" s="44">
        <v>1898302234.8</v>
      </c>
      <c r="J32" s="44">
        <v>3924</v>
      </c>
      <c r="K32" s="44">
        <v>1061385166.65</v>
      </c>
      <c r="L32" s="42">
        <f t="shared" si="0"/>
        <v>11296</v>
      </c>
      <c r="M32" s="42">
        <f t="shared" si="0"/>
        <v>3747062855.1300001</v>
      </c>
      <c r="N32" s="44">
        <v>433</v>
      </c>
      <c r="O32" s="44">
        <v>1118005383.25</v>
      </c>
      <c r="P32" s="44">
        <v>572</v>
      </c>
      <c r="Q32" s="44">
        <v>1804571803.5899999</v>
      </c>
      <c r="R32" s="42">
        <f t="shared" si="1"/>
        <v>1005</v>
      </c>
      <c r="S32" s="42">
        <f t="shared" si="1"/>
        <v>2922577186.8400002</v>
      </c>
      <c r="T32" s="42">
        <f t="shared" si="2"/>
        <v>12301</v>
      </c>
      <c r="U32" s="42">
        <f t="shared" si="2"/>
        <v>6669640041.9700003</v>
      </c>
      <c r="V32" s="16"/>
    </row>
    <row r="33" spans="1:22" s="9" customFormat="1" x14ac:dyDescent="0.2">
      <c r="A33" s="30">
        <v>26</v>
      </c>
      <c r="B33" s="53" t="s">
        <v>247</v>
      </c>
      <c r="C33" s="32" t="s">
        <v>131</v>
      </c>
      <c r="D33" s="43">
        <v>75</v>
      </c>
      <c r="E33" s="43">
        <v>2290428.86</v>
      </c>
      <c r="F33" s="43">
        <v>91</v>
      </c>
      <c r="G33" s="43">
        <v>7965147.5099999998</v>
      </c>
      <c r="H33" s="43">
        <v>315</v>
      </c>
      <c r="I33" s="43">
        <v>59063383.280000001</v>
      </c>
      <c r="J33" s="43">
        <v>1426</v>
      </c>
      <c r="K33" s="43">
        <v>58879417.670000002</v>
      </c>
      <c r="L33" s="43">
        <f t="shared" si="0"/>
        <v>1907</v>
      </c>
      <c r="M33" s="43">
        <f t="shared" si="0"/>
        <v>128198377.32000001</v>
      </c>
      <c r="N33" s="43">
        <v>1932</v>
      </c>
      <c r="O33" s="43">
        <v>3015478337.6599998</v>
      </c>
      <c r="P33" s="43">
        <v>4126</v>
      </c>
      <c r="Q33" s="43">
        <v>3006010754.0500002</v>
      </c>
      <c r="R33" s="43">
        <f t="shared" si="1"/>
        <v>6058</v>
      </c>
      <c r="S33" s="43">
        <f t="shared" si="1"/>
        <v>6021489091.71</v>
      </c>
      <c r="T33" s="43">
        <f t="shared" si="2"/>
        <v>7965</v>
      </c>
      <c r="U33" s="43">
        <f t="shared" si="2"/>
        <v>6149687469.0299997</v>
      </c>
      <c r="V33" s="16"/>
    </row>
    <row r="34" spans="1:22" s="9" customFormat="1" x14ac:dyDescent="0.2">
      <c r="A34" s="33">
        <v>27</v>
      </c>
      <c r="B34" s="54" t="s">
        <v>168</v>
      </c>
      <c r="C34" s="1" t="s">
        <v>43</v>
      </c>
      <c r="D34" s="44">
        <v>504</v>
      </c>
      <c r="E34" s="44">
        <v>1437226527.6500001</v>
      </c>
      <c r="F34" s="44">
        <v>122</v>
      </c>
      <c r="G34" s="44">
        <v>101547809.8</v>
      </c>
      <c r="H34" s="44">
        <v>615</v>
      </c>
      <c r="I34" s="44">
        <v>1050395066.71</v>
      </c>
      <c r="J34" s="44">
        <v>1574</v>
      </c>
      <c r="K34" s="44">
        <v>1210326654.3699999</v>
      </c>
      <c r="L34" s="42">
        <f t="shared" si="0"/>
        <v>2815</v>
      </c>
      <c r="M34" s="42">
        <f t="shared" si="0"/>
        <v>3799496058.5300002</v>
      </c>
      <c r="N34" s="44">
        <v>133</v>
      </c>
      <c r="O34" s="44">
        <v>467247659.49000001</v>
      </c>
      <c r="P34" s="44">
        <v>185</v>
      </c>
      <c r="Q34" s="44">
        <v>1822343097.26</v>
      </c>
      <c r="R34" s="42">
        <f t="shared" si="1"/>
        <v>318</v>
      </c>
      <c r="S34" s="42">
        <f t="shared" si="1"/>
        <v>2289590756.75</v>
      </c>
      <c r="T34" s="42">
        <f t="shared" si="2"/>
        <v>3133</v>
      </c>
      <c r="U34" s="42">
        <f t="shared" si="2"/>
        <v>6089086815.2800007</v>
      </c>
      <c r="V34" s="16"/>
    </row>
    <row r="35" spans="1:22" s="9" customFormat="1" x14ac:dyDescent="0.2">
      <c r="A35" s="30">
        <v>28</v>
      </c>
      <c r="B35" s="53" t="s">
        <v>169</v>
      </c>
      <c r="C35" s="32" t="s">
        <v>148</v>
      </c>
      <c r="D35" s="43"/>
      <c r="E35" s="43"/>
      <c r="F35" s="43"/>
      <c r="G35" s="43"/>
      <c r="H35" s="43">
        <v>43</v>
      </c>
      <c r="I35" s="43">
        <v>51003946.060000002</v>
      </c>
      <c r="J35" s="43">
        <v>189</v>
      </c>
      <c r="K35" s="43">
        <v>2995421483.8099999</v>
      </c>
      <c r="L35" s="43">
        <f t="shared" si="0"/>
        <v>232</v>
      </c>
      <c r="M35" s="43">
        <f t="shared" si="0"/>
        <v>3046425429.8699999</v>
      </c>
      <c r="N35" s="43">
        <v>175</v>
      </c>
      <c r="O35" s="43">
        <v>2992274608.3699999</v>
      </c>
      <c r="P35" s="43">
        <v>20</v>
      </c>
      <c r="Q35" s="43">
        <v>47751972.859999999</v>
      </c>
      <c r="R35" s="43">
        <f t="shared" si="1"/>
        <v>195</v>
      </c>
      <c r="S35" s="43">
        <f t="shared" si="1"/>
        <v>3040026581.23</v>
      </c>
      <c r="T35" s="43">
        <f t="shared" si="2"/>
        <v>427</v>
      </c>
      <c r="U35" s="43">
        <f t="shared" si="2"/>
        <v>6086452011.1000004</v>
      </c>
      <c r="V35" s="16"/>
    </row>
    <row r="36" spans="1:22" s="9" customFormat="1" x14ac:dyDescent="0.2">
      <c r="A36" s="33">
        <v>29</v>
      </c>
      <c r="B36" s="54" t="s">
        <v>175</v>
      </c>
      <c r="C36" s="1" t="s">
        <v>45</v>
      </c>
      <c r="D36" s="44">
        <v>550</v>
      </c>
      <c r="E36" s="44">
        <v>19811795.710000001</v>
      </c>
      <c r="F36" s="44">
        <v>6654</v>
      </c>
      <c r="G36" s="44">
        <v>289745160.80000001</v>
      </c>
      <c r="H36" s="44">
        <v>3567</v>
      </c>
      <c r="I36" s="44">
        <v>303169697.48000002</v>
      </c>
      <c r="J36" s="44">
        <v>12478</v>
      </c>
      <c r="K36" s="44">
        <v>423755914.70999998</v>
      </c>
      <c r="L36" s="42">
        <f t="shared" si="0"/>
        <v>23249</v>
      </c>
      <c r="M36" s="42">
        <f t="shared" si="0"/>
        <v>1036482568.7</v>
      </c>
      <c r="N36" s="44">
        <v>10052</v>
      </c>
      <c r="O36" s="44">
        <v>2627277502.5300002</v>
      </c>
      <c r="P36" s="44">
        <v>65278</v>
      </c>
      <c r="Q36" s="44">
        <v>2234333324.9200001</v>
      </c>
      <c r="R36" s="42">
        <f t="shared" si="1"/>
        <v>75330</v>
      </c>
      <c r="S36" s="42">
        <f t="shared" si="1"/>
        <v>4861610827.4500008</v>
      </c>
      <c r="T36" s="42">
        <f t="shared" si="2"/>
        <v>98579</v>
      </c>
      <c r="U36" s="42">
        <f t="shared" si="2"/>
        <v>5898093396.1500006</v>
      </c>
      <c r="V36" s="16"/>
    </row>
    <row r="37" spans="1:22" s="9" customFormat="1" x14ac:dyDescent="0.2">
      <c r="A37" s="30">
        <v>30</v>
      </c>
      <c r="B37" s="31" t="s">
        <v>181</v>
      </c>
      <c r="C37" s="32" t="s">
        <v>46</v>
      </c>
      <c r="D37" s="43">
        <v>2056</v>
      </c>
      <c r="E37" s="43">
        <v>284917858.75999999</v>
      </c>
      <c r="F37" s="43">
        <v>2772</v>
      </c>
      <c r="G37" s="43">
        <v>194125738.44</v>
      </c>
      <c r="H37" s="43">
        <v>3853</v>
      </c>
      <c r="I37" s="43">
        <v>165089744.22999999</v>
      </c>
      <c r="J37" s="43">
        <v>12346</v>
      </c>
      <c r="K37" s="43">
        <v>899787044.37</v>
      </c>
      <c r="L37" s="43">
        <f t="shared" ref="L37:L52" si="9">J37+H37+F37+D37</f>
        <v>21027</v>
      </c>
      <c r="M37" s="43">
        <f t="shared" ref="M37:M52" si="10">K37+I37+G37+E37</f>
        <v>1543920385.8</v>
      </c>
      <c r="N37" s="43">
        <v>3348</v>
      </c>
      <c r="O37" s="43">
        <v>2196467030.29</v>
      </c>
      <c r="P37" s="43">
        <v>10381</v>
      </c>
      <c r="Q37" s="43">
        <v>1623416456.78</v>
      </c>
      <c r="R37" s="43">
        <f t="shared" ref="R37:R52" si="11">P37+N37</f>
        <v>13729</v>
      </c>
      <c r="S37" s="43">
        <f t="shared" ref="S37:S52" si="12">Q37+O37</f>
        <v>3819883487.0699997</v>
      </c>
      <c r="T37" s="43">
        <f t="shared" ref="T37:T52" si="13">R37+L37</f>
        <v>34756</v>
      </c>
      <c r="U37" s="43">
        <f t="shared" ref="U37:U52" si="14">S37+M37</f>
        <v>5363803872.8699999</v>
      </c>
      <c r="V37" s="16"/>
    </row>
    <row r="38" spans="1:22" s="9" customFormat="1" x14ac:dyDescent="0.2">
      <c r="A38" s="33">
        <v>31</v>
      </c>
      <c r="B38" s="54" t="s">
        <v>176</v>
      </c>
      <c r="C38" s="1" t="s">
        <v>42</v>
      </c>
      <c r="D38" s="44">
        <v>90</v>
      </c>
      <c r="E38" s="44">
        <v>8892348.0800000001</v>
      </c>
      <c r="F38" s="44">
        <v>495</v>
      </c>
      <c r="G38" s="44">
        <v>112212860.45999999</v>
      </c>
      <c r="H38" s="44">
        <v>125313</v>
      </c>
      <c r="I38" s="44">
        <v>664403041.14999998</v>
      </c>
      <c r="J38" s="44">
        <v>11119</v>
      </c>
      <c r="K38" s="44">
        <v>613996827.87</v>
      </c>
      <c r="L38" s="42">
        <f t="shared" si="9"/>
        <v>137017</v>
      </c>
      <c r="M38" s="42">
        <f t="shared" si="10"/>
        <v>1399505077.5599999</v>
      </c>
      <c r="N38" s="44">
        <v>3007</v>
      </c>
      <c r="O38" s="44">
        <v>1684704013.52</v>
      </c>
      <c r="P38" s="44">
        <v>67565</v>
      </c>
      <c r="Q38" s="44">
        <v>1667603716.24</v>
      </c>
      <c r="R38" s="42">
        <f t="shared" si="11"/>
        <v>70572</v>
      </c>
      <c r="S38" s="42">
        <f t="shared" si="12"/>
        <v>3352307729.7600002</v>
      </c>
      <c r="T38" s="42">
        <f t="shared" si="13"/>
        <v>207589</v>
      </c>
      <c r="U38" s="42">
        <f t="shared" si="14"/>
        <v>4751812807.3199997</v>
      </c>
      <c r="V38" s="16"/>
    </row>
    <row r="39" spans="1:22" s="9" customFormat="1" x14ac:dyDescent="0.2">
      <c r="A39" s="30">
        <v>32</v>
      </c>
      <c r="B39" s="53" t="s">
        <v>190</v>
      </c>
      <c r="C39" s="32" t="s">
        <v>351</v>
      </c>
      <c r="D39" s="43">
        <v>721</v>
      </c>
      <c r="E39" s="43">
        <v>286735918.39999998</v>
      </c>
      <c r="F39" s="43">
        <v>467</v>
      </c>
      <c r="G39" s="43">
        <v>93428827.030000001</v>
      </c>
      <c r="H39" s="43">
        <v>335</v>
      </c>
      <c r="I39" s="43">
        <v>1163315245.49</v>
      </c>
      <c r="J39" s="43">
        <v>1327</v>
      </c>
      <c r="K39" s="43">
        <v>515086403.60000002</v>
      </c>
      <c r="L39" s="43">
        <f t="shared" si="9"/>
        <v>2850</v>
      </c>
      <c r="M39" s="43">
        <f t="shared" si="10"/>
        <v>2058566394.52</v>
      </c>
      <c r="N39" s="43">
        <v>167</v>
      </c>
      <c r="O39" s="43">
        <v>761655469.64999998</v>
      </c>
      <c r="P39" s="43">
        <v>231</v>
      </c>
      <c r="Q39" s="43">
        <v>1588267645.75</v>
      </c>
      <c r="R39" s="43">
        <f t="shared" si="11"/>
        <v>398</v>
      </c>
      <c r="S39" s="43">
        <f t="shared" si="12"/>
        <v>2349923115.4000001</v>
      </c>
      <c r="T39" s="43">
        <f t="shared" si="13"/>
        <v>3248</v>
      </c>
      <c r="U39" s="43">
        <f t="shared" si="14"/>
        <v>4408489509.9200001</v>
      </c>
      <c r="V39" s="16"/>
    </row>
    <row r="40" spans="1:22" s="9" customFormat="1" x14ac:dyDescent="0.2">
      <c r="A40" s="33">
        <v>33</v>
      </c>
      <c r="B40" s="54" t="s">
        <v>242</v>
      </c>
      <c r="C40" s="1" t="s">
        <v>106</v>
      </c>
      <c r="D40" s="44">
        <v>354</v>
      </c>
      <c r="E40" s="44">
        <v>148843746.94</v>
      </c>
      <c r="F40" s="44">
        <v>2753</v>
      </c>
      <c r="G40" s="44">
        <v>111576844.62</v>
      </c>
      <c r="H40" s="44">
        <v>2292</v>
      </c>
      <c r="I40" s="44">
        <v>226769234.84999999</v>
      </c>
      <c r="J40" s="44">
        <v>5772</v>
      </c>
      <c r="K40" s="44">
        <v>279726165.02999997</v>
      </c>
      <c r="L40" s="42">
        <f t="shared" si="9"/>
        <v>11171</v>
      </c>
      <c r="M40" s="42">
        <f t="shared" si="10"/>
        <v>766915991.44000006</v>
      </c>
      <c r="N40" s="44">
        <v>2494</v>
      </c>
      <c r="O40" s="44">
        <v>1721692335.97</v>
      </c>
      <c r="P40" s="44">
        <v>53637</v>
      </c>
      <c r="Q40" s="44">
        <v>1671424850.98</v>
      </c>
      <c r="R40" s="42">
        <f t="shared" si="11"/>
        <v>56131</v>
      </c>
      <c r="S40" s="42">
        <f t="shared" si="12"/>
        <v>3393117186.9499998</v>
      </c>
      <c r="T40" s="42">
        <f t="shared" si="13"/>
        <v>67302</v>
      </c>
      <c r="U40" s="42">
        <f t="shared" si="14"/>
        <v>4160033178.3899999</v>
      </c>
      <c r="V40" s="16"/>
    </row>
    <row r="41" spans="1:22" s="9" customFormat="1" x14ac:dyDescent="0.2">
      <c r="A41" s="30">
        <v>34</v>
      </c>
      <c r="B41" s="53" t="s">
        <v>193</v>
      </c>
      <c r="C41" s="32" t="s">
        <v>44</v>
      </c>
      <c r="D41" s="43">
        <v>409</v>
      </c>
      <c r="E41" s="43">
        <v>742816129.33000004</v>
      </c>
      <c r="F41" s="43"/>
      <c r="G41" s="43"/>
      <c r="H41" s="43">
        <v>653</v>
      </c>
      <c r="I41" s="43">
        <v>440073532.31999999</v>
      </c>
      <c r="J41" s="43">
        <v>528</v>
      </c>
      <c r="K41" s="43">
        <v>597832916.70000005</v>
      </c>
      <c r="L41" s="43">
        <f t="shared" si="9"/>
        <v>1590</v>
      </c>
      <c r="M41" s="43">
        <f t="shared" si="10"/>
        <v>1780722578.3499999</v>
      </c>
      <c r="N41" s="43">
        <v>40</v>
      </c>
      <c r="O41" s="43">
        <v>724273644.27999997</v>
      </c>
      <c r="P41" s="43">
        <v>33</v>
      </c>
      <c r="Q41" s="43">
        <v>1559107980.5599999</v>
      </c>
      <c r="R41" s="43">
        <f t="shared" si="11"/>
        <v>73</v>
      </c>
      <c r="S41" s="43">
        <f t="shared" si="12"/>
        <v>2283381624.8400002</v>
      </c>
      <c r="T41" s="43">
        <f t="shared" si="13"/>
        <v>1663</v>
      </c>
      <c r="U41" s="43">
        <f t="shared" si="14"/>
        <v>4064104203.1900001</v>
      </c>
      <c r="V41" s="16"/>
    </row>
    <row r="42" spans="1:22" s="9" customFormat="1" x14ac:dyDescent="0.2">
      <c r="A42" s="33">
        <v>35</v>
      </c>
      <c r="B42" s="54" t="s">
        <v>183</v>
      </c>
      <c r="C42" s="1" t="s">
        <v>305</v>
      </c>
      <c r="D42" s="44">
        <v>276</v>
      </c>
      <c r="E42" s="44">
        <v>1191835748.1400001</v>
      </c>
      <c r="F42" s="44">
        <v>819</v>
      </c>
      <c r="G42" s="44">
        <v>21581174.199999999</v>
      </c>
      <c r="H42" s="44">
        <v>1305</v>
      </c>
      <c r="I42" s="44">
        <v>227023183.46000001</v>
      </c>
      <c r="J42" s="44">
        <v>3241</v>
      </c>
      <c r="K42" s="44">
        <v>493900647.31999999</v>
      </c>
      <c r="L42" s="42">
        <f t="shared" si="9"/>
        <v>5641</v>
      </c>
      <c r="M42" s="42">
        <f t="shared" si="10"/>
        <v>1934340753.1200001</v>
      </c>
      <c r="N42" s="44">
        <v>1639</v>
      </c>
      <c r="O42" s="44">
        <v>554015524.76999998</v>
      </c>
      <c r="P42" s="44">
        <v>2039</v>
      </c>
      <c r="Q42" s="44">
        <v>1457849936.4400001</v>
      </c>
      <c r="R42" s="42">
        <f t="shared" si="11"/>
        <v>3678</v>
      </c>
      <c r="S42" s="42">
        <f t="shared" si="12"/>
        <v>2011865461.21</v>
      </c>
      <c r="T42" s="42">
        <f t="shared" si="13"/>
        <v>9319</v>
      </c>
      <c r="U42" s="42">
        <f t="shared" si="14"/>
        <v>3946206214.3299999</v>
      </c>
      <c r="V42" s="16"/>
    </row>
    <row r="43" spans="1:22" s="9" customFormat="1" x14ac:dyDescent="0.2">
      <c r="A43" s="30">
        <v>36</v>
      </c>
      <c r="B43" s="53" t="s">
        <v>177</v>
      </c>
      <c r="C43" s="32" t="s">
        <v>55</v>
      </c>
      <c r="D43" s="43">
        <v>504</v>
      </c>
      <c r="E43" s="43">
        <v>173625700.87</v>
      </c>
      <c r="F43" s="43">
        <v>1010</v>
      </c>
      <c r="G43" s="43">
        <v>79425569.269999996</v>
      </c>
      <c r="H43" s="43">
        <v>199</v>
      </c>
      <c r="I43" s="43">
        <v>599519302.52999997</v>
      </c>
      <c r="J43" s="43">
        <v>1910</v>
      </c>
      <c r="K43" s="43">
        <v>523053112.01999998</v>
      </c>
      <c r="L43" s="43">
        <f t="shared" si="9"/>
        <v>3623</v>
      </c>
      <c r="M43" s="43">
        <f t="shared" si="10"/>
        <v>1375623684.6900001</v>
      </c>
      <c r="N43" s="43">
        <v>309</v>
      </c>
      <c r="O43" s="43">
        <v>1118168367.0899999</v>
      </c>
      <c r="P43" s="43">
        <v>359</v>
      </c>
      <c r="Q43" s="43">
        <v>1060287150.54</v>
      </c>
      <c r="R43" s="43">
        <f t="shared" si="11"/>
        <v>668</v>
      </c>
      <c r="S43" s="43">
        <f t="shared" si="12"/>
        <v>2178455517.6300001</v>
      </c>
      <c r="T43" s="43">
        <f t="shared" si="13"/>
        <v>4291</v>
      </c>
      <c r="U43" s="43">
        <f t="shared" si="14"/>
        <v>3554079202.3200002</v>
      </c>
      <c r="V43" s="16"/>
    </row>
    <row r="44" spans="1:22" s="9" customFormat="1" x14ac:dyDescent="0.2">
      <c r="A44" s="33">
        <v>37</v>
      </c>
      <c r="B44" s="54" t="s">
        <v>164</v>
      </c>
      <c r="C44" s="1" t="s">
        <v>40</v>
      </c>
      <c r="D44" s="44"/>
      <c r="E44" s="44"/>
      <c r="F44" s="44">
        <v>1</v>
      </c>
      <c r="G44" s="44">
        <v>39012309.93</v>
      </c>
      <c r="H44" s="44">
        <v>236</v>
      </c>
      <c r="I44" s="44">
        <v>723395260.54999995</v>
      </c>
      <c r="J44" s="44">
        <v>272</v>
      </c>
      <c r="K44" s="44">
        <v>1038824938.27</v>
      </c>
      <c r="L44" s="42">
        <f t="shared" ref="L44:L51" si="15">J44+H44+F44+D44</f>
        <v>509</v>
      </c>
      <c r="M44" s="42">
        <f t="shared" ref="M44:M51" si="16">K44+I44+G44+E44</f>
        <v>1801232508.75</v>
      </c>
      <c r="N44" s="44">
        <v>220</v>
      </c>
      <c r="O44" s="44">
        <v>1022669122.5599999</v>
      </c>
      <c r="P44" s="44">
        <v>229</v>
      </c>
      <c r="Q44" s="44">
        <v>676589761.33000004</v>
      </c>
      <c r="R44" s="42">
        <f t="shared" ref="R44:R51" si="17">P44+N44</f>
        <v>449</v>
      </c>
      <c r="S44" s="42">
        <f t="shared" ref="S44:S51" si="18">Q44+O44</f>
        <v>1699258883.8899999</v>
      </c>
      <c r="T44" s="42">
        <f t="shared" ref="T44:T51" si="19">R44+L44</f>
        <v>958</v>
      </c>
      <c r="U44" s="42">
        <f t="shared" ref="U44:U51" si="20">S44+M44</f>
        <v>3500491392.6399999</v>
      </c>
      <c r="V44" s="16"/>
    </row>
    <row r="45" spans="1:22" s="9" customFormat="1" x14ac:dyDescent="0.2">
      <c r="A45" s="30">
        <v>38</v>
      </c>
      <c r="B45" s="31" t="s">
        <v>196</v>
      </c>
      <c r="C45" s="32" t="s">
        <v>307</v>
      </c>
      <c r="D45" s="43">
        <v>278</v>
      </c>
      <c r="E45" s="43">
        <v>269075718.02999997</v>
      </c>
      <c r="F45" s="43">
        <v>740</v>
      </c>
      <c r="G45" s="43">
        <v>89202947.170000002</v>
      </c>
      <c r="H45" s="43">
        <v>415</v>
      </c>
      <c r="I45" s="43">
        <v>557449757.98000002</v>
      </c>
      <c r="J45" s="43">
        <v>485</v>
      </c>
      <c r="K45" s="43">
        <v>190249241.91</v>
      </c>
      <c r="L45" s="43">
        <f t="shared" si="15"/>
        <v>1918</v>
      </c>
      <c r="M45" s="43">
        <f t="shared" si="16"/>
        <v>1105977665.0899999</v>
      </c>
      <c r="N45" s="43">
        <v>550</v>
      </c>
      <c r="O45" s="43">
        <v>625699750.99000001</v>
      </c>
      <c r="P45" s="43">
        <v>583</v>
      </c>
      <c r="Q45" s="43">
        <v>1175112943.46</v>
      </c>
      <c r="R45" s="43">
        <f t="shared" si="17"/>
        <v>1133</v>
      </c>
      <c r="S45" s="43">
        <f t="shared" si="18"/>
        <v>1800812694.45</v>
      </c>
      <c r="T45" s="43">
        <f t="shared" si="19"/>
        <v>3051</v>
      </c>
      <c r="U45" s="43">
        <f t="shared" si="20"/>
        <v>2906790359.54</v>
      </c>
      <c r="V45" s="16"/>
    </row>
    <row r="46" spans="1:22" s="9" customFormat="1" x14ac:dyDescent="0.2">
      <c r="A46" s="33">
        <v>39</v>
      </c>
      <c r="B46" s="54" t="s">
        <v>213</v>
      </c>
      <c r="C46" s="1" t="s">
        <v>142</v>
      </c>
      <c r="D46" s="44">
        <v>142</v>
      </c>
      <c r="E46" s="44">
        <v>39904574.909999996</v>
      </c>
      <c r="F46" s="44">
        <v>619</v>
      </c>
      <c r="G46" s="44">
        <v>91482469.620000005</v>
      </c>
      <c r="H46" s="44">
        <v>398</v>
      </c>
      <c r="I46" s="44">
        <v>958441808.10000002</v>
      </c>
      <c r="J46" s="44">
        <v>582</v>
      </c>
      <c r="K46" s="44">
        <v>846874076.72000003</v>
      </c>
      <c r="L46" s="42">
        <f t="shared" si="15"/>
        <v>1741</v>
      </c>
      <c r="M46" s="42">
        <f t="shared" si="16"/>
        <v>1936702929.3500001</v>
      </c>
      <c r="N46" s="44">
        <v>385</v>
      </c>
      <c r="O46" s="44">
        <v>136812524.86000001</v>
      </c>
      <c r="P46" s="44">
        <v>193</v>
      </c>
      <c r="Q46" s="44">
        <v>198467089.06999999</v>
      </c>
      <c r="R46" s="42">
        <f t="shared" si="17"/>
        <v>578</v>
      </c>
      <c r="S46" s="42">
        <f t="shared" si="18"/>
        <v>335279613.93000001</v>
      </c>
      <c r="T46" s="42">
        <f t="shared" si="19"/>
        <v>2319</v>
      </c>
      <c r="U46" s="42">
        <f t="shared" si="20"/>
        <v>2271982543.2800002</v>
      </c>
      <c r="V46" s="16"/>
    </row>
    <row r="47" spans="1:22" s="9" customFormat="1" x14ac:dyDescent="0.2">
      <c r="A47" s="30">
        <v>40</v>
      </c>
      <c r="B47" s="53" t="s">
        <v>185</v>
      </c>
      <c r="C47" s="32" t="s">
        <v>122</v>
      </c>
      <c r="D47" s="43">
        <v>218</v>
      </c>
      <c r="E47" s="43">
        <v>364108445.66000003</v>
      </c>
      <c r="F47" s="43">
        <v>144</v>
      </c>
      <c r="G47" s="43">
        <v>148070694.09999999</v>
      </c>
      <c r="H47" s="43">
        <v>75</v>
      </c>
      <c r="I47" s="43">
        <v>485793519.29000002</v>
      </c>
      <c r="J47" s="43">
        <v>661</v>
      </c>
      <c r="K47" s="43">
        <v>332546202.69999999</v>
      </c>
      <c r="L47" s="43">
        <f t="shared" si="15"/>
        <v>1098</v>
      </c>
      <c r="M47" s="43">
        <f t="shared" si="16"/>
        <v>1330518861.75</v>
      </c>
      <c r="N47" s="43">
        <v>33</v>
      </c>
      <c r="O47" s="43">
        <v>251634326.91999999</v>
      </c>
      <c r="P47" s="43">
        <v>51</v>
      </c>
      <c r="Q47" s="43">
        <v>556646192.57000005</v>
      </c>
      <c r="R47" s="43">
        <f t="shared" si="17"/>
        <v>84</v>
      </c>
      <c r="S47" s="43">
        <f t="shared" si="18"/>
        <v>808280519.49000001</v>
      </c>
      <c r="T47" s="43">
        <f t="shared" si="19"/>
        <v>1182</v>
      </c>
      <c r="U47" s="43">
        <f t="shared" si="20"/>
        <v>2138799381.24</v>
      </c>
      <c r="V47" s="16"/>
    </row>
    <row r="48" spans="1:22" s="9" customFormat="1" x14ac:dyDescent="0.2">
      <c r="A48" s="33">
        <v>41</v>
      </c>
      <c r="B48" s="54" t="s">
        <v>184</v>
      </c>
      <c r="C48" s="1" t="s">
        <v>53</v>
      </c>
      <c r="D48" s="44">
        <v>6854</v>
      </c>
      <c r="E48" s="44">
        <v>567889885.79999995</v>
      </c>
      <c r="F48" s="44">
        <v>7717</v>
      </c>
      <c r="G48" s="44">
        <v>354215316</v>
      </c>
      <c r="H48" s="44">
        <v>2890</v>
      </c>
      <c r="I48" s="44">
        <v>156196134.06999999</v>
      </c>
      <c r="J48" s="44">
        <v>9104</v>
      </c>
      <c r="K48" s="44">
        <v>286037562.35000002</v>
      </c>
      <c r="L48" s="42">
        <f t="shared" si="15"/>
        <v>26565</v>
      </c>
      <c r="M48" s="42">
        <f t="shared" si="16"/>
        <v>1364338898.22</v>
      </c>
      <c r="N48" s="44">
        <v>219</v>
      </c>
      <c r="O48" s="44">
        <v>276549894.79000002</v>
      </c>
      <c r="P48" s="44">
        <v>270</v>
      </c>
      <c r="Q48" s="44">
        <v>355999862.58999997</v>
      </c>
      <c r="R48" s="42">
        <f t="shared" si="17"/>
        <v>489</v>
      </c>
      <c r="S48" s="42">
        <f t="shared" si="18"/>
        <v>632549757.38</v>
      </c>
      <c r="T48" s="42">
        <f t="shared" si="19"/>
        <v>27054</v>
      </c>
      <c r="U48" s="42">
        <f t="shared" si="20"/>
        <v>1996888655.5999999</v>
      </c>
      <c r="V48" s="16"/>
    </row>
    <row r="49" spans="1:22" s="9" customFormat="1" x14ac:dyDescent="0.2">
      <c r="A49" s="30">
        <v>42</v>
      </c>
      <c r="B49" s="53" t="s">
        <v>201</v>
      </c>
      <c r="C49" s="32" t="s">
        <v>19</v>
      </c>
      <c r="D49" s="43"/>
      <c r="E49" s="43"/>
      <c r="F49" s="43">
        <v>1</v>
      </c>
      <c r="G49" s="43">
        <v>334848</v>
      </c>
      <c r="H49" s="43">
        <v>818</v>
      </c>
      <c r="I49" s="43">
        <v>379339159.44999999</v>
      </c>
      <c r="J49" s="43">
        <v>1563</v>
      </c>
      <c r="K49" s="43">
        <v>405134302.88</v>
      </c>
      <c r="L49" s="43">
        <f t="shared" si="15"/>
        <v>2382</v>
      </c>
      <c r="M49" s="43">
        <f t="shared" si="16"/>
        <v>784808310.32999992</v>
      </c>
      <c r="N49" s="43">
        <v>149</v>
      </c>
      <c r="O49" s="43">
        <v>521316828.74000001</v>
      </c>
      <c r="P49" s="43">
        <v>239</v>
      </c>
      <c r="Q49" s="43">
        <v>543386678.94000006</v>
      </c>
      <c r="R49" s="43">
        <f t="shared" si="17"/>
        <v>388</v>
      </c>
      <c r="S49" s="43">
        <f t="shared" si="18"/>
        <v>1064703507.6800001</v>
      </c>
      <c r="T49" s="43">
        <f t="shared" si="19"/>
        <v>2770</v>
      </c>
      <c r="U49" s="43">
        <f t="shared" si="20"/>
        <v>1849511818.01</v>
      </c>
      <c r="V49" s="16"/>
    </row>
    <row r="50" spans="1:22" s="9" customFormat="1" x14ac:dyDescent="0.2">
      <c r="A50" s="33">
        <v>43</v>
      </c>
      <c r="B50" s="54" t="s">
        <v>206</v>
      </c>
      <c r="C50" s="1" t="s">
        <v>69</v>
      </c>
      <c r="D50" s="44">
        <v>82</v>
      </c>
      <c r="E50" s="44">
        <v>431250115.05000001</v>
      </c>
      <c r="F50" s="44">
        <v>96</v>
      </c>
      <c r="G50" s="44">
        <v>18639441.829999998</v>
      </c>
      <c r="H50" s="44">
        <v>94</v>
      </c>
      <c r="I50" s="44">
        <v>200214057.25</v>
      </c>
      <c r="J50" s="44">
        <v>359</v>
      </c>
      <c r="K50" s="44">
        <v>20221475.98</v>
      </c>
      <c r="L50" s="42">
        <f t="shared" si="15"/>
        <v>631</v>
      </c>
      <c r="M50" s="42">
        <f t="shared" si="16"/>
        <v>670325090.11000001</v>
      </c>
      <c r="N50" s="44">
        <v>166</v>
      </c>
      <c r="O50" s="44">
        <v>309286593.94999999</v>
      </c>
      <c r="P50" s="44">
        <v>215</v>
      </c>
      <c r="Q50" s="44">
        <v>845322019.82000005</v>
      </c>
      <c r="R50" s="42">
        <f t="shared" si="17"/>
        <v>381</v>
      </c>
      <c r="S50" s="42">
        <f t="shared" si="18"/>
        <v>1154608613.77</v>
      </c>
      <c r="T50" s="42">
        <f t="shared" si="19"/>
        <v>1012</v>
      </c>
      <c r="U50" s="42">
        <f t="shared" si="20"/>
        <v>1824933703.8800001</v>
      </c>
      <c r="V50" s="16"/>
    </row>
    <row r="51" spans="1:22" s="9" customFormat="1" x14ac:dyDescent="0.2">
      <c r="A51" s="30">
        <v>44</v>
      </c>
      <c r="B51" s="53" t="s">
        <v>187</v>
      </c>
      <c r="C51" s="32" t="s">
        <v>62</v>
      </c>
      <c r="D51" s="43">
        <v>678</v>
      </c>
      <c r="E51" s="43">
        <v>15404186.960000001</v>
      </c>
      <c r="F51" s="43">
        <v>4028</v>
      </c>
      <c r="G51" s="43">
        <v>89965392.859999999</v>
      </c>
      <c r="H51" s="43">
        <v>8871</v>
      </c>
      <c r="I51" s="43">
        <v>96048129.260000005</v>
      </c>
      <c r="J51" s="43">
        <v>16528</v>
      </c>
      <c r="K51" s="43">
        <v>377304393.43000001</v>
      </c>
      <c r="L51" s="43">
        <f t="shared" si="15"/>
        <v>30105</v>
      </c>
      <c r="M51" s="43">
        <f t="shared" si="16"/>
        <v>578722102.50999999</v>
      </c>
      <c r="N51" s="43">
        <v>21992</v>
      </c>
      <c r="O51" s="43">
        <v>717432928.35000002</v>
      </c>
      <c r="P51" s="43">
        <v>2177</v>
      </c>
      <c r="Q51" s="43">
        <v>361501635.82999998</v>
      </c>
      <c r="R51" s="43">
        <f t="shared" si="17"/>
        <v>24169</v>
      </c>
      <c r="S51" s="43">
        <f t="shared" si="18"/>
        <v>1078934564.1800001</v>
      </c>
      <c r="T51" s="43">
        <f t="shared" si="19"/>
        <v>54274</v>
      </c>
      <c r="U51" s="43">
        <f t="shared" si="20"/>
        <v>1657656666.6900001</v>
      </c>
      <c r="V51" s="16"/>
    </row>
    <row r="52" spans="1:22" s="9" customFormat="1" x14ac:dyDescent="0.2">
      <c r="A52" s="33">
        <v>45</v>
      </c>
      <c r="B52" s="54" t="s">
        <v>219</v>
      </c>
      <c r="C52" s="1" t="s">
        <v>57</v>
      </c>
      <c r="D52" s="44">
        <v>128</v>
      </c>
      <c r="E52" s="44">
        <v>483712203.27999997</v>
      </c>
      <c r="F52" s="44">
        <v>16</v>
      </c>
      <c r="G52" s="44">
        <v>21746927.949999999</v>
      </c>
      <c r="H52" s="44">
        <v>48</v>
      </c>
      <c r="I52" s="44">
        <v>204119624.28</v>
      </c>
      <c r="J52" s="44">
        <v>150</v>
      </c>
      <c r="K52" s="44">
        <v>175519016.68000001</v>
      </c>
      <c r="L52" s="42">
        <f t="shared" si="9"/>
        <v>342</v>
      </c>
      <c r="M52" s="42">
        <f t="shared" si="10"/>
        <v>885097772.19000006</v>
      </c>
      <c r="N52" s="44">
        <v>13</v>
      </c>
      <c r="O52" s="44">
        <v>128889715.59</v>
      </c>
      <c r="P52" s="44">
        <v>35</v>
      </c>
      <c r="Q52" s="44">
        <v>620500000</v>
      </c>
      <c r="R52" s="42">
        <f t="shared" si="11"/>
        <v>48</v>
      </c>
      <c r="S52" s="42">
        <f t="shared" si="12"/>
        <v>749389715.59000003</v>
      </c>
      <c r="T52" s="42">
        <f t="shared" si="13"/>
        <v>390</v>
      </c>
      <c r="U52" s="42">
        <f t="shared" si="14"/>
        <v>1634487487.7800002</v>
      </c>
      <c r="V52" s="16"/>
    </row>
    <row r="53" spans="1:22" s="9" customFormat="1" x14ac:dyDescent="0.2">
      <c r="A53" s="30">
        <v>46</v>
      </c>
      <c r="B53" s="31" t="s">
        <v>186</v>
      </c>
      <c r="C53" s="32" t="s">
        <v>49</v>
      </c>
      <c r="D53" s="43">
        <v>821</v>
      </c>
      <c r="E53" s="43">
        <v>138434089.13</v>
      </c>
      <c r="F53" s="43">
        <v>2520</v>
      </c>
      <c r="G53" s="43">
        <v>195437422.72999999</v>
      </c>
      <c r="H53" s="43">
        <v>244</v>
      </c>
      <c r="I53" s="43">
        <v>192353163.80000001</v>
      </c>
      <c r="J53" s="43">
        <v>1338</v>
      </c>
      <c r="K53" s="43">
        <v>408054792.82999998</v>
      </c>
      <c r="L53" s="43">
        <f t="shared" ref="L53:L72" si="21">J53+H53+F53+D53</f>
        <v>4923</v>
      </c>
      <c r="M53" s="43">
        <f t="shared" ref="M53:M72" si="22">K53+I53+G53+E53</f>
        <v>934279468.49000001</v>
      </c>
      <c r="N53" s="43">
        <v>103</v>
      </c>
      <c r="O53" s="43">
        <v>483931370.80000001</v>
      </c>
      <c r="P53" s="43">
        <v>66</v>
      </c>
      <c r="Q53" s="43">
        <v>169920549.50999999</v>
      </c>
      <c r="R53" s="43">
        <f t="shared" ref="R53:R72" si="23">P53+N53</f>
        <v>169</v>
      </c>
      <c r="S53" s="43">
        <f t="shared" ref="S53:S72" si="24">Q53+O53</f>
        <v>653851920.30999994</v>
      </c>
      <c r="T53" s="43">
        <f t="shared" ref="T53:T72" si="25">R53+L53</f>
        <v>5092</v>
      </c>
      <c r="U53" s="43">
        <f t="shared" ref="U53:U72" si="26">S53+M53</f>
        <v>1588131388.8</v>
      </c>
      <c r="V53" s="16"/>
    </row>
    <row r="54" spans="1:22" s="9" customFormat="1" x14ac:dyDescent="0.2">
      <c r="A54" s="33">
        <v>47</v>
      </c>
      <c r="B54" s="54" t="s">
        <v>211</v>
      </c>
      <c r="C54" s="1" t="s">
        <v>129</v>
      </c>
      <c r="D54" s="44">
        <v>202</v>
      </c>
      <c r="E54" s="44">
        <v>2864333.27</v>
      </c>
      <c r="F54" s="44">
        <v>961</v>
      </c>
      <c r="G54" s="44">
        <v>29240010.77</v>
      </c>
      <c r="H54" s="44">
        <v>280</v>
      </c>
      <c r="I54" s="44">
        <v>14381151.710000001</v>
      </c>
      <c r="J54" s="44">
        <v>687</v>
      </c>
      <c r="K54" s="44">
        <v>14196081.08</v>
      </c>
      <c r="L54" s="42">
        <f t="shared" si="21"/>
        <v>2130</v>
      </c>
      <c r="M54" s="42">
        <f t="shared" si="22"/>
        <v>60681576.830000006</v>
      </c>
      <c r="N54" s="44">
        <v>466</v>
      </c>
      <c r="O54" s="44">
        <v>570700065.76999998</v>
      </c>
      <c r="P54" s="44">
        <v>1568</v>
      </c>
      <c r="Q54" s="44">
        <v>542843061.75</v>
      </c>
      <c r="R54" s="42">
        <f t="shared" si="23"/>
        <v>2034</v>
      </c>
      <c r="S54" s="42">
        <f t="shared" si="24"/>
        <v>1113543127.52</v>
      </c>
      <c r="T54" s="42">
        <f t="shared" si="25"/>
        <v>4164</v>
      </c>
      <c r="U54" s="42">
        <f t="shared" si="26"/>
        <v>1174224704.3499999</v>
      </c>
      <c r="V54" s="16"/>
    </row>
    <row r="55" spans="1:22" s="9" customFormat="1" x14ac:dyDescent="0.2">
      <c r="A55" s="30">
        <v>48</v>
      </c>
      <c r="B55" s="53" t="s">
        <v>80</v>
      </c>
      <c r="C55" s="32" t="s">
        <v>309</v>
      </c>
      <c r="D55" s="43"/>
      <c r="E55" s="43"/>
      <c r="F55" s="43"/>
      <c r="G55" s="43"/>
      <c r="H55" s="43">
        <v>641</v>
      </c>
      <c r="I55" s="43">
        <v>266725263.55000001</v>
      </c>
      <c r="J55" s="43">
        <v>634</v>
      </c>
      <c r="K55" s="43">
        <v>425960948.00999999</v>
      </c>
      <c r="L55" s="43">
        <f t="shared" si="21"/>
        <v>1275</v>
      </c>
      <c r="M55" s="43">
        <f t="shared" si="22"/>
        <v>692686211.55999994</v>
      </c>
      <c r="N55" s="43">
        <v>237</v>
      </c>
      <c r="O55" s="43">
        <v>291985732.31999999</v>
      </c>
      <c r="P55" s="43">
        <v>179</v>
      </c>
      <c r="Q55" s="43">
        <v>132763361</v>
      </c>
      <c r="R55" s="43">
        <f t="shared" si="23"/>
        <v>416</v>
      </c>
      <c r="S55" s="43">
        <f t="shared" si="24"/>
        <v>424749093.31999999</v>
      </c>
      <c r="T55" s="43">
        <f t="shared" si="25"/>
        <v>1691</v>
      </c>
      <c r="U55" s="43">
        <f t="shared" si="26"/>
        <v>1117435304.8799999</v>
      </c>
      <c r="V55" s="16"/>
    </row>
    <row r="56" spans="1:22" s="9" customFormat="1" x14ac:dyDescent="0.2">
      <c r="A56" s="33">
        <v>49</v>
      </c>
      <c r="B56" s="54" t="s">
        <v>209</v>
      </c>
      <c r="C56" s="1" t="s">
        <v>136</v>
      </c>
      <c r="D56" s="44">
        <v>3</v>
      </c>
      <c r="E56" s="44">
        <v>81804.639999999999</v>
      </c>
      <c r="F56" s="44">
        <v>309</v>
      </c>
      <c r="G56" s="44">
        <v>188333665.31999999</v>
      </c>
      <c r="H56" s="44">
        <v>279</v>
      </c>
      <c r="I56" s="44">
        <v>336711747.75999999</v>
      </c>
      <c r="J56" s="44">
        <v>1998</v>
      </c>
      <c r="K56" s="44">
        <v>126125486.91</v>
      </c>
      <c r="L56" s="42">
        <f t="shared" si="21"/>
        <v>2589</v>
      </c>
      <c r="M56" s="42">
        <f t="shared" si="22"/>
        <v>651252704.63</v>
      </c>
      <c r="N56" s="44">
        <v>303</v>
      </c>
      <c r="O56" s="44">
        <v>219371098.53999999</v>
      </c>
      <c r="P56" s="44">
        <v>79</v>
      </c>
      <c r="Q56" s="44">
        <v>241827519.09999999</v>
      </c>
      <c r="R56" s="42">
        <f t="shared" si="23"/>
        <v>382</v>
      </c>
      <c r="S56" s="42">
        <f t="shared" si="24"/>
        <v>461198617.63999999</v>
      </c>
      <c r="T56" s="42">
        <f t="shared" si="25"/>
        <v>2971</v>
      </c>
      <c r="U56" s="42">
        <f t="shared" si="26"/>
        <v>1112451322.27</v>
      </c>
      <c r="V56" s="16"/>
    </row>
    <row r="57" spans="1:22" s="9" customFormat="1" x14ac:dyDescent="0.2">
      <c r="A57" s="30">
        <v>50</v>
      </c>
      <c r="B57" s="53" t="s">
        <v>218</v>
      </c>
      <c r="C57" s="32" t="s">
        <v>113</v>
      </c>
      <c r="D57" s="43">
        <v>81</v>
      </c>
      <c r="E57" s="43">
        <v>227975398.31999999</v>
      </c>
      <c r="F57" s="43">
        <v>10</v>
      </c>
      <c r="G57" s="43">
        <v>2545730.9500000002</v>
      </c>
      <c r="H57" s="43">
        <v>11</v>
      </c>
      <c r="I57" s="43">
        <v>6094253.1699999999</v>
      </c>
      <c r="J57" s="43">
        <v>124</v>
      </c>
      <c r="K57" s="43">
        <v>228770177.34999999</v>
      </c>
      <c r="L57" s="43">
        <f t="shared" si="21"/>
        <v>226</v>
      </c>
      <c r="M57" s="43">
        <f t="shared" si="22"/>
        <v>465385559.78999996</v>
      </c>
      <c r="N57" s="43">
        <v>35</v>
      </c>
      <c r="O57" s="43">
        <v>288615933.32999998</v>
      </c>
      <c r="P57" s="43">
        <v>56</v>
      </c>
      <c r="Q57" s="43">
        <v>314133866.23000002</v>
      </c>
      <c r="R57" s="43">
        <f t="shared" si="23"/>
        <v>91</v>
      </c>
      <c r="S57" s="43">
        <f t="shared" si="24"/>
        <v>602749799.55999994</v>
      </c>
      <c r="T57" s="43">
        <f t="shared" si="25"/>
        <v>317</v>
      </c>
      <c r="U57" s="43">
        <f t="shared" si="26"/>
        <v>1068135359.3499999</v>
      </c>
      <c r="V57" s="16"/>
    </row>
    <row r="58" spans="1:22" s="9" customFormat="1" x14ac:dyDescent="0.2">
      <c r="A58" s="33">
        <v>51</v>
      </c>
      <c r="B58" s="54" t="s">
        <v>200</v>
      </c>
      <c r="C58" s="1" t="s">
        <v>63</v>
      </c>
      <c r="D58" s="44">
        <v>70</v>
      </c>
      <c r="E58" s="44">
        <v>836197.22</v>
      </c>
      <c r="F58" s="44">
        <v>1057</v>
      </c>
      <c r="G58" s="44">
        <v>15073168.390000001</v>
      </c>
      <c r="H58" s="44">
        <v>2899</v>
      </c>
      <c r="I58" s="44">
        <v>29012934.420000002</v>
      </c>
      <c r="J58" s="44">
        <v>9499</v>
      </c>
      <c r="K58" s="44">
        <v>128574653.56</v>
      </c>
      <c r="L58" s="42">
        <f t="shared" si="21"/>
        <v>13525</v>
      </c>
      <c r="M58" s="42">
        <f t="shared" si="22"/>
        <v>173496953.59</v>
      </c>
      <c r="N58" s="44">
        <v>15090</v>
      </c>
      <c r="O58" s="44">
        <v>421167563.61000001</v>
      </c>
      <c r="P58" s="44">
        <v>2633</v>
      </c>
      <c r="Q58" s="44">
        <v>307058014.81</v>
      </c>
      <c r="R58" s="42">
        <f t="shared" si="23"/>
        <v>17723</v>
      </c>
      <c r="S58" s="42">
        <f t="shared" si="24"/>
        <v>728225578.42000008</v>
      </c>
      <c r="T58" s="42">
        <f t="shared" si="25"/>
        <v>31248</v>
      </c>
      <c r="U58" s="42">
        <f t="shared" si="26"/>
        <v>901722532.01000011</v>
      </c>
      <c r="V58" s="16"/>
    </row>
    <row r="59" spans="1:22" s="9" customFormat="1" x14ac:dyDescent="0.2">
      <c r="A59" s="30">
        <v>52</v>
      </c>
      <c r="B59" s="53" t="s">
        <v>363</v>
      </c>
      <c r="C59" s="32" t="s">
        <v>364</v>
      </c>
      <c r="D59" s="43"/>
      <c r="E59" s="43"/>
      <c r="F59" s="43"/>
      <c r="G59" s="43"/>
      <c r="H59" s="43"/>
      <c r="I59" s="43"/>
      <c r="J59" s="43"/>
      <c r="K59" s="43"/>
      <c r="L59" s="43">
        <f t="shared" si="21"/>
        <v>0</v>
      </c>
      <c r="M59" s="43">
        <f t="shared" si="22"/>
        <v>0</v>
      </c>
      <c r="N59" s="43">
        <v>10</v>
      </c>
      <c r="O59" s="43">
        <v>894899343</v>
      </c>
      <c r="P59" s="43">
        <v>2</v>
      </c>
      <c r="Q59" s="43">
        <v>2</v>
      </c>
      <c r="R59" s="43">
        <f t="shared" si="23"/>
        <v>12</v>
      </c>
      <c r="S59" s="43">
        <f t="shared" si="24"/>
        <v>894899345</v>
      </c>
      <c r="T59" s="43">
        <f t="shared" si="25"/>
        <v>12</v>
      </c>
      <c r="U59" s="43">
        <f t="shared" si="26"/>
        <v>894899345</v>
      </c>
      <c r="V59" s="16"/>
    </row>
    <row r="60" spans="1:22" s="9" customFormat="1" x14ac:dyDescent="0.2">
      <c r="A60" s="33">
        <v>53</v>
      </c>
      <c r="B60" s="54" t="s">
        <v>204</v>
      </c>
      <c r="C60" s="1" t="s">
        <v>73</v>
      </c>
      <c r="D60" s="44">
        <v>1072</v>
      </c>
      <c r="E60" s="44">
        <v>26556904.34</v>
      </c>
      <c r="F60" s="44">
        <v>9937</v>
      </c>
      <c r="G60" s="44">
        <v>203495391.53999999</v>
      </c>
      <c r="H60" s="44">
        <v>8786</v>
      </c>
      <c r="I60" s="44">
        <v>87699596.739999995</v>
      </c>
      <c r="J60" s="44">
        <v>23385</v>
      </c>
      <c r="K60" s="44">
        <v>183477622.02000001</v>
      </c>
      <c r="L60" s="42">
        <f t="shared" si="21"/>
        <v>43180</v>
      </c>
      <c r="M60" s="42">
        <f t="shared" si="22"/>
        <v>501229514.63999993</v>
      </c>
      <c r="N60" s="44">
        <v>4958</v>
      </c>
      <c r="O60" s="44">
        <v>330805371.61000001</v>
      </c>
      <c r="P60" s="44">
        <v>1269</v>
      </c>
      <c r="Q60" s="44">
        <v>58116000.539999999</v>
      </c>
      <c r="R60" s="42">
        <f t="shared" si="23"/>
        <v>6227</v>
      </c>
      <c r="S60" s="42">
        <f t="shared" si="24"/>
        <v>388921372.15000004</v>
      </c>
      <c r="T60" s="42">
        <f t="shared" si="25"/>
        <v>49407</v>
      </c>
      <c r="U60" s="42">
        <f t="shared" si="26"/>
        <v>890150886.78999996</v>
      </c>
      <c r="V60" s="16"/>
    </row>
    <row r="61" spans="1:22" s="9" customFormat="1" x14ac:dyDescent="0.2">
      <c r="A61" s="30">
        <v>54</v>
      </c>
      <c r="B61" s="31" t="s">
        <v>88</v>
      </c>
      <c r="C61" s="32" t="s">
        <v>89</v>
      </c>
      <c r="D61" s="43"/>
      <c r="E61" s="43"/>
      <c r="F61" s="43"/>
      <c r="G61" s="43"/>
      <c r="H61" s="43">
        <v>506</v>
      </c>
      <c r="I61" s="43">
        <v>2785318.43</v>
      </c>
      <c r="J61" s="43">
        <v>1106</v>
      </c>
      <c r="K61" s="43">
        <v>10842842.18</v>
      </c>
      <c r="L61" s="43">
        <f t="shared" si="21"/>
        <v>1612</v>
      </c>
      <c r="M61" s="43">
        <f t="shared" si="22"/>
        <v>13628160.609999999</v>
      </c>
      <c r="N61" s="43">
        <v>2122</v>
      </c>
      <c r="O61" s="43">
        <v>439086758.18000001</v>
      </c>
      <c r="P61" s="43">
        <v>1092</v>
      </c>
      <c r="Q61" s="43">
        <v>431018070.86000001</v>
      </c>
      <c r="R61" s="43">
        <f t="shared" si="23"/>
        <v>3214</v>
      </c>
      <c r="S61" s="43">
        <f t="shared" si="24"/>
        <v>870104829.03999996</v>
      </c>
      <c r="T61" s="43">
        <f t="shared" si="25"/>
        <v>4826</v>
      </c>
      <c r="U61" s="43">
        <f t="shared" si="26"/>
        <v>883732989.64999998</v>
      </c>
      <c r="V61" s="16"/>
    </row>
    <row r="62" spans="1:22" s="9" customFormat="1" x14ac:dyDescent="0.2">
      <c r="A62" s="33">
        <v>55</v>
      </c>
      <c r="B62" s="54" t="s">
        <v>198</v>
      </c>
      <c r="C62" s="1" t="s">
        <v>59</v>
      </c>
      <c r="D62" s="44">
        <v>288</v>
      </c>
      <c r="E62" s="44">
        <v>5271496.0199999996</v>
      </c>
      <c r="F62" s="44">
        <v>1217</v>
      </c>
      <c r="G62" s="44">
        <v>13794107.32</v>
      </c>
      <c r="H62" s="44">
        <v>10068</v>
      </c>
      <c r="I62" s="44">
        <v>70804790.739999995</v>
      </c>
      <c r="J62" s="44">
        <v>37606</v>
      </c>
      <c r="K62" s="44">
        <v>419573379.06999999</v>
      </c>
      <c r="L62" s="42">
        <f t="shared" ref="L62:L67" si="27">J62+H62+F62+D62</f>
        <v>49179</v>
      </c>
      <c r="M62" s="42">
        <f t="shared" ref="M62:M67" si="28">K62+I62+G62+E62</f>
        <v>509443773.14999998</v>
      </c>
      <c r="N62" s="44">
        <v>5765</v>
      </c>
      <c r="O62" s="44">
        <v>358779314.51999998</v>
      </c>
      <c r="P62" s="44">
        <v>48</v>
      </c>
      <c r="Q62" s="44">
        <v>1560338.59</v>
      </c>
      <c r="R62" s="42">
        <f t="shared" ref="R62:R67" si="29">P62+N62</f>
        <v>5813</v>
      </c>
      <c r="S62" s="42">
        <f t="shared" ref="S62:S67" si="30">Q62+O62</f>
        <v>360339653.10999995</v>
      </c>
      <c r="T62" s="42">
        <f t="shared" ref="T62:T67" si="31">R62+L62</f>
        <v>54992</v>
      </c>
      <c r="U62" s="42">
        <f t="shared" ref="U62:U67" si="32">S62+M62</f>
        <v>869783426.25999999</v>
      </c>
      <c r="V62" s="16"/>
    </row>
    <row r="63" spans="1:22" s="9" customFormat="1" x14ac:dyDescent="0.2">
      <c r="A63" s="30">
        <v>56</v>
      </c>
      <c r="B63" s="53" t="s">
        <v>317</v>
      </c>
      <c r="C63" s="32" t="s">
        <v>350</v>
      </c>
      <c r="D63" s="43">
        <v>98</v>
      </c>
      <c r="E63" s="43">
        <v>3106205.02</v>
      </c>
      <c r="F63" s="43">
        <v>1405</v>
      </c>
      <c r="G63" s="43">
        <v>52668916.520000003</v>
      </c>
      <c r="H63" s="43">
        <v>572</v>
      </c>
      <c r="I63" s="43">
        <v>203859320.53</v>
      </c>
      <c r="J63" s="43">
        <v>3108</v>
      </c>
      <c r="K63" s="43">
        <v>128032041.45999999</v>
      </c>
      <c r="L63" s="43">
        <f t="shared" si="27"/>
        <v>5183</v>
      </c>
      <c r="M63" s="43">
        <f t="shared" si="28"/>
        <v>387666483.52999997</v>
      </c>
      <c r="N63" s="43">
        <v>1806</v>
      </c>
      <c r="O63" s="43">
        <v>197916194.28999999</v>
      </c>
      <c r="P63" s="43">
        <v>3792</v>
      </c>
      <c r="Q63" s="43">
        <v>224968949.71000001</v>
      </c>
      <c r="R63" s="43">
        <f t="shared" si="29"/>
        <v>5598</v>
      </c>
      <c r="S63" s="43">
        <f t="shared" si="30"/>
        <v>422885144</v>
      </c>
      <c r="T63" s="43">
        <f t="shared" si="31"/>
        <v>10781</v>
      </c>
      <c r="U63" s="43">
        <f t="shared" si="32"/>
        <v>810551627.52999997</v>
      </c>
      <c r="V63" s="16"/>
    </row>
    <row r="64" spans="1:22" s="9" customFormat="1" x14ac:dyDescent="0.2">
      <c r="A64" s="33">
        <v>57</v>
      </c>
      <c r="B64" s="54" t="s">
        <v>234</v>
      </c>
      <c r="C64" s="1" t="s">
        <v>120</v>
      </c>
      <c r="D64" s="44">
        <v>20</v>
      </c>
      <c r="E64" s="44">
        <v>163147.73000000001</v>
      </c>
      <c r="F64" s="44">
        <v>276</v>
      </c>
      <c r="G64" s="44">
        <v>2479496.83</v>
      </c>
      <c r="H64" s="44">
        <v>4325</v>
      </c>
      <c r="I64" s="44">
        <v>158794296.77000001</v>
      </c>
      <c r="J64" s="44">
        <v>7786</v>
      </c>
      <c r="K64" s="44">
        <v>373726260.12</v>
      </c>
      <c r="L64" s="42">
        <f t="shared" si="27"/>
        <v>12407</v>
      </c>
      <c r="M64" s="42">
        <f t="shared" si="28"/>
        <v>535163201.44999999</v>
      </c>
      <c r="N64" s="44">
        <v>5011</v>
      </c>
      <c r="O64" s="44">
        <v>243840236.31999999</v>
      </c>
      <c r="P64" s="44">
        <v>2038</v>
      </c>
      <c r="Q64" s="44">
        <v>24261417.879999999</v>
      </c>
      <c r="R64" s="42">
        <f t="shared" si="29"/>
        <v>7049</v>
      </c>
      <c r="S64" s="42">
        <f t="shared" si="30"/>
        <v>268101654.19999999</v>
      </c>
      <c r="T64" s="42">
        <f t="shared" si="31"/>
        <v>19456</v>
      </c>
      <c r="U64" s="42">
        <f t="shared" si="32"/>
        <v>803264855.64999998</v>
      </c>
      <c r="V64" s="16"/>
    </row>
    <row r="65" spans="1:22" s="9" customFormat="1" x14ac:dyDescent="0.2">
      <c r="A65" s="30">
        <v>58</v>
      </c>
      <c r="B65" s="53" t="s">
        <v>188</v>
      </c>
      <c r="C65" s="32" t="s">
        <v>56</v>
      </c>
      <c r="D65" s="43"/>
      <c r="E65" s="43"/>
      <c r="F65" s="43">
        <v>20</v>
      </c>
      <c r="G65" s="43">
        <v>123981.58</v>
      </c>
      <c r="H65" s="43">
        <v>6315</v>
      </c>
      <c r="I65" s="43">
        <v>72839459.640000001</v>
      </c>
      <c r="J65" s="43">
        <v>21224</v>
      </c>
      <c r="K65" s="43">
        <v>394095725.50999999</v>
      </c>
      <c r="L65" s="43">
        <f t="shared" si="27"/>
        <v>27559</v>
      </c>
      <c r="M65" s="43">
        <f t="shared" si="28"/>
        <v>467059166.72999996</v>
      </c>
      <c r="N65" s="43">
        <v>16150</v>
      </c>
      <c r="O65" s="43">
        <v>325798133.61000001</v>
      </c>
      <c r="P65" s="43">
        <v>376</v>
      </c>
      <c r="Q65" s="43">
        <v>5380536.7199999997</v>
      </c>
      <c r="R65" s="43">
        <f t="shared" si="29"/>
        <v>16526</v>
      </c>
      <c r="S65" s="43">
        <f t="shared" si="30"/>
        <v>331178670.33000004</v>
      </c>
      <c r="T65" s="43">
        <f t="shared" si="31"/>
        <v>44085</v>
      </c>
      <c r="U65" s="43">
        <f t="shared" si="32"/>
        <v>798237837.05999994</v>
      </c>
      <c r="V65" s="16"/>
    </row>
    <row r="66" spans="1:22" s="9" customFormat="1" x14ac:dyDescent="0.2">
      <c r="A66" s="33">
        <v>59</v>
      </c>
      <c r="B66" s="54" t="s">
        <v>194</v>
      </c>
      <c r="C66" s="1" t="s">
        <v>306</v>
      </c>
      <c r="D66" s="44"/>
      <c r="E66" s="44"/>
      <c r="F66" s="44"/>
      <c r="G66" s="44"/>
      <c r="H66" s="44">
        <v>739</v>
      </c>
      <c r="I66" s="44">
        <v>883252.32</v>
      </c>
      <c r="J66" s="44">
        <v>5564</v>
      </c>
      <c r="K66" s="44">
        <v>22585882.82</v>
      </c>
      <c r="L66" s="42">
        <f t="shared" si="27"/>
        <v>6303</v>
      </c>
      <c r="M66" s="42">
        <f t="shared" si="28"/>
        <v>23469135.140000001</v>
      </c>
      <c r="N66" s="44">
        <v>2712</v>
      </c>
      <c r="O66" s="44">
        <v>385339850.82999998</v>
      </c>
      <c r="P66" s="44">
        <v>733</v>
      </c>
      <c r="Q66" s="44">
        <v>363694146.69</v>
      </c>
      <c r="R66" s="42">
        <f t="shared" si="29"/>
        <v>3445</v>
      </c>
      <c r="S66" s="42">
        <f t="shared" si="30"/>
        <v>749033997.51999998</v>
      </c>
      <c r="T66" s="42">
        <f t="shared" si="31"/>
        <v>9748</v>
      </c>
      <c r="U66" s="42">
        <f t="shared" si="32"/>
        <v>772503132.65999997</v>
      </c>
      <c r="V66" s="16"/>
    </row>
    <row r="67" spans="1:22" s="9" customFormat="1" x14ac:dyDescent="0.2">
      <c r="A67" s="30">
        <v>60</v>
      </c>
      <c r="B67" s="31" t="s">
        <v>302</v>
      </c>
      <c r="C67" s="32" t="s">
        <v>304</v>
      </c>
      <c r="D67" s="43">
        <v>112</v>
      </c>
      <c r="E67" s="43">
        <v>278226052.74000001</v>
      </c>
      <c r="F67" s="43">
        <v>1</v>
      </c>
      <c r="G67" s="43">
        <v>120450.22</v>
      </c>
      <c r="H67" s="43">
        <v>53</v>
      </c>
      <c r="I67" s="43">
        <v>93508354.040000007</v>
      </c>
      <c r="J67" s="43">
        <v>122</v>
      </c>
      <c r="K67" s="43">
        <v>6764261.04</v>
      </c>
      <c r="L67" s="43">
        <f t="shared" si="27"/>
        <v>288</v>
      </c>
      <c r="M67" s="43">
        <f t="shared" si="28"/>
        <v>378619118.04000002</v>
      </c>
      <c r="N67" s="43">
        <v>15</v>
      </c>
      <c r="O67" s="43">
        <v>10026910.4</v>
      </c>
      <c r="P67" s="43">
        <v>128</v>
      </c>
      <c r="Q67" s="43">
        <v>371931000</v>
      </c>
      <c r="R67" s="43">
        <f t="shared" si="29"/>
        <v>143</v>
      </c>
      <c r="S67" s="43">
        <f t="shared" si="30"/>
        <v>381957910.39999998</v>
      </c>
      <c r="T67" s="43">
        <f t="shared" si="31"/>
        <v>431</v>
      </c>
      <c r="U67" s="43">
        <f t="shared" si="32"/>
        <v>760577028.44000006</v>
      </c>
      <c r="V67" s="16"/>
    </row>
    <row r="68" spans="1:22" s="9" customFormat="1" x14ac:dyDescent="0.2">
      <c r="A68" s="33">
        <v>61</v>
      </c>
      <c r="B68" s="54" t="s">
        <v>210</v>
      </c>
      <c r="C68" s="1" t="s">
        <v>74</v>
      </c>
      <c r="D68" s="44">
        <v>638</v>
      </c>
      <c r="E68" s="44">
        <v>11109901.609999999</v>
      </c>
      <c r="F68" s="44">
        <v>7687</v>
      </c>
      <c r="G68" s="44">
        <v>172099715.74000001</v>
      </c>
      <c r="H68" s="44">
        <v>5595</v>
      </c>
      <c r="I68" s="44">
        <v>80296157.549999997</v>
      </c>
      <c r="J68" s="44">
        <v>22392</v>
      </c>
      <c r="K68" s="44">
        <v>182051558.99000001</v>
      </c>
      <c r="L68" s="42">
        <f t="shared" si="21"/>
        <v>36312</v>
      </c>
      <c r="M68" s="42">
        <f t="shared" si="22"/>
        <v>445557333.89000005</v>
      </c>
      <c r="N68" s="44">
        <v>7524</v>
      </c>
      <c r="O68" s="44">
        <v>279753407.63</v>
      </c>
      <c r="P68" s="44">
        <v>147</v>
      </c>
      <c r="Q68" s="44">
        <v>17095655.170000002</v>
      </c>
      <c r="R68" s="42">
        <f t="shared" si="23"/>
        <v>7671</v>
      </c>
      <c r="S68" s="42">
        <f t="shared" si="24"/>
        <v>296849062.80000001</v>
      </c>
      <c r="T68" s="42">
        <f t="shared" si="25"/>
        <v>43983</v>
      </c>
      <c r="U68" s="42">
        <f t="shared" si="26"/>
        <v>742406396.69000006</v>
      </c>
      <c r="V68" s="16"/>
    </row>
    <row r="69" spans="1:22" s="9" customFormat="1" x14ac:dyDescent="0.2">
      <c r="A69" s="30">
        <v>62</v>
      </c>
      <c r="B69" s="53" t="s">
        <v>301</v>
      </c>
      <c r="C69" s="32" t="s">
        <v>303</v>
      </c>
      <c r="D69" s="43">
        <v>645</v>
      </c>
      <c r="E69" s="43">
        <v>138274803.16</v>
      </c>
      <c r="F69" s="43">
        <v>950</v>
      </c>
      <c r="G69" s="43">
        <v>89039584.299999997</v>
      </c>
      <c r="H69" s="43">
        <v>179</v>
      </c>
      <c r="I69" s="43">
        <v>30994533.100000001</v>
      </c>
      <c r="J69" s="43">
        <v>2154</v>
      </c>
      <c r="K69" s="43">
        <v>95443938.510000005</v>
      </c>
      <c r="L69" s="43">
        <f t="shared" si="21"/>
        <v>3928</v>
      </c>
      <c r="M69" s="43">
        <f t="shared" si="22"/>
        <v>353752859.07000005</v>
      </c>
      <c r="N69" s="43">
        <v>1547</v>
      </c>
      <c r="O69" s="43">
        <v>189098041.88</v>
      </c>
      <c r="P69" s="43">
        <v>775</v>
      </c>
      <c r="Q69" s="43">
        <v>173890309.34</v>
      </c>
      <c r="R69" s="43">
        <f t="shared" si="23"/>
        <v>2322</v>
      </c>
      <c r="S69" s="43">
        <f t="shared" si="24"/>
        <v>362988351.22000003</v>
      </c>
      <c r="T69" s="43">
        <f t="shared" si="25"/>
        <v>6250</v>
      </c>
      <c r="U69" s="43">
        <f t="shared" si="26"/>
        <v>716741210.29000008</v>
      </c>
      <c r="V69" s="16"/>
    </row>
    <row r="70" spans="1:22" s="9" customFormat="1" x14ac:dyDescent="0.2">
      <c r="A70" s="33">
        <v>63</v>
      </c>
      <c r="B70" s="54" t="s">
        <v>180</v>
      </c>
      <c r="C70" s="1" t="s">
        <v>54</v>
      </c>
      <c r="D70" s="44">
        <v>24</v>
      </c>
      <c r="E70" s="44">
        <v>34085822.530000001</v>
      </c>
      <c r="F70" s="44">
        <v>52</v>
      </c>
      <c r="G70" s="44">
        <v>16701367.619999999</v>
      </c>
      <c r="H70" s="44">
        <v>91</v>
      </c>
      <c r="I70" s="44">
        <v>62908080.460000001</v>
      </c>
      <c r="J70" s="44">
        <v>679</v>
      </c>
      <c r="K70" s="44">
        <v>39244986.07</v>
      </c>
      <c r="L70" s="42">
        <f t="shared" si="21"/>
        <v>846</v>
      </c>
      <c r="M70" s="42">
        <f t="shared" si="22"/>
        <v>152940256.68000001</v>
      </c>
      <c r="N70" s="44">
        <v>108</v>
      </c>
      <c r="O70" s="44">
        <v>231098285</v>
      </c>
      <c r="P70" s="44">
        <v>130</v>
      </c>
      <c r="Q70" s="44">
        <v>314380855</v>
      </c>
      <c r="R70" s="42">
        <f t="shared" si="23"/>
        <v>238</v>
      </c>
      <c r="S70" s="42">
        <f t="shared" si="24"/>
        <v>545479140</v>
      </c>
      <c r="T70" s="42">
        <f t="shared" si="25"/>
        <v>1084</v>
      </c>
      <c r="U70" s="42">
        <f t="shared" si="26"/>
        <v>698419396.68000007</v>
      </c>
      <c r="V70" s="16"/>
    </row>
    <row r="71" spans="1:22" s="9" customFormat="1" x14ac:dyDescent="0.2">
      <c r="A71" s="30">
        <v>64</v>
      </c>
      <c r="B71" s="53" t="s">
        <v>203</v>
      </c>
      <c r="C71" s="32" t="s">
        <v>61</v>
      </c>
      <c r="D71" s="43">
        <v>5437</v>
      </c>
      <c r="E71" s="43">
        <v>174583816.31999999</v>
      </c>
      <c r="F71" s="43">
        <v>2075</v>
      </c>
      <c r="G71" s="43">
        <v>72156544.659999996</v>
      </c>
      <c r="H71" s="43">
        <v>512</v>
      </c>
      <c r="I71" s="43">
        <v>6026715.4500000002</v>
      </c>
      <c r="J71" s="43">
        <v>1840</v>
      </c>
      <c r="K71" s="43">
        <v>12055143.42</v>
      </c>
      <c r="L71" s="43">
        <f t="shared" si="21"/>
        <v>9864</v>
      </c>
      <c r="M71" s="43">
        <f t="shared" si="22"/>
        <v>264822219.84999999</v>
      </c>
      <c r="N71" s="43">
        <v>205</v>
      </c>
      <c r="O71" s="43">
        <v>159248283.94</v>
      </c>
      <c r="P71" s="43">
        <v>441</v>
      </c>
      <c r="Q71" s="43">
        <v>251014070.15000001</v>
      </c>
      <c r="R71" s="43">
        <f t="shared" si="23"/>
        <v>646</v>
      </c>
      <c r="S71" s="43">
        <f t="shared" si="24"/>
        <v>410262354.09000003</v>
      </c>
      <c r="T71" s="43">
        <f t="shared" si="25"/>
        <v>10510</v>
      </c>
      <c r="U71" s="43">
        <f t="shared" si="26"/>
        <v>675084573.94000006</v>
      </c>
      <c r="V71" s="16"/>
    </row>
    <row r="72" spans="1:22" s="9" customFormat="1" x14ac:dyDescent="0.2">
      <c r="A72" s="33">
        <v>65</v>
      </c>
      <c r="B72" s="54" t="s">
        <v>217</v>
      </c>
      <c r="C72" s="1" t="s">
        <v>138</v>
      </c>
      <c r="D72" s="44">
        <v>206</v>
      </c>
      <c r="E72" s="44">
        <v>4657228.5199999996</v>
      </c>
      <c r="F72" s="44">
        <v>6996</v>
      </c>
      <c r="G72" s="44">
        <v>191531788.63999999</v>
      </c>
      <c r="H72" s="44">
        <v>2663</v>
      </c>
      <c r="I72" s="44">
        <v>26198258.129999999</v>
      </c>
      <c r="J72" s="44">
        <v>8968</v>
      </c>
      <c r="K72" s="44">
        <v>89509361.129999995</v>
      </c>
      <c r="L72" s="42">
        <f t="shared" si="21"/>
        <v>18833</v>
      </c>
      <c r="M72" s="42">
        <f t="shared" si="22"/>
        <v>311896636.41999996</v>
      </c>
      <c r="N72" s="44">
        <v>10572</v>
      </c>
      <c r="O72" s="44">
        <v>301735621.17000002</v>
      </c>
      <c r="P72" s="44">
        <v>1179</v>
      </c>
      <c r="Q72" s="44">
        <v>51464230.670000002</v>
      </c>
      <c r="R72" s="42">
        <f t="shared" si="23"/>
        <v>11751</v>
      </c>
      <c r="S72" s="42">
        <f t="shared" si="24"/>
        <v>353199851.84000003</v>
      </c>
      <c r="T72" s="42">
        <f t="shared" si="25"/>
        <v>30584</v>
      </c>
      <c r="U72" s="42">
        <f t="shared" si="26"/>
        <v>665096488.25999999</v>
      </c>
      <c r="V72" s="16"/>
    </row>
    <row r="73" spans="1:22" s="9" customFormat="1" x14ac:dyDescent="0.2">
      <c r="A73" s="30">
        <v>66</v>
      </c>
      <c r="B73" s="31" t="s">
        <v>207</v>
      </c>
      <c r="C73" s="32" t="s">
        <v>72</v>
      </c>
      <c r="D73" s="43">
        <v>142</v>
      </c>
      <c r="E73" s="43">
        <v>5612665.04</v>
      </c>
      <c r="F73" s="43">
        <v>2325</v>
      </c>
      <c r="G73" s="43">
        <v>41704993.829999998</v>
      </c>
      <c r="H73" s="43">
        <v>6465</v>
      </c>
      <c r="I73" s="43">
        <v>31321607.870000001</v>
      </c>
      <c r="J73" s="43">
        <v>22396</v>
      </c>
      <c r="K73" s="43">
        <v>123986774.86</v>
      </c>
      <c r="L73" s="43">
        <f t="shared" ref="L73:L80" si="33">J73+H73+F73+D73</f>
        <v>31328</v>
      </c>
      <c r="M73" s="43">
        <f t="shared" ref="M73:M80" si="34">K73+I73+G73+E73</f>
        <v>202626041.59999999</v>
      </c>
      <c r="N73" s="43">
        <v>13740</v>
      </c>
      <c r="O73" s="43">
        <v>294982578.82999998</v>
      </c>
      <c r="P73" s="43">
        <v>3221</v>
      </c>
      <c r="Q73" s="43">
        <v>166179969.91999999</v>
      </c>
      <c r="R73" s="43">
        <f t="shared" ref="R73:R80" si="35">P73+N73</f>
        <v>16961</v>
      </c>
      <c r="S73" s="43">
        <f t="shared" ref="S73:S80" si="36">Q73+O73</f>
        <v>461162548.75</v>
      </c>
      <c r="T73" s="43">
        <f t="shared" ref="T73:T80" si="37">R73+L73</f>
        <v>48289</v>
      </c>
      <c r="U73" s="43">
        <f t="shared" ref="U73:U80" si="38">S73+M73</f>
        <v>663788590.35000002</v>
      </c>
      <c r="V73" s="16"/>
    </row>
    <row r="74" spans="1:22" s="9" customFormat="1" x14ac:dyDescent="0.2">
      <c r="A74" s="33">
        <v>67</v>
      </c>
      <c r="B74" s="54" t="s">
        <v>182</v>
      </c>
      <c r="C74" s="1" t="s">
        <v>65</v>
      </c>
      <c r="D74" s="44">
        <v>184</v>
      </c>
      <c r="E74" s="44">
        <v>46247549.770000003</v>
      </c>
      <c r="F74" s="44">
        <v>7</v>
      </c>
      <c r="G74" s="44">
        <v>734896.69</v>
      </c>
      <c r="H74" s="44">
        <v>27</v>
      </c>
      <c r="I74" s="44">
        <v>325473.28999999998</v>
      </c>
      <c r="J74" s="44">
        <v>64</v>
      </c>
      <c r="K74" s="44">
        <v>727486.59</v>
      </c>
      <c r="L74" s="42">
        <f t="shared" si="33"/>
        <v>282</v>
      </c>
      <c r="M74" s="42">
        <f t="shared" si="34"/>
        <v>48035406.340000004</v>
      </c>
      <c r="N74" s="44">
        <v>201</v>
      </c>
      <c r="O74" s="44">
        <v>284440020.89999998</v>
      </c>
      <c r="P74" s="44">
        <v>250</v>
      </c>
      <c r="Q74" s="44">
        <v>326785000</v>
      </c>
      <c r="R74" s="42">
        <f t="shared" si="35"/>
        <v>451</v>
      </c>
      <c r="S74" s="42">
        <f t="shared" si="36"/>
        <v>611225020.89999998</v>
      </c>
      <c r="T74" s="42">
        <f t="shared" si="37"/>
        <v>733</v>
      </c>
      <c r="U74" s="42">
        <f t="shared" si="38"/>
        <v>659260427.24000001</v>
      </c>
      <c r="V74" s="16"/>
    </row>
    <row r="75" spans="1:22" s="9" customFormat="1" x14ac:dyDescent="0.2">
      <c r="A75" s="30">
        <v>68</v>
      </c>
      <c r="B75" s="53" t="s">
        <v>191</v>
      </c>
      <c r="C75" s="32" t="s">
        <v>352</v>
      </c>
      <c r="D75" s="43">
        <v>1</v>
      </c>
      <c r="E75" s="43">
        <v>5000000</v>
      </c>
      <c r="F75" s="43">
        <v>2</v>
      </c>
      <c r="G75" s="43">
        <v>14665.54</v>
      </c>
      <c r="H75" s="43">
        <v>450</v>
      </c>
      <c r="I75" s="43">
        <v>58193454.020000003</v>
      </c>
      <c r="J75" s="43">
        <v>557</v>
      </c>
      <c r="K75" s="43">
        <v>87639721.560000002</v>
      </c>
      <c r="L75" s="43">
        <f t="shared" si="33"/>
        <v>1010</v>
      </c>
      <c r="M75" s="43">
        <f t="shared" si="34"/>
        <v>150847841.12</v>
      </c>
      <c r="N75" s="43">
        <v>118</v>
      </c>
      <c r="O75" s="43">
        <v>243889543.31999999</v>
      </c>
      <c r="P75" s="43">
        <v>102</v>
      </c>
      <c r="Q75" s="43">
        <v>219954133.12</v>
      </c>
      <c r="R75" s="43">
        <f t="shared" si="35"/>
        <v>220</v>
      </c>
      <c r="S75" s="43">
        <f t="shared" si="36"/>
        <v>463843676.44</v>
      </c>
      <c r="T75" s="43">
        <f t="shared" si="37"/>
        <v>1230</v>
      </c>
      <c r="U75" s="43">
        <f t="shared" si="38"/>
        <v>614691517.55999994</v>
      </c>
      <c r="V75" s="16"/>
    </row>
    <row r="76" spans="1:22" s="9" customFormat="1" x14ac:dyDescent="0.2">
      <c r="A76" s="33">
        <v>69</v>
      </c>
      <c r="B76" s="54" t="s">
        <v>342</v>
      </c>
      <c r="C76" s="1" t="s">
        <v>343</v>
      </c>
      <c r="D76" s="44">
        <v>28</v>
      </c>
      <c r="E76" s="44">
        <v>804014.5</v>
      </c>
      <c r="F76" s="44">
        <v>946</v>
      </c>
      <c r="G76" s="44">
        <v>23398890.59</v>
      </c>
      <c r="H76" s="44">
        <v>849</v>
      </c>
      <c r="I76" s="44">
        <v>4189790.5</v>
      </c>
      <c r="J76" s="44">
        <v>7390</v>
      </c>
      <c r="K76" s="44">
        <v>110051946.76000001</v>
      </c>
      <c r="L76" s="42">
        <f t="shared" si="33"/>
        <v>9213</v>
      </c>
      <c r="M76" s="42">
        <f t="shared" si="34"/>
        <v>138444642.34999999</v>
      </c>
      <c r="N76" s="44">
        <v>9596</v>
      </c>
      <c r="O76" s="44">
        <v>286228334.25999999</v>
      </c>
      <c r="P76" s="44">
        <v>531</v>
      </c>
      <c r="Q76" s="44">
        <v>157701769.63</v>
      </c>
      <c r="R76" s="42">
        <f t="shared" si="35"/>
        <v>10127</v>
      </c>
      <c r="S76" s="42">
        <f t="shared" si="36"/>
        <v>443930103.88999999</v>
      </c>
      <c r="T76" s="42">
        <f t="shared" si="37"/>
        <v>19340</v>
      </c>
      <c r="U76" s="42">
        <f t="shared" si="38"/>
        <v>582374746.24000001</v>
      </c>
      <c r="V76" s="16"/>
    </row>
    <row r="77" spans="1:22" s="9" customFormat="1" x14ac:dyDescent="0.2">
      <c r="A77" s="30">
        <v>70</v>
      </c>
      <c r="B77" s="53" t="s">
        <v>77</v>
      </c>
      <c r="C77" s="32" t="s">
        <v>78</v>
      </c>
      <c r="D77" s="43">
        <v>823</v>
      </c>
      <c r="E77" s="43">
        <v>28410593.27</v>
      </c>
      <c r="F77" s="43">
        <v>5492</v>
      </c>
      <c r="G77" s="43">
        <v>177578346.99000001</v>
      </c>
      <c r="H77" s="43">
        <v>2392</v>
      </c>
      <c r="I77" s="43">
        <v>52641060.789999999</v>
      </c>
      <c r="J77" s="43">
        <v>6050</v>
      </c>
      <c r="K77" s="43">
        <v>66988390.640000001</v>
      </c>
      <c r="L77" s="43">
        <f t="shared" si="33"/>
        <v>14757</v>
      </c>
      <c r="M77" s="43">
        <f t="shared" si="34"/>
        <v>325618391.69</v>
      </c>
      <c r="N77" s="43">
        <v>2446</v>
      </c>
      <c r="O77" s="43">
        <v>206016148</v>
      </c>
      <c r="P77" s="43">
        <v>244</v>
      </c>
      <c r="Q77" s="43">
        <v>42470852.479999997</v>
      </c>
      <c r="R77" s="43">
        <f t="shared" si="35"/>
        <v>2690</v>
      </c>
      <c r="S77" s="43">
        <f t="shared" si="36"/>
        <v>248487000.47999999</v>
      </c>
      <c r="T77" s="43">
        <f t="shared" si="37"/>
        <v>17447</v>
      </c>
      <c r="U77" s="43">
        <f t="shared" si="38"/>
        <v>574105392.16999996</v>
      </c>
      <c r="V77" s="16"/>
    </row>
    <row r="78" spans="1:22" s="9" customFormat="1" x14ac:dyDescent="0.2">
      <c r="A78" s="33">
        <v>71</v>
      </c>
      <c r="B78" s="54" t="s">
        <v>298</v>
      </c>
      <c r="C78" s="1" t="s">
        <v>299</v>
      </c>
      <c r="D78" s="44">
        <v>18</v>
      </c>
      <c r="E78" s="44">
        <v>90000000</v>
      </c>
      <c r="F78" s="44">
        <v>746</v>
      </c>
      <c r="G78" s="44">
        <v>116269872.14</v>
      </c>
      <c r="H78" s="44">
        <v>70</v>
      </c>
      <c r="I78" s="44">
        <v>61578175.229999997</v>
      </c>
      <c r="J78" s="44">
        <v>128</v>
      </c>
      <c r="K78" s="44">
        <v>33533686.93</v>
      </c>
      <c r="L78" s="42">
        <f t="shared" si="33"/>
        <v>962</v>
      </c>
      <c r="M78" s="42">
        <f t="shared" si="34"/>
        <v>301381734.30000001</v>
      </c>
      <c r="N78" s="44">
        <v>215</v>
      </c>
      <c r="O78" s="44">
        <v>113762454.73999999</v>
      </c>
      <c r="P78" s="44">
        <v>79</v>
      </c>
      <c r="Q78" s="44">
        <v>143401800</v>
      </c>
      <c r="R78" s="42">
        <f t="shared" si="35"/>
        <v>294</v>
      </c>
      <c r="S78" s="42">
        <f t="shared" si="36"/>
        <v>257164254.74000001</v>
      </c>
      <c r="T78" s="42">
        <f t="shared" si="37"/>
        <v>1256</v>
      </c>
      <c r="U78" s="42">
        <f t="shared" si="38"/>
        <v>558545989.03999996</v>
      </c>
      <c r="V78" s="16"/>
    </row>
    <row r="79" spans="1:22" s="9" customFormat="1" x14ac:dyDescent="0.2">
      <c r="A79" s="30">
        <v>72</v>
      </c>
      <c r="B79" s="53" t="s">
        <v>208</v>
      </c>
      <c r="C79" s="32" t="s">
        <v>50</v>
      </c>
      <c r="D79" s="43">
        <v>808</v>
      </c>
      <c r="E79" s="43">
        <v>208656797.87</v>
      </c>
      <c r="F79" s="43">
        <v>765</v>
      </c>
      <c r="G79" s="43">
        <v>45910227.710000001</v>
      </c>
      <c r="H79" s="43">
        <v>130</v>
      </c>
      <c r="I79" s="43">
        <v>41290052.689999998</v>
      </c>
      <c r="J79" s="43">
        <v>725</v>
      </c>
      <c r="K79" s="43">
        <v>39449480.979999997</v>
      </c>
      <c r="L79" s="43">
        <f t="shared" si="33"/>
        <v>2428</v>
      </c>
      <c r="M79" s="43">
        <f t="shared" si="34"/>
        <v>335306559.25</v>
      </c>
      <c r="N79" s="43">
        <v>81</v>
      </c>
      <c r="O79" s="43">
        <v>22313472.73</v>
      </c>
      <c r="P79" s="43">
        <v>94</v>
      </c>
      <c r="Q79" s="43">
        <v>193128008.22999999</v>
      </c>
      <c r="R79" s="43">
        <f t="shared" si="35"/>
        <v>175</v>
      </c>
      <c r="S79" s="43">
        <f t="shared" si="36"/>
        <v>215441480.95999998</v>
      </c>
      <c r="T79" s="43">
        <f t="shared" si="37"/>
        <v>2603</v>
      </c>
      <c r="U79" s="43">
        <f t="shared" si="38"/>
        <v>550748040.21000004</v>
      </c>
      <c r="V79" s="16"/>
    </row>
    <row r="80" spans="1:22" s="9" customFormat="1" x14ac:dyDescent="0.2">
      <c r="A80" s="33">
        <v>73</v>
      </c>
      <c r="B80" s="54" t="s">
        <v>214</v>
      </c>
      <c r="C80" s="1" t="s">
        <v>81</v>
      </c>
      <c r="D80" s="44">
        <v>5</v>
      </c>
      <c r="E80" s="44">
        <v>45648.35</v>
      </c>
      <c r="F80" s="44">
        <v>301</v>
      </c>
      <c r="G80" s="44">
        <v>11431344.130000001</v>
      </c>
      <c r="H80" s="44">
        <v>7869</v>
      </c>
      <c r="I80" s="44">
        <v>28102427.489999998</v>
      </c>
      <c r="J80" s="44">
        <v>14389</v>
      </c>
      <c r="K80" s="44">
        <v>105685131.84999999</v>
      </c>
      <c r="L80" s="42">
        <f t="shared" si="33"/>
        <v>22564</v>
      </c>
      <c r="M80" s="42">
        <f t="shared" si="34"/>
        <v>145264551.81999999</v>
      </c>
      <c r="N80" s="44">
        <v>11331</v>
      </c>
      <c r="O80" s="44">
        <v>240707240.84999999</v>
      </c>
      <c r="P80" s="44">
        <v>508</v>
      </c>
      <c r="Q80" s="44">
        <v>151701791.88999999</v>
      </c>
      <c r="R80" s="42">
        <f t="shared" si="35"/>
        <v>11839</v>
      </c>
      <c r="S80" s="42">
        <f t="shared" si="36"/>
        <v>392409032.74000001</v>
      </c>
      <c r="T80" s="42">
        <f t="shared" si="37"/>
        <v>34403</v>
      </c>
      <c r="U80" s="42">
        <f t="shared" si="38"/>
        <v>537673584.55999994</v>
      </c>
      <c r="V80" s="16"/>
    </row>
    <row r="81" spans="1:22" s="9" customFormat="1" x14ac:dyDescent="0.2">
      <c r="A81" s="30">
        <v>74</v>
      </c>
      <c r="B81" s="31" t="s">
        <v>205</v>
      </c>
      <c r="C81" s="32" t="s">
        <v>14</v>
      </c>
      <c r="D81" s="43">
        <v>32</v>
      </c>
      <c r="E81" s="43">
        <v>21793832.129999999</v>
      </c>
      <c r="F81" s="43">
        <v>342</v>
      </c>
      <c r="G81" s="43">
        <v>30737934.66</v>
      </c>
      <c r="H81" s="43">
        <v>207</v>
      </c>
      <c r="I81" s="43">
        <v>182075724.25</v>
      </c>
      <c r="J81" s="43">
        <v>636</v>
      </c>
      <c r="K81" s="43">
        <v>152858125.09</v>
      </c>
      <c r="L81" s="43">
        <f t="shared" ref="L81:M88" si="39">J81+H81+F81+D81</f>
        <v>1217</v>
      </c>
      <c r="M81" s="43">
        <f t="shared" si="39"/>
        <v>387465616.13000005</v>
      </c>
      <c r="N81" s="43">
        <v>42</v>
      </c>
      <c r="O81" s="43">
        <v>56161011.420000002</v>
      </c>
      <c r="P81" s="43">
        <v>38</v>
      </c>
      <c r="Q81" s="43">
        <v>73028396.700000003</v>
      </c>
      <c r="R81" s="43">
        <f t="shared" ref="R81:S88" si="40">P81+N81</f>
        <v>80</v>
      </c>
      <c r="S81" s="43">
        <f t="shared" si="40"/>
        <v>129189408.12</v>
      </c>
      <c r="T81" s="43">
        <f t="shared" ref="T81:U88" si="41">R81+L81</f>
        <v>1297</v>
      </c>
      <c r="U81" s="43">
        <f t="shared" si="41"/>
        <v>516655024.25000006</v>
      </c>
      <c r="V81" s="16"/>
    </row>
    <row r="82" spans="1:22" s="9" customFormat="1" x14ac:dyDescent="0.2">
      <c r="A82" s="33">
        <v>75</v>
      </c>
      <c r="B82" s="54" t="s">
        <v>221</v>
      </c>
      <c r="C82" s="1" t="s">
        <v>15</v>
      </c>
      <c r="D82" s="44">
        <v>3331</v>
      </c>
      <c r="E82" s="44">
        <v>160515152.91999999</v>
      </c>
      <c r="F82" s="44">
        <v>2714</v>
      </c>
      <c r="G82" s="44">
        <v>75817104.060000002</v>
      </c>
      <c r="H82" s="44">
        <v>1207</v>
      </c>
      <c r="I82" s="44">
        <v>31306953.68</v>
      </c>
      <c r="J82" s="44">
        <v>1826</v>
      </c>
      <c r="K82" s="44">
        <v>87850915</v>
      </c>
      <c r="L82" s="42">
        <f t="shared" si="39"/>
        <v>9078</v>
      </c>
      <c r="M82" s="42">
        <f t="shared" si="39"/>
        <v>355490125.65999997</v>
      </c>
      <c r="N82" s="44">
        <v>178</v>
      </c>
      <c r="O82" s="44">
        <v>54256246.710000001</v>
      </c>
      <c r="P82" s="44">
        <v>115</v>
      </c>
      <c r="Q82" s="44">
        <v>87587182.730000004</v>
      </c>
      <c r="R82" s="42">
        <f t="shared" si="40"/>
        <v>293</v>
      </c>
      <c r="S82" s="42">
        <f t="shared" si="40"/>
        <v>141843429.44</v>
      </c>
      <c r="T82" s="42">
        <f t="shared" si="41"/>
        <v>9371</v>
      </c>
      <c r="U82" s="42">
        <f t="shared" si="41"/>
        <v>497333555.09999996</v>
      </c>
      <c r="V82" s="16"/>
    </row>
    <row r="83" spans="1:22" s="9" customFormat="1" x14ac:dyDescent="0.2">
      <c r="A83" s="30">
        <v>76</v>
      </c>
      <c r="B83" s="53" t="s">
        <v>212</v>
      </c>
      <c r="C83" s="32" t="s">
        <v>60</v>
      </c>
      <c r="D83" s="43">
        <v>273</v>
      </c>
      <c r="E83" s="43">
        <v>79151334.129999995</v>
      </c>
      <c r="F83" s="43">
        <v>328</v>
      </c>
      <c r="G83" s="43">
        <v>45624111.659999996</v>
      </c>
      <c r="H83" s="43">
        <v>155</v>
      </c>
      <c r="I83" s="43">
        <v>31269374.469999999</v>
      </c>
      <c r="J83" s="43">
        <v>340</v>
      </c>
      <c r="K83" s="43">
        <v>22881860.800000001</v>
      </c>
      <c r="L83" s="43">
        <f t="shared" si="39"/>
        <v>1096</v>
      </c>
      <c r="M83" s="43">
        <f t="shared" si="39"/>
        <v>178926681.06</v>
      </c>
      <c r="N83" s="43">
        <v>148</v>
      </c>
      <c r="O83" s="43">
        <v>135446145.97999999</v>
      </c>
      <c r="P83" s="43">
        <v>159</v>
      </c>
      <c r="Q83" s="43">
        <v>168614175.83000001</v>
      </c>
      <c r="R83" s="43">
        <f t="shared" si="40"/>
        <v>307</v>
      </c>
      <c r="S83" s="43">
        <f t="shared" si="40"/>
        <v>304060321.81</v>
      </c>
      <c r="T83" s="43">
        <f t="shared" si="41"/>
        <v>1403</v>
      </c>
      <c r="U83" s="43">
        <f t="shared" si="41"/>
        <v>482987002.87</v>
      </c>
      <c r="V83" s="16"/>
    </row>
    <row r="84" spans="1:22" s="9" customFormat="1" x14ac:dyDescent="0.2">
      <c r="A84" s="33">
        <v>77</v>
      </c>
      <c r="B84" s="54" t="s">
        <v>179</v>
      </c>
      <c r="C84" s="1" t="s">
        <v>9</v>
      </c>
      <c r="D84" s="44">
        <v>236</v>
      </c>
      <c r="E84" s="44">
        <v>148526712.43000001</v>
      </c>
      <c r="F84" s="44">
        <v>9</v>
      </c>
      <c r="G84" s="44">
        <v>3573651.1</v>
      </c>
      <c r="H84" s="44">
        <v>86</v>
      </c>
      <c r="I84" s="44">
        <v>59235124.990000002</v>
      </c>
      <c r="J84" s="44">
        <v>282</v>
      </c>
      <c r="K84" s="44">
        <v>49349448.939999998</v>
      </c>
      <c r="L84" s="42">
        <f t="shared" si="39"/>
        <v>613</v>
      </c>
      <c r="M84" s="42">
        <f t="shared" si="39"/>
        <v>260684937.46000001</v>
      </c>
      <c r="N84" s="44">
        <v>40</v>
      </c>
      <c r="O84" s="44">
        <v>26572642.359999999</v>
      </c>
      <c r="P84" s="44">
        <v>88</v>
      </c>
      <c r="Q84" s="44">
        <v>195308584.09999999</v>
      </c>
      <c r="R84" s="42">
        <f t="shared" si="40"/>
        <v>128</v>
      </c>
      <c r="S84" s="42">
        <f t="shared" si="40"/>
        <v>221881226.45999998</v>
      </c>
      <c r="T84" s="42">
        <f t="shared" si="41"/>
        <v>741</v>
      </c>
      <c r="U84" s="42">
        <f t="shared" si="41"/>
        <v>482566163.91999996</v>
      </c>
      <c r="V84" s="16"/>
    </row>
    <row r="85" spans="1:22" s="9" customFormat="1" x14ac:dyDescent="0.2">
      <c r="A85" s="30">
        <v>78</v>
      </c>
      <c r="B85" s="53" t="s">
        <v>178</v>
      </c>
      <c r="C85" s="32" t="s">
        <v>47</v>
      </c>
      <c r="D85" s="43">
        <v>106</v>
      </c>
      <c r="E85" s="43">
        <v>76219988.040000007</v>
      </c>
      <c r="F85" s="43">
        <v>67</v>
      </c>
      <c r="G85" s="43">
        <v>73223281.680000007</v>
      </c>
      <c r="H85" s="43">
        <v>30</v>
      </c>
      <c r="I85" s="43">
        <v>68820690.290000007</v>
      </c>
      <c r="J85" s="43">
        <v>334</v>
      </c>
      <c r="K85" s="43">
        <v>100183344.06999999</v>
      </c>
      <c r="L85" s="43">
        <f t="shared" si="39"/>
        <v>537</v>
      </c>
      <c r="M85" s="43">
        <f t="shared" si="39"/>
        <v>318447304.08000004</v>
      </c>
      <c r="N85" s="43">
        <v>23</v>
      </c>
      <c r="O85" s="43">
        <v>121530164.29000001</v>
      </c>
      <c r="P85" s="43">
        <v>13</v>
      </c>
      <c r="Q85" s="43">
        <v>26021121.289999999</v>
      </c>
      <c r="R85" s="43">
        <f t="shared" si="40"/>
        <v>36</v>
      </c>
      <c r="S85" s="43">
        <f t="shared" si="40"/>
        <v>147551285.58000001</v>
      </c>
      <c r="T85" s="43">
        <f t="shared" si="41"/>
        <v>573</v>
      </c>
      <c r="U85" s="43">
        <f t="shared" si="41"/>
        <v>465998589.66000009</v>
      </c>
      <c r="V85" s="16"/>
    </row>
    <row r="86" spans="1:22" s="9" customFormat="1" x14ac:dyDescent="0.2">
      <c r="A86" s="33">
        <v>79</v>
      </c>
      <c r="B86" s="54" t="s">
        <v>300</v>
      </c>
      <c r="C86" s="1" t="s">
        <v>311</v>
      </c>
      <c r="D86" s="44">
        <v>97</v>
      </c>
      <c r="E86" s="44">
        <v>154633024.74000001</v>
      </c>
      <c r="F86" s="44">
        <v>758</v>
      </c>
      <c r="G86" s="44">
        <v>110643919.89</v>
      </c>
      <c r="H86" s="44">
        <v>256</v>
      </c>
      <c r="I86" s="44">
        <v>4401213.2300000004</v>
      </c>
      <c r="J86" s="44">
        <v>1474</v>
      </c>
      <c r="K86" s="44">
        <v>37225750.350000001</v>
      </c>
      <c r="L86" s="42">
        <f t="shared" si="39"/>
        <v>2585</v>
      </c>
      <c r="M86" s="42">
        <f t="shared" si="39"/>
        <v>306903908.21000004</v>
      </c>
      <c r="N86" s="44">
        <v>93</v>
      </c>
      <c r="O86" s="44">
        <v>78988316.480000004</v>
      </c>
      <c r="P86" s="44">
        <v>36</v>
      </c>
      <c r="Q86" s="44">
        <v>63381282.149999999</v>
      </c>
      <c r="R86" s="42">
        <f t="shared" si="40"/>
        <v>129</v>
      </c>
      <c r="S86" s="42">
        <f t="shared" si="40"/>
        <v>142369598.63</v>
      </c>
      <c r="T86" s="42">
        <f t="shared" si="41"/>
        <v>2714</v>
      </c>
      <c r="U86" s="42">
        <f t="shared" si="41"/>
        <v>449273506.84000003</v>
      </c>
      <c r="V86" s="16"/>
    </row>
    <row r="87" spans="1:22" s="9" customFormat="1" x14ac:dyDescent="0.2">
      <c r="A87" s="30">
        <v>80</v>
      </c>
      <c r="B87" s="53" t="s">
        <v>222</v>
      </c>
      <c r="C87" s="32" t="s">
        <v>353</v>
      </c>
      <c r="D87" s="43">
        <v>10</v>
      </c>
      <c r="E87" s="43">
        <v>2906948.11</v>
      </c>
      <c r="F87" s="43">
        <v>89</v>
      </c>
      <c r="G87" s="43">
        <v>42767208.439999998</v>
      </c>
      <c r="H87" s="43">
        <v>332</v>
      </c>
      <c r="I87" s="43">
        <v>147031318.53999999</v>
      </c>
      <c r="J87" s="43">
        <v>1373</v>
      </c>
      <c r="K87" s="43">
        <v>75248547.859999999</v>
      </c>
      <c r="L87" s="43">
        <f t="shared" si="39"/>
        <v>1804</v>
      </c>
      <c r="M87" s="43">
        <f t="shared" si="39"/>
        <v>267954022.94999999</v>
      </c>
      <c r="N87" s="43">
        <v>89</v>
      </c>
      <c r="O87" s="43">
        <v>59437405.119999997</v>
      </c>
      <c r="P87" s="43">
        <v>67</v>
      </c>
      <c r="Q87" s="43">
        <v>91216979.400000006</v>
      </c>
      <c r="R87" s="43">
        <f t="shared" si="40"/>
        <v>156</v>
      </c>
      <c r="S87" s="43">
        <f t="shared" si="40"/>
        <v>150654384.52000001</v>
      </c>
      <c r="T87" s="43">
        <f t="shared" si="41"/>
        <v>1960</v>
      </c>
      <c r="U87" s="43">
        <f t="shared" si="41"/>
        <v>418608407.47000003</v>
      </c>
      <c r="V87" s="16"/>
    </row>
    <row r="88" spans="1:22" s="9" customFormat="1" x14ac:dyDescent="0.2">
      <c r="A88" s="33">
        <v>81</v>
      </c>
      <c r="B88" s="54" t="s">
        <v>197</v>
      </c>
      <c r="C88" s="1" t="s">
        <v>58</v>
      </c>
      <c r="D88" s="44">
        <v>351</v>
      </c>
      <c r="E88" s="44">
        <v>82807894.420000002</v>
      </c>
      <c r="F88" s="44">
        <v>338</v>
      </c>
      <c r="G88" s="44">
        <v>21785493.57</v>
      </c>
      <c r="H88" s="44">
        <v>150</v>
      </c>
      <c r="I88" s="44">
        <v>14810919.32</v>
      </c>
      <c r="J88" s="44">
        <v>563</v>
      </c>
      <c r="K88" s="44">
        <v>40325503.060000002</v>
      </c>
      <c r="L88" s="42">
        <f t="shared" si="39"/>
        <v>1402</v>
      </c>
      <c r="M88" s="42">
        <f t="shared" si="39"/>
        <v>159729810.37</v>
      </c>
      <c r="N88" s="44">
        <v>147</v>
      </c>
      <c r="O88" s="44">
        <v>94410071.239999995</v>
      </c>
      <c r="P88" s="44">
        <v>170</v>
      </c>
      <c r="Q88" s="44">
        <v>132556792.06999999</v>
      </c>
      <c r="R88" s="42">
        <f t="shared" si="40"/>
        <v>317</v>
      </c>
      <c r="S88" s="42">
        <f t="shared" si="40"/>
        <v>226966863.31</v>
      </c>
      <c r="T88" s="42">
        <f t="shared" si="41"/>
        <v>1719</v>
      </c>
      <c r="U88" s="42">
        <f t="shared" si="41"/>
        <v>386696673.68000001</v>
      </c>
      <c r="V88" s="16"/>
    </row>
    <row r="89" spans="1:22" s="9" customFormat="1" x14ac:dyDescent="0.2">
      <c r="A89" s="30">
        <v>82</v>
      </c>
      <c r="B89" s="31" t="s">
        <v>216</v>
      </c>
      <c r="C89" s="32" t="s">
        <v>86</v>
      </c>
      <c r="D89" s="43">
        <v>56</v>
      </c>
      <c r="E89" s="43">
        <v>737220.65</v>
      </c>
      <c r="F89" s="43">
        <v>2751</v>
      </c>
      <c r="G89" s="43">
        <v>121402166.19</v>
      </c>
      <c r="H89" s="43">
        <v>623</v>
      </c>
      <c r="I89" s="43">
        <v>4580576.5599999996</v>
      </c>
      <c r="J89" s="43">
        <v>5226</v>
      </c>
      <c r="K89" s="43">
        <v>61705602.880000003</v>
      </c>
      <c r="L89" s="43">
        <f t="shared" si="0"/>
        <v>8656</v>
      </c>
      <c r="M89" s="43">
        <f t="shared" si="0"/>
        <v>188425566.28</v>
      </c>
      <c r="N89" s="43">
        <v>5177</v>
      </c>
      <c r="O89" s="43">
        <v>186286676.13999999</v>
      </c>
      <c r="P89" s="43">
        <v>108</v>
      </c>
      <c r="Q89" s="43">
        <v>8474511.4600000009</v>
      </c>
      <c r="R89" s="43">
        <f t="shared" si="1"/>
        <v>5285</v>
      </c>
      <c r="S89" s="43">
        <f t="shared" si="1"/>
        <v>194761187.59999999</v>
      </c>
      <c r="T89" s="43">
        <f t="shared" si="2"/>
        <v>13941</v>
      </c>
      <c r="U89" s="43">
        <f t="shared" si="2"/>
        <v>383186753.88</v>
      </c>
      <c r="V89" s="16"/>
    </row>
    <row r="90" spans="1:22" s="9" customFormat="1" x14ac:dyDescent="0.2">
      <c r="A90" s="33">
        <v>83</v>
      </c>
      <c r="B90" s="54" t="s">
        <v>220</v>
      </c>
      <c r="C90" s="1" t="s">
        <v>76</v>
      </c>
      <c r="D90" s="44">
        <v>190</v>
      </c>
      <c r="E90" s="44">
        <v>6699867.3899999997</v>
      </c>
      <c r="F90" s="44">
        <v>4213</v>
      </c>
      <c r="G90" s="44">
        <v>111660224.75</v>
      </c>
      <c r="H90" s="44">
        <v>2435</v>
      </c>
      <c r="I90" s="44">
        <v>17305903.600000001</v>
      </c>
      <c r="J90" s="44">
        <v>7270</v>
      </c>
      <c r="K90" s="44">
        <v>61838732.380000003</v>
      </c>
      <c r="L90" s="42">
        <f t="shared" si="0"/>
        <v>14108</v>
      </c>
      <c r="M90" s="42">
        <f t="shared" si="0"/>
        <v>197504728.12</v>
      </c>
      <c r="N90" s="44">
        <v>4734</v>
      </c>
      <c r="O90" s="44">
        <v>156753453.66</v>
      </c>
      <c r="P90" s="44">
        <v>356</v>
      </c>
      <c r="Q90" s="44">
        <v>7272095.0800000001</v>
      </c>
      <c r="R90" s="42">
        <f t="shared" si="1"/>
        <v>5090</v>
      </c>
      <c r="S90" s="42">
        <f t="shared" si="1"/>
        <v>164025548.74000001</v>
      </c>
      <c r="T90" s="42">
        <f t="shared" si="2"/>
        <v>19198</v>
      </c>
      <c r="U90" s="42">
        <f t="shared" si="2"/>
        <v>361530276.86000001</v>
      </c>
      <c r="V90" s="16"/>
    </row>
    <row r="91" spans="1:22" s="9" customFormat="1" x14ac:dyDescent="0.2">
      <c r="A91" s="30">
        <v>84</v>
      </c>
      <c r="B91" s="53" t="s">
        <v>336</v>
      </c>
      <c r="C91" s="32" t="s">
        <v>335</v>
      </c>
      <c r="D91" s="43">
        <v>2</v>
      </c>
      <c r="E91" s="43">
        <v>29323.85</v>
      </c>
      <c r="F91" s="43">
        <v>46</v>
      </c>
      <c r="G91" s="43">
        <v>839153.01</v>
      </c>
      <c r="H91" s="43">
        <v>405</v>
      </c>
      <c r="I91" s="43">
        <v>4659660.4400000004</v>
      </c>
      <c r="J91" s="43">
        <v>1450</v>
      </c>
      <c r="K91" s="43">
        <v>175966416.81</v>
      </c>
      <c r="L91" s="43">
        <f t="shared" si="0"/>
        <v>1903</v>
      </c>
      <c r="M91" s="43">
        <f t="shared" si="0"/>
        <v>181494554.10999998</v>
      </c>
      <c r="N91" s="43">
        <v>10011</v>
      </c>
      <c r="O91" s="43">
        <v>174007574.91999999</v>
      </c>
      <c r="P91" s="43">
        <v>32</v>
      </c>
      <c r="Q91" s="43">
        <v>1768687.79</v>
      </c>
      <c r="R91" s="43">
        <f t="shared" si="1"/>
        <v>10043</v>
      </c>
      <c r="S91" s="43">
        <f t="shared" si="1"/>
        <v>175776262.70999998</v>
      </c>
      <c r="T91" s="43">
        <f t="shared" si="2"/>
        <v>11946</v>
      </c>
      <c r="U91" s="43">
        <f t="shared" si="2"/>
        <v>357270816.81999993</v>
      </c>
      <c r="V91" s="16"/>
    </row>
    <row r="92" spans="1:22" s="9" customFormat="1" x14ac:dyDescent="0.2">
      <c r="A92" s="33">
        <v>85</v>
      </c>
      <c r="B92" s="54" t="s">
        <v>202</v>
      </c>
      <c r="C92" s="1" t="s">
        <v>64</v>
      </c>
      <c r="D92" s="44">
        <v>664</v>
      </c>
      <c r="E92" s="44">
        <v>103014900.73</v>
      </c>
      <c r="F92" s="44">
        <v>876</v>
      </c>
      <c r="G92" s="44">
        <v>52981354.490000002</v>
      </c>
      <c r="H92" s="44">
        <v>522</v>
      </c>
      <c r="I92" s="44">
        <v>2543887.39</v>
      </c>
      <c r="J92" s="44">
        <v>435</v>
      </c>
      <c r="K92" s="44">
        <v>18263318.449999999</v>
      </c>
      <c r="L92" s="42">
        <f t="shared" si="0"/>
        <v>2497</v>
      </c>
      <c r="M92" s="42">
        <f t="shared" si="0"/>
        <v>176803461.06</v>
      </c>
      <c r="N92" s="44">
        <v>435</v>
      </c>
      <c r="O92" s="44">
        <v>70374933.159999996</v>
      </c>
      <c r="P92" s="44">
        <v>262</v>
      </c>
      <c r="Q92" s="44">
        <v>103115067.88</v>
      </c>
      <c r="R92" s="42">
        <f t="shared" si="1"/>
        <v>697</v>
      </c>
      <c r="S92" s="42">
        <f t="shared" si="1"/>
        <v>173490001.03999999</v>
      </c>
      <c r="T92" s="42">
        <f t="shared" si="2"/>
        <v>3194</v>
      </c>
      <c r="U92" s="42">
        <f t="shared" si="2"/>
        <v>350293462.10000002</v>
      </c>
      <c r="V92" s="16"/>
    </row>
    <row r="93" spans="1:22" s="9" customFormat="1" x14ac:dyDescent="0.2">
      <c r="A93" s="30">
        <v>86</v>
      </c>
      <c r="B93" s="53" t="s">
        <v>224</v>
      </c>
      <c r="C93" s="32" t="s">
        <v>79</v>
      </c>
      <c r="D93" s="43">
        <v>41</v>
      </c>
      <c r="E93" s="43">
        <v>747067.14</v>
      </c>
      <c r="F93" s="43">
        <v>1016</v>
      </c>
      <c r="G93" s="43">
        <v>42566232.909999996</v>
      </c>
      <c r="H93" s="43">
        <v>836</v>
      </c>
      <c r="I93" s="43">
        <v>2952913.42</v>
      </c>
      <c r="J93" s="43">
        <v>2907</v>
      </c>
      <c r="K93" s="43">
        <v>20619268.449999999</v>
      </c>
      <c r="L93" s="43">
        <f t="shared" si="0"/>
        <v>4800</v>
      </c>
      <c r="M93" s="43">
        <f t="shared" si="0"/>
        <v>66885481.919999994</v>
      </c>
      <c r="N93" s="43">
        <v>2810</v>
      </c>
      <c r="O93" s="43">
        <v>164506123</v>
      </c>
      <c r="P93" s="43">
        <v>442</v>
      </c>
      <c r="Q93" s="43">
        <v>104876305.53</v>
      </c>
      <c r="R93" s="43">
        <f t="shared" si="1"/>
        <v>3252</v>
      </c>
      <c r="S93" s="43">
        <f t="shared" si="1"/>
        <v>269382428.52999997</v>
      </c>
      <c r="T93" s="43">
        <f t="shared" si="2"/>
        <v>8052</v>
      </c>
      <c r="U93" s="43">
        <f t="shared" si="2"/>
        <v>336267910.44999999</v>
      </c>
      <c r="V93" s="16"/>
    </row>
    <row r="94" spans="1:22" s="9" customFormat="1" x14ac:dyDescent="0.2">
      <c r="A94" s="33">
        <v>87</v>
      </c>
      <c r="B94" s="54" t="s">
        <v>227</v>
      </c>
      <c r="C94" s="1" t="s">
        <v>83</v>
      </c>
      <c r="D94" s="44">
        <v>386</v>
      </c>
      <c r="E94" s="44">
        <v>7810749.4199999999</v>
      </c>
      <c r="F94" s="44">
        <v>5408</v>
      </c>
      <c r="G94" s="44">
        <v>99957865.069999993</v>
      </c>
      <c r="H94" s="44">
        <v>1439</v>
      </c>
      <c r="I94" s="44">
        <v>25411789.829999998</v>
      </c>
      <c r="J94" s="44">
        <v>5322</v>
      </c>
      <c r="K94" s="44">
        <v>47371564.579999998</v>
      </c>
      <c r="L94" s="42">
        <f t="shared" si="0"/>
        <v>12555</v>
      </c>
      <c r="M94" s="42">
        <f t="shared" si="0"/>
        <v>180551968.89999998</v>
      </c>
      <c r="N94" s="44">
        <v>3264</v>
      </c>
      <c r="O94" s="44">
        <v>125587276.19</v>
      </c>
      <c r="P94" s="44">
        <v>158</v>
      </c>
      <c r="Q94" s="44">
        <v>11468816.76</v>
      </c>
      <c r="R94" s="42">
        <f t="shared" si="1"/>
        <v>3422</v>
      </c>
      <c r="S94" s="42">
        <f t="shared" si="1"/>
        <v>137056092.94999999</v>
      </c>
      <c r="T94" s="42">
        <f t="shared" si="2"/>
        <v>15977</v>
      </c>
      <c r="U94" s="42">
        <f t="shared" si="2"/>
        <v>317608061.84999996</v>
      </c>
      <c r="V94" s="16"/>
    </row>
    <row r="95" spans="1:22" s="9" customFormat="1" x14ac:dyDescent="0.2">
      <c r="A95" s="30">
        <v>88</v>
      </c>
      <c r="B95" s="53" t="s">
        <v>226</v>
      </c>
      <c r="C95" s="32" t="s">
        <v>75</v>
      </c>
      <c r="D95" s="43">
        <v>31</v>
      </c>
      <c r="E95" s="43">
        <v>1744959.41</v>
      </c>
      <c r="F95" s="43">
        <v>411</v>
      </c>
      <c r="G95" s="43">
        <v>9454182.3499999996</v>
      </c>
      <c r="H95" s="43">
        <v>2907</v>
      </c>
      <c r="I95" s="43">
        <v>17039210.100000001</v>
      </c>
      <c r="J95" s="43">
        <v>11835</v>
      </c>
      <c r="K95" s="43">
        <v>110064759.27</v>
      </c>
      <c r="L95" s="43">
        <f t="shared" si="0"/>
        <v>15184</v>
      </c>
      <c r="M95" s="43">
        <f t="shared" si="0"/>
        <v>138303111.13</v>
      </c>
      <c r="N95" s="43">
        <v>6831</v>
      </c>
      <c r="O95" s="43">
        <v>138592689.44999999</v>
      </c>
      <c r="P95" s="43">
        <v>481</v>
      </c>
      <c r="Q95" s="43">
        <v>37820851.579999998</v>
      </c>
      <c r="R95" s="43">
        <f t="shared" si="1"/>
        <v>7312</v>
      </c>
      <c r="S95" s="43">
        <f t="shared" si="1"/>
        <v>176413541.02999997</v>
      </c>
      <c r="T95" s="43">
        <f t="shared" si="2"/>
        <v>22496</v>
      </c>
      <c r="U95" s="43">
        <f t="shared" si="2"/>
        <v>314716652.15999997</v>
      </c>
      <c r="V95" s="16"/>
    </row>
    <row r="96" spans="1:22" s="9" customFormat="1" x14ac:dyDescent="0.2">
      <c r="A96" s="33">
        <v>89</v>
      </c>
      <c r="B96" s="54" t="s">
        <v>215</v>
      </c>
      <c r="C96" s="1" t="s">
        <v>66</v>
      </c>
      <c r="D96" s="44">
        <v>63</v>
      </c>
      <c r="E96" s="44">
        <v>24395030.039999999</v>
      </c>
      <c r="F96" s="44">
        <v>48</v>
      </c>
      <c r="G96" s="44">
        <v>4416708.29</v>
      </c>
      <c r="H96" s="44">
        <v>92</v>
      </c>
      <c r="I96" s="44">
        <v>87588323.840000004</v>
      </c>
      <c r="J96" s="44">
        <v>285</v>
      </c>
      <c r="K96" s="44">
        <v>47629978.090000004</v>
      </c>
      <c r="L96" s="42">
        <f t="shared" si="0"/>
        <v>488</v>
      </c>
      <c r="M96" s="42">
        <f t="shared" si="0"/>
        <v>164030040.25999999</v>
      </c>
      <c r="N96" s="44">
        <v>24</v>
      </c>
      <c r="O96" s="44">
        <v>41579885.850000001</v>
      </c>
      <c r="P96" s="44">
        <v>33</v>
      </c>
      <c r="Q96" s="44">
        <v>101239677.28</v>
      </c>
      <c r="R96" s="42">
        <f t="shared" si="1"/>
        <v>57</v>
      </c>
      <c r="S96" s="42">
        <f t="shared" si="1"/>
        <v>142819563.13</v>
      </c>
      <c r="T96" s="42">
        <f t="shared" si="2"/>
        <v>545</v>
      </c>
      <c r="U96" s="42">
        <f t="shared" si="2"/>
        <v>306849603.38999999</v>
      </c>
      <c r="V96" s="16"/>
    </row>
    <row r="97" spans="1:22" s="9" customFormat="1" x14ac:dyDescent="0.2">
      <c r="A97" s="30">
        <v>90</v>
      </c>
      <c r="B97" s="31" t="s">
        <v>250</v>
      </c>
      <c r="C97" s="32" t="s">
        <v>144</v>
      </c>
      <c r="D97" s="43">
        <v>6</v>
      </c>
      <c r="E97" s="43">
        <v>156678.54</v>
      </c>
      <c r="F97" s="43">
        <v>1288</v>
      </c>
      <c r="G97" s="43">
        <v>33020666.239999998</v>
      </c>
      <c r="H97" s="43">
        <v>117</v>
      </c>
      <c r="I97" s="43">
        <v>262485.56</v>
      </c>
      <c r="J97" s="43">
        <v>5175</v>
      </c>
      <c r="K97" s="43">
        <v>98334425.189999998</v>
      </c>
      <c r="L97" s="43">
        <f t="shared" si="0"/>
        <v>6586</v>
      </c>
      <c r="M97" s="43">
        <f t="shared" si="0"/>
        <v>131774255.53</v>
      </c>
      <c r="N97" s="43">
        <v>4700</v>
      </c>
      <c r="O97" s="43">
        <v>139903800.58000001</v>
      </c>
      <c r="P97" s="43">
        <v>98</v>
      </c>
      <c r="Q97" s="43">
        <v>8960446.0399999991</v>
      </c>
      <c r="R97" s="43">
        <f t="shared" si="1"/>
        <v>4798</v>
      </c>
      <c r="S97" s="43">
        <f t="shared" si="1"/>
        <v>148864246.62</v>
      </c>
      <c r="T97" s="43">
        <f t="shared" si="2"/>
        <v>11384</v>
      </c>
      <c r="U97" s="43">
        <f t="shared" si="2"/>
        <v>280638502.14999998</v>
      </c>
      <c r="V97" s="16"/>
    </row>
    <row r="98" spans="1:22" s="9" customFormat="1" x14ac:dyDescent="0.2">
      <c r="A98" s="33">
        <v>91</v>
      </c>
      <c r="B98" s="54" t="s">
        <v>239</v>
      </c>
      <c r="C98" s="1" t="s">
        <v>371</v>
      </c>
      <c r="D98" s="44">
        <v>27</v>
      </c>
      <c r="E98" s="44">
        <v>1035109.3</v>
      </c>
      <c r="F98" s="44">
        <v>19</v>
      </c>
      <c r="G98" s="44">
        <v>532505.5</v>
      </c>
      <c r="H98" s="44">
        <v>282</v>
      </c>
      <c r="I98" s="44">
        <v>111174212.95</v>
      </c>
      <c r="J98" s="44">
        <v>155</v>
      </c>
      <c r="K98" s="44">
        <v>69141405.030000001</v>
      </c>
      <c r="L98" s="42">
        <f t="shared" si="0"/>
        <v>483</v>
      </c>
      <c r="M98" s="42">
        <f t="shared" si="0"/>
        <v>181883232.78000003</v>
      </c>
      <c r="N98" s="44">
        <v>65</v>
      </c>
      <c r="O98" s="44">
        <v>23384858.829999998</v>
      </c>
      <c r="P98" s="44">
        <v>110</v>
      </c>
      <c r="Q98" s="44">
        <v>65787025.18</v>
      </c>
      <c r="R98" s="42">
        <f t="shared" si="1"/>
        <v>175</v>
      </c>
      <c r="S98" s="42">
        <f t="shared" si="1"/>
        <v>89171884.00999999</v>
      </c>
      <c r="T98" s="42">
        <f t="shared" si="2"/>
        <v>658</v>
      </c>
      <c r="U98" s="42">
        <f t="shared" si="2"/>
        <v>271055116.79000002</v>
      </c>
      <c r="V98" s="16"/>
    </row>
    <row r="99" spans="1:22" s="9" customFormat="1" x14ac:dyDescent="0.2">
      <c r="A99" s="30">
        <v>92</v>
      </c>
      <c r="B99" s="53" t="s">
        <v>223</v>
      </c>
      <c r="C99" s="32" t="s">
        <v>135</v>
      </c>
      <c r="D99" s="43"/>
      <c r="E99" s="43"/>
      <c r="F99" s="43"/>
      <c r="G99" s="43"/>
      <c r="H99" s="43">
        <v>1101</v>
      </c>
      <c r="I99" s="43">
        <v>5292957.59</v>
      </c>
      <c r="J99" s="43">
        <v>4391</v>
      </c>
      <c r="K99" s="43">
        <v>129098739.89</v>
      </c>
      <c r="L99" s="43">
        <f t="shared" si="0"/>
        <v>5492</v>
      </c>
      <c r="M99" s="43">
        <f t="shared" si="0"/>
        <v>134391697.47999999</v>
      </c>
      <c r="N99" s="43">
        <v>4786</v>
      </c>
      <c r="O99" s="43">
        <v>124828167.66</v>
      </c>
      <c r="P99" s="43">
        <v>175</v>
      </c>
      <c r="Q99" s="43">
        <v>2862313.92</v>
      </c>
      <c r="R99" s="43">
        <f t="shared" si="1"/>
        <v>4961</v>
      </c>
      <c r="S99" s="43">
        <f t="shared" si="1"/>
        <v>127690481.58</v>
      </c>
      <c r="T99" s="43">
        <f t="shared" si="2"/>
        <v>10453</v>
      </c>
      <c r="U99" s="43">
        <f t="shared" si="2"/>
        <v>262082179.06</v>
      </c>
      <c r="V99" s="16"/>
    </row>
    <row r="100" spans="1:22" s="9" customFormat="1" x14ac:dyDescent="0.2">
      <c r="A100" s="33">
        <v>93</v>
      </c>
      <c r="B100" s="54" t="s">
        <v>249</v>
      </c>
      <c r="C100" s="1" t="s">
        <v>149</v>
      </c>
      <c r="D100" s="44"/>
      <c r="E100" s="44"/>
      <c r="F100" s="44">
        <v>23</v>
      </c>
      <c r="G100" s="44">
        <v>232913.92000000001</v>
      </c>
      <c r="H100" s="44">
        <v>1138</v>
      </c>
      <c r="I100" s="44">
        <v>10091665.35</v>
      </c>
      <c r="J100" s="44">
        <v>2967</v>
      </c>
      <c r="K100" s="44">
        <v>82150858.569999993</v>
      </c>
      <c r="L100" s="42">
        <f t="shared" si="0"/>
        <v>4128</v>
      </c>
      <c r="M100" s="42">
        <f t="shared" si="0"/>
        <v>92475437.839999989</v>
      </c>
      <c r="N100" s="44">
        <v>7717</v>
      </c>
      <c r="O100" s="44">
        <v>119322459.3</v>
      </c>
      <c r="P100" s="44">
        <v>444</v>
      </c>
      <c r="Q100" s="44">
        <v>46997058.310000002</v>
      </c>
      <c r="R100" s="42">
        <f t="shared" si="1"/>
        <v>8161</v>
      </c>
      <c r="S100" s="42">
        <f t="shared" si="1"/>
        <v>166319517.61000001</v>
      </c>
      <c r="T100" s="42">
        <f t="shared" si="2"/>
        <v>12289</v>
      </c>
      <c r="U100" s="42">
        <f t="shared" si="2"/>
        <v>258794955.44999999</v>
      </c>
      <c r="V100" s="16"/>
    </row>
    <row r="101" spans="1:22" s="9" customFormat="1" x14ac:dyDescent="0.2">
      <c r="A101" s="30">
        <v>94</v>
      </c>
      <c r="B101" s="53" t="s">
        <v>347</v>
      </c>
      <c r="C101" s="32" t="s">
        <v>348</v>
      </c>
      <c r="D101" s="43">
        <v>69</v>
      </c>
      <c r="E101" s="43">
        <v>36913846.840000004</v>
      </c>
      <c r="F101" s="43">
        <v>58</v>
      </c>
      <c r="G101" s="43">
        <v>9873511.0800000001</v>
      </c>
      <c r="H101" s="43">
        <v>59</v>
      </c>
      <c r="I101" s="43">
        <v>34825915.899999999</v>
      </c>
      <c r="J101" s="43">
        <v>116</v>
      </c>
      <c r="K101" s="43">
        <v>46326143.740000002</v>
      </c>
      <c r="L101" s="43">
        <f t="shared" si="0"/>
        <v>302</v>
      </c>
      <c r="M101" s="43">
        <f t="shared" si="0"/>
        <v>127939417.56</v>
      </c>
      <c r="N101" s="43">
        <v>58</v>
      </c>
      <c r="O101" s="43">
        <v>51889273.509999998</v>
      </c>
      <c r="P101" s="43">
        <v>96</v>
      </c>
      <c r="Q101" s="43">
        <v>67445354.069999993</v>
      </c>
      <c r="R101" s="43">
        <f t="shared" si="1"/>
        <v>154</v>
      </c>
      <c r="S101" s="43">
        <f t="shared" si="1"/>
        <v>119334627.57999998</v>
      </c>
      <c r="T101" s="43">
        <f t="shared" si="2"/>
        <v>456</v>
      </c>
      <c r="U101" s="43">
        <f t="shared" si="2"/>
        <v>247274045.13999999</v>
      </c>
      <c r="V101" s="16"/>
    </row>
    <row r="102" spans="1:22" s="9" customFormat="1" x14ac:dyDescent="0.2">
      <c r="A102" s="33">
        <v>95</v>
      </c>
      <c r="B102" s="54" t="s">
        <v>232</v>
      </c>
      <c r="C102" s="1" t="s">
        <v>85</v>
      </c>
      <c r="D102" s="44">
        <v>190</v>
      </c>
      <c r="E102" s="44">
        <v>2393363.31</v>
      </c>
      <c r="F102" s="44">
        <v>2519</v>
      </c>
      <c r="G102" s="44">
        <v>49892456.299999997</v>
      </c>
      <c r="H102" s="44">
        <v>789</v>
      </c>
      <c r="I102" s="44">
        <v>8302939.9299999997</v>
      </c>
      <c r="J102" s="44">
        <v>4258</v>
      </c>
      <c r="K102" s="44">
        <v>56249512.619999997</v>
      </c>
      <c r="L102" s="42">
        <f t="shared" si="0"/>
        <v>7756</v>
      </c>
      <c r="M102" s="42">
        <f t="shared" si="0"/>
        <v>116838272.16</v>
      </c>
      <c r="N102" s="44">
        <v>10718</v>
      </c>
      <c r="O102" s="44">
        <v>100514250.44</v>
      </c>
      <c r="P102" s="44">
        <v>281</v>
      </c>
      <c r="Q102" s="44">
        <v>5068709.6100000003</v>
      </c>
      <c r="R102" s="42">
        <f t="shared" si="1"/>
        <v>10999</v>
      </c>
      <c r="S102" s="42">
        <f t="shared" si="1"/>
        <v>105582960.05</v>
      </c>
      <c r="T102" s="42">
        <f t="shared" si="2"/>
        <v>18755</v>
      </c>
      <c r="U102" s="42">
        <f t="shared" si="2"/>
        <v>222421232.20999998</v>
      </c>
      <c r="V102" s="16"/>
    </row>
    <row r="103" spans="1:22" s="9" customFormat="1" x14ac:dyDescent="0.2">
      <c r="A103" s="30">
        <v>96</v>
      </c>
      <c r="B103" s="53" t="s">
        <v>228</v>
      </c>
      <c r="C103" s="32" t="s">
        <v>327</v>
      </c>
      <c r="D103" s="43">
        <v>43</v>
      </c>
      <c r="E103" s="43">
        <v>18941968.91</v>
      </c>
      <c r="F103" s="43"/>
      <c r="G103" s="43"/>
      <c r="H103" s="43">
        <v>94</v>
      </c>
      <c r="I103" s="43">
        <v>14041977.789999999</v>
      </c>
      <c r="J103" s="43">
        <v>286</v>
      </c>
      <c r="K103" s="43">
        <v>68352804.25</v>
      </c>
      <c r="L103" s="43">
        <f t="shared" si="0"/>
        <v>423</v>
      </c>
      <c r="M103" s="43">
        <f t="shared" si="0"/>
        <v>101336750.94999999</v>
      </c>
      <c r="N103" s="43">
        <v>6</v>
      </c>
      <c r="O103" s="43">
        <v>62831462.590000004</v>
      </c>
      <c r="P103" s="43">
        <v>34</v>
      </c>
      <c r="Q103" s="43">
        <v>50800028.93</v>
      </c>
      <c r="R103" s="43">
        <f t="shared" si="1"/>
        <v>40</v>
      </c>
      <c r="S103" s="43">
        <f t="shared" si="1"/>
        <v>113631491.52000001</v>
      </c>
      <c r="T103" s="43">
        <f t="shared" si="2"/>
        <v>463</v>
      </c>
      <c r="U103" s="43">
        <f t="shared" si="2"/>
        <v>214968242.47</v>
      </c>
      <c r="V103" s="16"/>
    </row>
    <row r="104" spans="1:22" s="9" customFormat="1" x14ac:dyDescent="0.2">
      <c r="A104" s="33">
        <v>97</v>
      </c>
      <c r="B104" s="54" t="s">
        <v>243</v>
      </c>
      <c r="C104" s="1" t="s">
        <v>123</v>
      </c>
      <c r="D104" s="44">
        <v>172</v>
      </c>
      <c r="E104" s="44">
        <v>3878063.09</v>
      </c>
      <c r="F104" s="44">
        <v>2028</v>
      </c>
      <c r="G104" s="44">
        <v>46119613.640000001</v>
      </c>
      <c r="H104" s="44">
        <v>1444</v>
      </c>
      <c r="I104" s="44">
        <v>12394978.51</v>
      </c>
      <c r="J104" s="44">
        <v>7161</v>
      </c>
      <c r="K104" s="44">
        <v>59050789.770000003</v>
      </c>
      <c r="L104" s="42">
        <f t="shared" si="0"/>
        <v>10805</v>
      </c>
      <c r="M104" s="42">
        <f t="shared" si="0"/>
        <v>121443445.01000001</v>
      </c>
      <c r="N104" s="44">
        <v>7365</v>
      </c>
      <c r="O104" s="44">
        <v>90041335.819999993</v>
      </c>
      <c r="P104" s="44">
        <v>49</v>
      </c>
      <c r="Q104" s="44">
        <v>1135706.3600000001</v>
      </c>
      <c r="R104" s="42">
        <f t="shared" si="1"/>
        <v>7414</v>
      </c>
      <c r="S104" s="42">
        <f t="shared" si="1"/>
        <v>91177042.179999992</v>
      </c>
      <c r="T104" s="42">
        <f t="shared" si="2"/>
        <v>18219</v>
      </c>
      <c r="U104" s="42">
        <f t="shared" si="2"/>
        <v>212620487.19</v>
      </c>
      <c r="V104" s="16"/>
    </row>
    <row r="105" spans="1:22" s="9" customFormat="1" x14ac:dyDescent="0.2">
      <c r="A105" s="30">
        <v>98</v>
      </c>
      <c r="B105" s="31" t="s">
        <v>231</v>
      </c>
      <c r="C105" s="32" t="s">
        <v>338</v>
      </c>
      <c r="D105" s="43"/>
      <c r="E105" s="43"/>
      <c r="F105" s="43">
        <v>160</v>
      </c>
      <c r="G105" s="43">
        <v>3757011.92</v>
      </c>
      <c r="H105" s="43">
        <v>3352</v>
      </c>
      <c r="I105" s="43">
        <v>12834954.16</v>
      </c>
      <c r="J105" s="43">
        <v>7237</v>
      </c>
      <c r="K105" s="43">
        <v>101689373.23999999</v>
      </c>
      <c r="L105" s="43">
        <f t="shared" si="0"/>
        <v>10749</v>
      </c>
      <c r="M105" s="43">
        <f t="shared" si="0"/>
        <v>118281339.31999999</v>
      </c>
      <c r="N105" s="43">
        <v>5190</v>
      </c>
      <c r="O105" s="43">
        <v>93214098.730000004</v>
      </c>
      <c r="P105" s="43">
        <v>23</v>
      </c>
      <c r="Q105" s="43">
        <v>495884.62</v>
      </c>
      <c r="R105" s="43">
        <f t="shared" si="1"/>
        <v>5213</v>
      </c>
      <c r="S105" s="43">
        <f t="shared" si="1"/>
        <v>93709983.350000009</v>
      </c>
      <c r="T105" s="43">
        <f t="shared" si="2"/>
        <v>15962</v>
      </c>
      <c r="U105" s="43">
        <f t="shared" si="2"/>
        <v>211991322.67000002</v>
      </c>
      <c r="V105" s="16"/>
    </row>
    <row r="106" spans="1:22" s="9" customFormat="1" x14ac:dyDescent="0.2">
      <c r="A106" s="33">
        <v>99</v>
      </c>
      <c r="B106" s="54" t="s">
        <v>291</v>
      </c>
      <c r="C106" s="1" t="s">
        <v>141</v>
      </c>
      <c r="D106" s="44">
        <v>70</v>
      </c>
      <c r="E106" s="44">
        <v>54051858.049999997</v>
      </c>
      <c r="F106" s="44">
        <v>12</v>
      </c>
      <c r="G106" s="44">
        <v>5776144.2599999998</v>
      </c>
      <c r="H106" s="44">
        <v>20</v>
      </c>
      <c r="I106" s="44">
        <v>39509552.140000001</v>
      </c>
      <c r="J106" s="44">
        <v>242</v>
      </c>
      <c r="K106" s="44">
        <v>7261039.5099999998</v>
      </c>
      <c r="L106" s="42">
        <f t="shared" si="0"/>
        <v>344</v>
      </c>
      <c r="M106" s="42">
        <f t="shared" si="0"/>
        <v>106598593.95999999</v>
      </c>
      <c r="N106" s="44">
        <v>33</v>
      </c>
      <c r="O106" s="44">
        <v>10969382.949999999</v>
      </c>
      <c r="P106" s="44">
        <v>49</v>
      </c>
      <c r="Q106" s="44">
        <v>93688698.730000004</v>
      </c>
      <c r="R106" s="42">
        <f t="shared" si="1"/>
        <v>82</v>
      </c>
      <c r="S106" s="42">
        <f t="shared" si="1"/>
        <v>104658081.68000001</v>
      </c>
      <c r="T106" s="42">
        <f t="shared" si="2"/>
        <v>426</v>
      </c>
      <c r="U106" s="42">
        <f t="shared" si="2"/>
        <v>211256675.63999999</v>
      </c>
      <c r="V106" s="16"/>
    </row>
    <row r="107" spans="1:22" s="9" customFormat="1" x14ac:dyDescent="0.2">
      <c r="A107" s="30">
        <v>100</v>
      </c>
      <c r="B107" s="53" t="s">
        <v>254</v>
      </c>
      <c r="C107" s="32" t="s">
        <v>312</v>
      </c>
      <c r="D107" s="43">
        <v>158</v>
      </c>
      <c r="E107" s="43">
        <v>25948269.91</v>
      </c>
      <c r="F107" s="43">
        <v>112</v>
      </c>
      <c r="G107" s="43">
        <v>2286279.1800000002</v>
      </c>
      <c r="H107" s="43">
        <v>26</v>
      </c>
      <c r="I107" s="43">
        <v>11680499.76</v>
      </c>
      <c r="J107" s="43">
        <v>156</v>
      </c>
      <c r="K107" s="43">
        <v>36827038.07</v>
      </c>
      <c r="L107" s="43">
        <f t="shared" si="0"/>
        <v>452</v>
      </c>
      <c r="M107" s="43">
        <f t="shared" si="0"/>
        <v>76742086.920000002</v>
      </c>
      <c r="N107" s="43">
        <v>35</v>
      </c>
      <c r="O107" s="43">
        <v>52694414.939999998</v>
      </c>
      <c r="P107" s="43">
        <v>79</v>
      </c>
      <c r="Q107" s="43">
        <v>51200355.609999999</v>
      </c>
      <c r="R107" s="43">
        <f t="shared" si="1"/>
        <v>114</v>
      </c>
      <c r="S107" s="43">
        <f t="shared" si="1"/>
        <v>103894770.55</v>
      </c>
      <c r="T107" s="43">
        <f t="shared" si="2"/>
        <v>566</v>
      </c>
      <c r="U107" s="43">
        <f t="shared" si="2"/>
        <v>180636857.47</v>
      </c>
      <c r="V107" s="16"/>
    </row>
    <row r="108" spans="1:22" s="9" customFormat="1" x14ac:dyDescent="0.2">
      <c r="A108" s="33">
        <v>101</v>
      </c>
      <c r="B108" s="54" t="s">
        <v>296</v>
      </c>
      <c r="C108" s="1" t="s">
        <v>297</v>
      </c>
      <c r="D108" s="44">
        <v>11</v>
      </c>
      <c r="E108" s="44">
        <v>395942.06</v>
      </c>
      <c r="F108" s="44">
        <v>53</v>
      </c>
      <c r="G108" s="44">
        <v>1396442.77</v>
      </c>
      <c r="H108" s="44">
        <v>1138</v>
      </c>
      <c r="I108" s="44">
        <v>11265361.98</v>
      </c>
      <c r="J108" s="44">
        <v>2636</v>
      </c>
      <c r="K108" s="44">
        <v>30309265.649999999</v>
      </c>
      <c r="L108" s="42">
        <f t="shared" si="0"/>
        <v>3838</v>
      </c>
      <c r="M108" s="42">
        <f t="shared" si="0"/>
        <v>43367012.460000001</v>
      </c>
      <c r="N108" s="44">
        <v>1573</v>
      </c>
      <c r="O108" s="44">
        <v>77023602.040000007</v>
      </c>
      <c r="P108" s="44">
        <v>415</v>
      </c>
      <c r="Q108" s="44">
        <v>56990249.950000003</v>
      </c>
      <c r="R108" s="42">
        <f t="shared" si="1"/>
        <v>1988</v>
      </c>
      <c r="S108" s="42">
        <f t="shared" si="1"/>
        <v>134013851.99000001</v>
      </c>
      <c r="T108" s="42">
        <f t="shared" si="2"/>
        <v>5826</v>
      </c>
      <c r="U108" s="42">
        <f t="shared" si="2"/>
        <v>177380864.45000002</v>
      </c>
      <c r="V108" s="16"/>
    </row>
    <row r="109" spans="1:22" s="9" customFormat="1" x14ac:dyDescent="0.2">
      <c r="A109" s="30">
        <v>102</v>
      </c>
      <c r="B109" s="53" t="s">
        <v>256</v>
      </c>
      <c r="C109" s="32" t="s">
        <v>109</v>
      </c>
      <c r="D109" s="43">
        <v>184</v>
      </c>
      <c r="E109" s="43">
        <v>5916648.4100000001</v>
      </c>
      <c r="F109" s="43">
        <v>1446</v>
      </c>
      <c r="G109" s="43">
        <v>44849311.909999996</v>
      </c>
      <c r="H109" s="43">
        <v>955</v>
      </c>
      <c r="I109" s="43">
        <v>7043899.46</v>
      </c>
      <c r="J109" s="43">
        <v>3377</v>
      </c>
      <c r="K109" s="43">
        <v>24127198.84</v>
      </c>
      <c r="L109" s="43">
        <f t="shared" si="0"/>
        <v>5962</v>
      </c>
      <c r="M109" s="43">
        <f t="shared" si="0"/>
        <v>81937058.61999999</v>
      </c>
      <c r="N109" s="43">
        <v>3014</v>
      </c>
      <c r="O109" s="43">
        <v>61538364.469999999</v>
      </c>
      <c r="P109" s="43">
        <v>207</v>
      </c>
      <c r="Q109" s="43">
        <v>5569107.6699999999</v>
      </c>
      <c r="R109" s="43">
        <f t="shared" si="1"/>
        <v>3221</v>
      </c>
      <c r="S109" s="43">
        <f t="shared" si="1"/>
        <v>67107472.140000001</v>
      </c>
      <c r="T109" s="43">
        <f t="shared" si="2"/>
        <v>9183</v>
      </c>
      <c r="U109" s="43">
        <f t="shared" si="2"/>
        <v>149044530.75999999</v>
      </c>
      <c r="V109" s="16"/>
    </row>
    <row r="110" spans="1:22" s="9" customFormat="1" x14ac:dyDescent="0.2">
      <c r="A110" s="33">
        <v>103</v>
      </c>
      <c r="B110" s="54" t="s">
        <v>236</v>
      </c>
      <c r="C110" s="1" t="s">
        <v>94</v>
      </c>
      <c r="D110" s="44">
        <v>10</v>
      </c>
      <c r="E110" s="44">
        <v>74716.759999999995</v>
      </c>
      <c r="F110" s="44">
        <v>252</v>
      </c>
      <c r="G110" s="44">
        <v>3871711.64</v>
      </c>
      <c r="H110" s="44">
        <v>4364</v>
      </c>
      <c r="I110" s="44">
        <v>8964190.2300000004</v>
      </c>
      <c r="J110" s="44">
        <v>8337</v>
      </c>
      <c r="K110" s="44">
        <v>47754190.700000003</v>
      </c>
      <c r="L110" s="42">
        <f t="shared" si="0"/>
        <v>12963</v>
      </c>
      <c r="M110" s="42">
        <f t="shared" si="0"/>
        <v>60664809.330000006</v>
      </c>
      <c r="N110" s="44">
        <v>4018</v>
      </c>
      <c r="O110" s="44">
        <v>64963509.289999999</v>
      </c>
      <c r="P110" s="44">
        <v>201</v>
      </c>
      <c r="Q110" s="44">
        <v>22271399.309999999</v>
      </c>
      <c r="R110" s="42">
        <f t="shared" si="1"/>
        <v>4219</v>
      </c>
      <c r="S110" s="42">
        <f t="shared" si="1"/>
        <v>87234908.599999994</v>
      </c>
      <c r="T110" s="42">
        <f t="shared" si="2"/>
        <v>17182</v>
      </c>
      <c r="U110" s="42">
        <f t="shared" si="2"/>
        <v>147899717.93000001</v>
      </c>
      <c r="V110" s="16"/>
    </row>
    <row r="111" spans="1:22" s="9" customFormat="1" x14ac:dyDescent="0.2">
      <c r="A111" s="30">
        <v>104</v>
      </c>
      <c r="B111" s="53" t="s">
        <v>235</v>
      </c>
      <c r="C111" s="32" t="s">
        <v>84</v>
      </c>
      <c r="D111" s="43">
        <v>12</v>
      </c>
      <c r="E111" s="43">
        <v>31814.79</v>
      </c>
      <c r="F111" s="43">
        <v>975</v>
      </c>
      <c r="G111" s="43">
        <v>29545152.329999998</v>
      </c>
      <c r="H111" s="43">
        <v>1046</v>
      </c>
      <c r="I111" s="43">
        <v>11132271.380000001</v>
      </c>
      <c r="J111" s="43">
        <v>10570</v>
      </c>
      <c r="K111" s="43">
        <v>25764835.460000001</v>
      </c>
      <c r="L111" s="43">
        <f t="shared" si="0"/>
        <v>12603</v>
      </c>
      <c r="M111" s="43">
        <f t="shared" si="0"/>
        <v>66474073.960000001</v>
      </c>
      <c r="N111" s="43">
        <v>2798</v>
      </c>
      <c r="O111" s="43">
        <v>55652591.380000003</v>
      </c>
      <c r="P111" s="43">
        <v>415</v>
      </c>
      <c r="Q111" s="43">
        <v>11824750.460000001</v>
      </c>
      <c r="R111" s="43">
        <f t="shared" si="1"/>
        <v>3213</v>
      </c>
      <c r="S111" s="43">
        <f t="shared" si="1"/>
        <v>67477341.840000004</v>
      </c>
      <c r="T111" s="43">
        <f t="shared" si="2"/>
        <v>15816</v>
      </c>
      <c r="U111" s="43">
        <f t="shared" si="2"/>
        <v>133951415.80000001</v>
      </c>
      <c r="V111" s="16"/>
    </row>
    <row r="112" spans="1:22" s="9" customFormat="1" x14ac:dyDescent="0.2">
      <c r="A112" s="33">
        <v>105</v>
      </c>
      <c r="B112" s="54" t="s">
        <v>282</v>
      </c>
      <c r="C112" s="1" t="s">
        <v>146</v>
      </c>
      <c r="D112" s="44">
        <v>27</v>
      </c>
      <c r="E112" s="44">
        <v>465310.02</v>
      </c>
      <c r="F112" s="44">
        <v>986</v>
      </c>
      <c r="G112" s="44">
        <v>24558548.940000001</v>
      </c>
      <c r="H112" s="44">
        <v>227</v>
      </c>
      <c r="I112" s="44">
        <v>4025426.18</v>
      </c>
      <c r="J112" s="44">
        <v>5620</v>
      </c>
      <c r="K112" s="44">
        <v>36912440.549999997</v>
      </c>
      <c r="L112" s="42">
        <f t="shared" si="0"/>
        <v>6860</v>
      </c>
      <c r="M112" s="42">
        <f t="shared" si="0"/>
        <v>65961725.690000005</v>
      </c>
      <c r="N112" s="44">
        <v>4078</v>
      </c>
      <c r="O112" s="44">
        <v>62227605.710000001</v>
      </c>
      <c r="P112" s="44">
        <v>179</v>
      </c>
      <c r="Q112" s="44">
        <v>5194967.5999999996</v>
      </c>
      <c r="R112" s="42">
        <f t="shared" si="1"/>
        <v>4257</v>
      </c>
      <c r="S112" s="42">
        <f t="shared" si="1"/>
        <v>67422573.310000002</v>
      </c>
      <c r="T112" s="42">
        <f t="shared" si="2"/>
        <v>11117</v>
      </c>
      <c r="U112" s="42">
        <f t="shared" si="2"/>
        <v>133384299</v>
      </c>
      <c r="V112" s="16"/>
    </row>
    <row r="113" spans="1:22" s="9" customFormat="1" x14ac:dyDescent="0.2">
      <c r="A113" s="30">
        <v>106</v>
      </c>
      <c r="B113" s="53" t="s">
        <v>225</v>
      </c>
      <c r="C113" s="32" t="s">
        <v>90</v>
      </c>
      <c r="D113" s="43">
        <v>138</v>
      </c>
      <c r="E113" s="43">
        <v>2106407.12</v>
      </c>
      <c r="F113" s="43">
        <v>1078</v>
      </c>
      <c r="G113" s="43">
        <v>20389145.41</v>
      </c>
      <c r="H113" s="43">
        <v>1280</v>
      </c>
      <c r="I113" s="43">
        <v>12977655.08</v>
      </c>
      <c r="J113" s="43">
        <v>3804</v>
      </c>
      <c r="K113" s="43">
        <v>40566534.509999998</v>
      </c>
      <c r="L113" s="43">
        <f t="shared" si="0"/>
        <v>6300</v>
      </c>
      <c r="M113" s="43">
        <f t="shared" si="0"/>
        <v>76039742.120000005</v>
      </c>
      <c r="N113" s="43">
        <v>3233</v>
      </c>
      <c r="O113" s="43">
        <v>50822361.68</v>
      </c>
      <c r="P113" s="43">
        <v>59</v>
      </c>
      <c r="Q113" s="43">
        <v>4775081.3600000003</v>
      </c>
      <c r="R113" s="43">
        <f t="shared" si="1"/>
        <v>3292</v>
      </c>
      <c r="S113" s="43">
        <f t="shared" si="1"/>
        <v>55597443.039999999</v>
      </c>
      <c r="T113" s="43">
        <f t="shared" si="2"/>
        <v>9592</v>
      </c>
      <c r="U113" s="43">
        <f t="shared" si="2"/>
        <v>131637185.16</v>
      </c>
      <c r="V113" s="16"/>
    </row>
    <row r="114" spans="1:22" s="9" customFormat="1" x14ac:dyDescent="0.2">
      <c r="A114" s="33">
        <v>107</v>
      </c>
      <c r="B114" s="54" t="s">
        <v>248</v>
      </c>
      <c r="C114" s="1" t="s">
        <v>130</v>
      </c>
      <c r="D114" s="44">
        <v>30</v>
      </c>
      <c r="E114" s="44">
        <v>557194.66</v>
      </c>
      <c r="F114" s="44">
        <v>534</v>
      </c>
      <c r="G114" s="44">
        <v>14208757.609999999</v>
      </c>
      <c r="H114" s="44">
        <v>1661</v>
      </c>
      <c r="I114" s="44">
        <v>12253257.32</v>
      </c>
      <c r="J114" s="44">
        <v>3353</v>
      </c>
      <c r="K114" s="44">
        <v>36510950.259999998</v>
      </c>
      <c r="L114" s="42">
        <f t="shared" si="0"/>
        <v>5578</v>
      </c>
      <c r="M114" s="42">
        <f t="shared" si="0"/>
        <v>63530159.849999994</v>
      </c>
      <c r="N114" s="44">
        <v>3278</v>
      </c>
      <c r="O114" s="44">
        <v>51238040.079999998</v>
      </c>
      <c r="P114" s="44">
        <v>379</v>
      </c>
      <c r="Q114" s="44">
        <v>13288927.310000001</v>
      </c>
      <c r="R114" s="42">
        <f t="shared" si="1"/>
        <v>3657</v>
      </c>
      <c r="S114" s="42">
        <f t="shared" si="1"/>
        <v>64526967.390000001</v>
      </c>
      <c r="T114" s="42">
        <f t="shared" si="2"/>
        <v>9235</v>
      </c>
      <c r="U114" s="42">
        <f t="shared" si="2"/>
        <v>128057127.23999999</v>
      </c>
      <c r="V114" s="16"/>
    </row>
    <row r="115" spans="1:22" s="9" customFormat="1" x14ac:dyDescent="0.2">
      <c r="A115" s="30">
        <v>108</v>
      </c>
      <c r="B115" s="53" t="s">
        <v>229</v>
      </c>
      <c r="C115" s="32" t="s">
        <v>96</v>
      </c>
      <c r="D115" s="43">
        <v>102</v>
      </c>
      <c r="E115" s="43">
        <v>335049.58</v>
      </c>
      <c r="F115" s="43">
        <v>306</v>
      </c>
      <c r="G115" s="43">
        <v>4477806.32</v>
      </c>
      <c r="H115" s="43">
        <v>3529</v>
      </c>
      <c r="I115" s="43">
        <v>5394730.3499999996</v>
      </c>
      <c r="J115" s="43">
        <v>17190</v>
      </c>
      <c r="K115" s="43">
        <v>36098375.920000002</v>
      </c>
      <c r="L115" s="43">
        <f t="shared" si="0"/>
        <v>21127</v>
      </c>
      <c r="M115" s="43">
        <f t="shared" si="0"/>
        <v>46305962.170000002</v>
      </c>
      <c r="N115" s="43">
        <v>2446</v>
      </c>
      <c r="O115" s="43">
        <v>48050832.450000003</v>
      </c>
      <c r="P115" s="43">
        <v>160</v>
      </c>
      <c r="Q115" s="43">
        <v>13221750</v>
      </c>
      <c r="R115" s="43">
        <f t="shared" si="1"/>
        <v>2606</v>
      </c>
      <c r="S115" s="43">
        <f t="shared" si="1"/>
        <v>61272582.450000003</v>
      </c>
      <c r="T115" s="43">
        <f t="shared" si="2"/>
        <v>23733</v>
      </c>
      <c r="U115" s="43">
        <f t="shared" si="2"/>
        <v>107578544.62</v>
      </c>
      <c r="V115" s="16"/>
    </row>
    <row r="116" spans="1:22" s="9" customFormat="1" x14ac:dyDescent="0.2">
      <c r="A116" s="33">
        <v>109</v>
      </c>
      <c r="B116" s="54" t="s">
        <v>230</v>
      </c>
      <c r="C116" s="1" t="s">
        <v>8</v>
      </c>
      <c r="D116" s="44">
        <v>46</v>
      </c>
      <c r="E116" s="44">
        <v>13900381.42</v>
      </c>
      <c r="F116" s="44">
        <v>54</v>
      </c>
      <c r="G116" s="44">
        <v>7482186.0800000001</v>
      </c>
      <c r="H116" s="44">
        <v>2926</v>
      </c>
      <c r="I116" s="44">
        <v>3609459.2</v>
      </c>
      <c r="J116" s="44">
        <v>759</v>
      </c>
      <c r="K116" s="44">
        <v>1329756.3999999999</v>
      </c>
      <c r="L116" s="42">
        <f t="shared" si="0"/>
        <v>3785</v>
      </c>
      <c r="M116" s="42">
        <f t="shared" si="0"/>
        <v>26321783.100000001</v>
      </c>
      <c r="N116" s="44">
        <v>53</v>
      </c>
      <c r="O116" s="44">
        <v>34557620.710000001</v>
      </c>
      <c r="P116" s="44">
        <v>69</v>
      </c>
      <c r="Q116" s="44">
        <v>43665142.600000001</v>
      </c>
      <c r="R116" s="42">
        <f t="shared" si="1"/>
        <v>122</v>
      </c>
      <c r="S116" s="42">
        <f t="shared" si="1"/>
        <v>78222763.310000002</v>
      </c>
      <c r="T116" s="42">
        <f t="shared" si="2"/>
        <v>3907</v>
      </c>
      <c r="U116" s="42">
        <f t="shared" si="2"/>
        <v>104544546.41</v>
      </c>
      <c r="V116" s="16"/>
    </row>
    <row r="117" spans="1:22" s="9" customFormat="1" x14ac:dyDescent="0.2">
      <c r="A117" s="30">
        <v>110</v>
      </c>
      <c r="B117" s="53" t="s">
        <v>252</v>
      </c>
      <c r="C117" s="32" t="s">
        <v>99</v>
      </c>
      <c r="D117" s="43"/>
      <c r="E117" s="43"/>
      <c r="F117" s="43"/>
      <c r="G117" s="43"/>
      <c r="H117" s="43">
        <v>1034</v>
      </c>
      <c r="I117" s="43">
        <v>3268794.2</v>
      </c>
      <c r="J117" s="43">
        <v>2555</v>
      </c>
      <c r="K117" s="43">
        <v>49732049.43</v>
      </c>
      <c r="L117" s="43">
        <f t="shared" si="0"/>
        <v>3589</v>
      </c>
      <c r="M117" s="43">
        <f t="shared" si="0"/>
        <v>53000843.630000003</v>
      </c>
      <c r="N117" s="43">
        <v>2437</v>
      </c>
      <c r="O117" s="43">
        <v>46616833.43</v>
      </c>
      <c r="P117" s="43">
        <v>20</v>
      </c>
      <c r="Q117" s="43">
        <v>139045.99</v>
      </c>
      <c r="R117" s="43">
        <f t="shared" si="1"/>
        <v>2457</v>
      </c>
      <c r="S117" s="43">
        <f t="shared" si="1"/>
        <v>46755879.420000002</v>
      </c>
      <c r="T117" s="43">
        <f t="shared" si="2"/>
        <v>6046</v>
      </c>
      <c r="U117" s="43">
        <f t="shared" si="2"/>
        <v>99756723.050000012</v>
      </c>
      <c r="V117" s="16"/>
    </row>
    <row r="118" spans="1:22" s="9" customFormat="1" x14ac:dyDescent="0.2">
      <c r="A118" s="33">
        <v>111</v>
      </c>
      <c r="B118" s="54" t="s">
        <v>330</v>
      </c>
      <c r="C118" s="1" t="s">
        <v>331</v>
      </c>
      <c r="D118" s="44">
        <v>6</v>
      </c>
      <c r="E118" s="44">
        <v>388570.85</v>
      </c>
      <c r="F118" s="44">
        <v>2</v>
      </c>
      <c r="G118" s="44">
        <v>137223.56</v>
      </c>
      <c r="H118" s="44">
        <v>4991</v>
      </c>
      <c r="I118" s="44">
        <v>47304184.549999997</v>
      </c>
      <c r="J118" s="44">
        <v>110</v>
      </c>
      <c r="K118" s="44">
        <v>407694.16</v>
      </c>
      <c r="L118" s="42">
        <f t="shared" si="0"/>
        <v>5109</v>
      </c>
      <c r="M118" s="42">
        <f t="shared" si="0"/>
        <v>48237673.119999997</v>
      </c>
      <c r="N118" s="44">
        <v>33</v>
      </c>
      <c r="O118" s="44">
        <v>419323.78</v>
      </c>
      <c r="P118" s="44">
        <v>323</v>
      </c>
      <c r="Q118" s="44">
        <v>47567401.479999997</v>
      </c>
      <c r="R118" s="42">
        <f t="shared" si="1"/>
        <v>356</v>
      </c>
      <c r="S118" s="42">
        <f t="shared" si="1"/>
        <v>47986725.259999998</v>
      </c>
      <c r="T118" s="42">
        <f t="shared" si="2"/>
        <v>5465</v>
      </c>
      <c r="U118" s="42">
        <f t="shared" si="2"/>
        <v>96224398.379999995</v>
      </c>
      <c r="V118" s="16"/>
    </row>
    <row r="119" spans="1:22" s="9" customFormat="1" x14ac:dyDescent="0.2">
      <c r="A119" s="30">
        <v>112</v>
      </c>
      <c r="B119" s="53" t="s">
        <v>241</v>
      </c>
      <c r="C119" s="32" t="s">
        <v>100</v>
      </c>
      <c r="D119" s="43">
        <v>11</v>
      </c>
      <c r="E119" s="43">
        <v>650347.54</v>
      </c>
      <c r="F119" s="43">
        <v>356</v>
      </c>
      <c r="G119" s="43">
        <v>7000067.7800000003</v>
      </c>
      <c r="H119" s="43">
        <v>425</v>
      </c>
      <c r="I119" s="43">
        <v>17902485.440000001</v>
      </c>
      <c r="J119" s="43">
        <v>2342</v>
      </c>
      <c r="K119" s="43">
        <v>30367765.91</v>
      </c>
      <c r="L119" s="43">
        <f t="shared" si="0"/>
        <v>3134</v>
      </c>
      <c r="M119" s="43">
        <f t="shared" si="0"/>
        <v>55920666.670000002</v>
      </c>
      <c r="N119" s="43">
        <v>899</v>
      </c>
      <c r="O119" s="43">
        <v>28030822.34</v>
      </c>
      <c r="P119" s="43">
        <v>163</v>
      </c>
      <c r="Q119" s="43">
        <v>9212081.3399999999</v>
      </c>
      <c r="R119" s="43">
        <f t="shared" si="1"/>
        <v>1062</v>
      </c>
      <c r="S119" s="43">
        <f t="shared" si="1"/>
        <v>37242903.68</v>
      </c>
      <c r="T119" s="43">
        <f t="shared" si="2"/>
        <v>4196</v>
      </c>
      <c r="U119" s="43">
        <f t="shared" si="2"/>
        <v>93163570.349999994</v>
      </c>
      <c r="V119" s="16"/>
    </row>
    <row r="120" spans="1:22" s="9" customFormat="1" x14ac:dyDescent="0.2">
      <c r="A120" s="33">
        <v>113</v>
      </c>
      <c r="B120" s="54" t="s">
        <v>253</v>
      </c>
      <c r="C120" s="1" t="s">
        <v>124</v>
      </c>
      <c r="D120" s="44">
        <v>145</v>
      </c>
      <c r="E120" s="44">
        <v>7108808.7800000003</v>
      </c>
      <c r="F120" s="44">
        <v>701</v>
      </c>
      <c r="G120" s="44">
        <v>32305355.649999999</v>
      </c>
      <c r="H120" s="44">
        <v>120</v>
      </c>
      <c r="I120" s="44">
        <v>2237926.5099999998</v>
      </c>
      <c r="J120" s="44">
        <v>1317</v>
      </c>
      <c r="K120" s="44">
        <v>3263298.35</v>
      </c>
      <c r="L120" s="42">
        <f t="shared" si="0"/>
        <v>2283</v>
      </c>
      <c r="M120" s="42">
        <f t="shared" si="0"/>
        <v>44915389.289999999</v>
      </c>
      <c r="N120" s="44">
        <v>1410</v>
      </c>
      <c r="O120" s="44">
        <v>36744387.299999997</v>
      </c>
      <c r="P120" s="44">
        <v>195</v>
      </c>
      <c r="Q120" s="44">
        <v>10522321.58</v>
      </c>
      <c r="R120" s="42">
        <f t="shared" si="1"/>
        <v>1605</v>
      </c>
      <c r="S120" s="42">
        <f t="shared" si="1"/>
        <v>47266708.879999995</v>
      </c>
      <c r="T120" s="42">
        <f t="shared" si="2"/>
        <v>3888</v>
      </c>
      <c r="U120" s="42">
        <f t="shared" si="2"/>
        <v>92182098.169999987</v>
      </c>
      <c r="V120" s="16"/>
    </row>
    <row r="121" spans="1:22" s="9" customFormat="1" x14ac:dyDescent="0.2">
      <c r="A121" s="30">
        <v>114</v>
      </c>
      <c r="B121" s="53" t="s">
        <v>276</v>
      </c>
      <c r="C121" s="32" t="s">
        <v>111</v>
      </c>
      <c r="D121" s="43"/>
      <c r="E121" s="43"/>
      <c r="F121" s="43">
        <v>209</v>
      </c>
      <c r="G121" s="43">
        <v>3758433.01</v>
      </c>
      <c r="H121" s="43">
        <v>194</v>
      </c>
      <c r="I121" s="43">
        <v>1700957.79</v>
      </c>
      <c r="J121" s="43">
        <v>1027</v>
      </c>
      <c r="K121" s="43">
        <v>39688560.200000003</v>
      </c>
      <c r="L121" s="43">
        <f t="shared" si="0"/>
        <v>1430</v>
      </c>
      <c r="M121" s="43">
        <f t="shared" si="0"/>
        <v>45147951</v>
      </c>
      <c r="N121" s="43">
        <v>2336</v>
      </c>
      <c r="O121" s="43">
        <v>43073831.340000004</v>
      </c>
      <c r="P121" s="43">
        <v>35</v>
      </c>
      <c r="Q121" s="43">
        <v>1309330.08</v>
      </c>
      <c r="R121" s="43">
        <f t="shared" si="1"/>
        <v>2371</v>
      </c>
      <c r="S121" s="43">
        <f t="shared" si="1"/>
        <v>44383161.420000002</v>
      </c>
      <c r="T121" s="43">
        <f t="shared" si="2"/>
        <v>3801</v>
      </c>
      <c r="U121" s="43">
        <f t="shared" si="2"/>
        <v>89531112.420000002</v>
      </c>
      <c r="V121" s="16"/>
    </row>
    <row r="122" spans="1:22" s="9" customFormat="1" x14ac:dyDescent="0.2">
      <c r="A122" s="33">
        <v>115</v>
      </c>
      <c r="B122" s="54" t="s">
        <v>280</v>
      </c>
      <c r="C122" s="1" t="s">
        <v>115</v>
      </c>
      <c r="D122" s="44"/>
      <c r="E122" s="44"/>
      <c r="F122" s="44">
        <v>87</v>
      </c>
      <c r="G122" s="44">
        <v>2359068.5299999998</v>
      </c>
      <c r="H122" s="44">
        <v>142</v>
      </c>
      <c r="I122" s="44">
        <v>808881.85</v>
      </c>
      <c r="J122" s="44">
        <v>442</v>
      </c>
      <c r="K122" s="44">
        <v>41318569.759999998</v>
      </c>
      <c r="L122" s="42">
        <f t="shared" si="0"/>
        <v>671</v>
      </c>
      <c r="M122" s="42">
        <f t="shared" si="0"/>
        <v>44486520.140000001</v>
      </c>
      <c r="N122" s="44">
        <v>1831</v>
      </c>
      <c r="O122" s="44">
        <v>43401620.399999999</v>
      </c>
      <c r="P122" s="44">
        <v>9</v>
      </c>
      <c r="Q122" s="44">
        <v>521603.41</v>
      </c>
      <c r="R122" s="42">
        <f t="shared" si="1"/>
        <v>1840</v>
      </c>
      <c r="S122" s="42">
        <f t="shared" si="1"/>
        <v>43923223.809999995</v>
      </c>
      <c r="T122" s="42">
        <f t="shared" si="2"/>
        <v>2511</v>
      </c>
      <c r="U122" s="42">
        <f t="shared" si="2"/>
        <v>88409743.949999988</v>
      </c>
      <c r="V122" s="16"/>
    </row>
    <row r="123" spans="1:22" s="9" customFormat="1" x14ac:dyDescent="0.2">
      <c r="A123" s="30">
        <v>116</v>
      </c>
      <c r="B123" s="53" t="s">
        <v>91</v>
      </c>
      <c r="C123" s="32" t="s">
        <v>92</v>
      </c>
      <c r="D123" s="43"/>
      <c r="E123" s="43"/>
      <c r="F123" s="43">
        <v>99</v>
      </c>
      <c r="G123" s="43">
        <v>3330153.03</v>
      </c>
      <c r="H123" s="43">
        <v>546</v>
      </c>
      <c r="I123" s="43">
        <v>14647490.25</v>
      </c>
      <c r="J123" s="43">
        <v>3719</v>
      </c>
      <c r="K123" s="43">
        <v>33639362.329999998</v>
      </c>
      <c r="L123" s="43">
        <f t="shared" si="0"/>
        <v>4364</v>
      </c>
      <c r="M123" s="43">
        <f t="shared" si="0"/>
        <v>51617005.609999999</v>
      </c>
      <c r="N123" s="43">
        <v>69</v>
      </c>
      <c r="O123" s="43">
        <v>27470885.73</v>
      </c>
      <c r="P123" s="43">
        <v>22</v>
      </c>
      <c r="Q123" s="43">
        <v>8752224.5700000003</v>
      </c>
      <c r="R123" s="43">
        <f t="shared" si="1"/>
        <v>91</v>
      </c>
      <c r="S123" s="43">
        <f t="shared" si="1"/>
        <v>36223110.299999997</v>
      </c>
      <c r="T123" s="43">
        <f t="shared" si="2"/>
        <v>4455</v>
      </c>
      <c r="U123" s="43">
        <f t="shared" si="2"/>
        <v>87840115.909999996</v>
      </c>
      <c r="V123" s="16"/>
    </row>
    <row r="124" spans="1:22" s="9" customFormat="1" x14ac:dyDescent="0.2">
      <c r="A124" s="33">
        <v>117</v>
      </c>
      <c r="B124" s="54" t="s">
        <v>244</v>
      </c>
      <c r="C124" s="1" t="s">
        <v>121</v>
      </c>
      <c r="D124" s="44">
        <v>43</v>
      </c>
      <c r="E124" s="44">
        <v>973133.32</v>
      </c>
      <c r="F124" s="44">
        <v>60</v>
      </c>
      <c r="G124" s="44">
        <v>736148.93</v>
      </c>
      <c r="H124" s="44">
        <v>1792</v>
      </c>
      <c r="I124" s="44">
        <v>5240926.1900000004</v>
      </c>
      <c r="J124" s="44">
        <v>4771</v>
      </c>
      <c r="K124" s="44">
        <v>41040339.479999997</v>
      </c>
      <c r="L124" s="42">
        <f t="shared" si="0"/>
        <v>6666</v>
      </c>
      <c r="M124" s="42">
        <f t="shared" si="0"/>
        <v>47990547.919999994</v>
      </c>
      <c r="N124" s="44">
        <v>3323</v>
      </c>
      <c r="O124" s="44">
        <v>36523682.240000002</v>
      </c>
      <c r="P124" s="44">
        <v>40</v>
      </c>
      <c r="Q124" s="44">
        <v>998099.59</v>
      </c>
      <c r="R124" s="42">
        <f t="shared" si="1"/>
        <v>3363</v>
      </c>
      <c r="S124" s="42">
        <f t="shared" si="1"/>
        <v>37521781.830000006</v>
      </c>
      <c r="T124" s="42">
        <f t="shared" si="2"/>
        <v>10029</v>
      </c>
      <c r="U124" s="42">
        <f t="shared" si="2"/>
        <v>85512329.75</v>
      </c>
      <c r="V124" s="16"/>
    </row>
    <row r="125" spans="1:22" s="9" customFormat="1" x14ac:dyDescent="0.2">
      <c r="A125" s="30">
        <v>118</v>
      </c>
      <c r="B125" s="53" t="s">
        <v>278</v>
      </c>
      <c r="C125" s="32" t="s">
        <v>143</v>
      </c>
      <c r="D125" s="43"/>
      <c r="E125" s="43"/>
      <c r="F125" s="43"/>
      <c r="G125" s="43"/>
      <c r="H125" s="43">
        <v>315</v>
      </c>
      <c r="I125" s="43">
        <v>1273990.8999999999</v>
      </c>
      <c r="J125" s="43">
        <v>2585</v>
      </c>
      <c r="K125" s="43">
        <v>40410019.810000002</v>
      </c>
      <c r="L125" s="43">
        <f t="shared" si="0"/>
        <v>2900</v>
      </c>
      <c r="M125" s="43">
        <f t="shared" si="0"/>
        <v>41684010.710000001</v>
      </c>
      <c r="N125" s="43">
        <v>5032</v>
      </c>
      <c r="O125" s="43">
        <v>39852568.030000001</v>
      </c>
      <c r="P125" s="43">
        <v>61</v>
      </c>
      <c r="Q125" s="43">
        <v>721649.51</v>
      </c>
      <c r="R125" s="43">
        <f t="shared" si="1"/>
        <v>5093</v>
      </c>
      <c r="S125" s="43">
        <f t="shared" si="1"/>
        <v>40574217.539999999</v>
      </c>
      <c r="T125" s="43">
        <f t="shared" si="2"/>
        <v>7993</v>
      </c>
      <c r="U125" s="43">
        <f t="shared" si="2"/>
        <v>82258228.25</v>
      </c>
      <c r="V125" s="16"/>
    </row>
    <row r="126" spans="1:22" s="9" customFormat="1" x14ac:dyDescent="0.2">
      <c r="A126" s="33">
        <v>119</v>
      </c>
      <c r="B126" s="54" t="s">
        <v>195</v>
      </c>
      <c r="C126" s="1" t="s">
        <v>71</v>
      </c>
      <c r="D126" s="44">
        <v>30</v>
      </c>
      <c r="E126" s="44">
        <v>1232278.27</v>
      </c>
      <c r="F126" s="44">
        <v>17</v>
      </c>
      <c r="G126" s="44">
        <v>2159686.17</v>
      </c>
      <c r="H126" s="44">
        <v>326</v>
      </c>
      <c r="I126" s="44">
        <v>3412290.65</v>
      </c>
      <c r="J126" s="44">
        <v>539</v>
      </c>
      <c r="K126" s="44">
        <v>22353979.530000001</v>
      </c>
      <c r="L126" s="44">
        <f t="shared" si="0"/>
        <v>912</v>
      </c>
      <c r="M126" s="44">
        <f t="shared" si="0"/>
        <v>29158234.620000001</v>
      </c>
      <c r="N126" s="44">
        <v>169</v>
      </c>
      <c r="O126" s="44">
        <v>23632771.699999999</v>
      </c>
      <c r="P126" s="44">
        <v>39</v>
      </c>
      <c r="Q126" s="44">
        <v>26794631.949999999</v>
      </c>
      <c r="R126" s="44">
        <f t="shared" si="1"/>
        <v>208</v>
      </c>
      <c r="S126" s="44">
        <f t="shared" si="1"/>
        <v>50427403.649999999</v>
      </c>
      <c r="T126" s="44">
        <f t="shared" si="2"/>
        <v>1120</v>
      </c>
      <c r="U126" s="44">
        <f t="shared" si="2"/>
        <v>79585638.269999996</v>
      </c>
      <c r="V126" s="16"/>
    </row>
    <row r="127" spans="1:22" s="9" customFormat="1" x14ac:dyDescent="0.2">
      <c r="A127" s="30">
        <v>120</v>
      </c>
      <c r="B127" s="53" t="s">
        <v>251</v>
      </c>
      <c r="C127" s="32" t="s">
        <v>82</v>
      </c>
      <c r="D127" s="43">
        <v>329</v>
      </c>
      <c r="E127" s="43">
        <v>28705531.239999998</v>
      </c>
      <c r="F127" s="43">
        <v>211</v>
      </c>
      <c r="G127" s="43">
        <v>7337345.3200000003</v>
      </c>
      <c r="H127" s="43">
        <v>140</v>
      </c>
      <c r="I127" s="43">
        <v>1805022.91</v>
      </c>
      <c r="J127" s="43">
        <v>481</v>
      </c>
      <c r="K127" s="43">
        <v>2980124.65</v>
      </c>
      <c r="L127" s="43">
        <f t="shared" si="0"/>
        <v>1161</v>
      </c>
      <c r="M127" s="43">
        <f t="shared" si="0"/>
        <v>40828024.119999997</v>
      </c>
      <c r="N127" s="43">
        <v>56</v>
      </c>
      <c r="O127" s="43">
        <v>7868942.7400000002</v>
      </c>
      <c r="P127" s="43">
        <v>161</v>
      </c>
      <c r="Q127" s="43">
        <v>28133106.079999998</v>
      </c>
      <c r="R127" s="43">
        <f t="shared" si="1"/>
        <v>217</v>
      </c>
      <c r="S127" s="43">
        <f t="shared" si="1"/>
        <v>36002048.82</v>
      </c>
      <c r="T127" s="43">
        <f t="shared" si="2"/>
        <v>1378</v>
      </c>
      <c r="U127" s="43">
        <f t="shared" si="2"/>
        <v>76830072.939999998</v>
      </c>
      <c r="V127" s="16"/>
    </row>
    <row r="128" spans="1:22" s="9" customFormat="1" x14ac:dyDescent="0.2">
      <c r="A128" s="33">
        <v>121</v>
      </c>
      <c r="B128" s="54" t="s">
        <v>238</v>
      </c>
      <c r="C128" s="1" t="s">
        <v>87</v>
      </c>
      <c r="D128" s="44"/>
      <c r="E128" s="44"/>
      <c r="F128" s="44">
        <v>8</v>
      </c>
      <c r="G128" s="44">
        <v>148143.92000000001</v>
      </c>
      <c r="H128" s="44">
        <v>1068</v>
      </c>
      <c r="I128" s="44">
        <v>3880943.02</v>
      </c>
      <c r="J128" s="44">
        <v>3644</v>
      </c>
      <c r="K128" s="44">
        <v>36284173.299999997</v>
      </c>
      <c r="L128" s="42">
        <f t="shared" si="0"/>
        <v>4720</v>
      </c>
      <c r="M128" s="42">
        <f t="shared" si="0"/>
        <v>40313260.240000002</v>
      </c>
      <c r="N128" s="44">
        <v>2176</v>
      </c>
      <c r="O128" s="44">
        <v>32080461.559999999</v>
      </c>
      <c r="P128" s="44">
        <v>91</v>
      </c>
      <c r="Q128" s="44">
        <v>268924.69</v>
      </c>
      <c r="R128" s="42">
        <f t="shared" si="1"/>
        <v>2267</v>
      </c>
      <c r="S128" s="42">
        <f t="shared" si="1"/>
        <v>32349386.25</v>
      </c>
      <c r="T128" s="42">
        <f t="shared" si="2"/>
        <v>6987</v>
      </c>
      <c r="U128" s="42">
        <f t="shared" si="2"/>
        <v>72662646.49000001</v>
      </c>
      <c r="V128" s="16"/>
    </row>
    <row r="129" spans="1:22" s="9" customFormat="1" x14ac:dyDescent="0.2">
      <c r="A129" s="30">
        <v>122</v>
      </c>
      <c r="B129" s="31" t="s">
        <v>315</v>
      </c>
      <c r="C129" s="32" t="s">
        <v>316</v>
      </c>
      <c r="D129" s="43">
        <v>42</v>
      </c>
      <c r="E129" s="43">
        <v>403806.88</v>
      </c>
      <c r="F129" s="43">
        <v>331</v>
      </c>
      <c r="G129" s="43">
        <v>9253143.4100000001</v>
      </c>
      <c r="H129" s="43">
        <v>1052</v>
      </c>
      <c r="I129" s="43">
        <v>6177288.2599999998</v>
      </c>
      <c r="J129" s="43">
        <v>2918</v>
      </c>
      <c r="K129" s="43">
        <v>21744492.25</v>
      </c>
      <c r="L129" s="43">
        <f t="shared" si="0"/>
        <v>4343</v>
      </c>
      <c r="M129" s="43">
        <f t="shared" si="0"/>
        <v>37578730.800000004</v>
      </c>
      <c r="N129" s="43">
        <v>2410</v>
      </c>
      <c r="O129" s="43">
        <v>27708645.98</v>
      </c>
      <c r="P129" s="43">
        <v>261</v>
      </c>
      <c r="Q129" s="43">
        <v>3217086.56</v>
      </c>
      <c r="R129" s="43">
        <f t="shared" si="1"/>
        <v>2671</v>
      </c>
      <c r="S129" s="43">
        <f t="shared" si="1"/>
        <v>30925732.539999999</v>
      </c>
      <c r="T129" s="43">
        <f t="shared" si="2"/>
        <v>7014</v>
      </c>
      <c r="U129" s="43">
        <f t="shared" si="2"/>
        <v>68504463.340000004</v>
      </c>
      <c r="V129" s="16"/>
    </row>
    <row r="130" spans="1:22" s="9" customFormat="1" x14ac:dyDescent="0.2">
      <c r="A130" s="33">
        <v>123</v>
      </c>
      <c r="B130" s="54" t="s">
        <v>240</v>
      </c>
      <c r="C130" s="1" t="s">
        <v>98</v>
      </c>
      <c r="D130" s="44">
        <v>5</v>
      </c>
      <c r="E130" s="44">
        <v>500000</v>
      </c>
      <c r="F130" s="44">
        <v>270</v>
      </c>
      <c r="G130" s="44">
        <v>4018356.77</v>
      </c>
      <c r="H130" s="44">
        <v>310</v>
      </c>
      <c r="I130" s="44">
        <v>4348281.83</v>
      </c>
      <c r="J130" s="44">
        <v>4426</v>
      </c>
      <c r="K130" s="44">
        <v>24105837.25</v>
      </c>
      <c r="L130" s="42">
        <f t="shared" si="0"/>
        <v>5011</v>
      </c>
      <c r="M130" s="42">
        <f t="shared" si="0"/>
        <v>32972475.849999998</v>
      </c>
      <c r="N130" s="44">
        <v>1287</v>
      </c>
      <c r="O130" s="44">
        <v>27416524.829999998</v>
      </c>
      <c r="P130" s="44">
        <v>97</v>
      </c>
      <c r="Q130" s="44">
        <v>4113551.93</v>
      </c>
      <c r="R130" s="42">
        <f t="shared" si="1"/>
        <v>1384</v>
      </c>
      <c r="S130" s="42">
        <f t="shared" si="1"/>
        <v>31530076.759999998</v>
      </c>
      <c r="T130" s="42">
        <f t="shared" si="2"/>
        <v>6395</v>
      </c>
      <c r="U130" s="42">
        <f t="shared" si="2"/>
        <v>64502552.609999999</v>
      </c>
      <c r="V130" s="16"/>
    </row>
    <row r="131" spans="1:22" s="9" customFormat="1" x14ac:dyDescent="0.2">
      <c r="A131" s="30">
        <v>124</v>
      </c>
      <c r="B131" s="53" t="s">
        <v>354</v>
      </c>
      <c r="C131" s="32" t="s">
        <v>355</v>
      </c>
      <c r="D131" s="43"/>
      <c r="E131" s="43"/>
      <c r="F131" s="43"/>
      <c r="G131" s="43"/>
      <c r="H131" s="43">
        <v>48</v>
      </c>
      <c r="I131" s="43">
        <v>1703236.47</v>
      </c>
      <c r="J131" s="43">
        <v>720</v>
      </c>
      <c r="K131" s="43">
        <v>26933774.239999998</v>
      </c>
      <c r="L131" s="43">
        <f t="shared" si="0"/>
        <v>768</v>
      </c>
      <c r="M131" s="43">
        <f t="shared" si="0"/>
        <v>28637010.709999997</v>
      </c>
      <c r="N131" s="43">
        <v>673</v>
      </c>
      <c r="O131" s="43">
        <v>26639081.559999999</v>
      </c>
      <c r="P131" s="43">
        <v>30</v>
      </c>
      <c r="Q131" s="43">
        <v>1408971.96</v>
      </c>
      <c r="R131" s="43">
        <f t="shared" si="1"/>
        <v>703</v>
      </c>
      <c r="S131" s="43">
        <f t="shared" si="1"/>
        <v>28048053.52</v>
      </c>
      <c r="T131" s="43">
        <f t="shared" si="2"/>
        <v>1471</v>
      </c>
      <c r="U131" s="43">
        <f t="shared" si="2"/>
        <v>56685064.229999997</v>
      </c>
      <c r="V131" s="16"/>
    </row>
    <row r="132" spans="1:22" s="9" customFormat="1" x14ac:dyDescent="0.2">
      <c r="A132" s="33">
        <v>125</v>
      </c>
      <c r="B132" s="54" t="s">
        <v>258</v>
      </c>
      <c r="C132" s="1" t="s">
        <v>102</v>
      </c>
      <c r="D132" s="44"/>
      <c r="E132" s="44"/>
      <c r="F132" s="44"/>
      <c r="G132" s="44"/>
      <c r="H132" s="44">
        <v>9317</v>
      </c>
      <c r="I132" s="44">
        <v>4623438.03</v>
      </c>
      <c r="J132" s="44">
        <v>17140</v>
      </c>
      <c r="K132" s="44">
        <v>24234396.550000001</v>
      </c>
      <c r="L132" s="42">
        <f t="shared" si="0"/>
        <v>26457</v>
      </c>
      <c r="M132" s="42">
        <f t="shared" si="0"/>
        <v>28857834.580000002</v>
      </c>
      <c r="N132" s="44">
        <v>637</v>
      </c>
      <c r="O132" s="44">
        <v>19581708.690000001</v>
      </c>
      <c r="P132" s="44">
        <v>3</v>
      </c>
      <c r="Q132" s="44">
        <v>31595.200000000001</v>
      </c>
      <c r="R132" s="42">
        <f t="shared" si="1"/>
        <v>640</v>
      </c>
      <c r="S132" s="42">
        <f t="shared" si="1"/>
        <v>19613303.890000001</v>
      </c>
      <c r="T132" s="42">
        <f t="shared" si="2"/>
        <v>27097</v>
      </c>
      <c r="U132" s="42">
        <f t="shared" si="2"/>
        <v>48471138.469999999</v>
      </c>
      <c r="V132" s="16"/>
    </row>
    <row r="133" spans="1:22" s="9" customFormat="1" x14ac:dyDescent="0.2">
      <c r="A133" s="30">
        <v>126</v>
      </c>
      <c r="B133" s="53" t="s">
        <v>262</v>
      </c>
      <c r="C133" s="32" t="s">
        <v>132</v>
      </c>
      <c r="D133" s="43">
        <v>7</v>
      </c>
      <c r="E133" s="43">
        <v>2794101.99</v>
      </c>
      <c r="F133" s="43">
        <v>63</v>
      </c>
      <c r="G133" s="43">
        <v>3692632.95</v>
      </c>
      <c r="H133" s="43">
        <v>381</v>
      </c>
      <c r="I133" s="43">
        <v>7054481.25</v>
      </c>
      <c r="J133" s="43">
        <v>563</v>
      </c>
      <c r="K133" s="43">
        <v>12364498.76</v>
      </c>
      <c r="L133" s="43">
        <f t="shared" si="0"/>
        <v>1014</v>
      </c>
      <c r="M133" s="43">
        <f t="shared" si="0"/>
        <v>25905714.949999996</v>
      </c>
      <c r="N133" s="43">
        <v>59</v>
      </c>
      <c r="O133" s="43">
        <v>13071743.300000001</v>
      </c>
      <c r="P133" s="43">
        <v>34</v>
      </c>
      <c r="Q133" s="43">
        <v>6802931.2000000002</v>
      </c>
      <c r="R133" s="43">
        <f t="shared" si="1"/>
        <v>93</v>
      </c>
      <c r="S133" s="43">
        <f t="shared" si="1"/>
        <v>19874674.5</v>
      </c>
      <c r="T133" s="43">
        <f t="shared" si="2"/>
        <v>1107</v>
      </c>
      <c r="U133" s="43">
        <f t="shared" si="2"/>
        <v>45780389.449999996</v>
      </c>
      <c r="V133" s="16"/>
    </row>
    <row r="134" spans="1:22" s="9" customFormat="1" x14ac:dyDescent="0.2">
      <c r="A134" s="33">
        <v>127</v>
      </c>
      <c r="B134" s="54" t="s">
        <v>263</v>
      </c>
      <c r="C134" s="1" t="s">
        <v>107</v>
      </c>
      <c r="D134" s="44">
        <v>13</v>
      </c>
      <c r="E134" s="44">
        <v>291222.05</v>
      </c>
      <c r="F134" s="44">
        <v>123</v>
      </c>
      <c r="G134" s="44">
        <v>2279358.9700000002</v>
      </c>
      <c r="H134" s="44">
        <v>284</v>
      </c>
      <c r="I134" s="44">
        <v>3363542.66</v>
      </c>
      <c r="J134" s="44">
        <v>1878</v>
      </c>
      <c r="K134" s="44">
        <v>19131990.16</v>
      </c>
      <c r="L134" s="44">
        <f t="shared" si="0"/>
        <v>2298</v>
      </c>
      <c r="M134" s="44">
        <f t="shared" si="0"/>
        <v>25066113.84</v>
      </c>
      <c r="N134" s="44">
        <v>897</v>
      </c>
      <c r="O134" s="44">
        <v>18563257.059999999</v>
      </c>
      <c r="P134" s="44">
        <v>78</v>
      </c>
      <c r="Q134" s="44">
        <v>807529.3</v>
      </c>
      <c r="R134" s="44">
        <f t="shared" si="1"/>
        <v>975</v>
      </c>
      <c r="S134" s="44">
        <f t="shared" si="1"/>
        <v>19370786.359999999</v>
      </c>
      <c r="T134" s="44">
        <f t="shared" si="2"/>
        <v>3273</v>
      </c>
      <c r="U134" s="44">
        <f t="shared" si="2"/>
        <v>44436900.200000003</v>
      </c>
      <c r="V134" s="16"/>
    </row>
    <row r="135" spans="1:22" s="9" customFormat="1" x14ac:dyDescent="0.2">
      <c r="A135" s="30">
        <v>128</v>
      </c>
      <c r="B135" s="53" t="s">
        <v>267</v>
      </c>
      <c r="C135" s="32" t="s">
        <v>145</v>
      </c>
      <c r="D135" s="43"/>
      <c r="E135" s="43"/>
      <c r="F135" s="43"/>
      <c r="G135" s="43"/>
      <c r="H135" s="43">
        <v>1499</v>
      </c>
      <c r="I135" s="43">
        <v>11835070.92</v>
      </c>
      <c r="J135" s="43">
        <v>2092</v>
      </c>
      <c r="K135" s="43">
        <v>20214472.620000001</v>
      </c>
      <c r="L135" s="43">
        <f t="shared" si="0"/>
        <v>3591</v>
      </c>
      <c r="M135" s="43">
        <f t="shared" si="0"/>
        <v>32049543.539999999</v>
      </c>
      <c r="N135" s="43">
        <v>2557</v>
      </c>
      <c r="O135" s="43">
        <v>9736775.25</v>
      </c>
      <c r="P135" s="43">
        <v>68</v>
      </c>
      <c r="Q135" s="43">
        <v>1289604.27</v>
      </c>
      <c r="R135" s="43">
        <f t="shared" si="1"/>
        <v>2625</v>
      </c>
      <c r="S135" s="43">
        <f t="shared" si="1"/>
        <v>11026379.52</v>
      </c>
      <c r="T135" s="43">
        <f t="shared" si="2"/>
        <v>6216</v>
      </c>
      <c r="U135" s="43">
        <f t="shared" si="2"/>
        <v>43075923.060000002</v>
      </c>
      <c r="V135" s="16"/>
    </row>
    <row r="136" spans="1:22" s="9" customFormat="1" x14ac:dyDescent="0.2">
      <c r="A136" s="33">
        <v>129</v>
      </c>
      <c r="B136" s="54" t="s">
        <v>261</v>
      </c>
      <c r="C136" s="1" t="s">
        <v>101</v>
      </c>
      <c r="D136" s="44"/>
      <c r="E136" s="44"/>
      <c r="F136" s="44"/>
      <c r="G136" s="44"/>
      <c r="H136" s="44">
        <v>2571</v>
      </c>
      <c r="I136" s="44">
        <v>3821764.79</v>
      </c>
      <c r="J136" s="44">
        <v>10572</v>
      </c>
      <c r="K136" s="44">
        <v>21509574.32</v>
      </c>
      <c r="L136" s="44">
        <f t="shared" si="0"/>
        <v>13143</v>
      </c>
      <c r="M136" s="44">
        <f t="shared" si="0"/>
        <v>25331339.109999999</v>
      </c>
      <c r="N136" s="44">
        <v>387</v>
      </c>
      <c r="O136" s="44">
        <v>16966661.149999999</v>
      </c>
      <c r="P136" s="44">
        <v>3</v>
      </c>
      <c r="Q136" s="44">
        <v>13638.75</v>
      </c>
      <c r="R136" s="44">
        <f t="shared" si="1"/>
        <v>390</v>
      </c>
      <c r="S136" s="44">
        <f t="shared" si="1"/>
        <v>16980299.899999999</v>
      </c>
      <c r="T136" s="44">
        <f t="shared" si="2"/>
        <v>13533</v>
      </c>
      <c r="U136" s="44">
        <f t="shared" si="2"/>
        <v>42311639.009999998</v>
      </c>
      <c r="V136" s="16"/>
    </row>
    <row r="137" spans="1:22" s="9" customFormat="1" x14ac:dyDescent="0.2">
      <c r="A137" s="30">
        <v>130</v>
      </c>
      <c r="B137" s="53" t="s">
        <v>257</v>
      </c>
      <c r="C137" s="32" t="s">
        <v>140</v>
      </c>
      <c r="D137" s="43"/>
      <c r="E137" s="43"/>
      <c r="F137" s="43">
        <v>10</v>
      </c>
      <c r="G137" s="43">
        <v>68593.149999999994</v>
      </c>
      <c r="H137" s="43">
        <v>800</v>
      </c>
      <c r="I137" s="43">
        <v>2267292.2000000002</v>
      </c>
      <c r="J137" s="43">
        <v>1614</v>
      </c>
      <c r="K137" s="43">
        <v>19486181.18</v>
      </c>
      <c r="L137" s="43">
        <f t="shared" si="0"/>
        <v>2424</v>
      </c>
      <c r="M137" s="43">
        <f t="shared" si="0"/>
        <v>21822066.529999997</v>
      </c>
      <c r="N137" s="43">
        <v>1405</v>
      </c>
      <c r="O137" s="43">
        <v>17517285.289999999</v>
      </c>
      <c r="P137" s="43">
        <v>50</v>
      </c>
      <c r="Q137" s="43">
        <v>197044.37</v>
      </c>
      <c r="R137" s="43">
        <f t="shared" si="1"/>
        <v>1455</v>
      </c>
      <c r="S137" s="43">
        <f t="shared" si="1"/>
        <v>17714329.66</v>
      </c>
      <c r="T137" s="43">
        <f t="shared" si="2"/>
        <v>3879</v>
      </c>
      <c r="U137" s="43">
        <f t="shared" si="2"/>
        <v>39536396.189999998</v>
      </c>
      <c r="V137" s="16"/>
    </row>
    <row r="138" spans="1:22" s="9" customFormat="1" x14ac:dyDescent="0.2">
      <c r="A138" s="33">
        <v>131</v>
      </c>
      <c r="B138" s="54" t="s">
        <v>245</v>
      </c>
      <c r="C138" s="1" t="s">
        <v>93</v>
      </c>
      <c r="D138" s="44"/>
      <c r="E138" s="44"/>
      <c r="F138" s="44">
        <v>2</v>
      </c>
      <c r="G138" s="44">
        <v>14585</v>
      </c>
      <c r="H138" s="44">
        <v>1357</v>
      </c>
      <c r="I138" s="44">
        <v>10761763.83</v>
      </c>
      <c r="J138" s="44">
        <v>1640</v>
      </c>
      <c r="K138" s="44">
        <v>16945112.920000002</v>
      </c>
      <c r="L138" s="44">
        <f t="shared" si="0"/>
        <v>2999</v>
      </c>
      <c r="M138" s="44">
        <f t="shared" si="0"/>
        <v>27721461.75</v>
      </c>
      <c r="N138" s="44">
        <v>812</v>
      </c>
      <c r="O138" s="44">
        <v>7587291.3300000001</v>
      </c>
      <c r="P138" s="44">
        <v>85</v>
      </c>
      <c r="Q138" s="44">
        <v>1512266.43</v>
      </c>
      <c r="R138" s="44">
        <f t="shared" si="1"/>
        <v>897</v>
      </c>
      <c r="S138" s="44">
        <f t="shared" si="1"/>
        <v>9099557.7599999998</v>
      </c>
      <c r="T138" s="44">
        <f t="shared" si="2"/>
        <v>3896</v>
      </c>
      <c r="U138" s="44">
        <f t="shared" si="2"/>
        <v>36821019.509999998</v>
      </c>
      <c r="V138" s="16"/>
    </row>
    <row r="139" spans="1:22" s="9" customFormat="1" x14ac:dyDescent="0.2">
      <c r="A139" s="30">
        <v>132</v>
      </c>
      <c r="B139" s="53" t="s">
        <v>255</v>
      </c>
      <c r="C139" s="32" t="s">
        <v>95</v>
      </c>
      <c r="D139" s="43"/>
      <c r="E139" s="43"/>
      <c r="F139" s="43">
        <v>7</v>
      </c>
      <c r="G139" s="43">
        <v>32589.47</v>
      </c>
      <c r="H139" s="43">
        <v>3258</v>
      </c>
      <c r="I139" s="43">
        <v>1695888.02</v>
      </c>
      <c r="J139" s="43">
        <v>15753</v>
      </c>
      <c r="K139" s="43">
        <v>15640215.630000001</v>
      </c>
      <c r="L139" s="43">
        <f t="shared" si="0"/>
        <v>19018</v>
      </c>
      <c r="M139" s="43">
        <f t="shared" si="0"/>
        <v>17368693.120000001</v>
      </c>
      <c r="N139" s="43">
        <v>687</v>
      </c>
      <c r="O139" s="43">
        <v>14656104.4</v>
      </c>
      <c r="P139" s="43">
        <v>30</v>
      </c>
      <c r="Q139" s="43">
        <v>497288.93</v>
      </c>
      <c r="R139" s="43">
        <f t="shared" si="1"/>
        <v>717</v>
      </c>
      <c r="S139" s="43">
        <f t="shared" si="1"/>
        <v>15153393.33</v>
      </c>
      <c r="T139" s="43">
        <f t="shared" si="2"/>
        <v>19735</v>
      </c>
      <c r="U139" s="43">
        <f t="shared" si="2"/>
        <v>32522086.450000003</v>
      </c>
      <c r="V139" s="16"/>
    </row>
    <row r="140" spans="1:22" s="9" customFormat="1" x14ac:dyDescent="0.2">
      <c r="A140" s="33">
        <v>133</v>
      </c>
      <c r="B140" s="54" t="s">
        <v>288</v>
      </c>
      <c r="C140" s="1" t="s">
        <v>380</v>
      </c>
      <c r="D140" s="44"/>
      <c r="E140" s="44"/>
      <c r="F140" s="44"/>
      <c r="G140" s="44"/>
      <c r="H140" s="44">
        <v>139</v>
      </c>
      <c r="I140" s="44">
        <v>389587.9</v>
      </c>
      <c r="J140" s="44">
        <v>356</v>
      </c>
      <c r="K140" s="44">
        <v>13705678.68</v>
      </c>
      <c r="L140" s="44">
        <f t="shared" si="0"/>
        <v>495</v>
      </c>
      <c r="M140" s="44">
        <f t="shared" si="0"/>
        <v>14095266.58</v>
      </c>
      <c r="N140" s="44">
        <v>608</v>
      </c>
      <c r="O140" s="44">
        <v>15611791.789999999</v>
      </c>
      <c r="P140" s="44">
        <v>38</v>
      </c>
      <c r="Q140" s="44">
        <v>297620.98</v>
      </c>
      <c r="R140" s="44">
        <f t="shared" si="1"/>
        <v>646</v>
      </c>
      <c r="S140" s="44">
        <f t="shared" si="1"/>
        <v>15909412.77</v>
      </c>
      <c r="T140" s="44">
        <f t="shared" si="2"/>
        <v>1141</v>
      </c>
      <c r="U140" s="44">
        <f t="shared" si="2"/>
        <v>30004679.350000001</v>
      </c>
      <c r="V140" s="16"/>
    </row>
    <row r="141" spans="1:22" s="9" customFormat="1" x14ac:dyDescent="0.2">
      <c r="A141" s="30">
        <v>134</v>
      </c>
      <c r="B141" s="53" t="s">
        <v>237</v>
      </c>
      <c r="C141" s="32" t="s">
        <v>310</v>
      </c>
      <c r="D141" s="43">
        <v>4</v>
      </c>
      <c r="E141" s="43">
        <v>96963.83</v>
      </c>
      <c r="F141" s="43">
        <v>59</v>
      </c>
      <c r="G141" s="43">
        <v>601819.26</v>
      </c>
      <c r="H141" s="43">
        <v>849</v>
      </c>
      <c r="I141" s="43">
        <v>534512.96</v>
      </c>
      <c r="J141" s="43">
        <v>8122</v>
      </c>
      <c r="K141" s="43">
        <v>14015279.73</v>
      </c>
      <c r="L141" s="43">
        <f t="shared" si="0"/>
        <v>9034</v>
      </c>
      <c r="M141" s="43">
        <f t="shared" si="0"/>
        <v>15248575.780000001</v>
      </c>
      <c r="N141" s="43">
        <v>1950</v>
      </c>
      <c r="O141" s="43">
        <v>13916636.25</v>
      </c>
      <c r="P141" s="43">
        <v>5</v>
      </c>
      <c r="Q141" s="43">
        <v>33511.5</v>
      </c>
      <c r="R141" s="43">
        <f t="shared" si="1"/>
        <v>1955</v>
      </c>
      <c r="S141" s="43">
        <f t="shared" si="1"/>
        <v>13950147.75</v>
      </c>
      <c r="T141" s="43">
        <f t="shared" si="2"/>
        <v>10989</v>
      </c>
      <c r="U141" s="43">
        <f t="shared" si="2"/>
        <v>29198723.530000001</v>
      </c>
      <c r="V141" s="16"/>
    </row>
    <row r="142" spans="1:22" s="9" customFormat="1" x14ac:dyDescent="0.2">
      <c r="A142" s="33">
        <v>135</v>
      </c>
      <c r="B142" s="54" t="s">
        <v>285</v>
      </c>
      <c r="C142" s="1" t="s">
        <v>118</v>
      </c>
      <c r="D142" s="44">
        <v>130</v>
      </c>
      <c r="E142" s="44">
        <v>4548892.21</v>
      </c>
      <c r="F142" s="44">
        <v>46</v>
      </c>
      <c r="G142" s="44">
        <v>2241326.88</v>
      </c>
      <c r="H142" s="44">
        <v>105</v>
      </c>
      <c r="I142" s="44">
        <v>1244260.5</v>
      </c>
      <c r="J142" s="44">
        <v>809</v>
      </c>
      <c r="K142" s="44">
        <v>5237928.4000000004</v>
      </c>
      <c r="L142" s="44">
        <f t="shared" si="0"/>
        <v>1090</v>
      </c>
      <c r="M142" s="44">
        <f t="shared" si="0"/>
        <v>13272407.990000002</v>
      </c>
      <c r="N142" s="44">
        <v>154</v>
      </c>
      <c r="O142" s="44">
        <v>7240181.46</v>
      </c>
      <c r="P142" s="44">
        <v>104</v>
      </c>
      <c r="Q142" s="44">
        <v>5564393.6299999999</v>
      </c>
      <c r="R142" s="44">
        <f t="shared" si="1"/>
        <v>258</v>
      </c>
      <c r="S142" s="44">
        <f t="shared" si="1"/>
        <v>12804575.09</v>
      </c>
      <c r="T142" s="44">
        <f t="shared" si="2"/>
        <v>1348</v>
      </c>
      <c r="U142" s="44">
        <f t="shared" si="2"/>
        <v>26076983.080000002</v>
      </c>
      <c r="V142" s="16"/>
    </row>
    <row r="143" spans="1:22" s="9" customFormat="1" x14ac:dyDescent="0.2">
      <c r="A143" s="30">
        <v>136</v>
      </c>
      <c r="B143" s="53" t="s">
        <v>334</v>
      </c>
      <c r="C143" s="32" t="s">
        <v>341</v>
      </c>
      <c r="D143" s="43"/>
      <c r="E143" s="43"/>
      <c r="F143" s="43"/>
      <c r="G143" s="43"/>
      <c r="H143" s="43">
        <v>19680</v>
      </c>
      <c r="I143" s="43">
        <v>11027649.83</v>
      </c>
      <c r="J143" s="43">
        <v>13085</v>
      </c>
      <c r="K143" s="43">
        <v>9433062.5299999993</v>
      </c>
      <c r="L143" s="43">
        <f t="shared" si="0"/>
        <v>32765</v>
      </c>
      <c r="M143" s="43">
        <f t="shared" si="0"/>
        <v>20460712.359999999</v>
      </c>
      <c r="N143" s="43">
        <v>292</v>
      </c>
      <c r="O143" s="43">
        <v>1258442</v>
      </c>
      <c r="P143" s="43">
        <v>94</v>
      </c>
      <c r="Q143" s="43">
        <v>2873819.17</v>
      </c>
      <c r="R143" s="43">
        <f t="shared" si="1"/>
        <v>386</v>
      </c>
      <c r="S143" s="43">
        <f t="shared" si="1"/>
        <v>4132261.17</v>
      </c>
      <c r="T143" s="43">
        <f t="shared" si="2"/>
        <v>33151</v>
      </c>
      <c r="U143" s="43">
        <f t="shared" si="2"/>
        <v>24592973.530000001</v>
      </c>
      <c r="V143" s="16"/>
    </row>
    <row r="144" spans="1:22" s="9" customFormat="1" x14ac:dyDescent="0.2">
      <c r="A144" s="33">
        <v>137</v>
      </c>
      <c r="B144" s="54" t="s">
        <v>356</v>
      </c>
      <c r="C144" s="1" t="s">
        <v>357</v>
      </c>
      <c r="D144" s="44"/>
      <c r="E144" s="44"/>
      <c r="F144" s="44"/>
      <c r="G144" s="44"/>
      <c r="H144" s="44">
        <v>1068</v>
      </c>
      <c r="I144" s="44">
        <v>3922694.27</v>
      </c>
      <c r="J144" s="44">
        <v>1620</v>
      </c>
      <c r="K144" s="44">
        <v>10984358.970000001</v>
      </c>
      <c r="L144" s="44">
        <f t="shared" si="0"/>
        <v>2688</v>
      </c>
      <c r="M144" s="44">
        <f t="shared" si="0"/>
        <v>14907053.24</v>
      </c>
      <c r="N144" s="44">
        <v>653</v>
      </c>
      <c r="O144" s="44">
        <v>7504096.21</v>
      </c>
      <c r="P144" s="44">
        <v>8</v>
      </c>
      <c r="Q144" s="44">
        <v>345000</v>
      </c>
      <c r="R144" s="44">
        <f t="shared" si="1"/>
        <v>661</v>
      </c>
      <c r="S144" s="44">
        <f t="shared" si="1"/>
        <v>7849096.21</v>
      </c>
      <c r="T144" s="44">
        <f t="shared" si="2"/>
        <v>3349</v>
      </c>
      <c r="U144" s="44">
        <f t="shared" si="2"/>
        <v>22756149.449999999</v>
      </c>
      <c r="V144" s="16"/>
    </row>
    <row r="145" spans="1:22" s="9" customFormat="1" x14ac:dyDescent="0.2">
      <c r="A145" s="30">
        <v>138</v>
      </c>
      <c r="B145" s="53" t="s">
        <v>259</v>
      </c>
      <c r="C145" s="32" t="s">
        <v>105</v>
      </c>
      <c r="D145" s="43">
        <v>123</v>
      </c>
      <c r="E145" s="43">
        <v>930352.43</v>
      </c>
      <c r="F145" s="43">
        <v>53</v>
      </c>
      <c r="G145" s="43">
        <v>610023.55000000005</v>
      </c>
      <c r="H145" s="43">
        <v>659</v>
      </c>
      <c r="I145" s="43">
        <v>3690010.67</v>
      </c>
      <c r="J145" s="43">
        <v>3923</v>
      </c>
      <c r="K145" s="43">
        <v>8788630.8300000001</v>
      </c>
      <c r="L145" s="43">
        <f t="shared" si="0"/>
        <v>4758</v>
      </c>
      <c r="M145" s="43">
        <f t="shared" si="0"/>
        <v>14019017.48</v>
      </c>
      <c r="N145" s="43">
        <v>729</v>
      </c>
      <c r="O145" s="43">
        <v>6716021.1600000001</v>
      </c>
      <c r="P145" s="43">
        <v>83</v>
      </c>
      <c r="Q145" s="43">
        <v>1917457.92</v>
      </c>
      <c r="R145" s="43">
        <f t="shared" si="1"/>
        <v>812</v>
      </c>
      <c r="S145" s="43">
        <f t="shared" si="1"/>
        <v>8633479.0800000001</v>
      </c>
      <c r="T145" s="43">
        <f t="shared" si="2"/>
        <v>5570</v>
      </c>
      <c r="U145" s="43">
        <f t="shared" si="2"/>
        <v>22652496.560000002</v>
      </c>
      <c r="V145" s="16"/>
    </row>
    <row r="146" spans="1:22" s="9" customFormat="1" x14ac:dyDescent="0.2">
      <c r="A146" s="33">
        <v>139</v>
      </c>
      <c r="B146" s="54" t="s">
        <v>264</v>
      </c>
      <c r="C146" s="1" t="s">
        <v>265</v>
      </c>
      <c r="D146" s="44"/>
      <c r="E146" s="44"/>
      <c r="F146" s="44"/>
      <c r="G146" s="44"/>
      <c r="H146" s="44">
        <v>971</v>
      </c>
      <c r="I146" s="44">
        <v>3485208.86</v>
      </c>
      <c r="J146" s="44">
        <v>1863</v>
      </c>
      <c r="K146" s="44">
        <v>10555693.1</v>
      </c>
      <c r="L146" s="44">
        <f t="shared" si="0"/>
        <v>2834</v>
      </c>
      <c r="M146" s="44">
        <f t="shared" si="0"/>
        <v>14040901.959999999</v>
      </c>
      <c r="N146" s="44">
        <v>715</v>
      </c>
      <c r="O146" s="44">
        <v>7112340.8600000003</v>
      </c>
      <c r="P146" s="44"/>
      <c r="Q146" s="44"/>
      <c r="R146" s="44">
        <f t="shared" si="1"/>
        <v>715</v>
      </c>
      <c r="S146" s="44">
        <f t="shared" si="1"/>
        <v>7112340.8600000003</v>
      </c>
      <c r="T146" s="44">
        <f t="shared" si="2"/>
        <v>3549</v>
      </c>
      <c r="U146" s="44">
        <f t="shared" si="2"/>
        <v>21153242.82</v>
      </c>
      <c r="V146" s="16"/>
    </row>
    <row r="147" spans="1:22" s="9" customFormat="1" x14ac:dyDescent="0.2">
      <c r="A147" s="30">
        <v>140</v>
      </c>
      <c r="B147" s="53" t="s">
        <v>318</v>
      </c>
      <c r="C147" s="32" t="s">
        <v>319</v>
      </c>
      <c r="D147" s="43">
        <v>25</v>
      </c>
      <c r="E147" s="43">
        <v>5120990.75</v>
      </c>
      <c r="F147" s="43">
        <v>7</v>
      </c>
      <c r="G147" s="43">
        <v>2304194.92</v>
      </c>
      <c r="H147" s="43"/>
      <c r="I147" s="43"/>
      <c r="J147" s="43">
        <v>33</v>
      </c>
      <c r="K147" s="43">
        <v>187978.41</v>
      </c>
      <c r="L147" s="43">
        <f t="shared" si="0"/>
        <v>65</v>
      </c>
      <c r="M147" s="43">
        <f t="shared" si="0"/>
        <v>7613164.0800000001</v>
      </c>
      <c r="N147" s="43">
        <v>4</v>
      </c>
      <c r="O147" s="43">
        <v>4200000</v>
      </c>
      <c r="P147" s="43">
        <v>12</v>
      </c>
      <c r="Q147" s="43">
        <v>8800000</v>
      </c>
      <c r="R147" s="43">
        <f t="shared" si="1"/>
        <v>16</v>
      </c>
      <c r="S147" s="43">
        <f t="shared" si="1"/>
        <v>13000000</v>
      </c>
      <c r="T147" s="43">
        <f t="shared" si="2"/>
        <v>81</v>
      </c>
      <c r="U147" s="43">
        <f t="shared" si="2"/>
        <v>20613164.079999998</v>
      </c>
      <c r="V147" s="16"/>
    </row>
    <row r="148" spans="1:22" s="9" customFormat="1" x14ac:dyDescent="0.2">
      <c r="A148" s="33">
        <v>141</v>
      </c>
      <c r="B148" s="54" t="s">
        <v>246</v>
      </c>
      <c r="C148" s="1" t="s">
        <v>97</v>
      </c>
      <c r="D148" s="44"/>
      <c r="E148" s="44"/>
      <c r="F148" s="44">
        <v>1</v>
      </c>
      <c r="G148" s="44">
        <v>1391</v>
      </c>
      <c r="H148" s="44">
        <v>271</v>
      </c>
      <c r="I148" s="44">
        <v>839746.98</v>
      </c>
      <c r="J148" s="44">
        <v>1407</v>
      </c>
      <c r="K148" s="44">
        <v>8824099.1199999992</v>
      </c>
      <c r="L148" s="44">
        <f t="shared" si="0"/>
        <v>1679</v>
      </c>
      <c r="M148" s="44">
        <f t="shared" si="0"/>
        <v>9665237.0999999996</v>
      </c>
      <c r="N148" s="44">
        <v>1860</v>
      </c>
      <c r="O148" s="44">
        <v>9047306.8599999994</v>
      </c>
      <c r="P148" s="44">
        <v>27</v>
      </c>
      <c r="Q148" s="44">
        <v>1050889.0900000001</v>
      </c>
      <c r="R148" s="44">
        <f t="shared" si="1"/>
        <v>1887</v>
      </c>
      <c r="S148" s="44">
        <f t="shared" si="1"/>
        <v>10098195.949999999</v>
      </c>
      <c r="T148" s="44">
        <f t="shared" si="2"/>
        <v>3566</v>
      </c>
      <c r="U148" s="44">
        <f t="shared" si="2"/>
        <v>19763433.049999997</v>
      </c>
      <c r="V148" s="16"/>
    </row>
    <row r="149" spans="1:22" s="9" customFormat="1" x14ac:dyDescent="0.2">
      <c r="A149" s="30">
        <v>142</v>
      </c>
      <c r="B149" s="53" t="s">
        <v>273</v>
      </c>
      <c r="C149" s="32" t="s">
        <v>114</v>
      </c>
      <c r="D149" s="43">
        <v>2</v>
      </c>
      <c r="E149" s="43">
        <v>33939.42</v>
      </c>
      <c r="F149" s="43">
        <v>43</v>
      </c>
      <c r="G149" s="43">
        <v>1366234.24</v>
      </c>
      <c r="H149" s="43">
        <v>311</v>
      </c>
      <c r="I149" s="43">
        <v>4166533.05</v>
      </c>
      <c r="J149" s="43">
        <v>969</v>
      </c>
      <c r="K149" s="43">
        <v>4533954.8600000003</v>
      </c>
      <c r="L149" s="43">
        <f t="shared" si="0"/>
        <v>1325</v>
      </c>
      <c r="M149" s="43">
        <f t="shared" si="0"/>
        <v>10100661.57</v>
      </c>
      <c r="N149" s="43">
        <v>497</v>
      </c>
      <c r="O149" s="43">
        <v>5400111.2199999997</v>
      </c>
      <c r="P149" s="43">
        <v>147</v>
      </c>
      <c r="Q149" s="43">
        <v>3703270.36</v>
      </c>
      <c r="R149" s="43">
        <f t="shared" si="1"/>
        <v>644</v>
      </c>
      <c r="S149" s="43">
        <f t="shared" si="1"/>
        <v>9103381.5800000001</v>
      </c>
      <c r="T149" s="43">
        <f t="shared" si="2"/>
        <v>1969</v>
      </c>
      <c r="U149" s="43">
        <f t="shared" si="2"/>
        <v>19204043.149999999</v>
      </c>
      <c r="V149" s="16"/>
    </row>
    <row r="150" spans="1:22" s="9" customFormat="1" x14ac:dyDescent="0.2">
      <c r="A150" s="33">
        <v>143</v>
      </c>
      <c r="B150" s="54" t="s">
        <v>260</v>
      </c>
      <c r="C150" s="1" t="s">
        <v>133</v>
      </c>
      <c r="D150" s="44"/>
      <c r="E150" s="44"/>
      <c r="F150" s="44"/>
      <c r="G150" s="44"/>
      <c r="H150" s="44">
        <v>129</v>
      </c>
      <c r="I150" s="44">
        <v>153973.31</v>
      </c>
      <c r="J150" s="44">
        <v>1099</v>
      </c>
      <c r="K150" s="44">
        <v>9523202.7599999998</v>
      </c>
      <c r="L150" s="44">
        <f t="shared" si="0"/>
        <v>1228</v>
      </c>
      <c r="M150" s="44">
        <f t="shared" si="0"/>
        <v>9677176.0700000003</v>
      </c>
      <c r="N150" s="44">
        <v>1486</v>
      </c>
      <c r="O150" s="44">
        <v>9396477.3200000003</v>
      </c>
      <c r="P150" s="44">
        <v>45</v>
      </c>
      <c r="Q150" s="44">
        <v>27385.67</v>
      </c>
      <c r="R150" s="44">
        <f t="shared" si="1"/>
        <v>1531</v>
      </c>
      <c r="S150" s="44">
        <f t="shared" si="1"/>
        <v>9423862.9900000002</v>
      </c>
      <c r="T150" s="44">
        <f t="shared" si="2"/>
        <v>2759</v>
      </c>
      <c r="U150" s="44">
        <f t="shared" si="2"/>
        <v>19101039.060000002</v>
      </c>
      <c r="V150" s="16"/>
    </row>
    <row r="151" spans="1:22" s="9" customFormat="1" x14ac:dyDescent="0.2">
      <c r="A151" s="30">
        <v>144</v>
      </c>
      <c r="B151" s="53" t="s">
        <v>294</v>
      </c>
      <c r="C151" s="32" t="s">
        <v>295</v>
      </c>
      <c r="D151" s="43"/>
      <c r="E151" s="43"/>
      <c r="F151" s="43"/>
      <c r="G151" s="43"/>
      <c r="H151" s="43">
        <v>850</v>
      </c>
      <c r="I151" s="43">
        <v>2679168.66</v>
      </c>
      <c r="J151" s="43">
        <v>1316</v>
      </c>
      <c r="K151" s="43">
        <v>9337282.3000000007</v>
      </c>
      <c r="L151" s="43">
        <f t="shared" si="0"/>
        <v>2166</v>
      </c>
      <c r="M151" s="43">
        <f t="shared" si="0"/>
        <v>12016450.960000001</v>
      </c>
      <c r="N151" s="43">
        <v>677</v>
      </c>
      <c r="O151" s="43">
        <v>6733156.4400000004</v>
      </c>
      <c r="P151" s="43">
        <v>2</v>
      </c>
      <c r="Q151" s="43">
        <v>21138.6</v>
      </c>
      <c r="R151" s="43">
        <f t="shared" si="1"/>
        <v>679</v>
      </c>
      <c r="S151" s="43">
        <f t="shared" si="1"/>
        <v>6754295.04</v>
      </c>
      <c r="T151" s="43">
        <f t="shared" si="2"/>
        <v>2845</v>
      </c>
      <c r="U151" s="43">
        <f t="shared" si="2"/>
        <v>18770746</v>
      </c>
      <c r="V151" s="16"/>
    </row>
    <row r="152" spans="1:22" s="9" customFormat="1" x14ac:dyDescent="0.2">
      <c r="A152" s="33">
        <v>145</v>
      </c>
      <c r="B152" s="54" t="s">
        <v>324</v>
      </c>
      <c r="C152" s="1" t="s">
        <v>325</v>
      </c>
      <c r="D152" s="44"/>
      <c r="E152" s="44"/>
      <c r="F152" s="44"/>
      <c r="G152" s="44"/>
      <c r="H152" s="44">
        <v>1327</v>
      </c>
      <c r="I152" s="44">
        <v>1066919.74</v>
      </c>
      <c r="J152" s="44">
        <v>1643</v>
      </c>
      <c r="K152" s="44">
        <v>3378049.47</v>
      </c>
      <c r="L152" s="44">
        <f t="shared" si="0"/>
        <v>2970</v>
      </c>
      <c r="M152" s="44">
        <f t="shared" si="0"/>
        <v>4444969.21</v>
      </c>
      <c r="N152" s="44">
        <v>338</v>
      </c>
      <c r="O152" s="44">
        <v>7462556.2800000003</v>
      </c>
      <c r="P152" s="44">
        <v>140</v>
      </c>
      <c r="Q152" s="44">
        <v>5151425.99</v>
      </c>
      <c r="R152" s="44">
        <f t="shared" si="1"/>
        <v>478</v>
      </c>
      <c r="S152" s="44">
        <f t="shared" si="1"/>
        <v>12613982.27</v>
      </c>
      <c r="T152" s="44">
        <f t="shared" si="2"/>
        <v>3448</v>
      </c>
      <c r="U152" s="44">
        <f t="shared" si="2"/>
        <v>17058951.48</v>
      </c>
      <c r="V152" s="16"/>
    </row>
    <row r="153" spans="1:22" s="9" customFormat="1" x14ac:dyDescent="0.2">
      <c r="A153" s="30">
        <v>146</v>
      </c>
      <c r="B153" s="53" t="s">
        <v>332</v>
      </c>
      <c r="C153" s="32" t="s">
        <v>333</v>
      </c>
      <c r="D153" s="43"/>
      <c r="E153" s="43"/>
      <c r="F153" s="43"/>
      <c r="G153" s="43"/>
      <c r="H153" s="43">
        <v>8358</v>
      </c>
      <c r="I153" s="43">
        <v>3134462.98</v>
      </c>
      <c r="J153" s="43">
        <v>10934</v>
      </c>
      <c r="K153" s="43">
        <v>8188140.3099999996</v>
      </c>
      <c r="L153" s="43">
        <f t="shared" si="0"/>
        <v>19292</v>
      </c>
      <c r="M153" s="43">
        <f t="shared" si="0"/>
        <v>11322603.289999999</v>
      </c>
      <c r="N153" s="43">
        <v>564</v>
      </c>
      <c r="O153" s="43">
        <v>5279609.76</v>
      </c>
      <c r="P153" s="43">
        <v>14</v>
      </c>
      <c r="Q153" s="43">
        <v>225184.12</v>
      </c>
      <c r="R153" s="43">
        <f t="shared" si="1"/>
        <v>578</v>
      </c>
      <c r="S153" s="43">
        <f t="shared" si="1"/>
        <v>5504793.8799999999</v>
      </c>
      <c r="T153" s="43">
        <f t="shared" si="2"/>
        <v>19870</v>
      </c>
      <c r="U153" s="43">
        <f t="shared" si="2"/>
        <v>16827397.169999998</v>
      </c>
      <c r="V153" s="16"/>
    </row>
    <row r="154" spans="1:22" s="9" customFormat="1" x14ac:dyDescent="0.2">
      <c r="A154" s="33">
        <v>147</v>
      </c>
      <c r="B154" s="54" t="s">
        <v>290</v>
      </c>
      <c r="C154" s="1" t="s">
        <v>349</v>
      </c>
      <c r="D154" s="44">
        <v>1</v>
      </c>
      <c r="E154" s="44">
        <v>1632.6</v>
      </c>
      <c r="F154" s="44">
        <v>107</v>
      </c>
      <c r="G154" s="44">
        <v>4330310.87</v>
      </c>
      <c r="H154" s="44">
        <v>75</v>
      </c>
      <c r="I154" s="44">
        <v>1084606.02</v>
      </c>
      <c r="J154" s="44">
        <v>607</v>
      </c>
      <c r="K154" s="44">
        <v>2729727.33</v>
      </c>
      <c r="L154" s="44">
        <f t="shared" si="0"/>
        <v>790</v>
      </c>
      <c r="M154" s="44">
        <f t="shared" si="0"/>
        <v>8146276.8200000003</v>
      </c>
      <c r="N154" s="44">
        <v>623</v>
      </c>
      <c r="O154" s="44">
        <v>7173194.4500000002</v>
      </c>
      <c r="P154" s="44">
        <v>52</v>
      </c>
      <c r="Q154" s="44">
        <v>1066221.05</v>
      </c>
      <c r="R154" s="44">
        <f t="shared" si="1"/>
        <v>675</v>
      </c>
      <c r="S154" s="44">
        <f t="shared" si="1"/>
        <v>8239415.5</v>
      </c>
      <c r="T154" s="44">
        <f t="shared" si="2"/>
        <v>1465</v>
      </c>
      <c r="U154" s="44">
        <f t="shared" si="2"/>
        <v>16385692.32</v>
      </c>
      <c r="V154" s="16"/>
    </row>
    <row r="155" spans="1:22" s="9" customFormat="1" x14ac:dyDescent="0.2">
      <c r="A155" s="30">
        <v>148</v>
      </c>
      <c r="B155" s="53" t="s">
        <v>365</v>
      </c>
      <c r="C155" s="32" t="s">
        <v>366</v>
      </c>
      <c r="D155" s="43"/>
      <c r="E155" s="43"/>
      <c r="F155" s="43">
        <v>7</v>
      </c>
      <c r="G155" s="43">
        <v>419556</v>
      </c>
      <c r="H155" s="43">
        <v>14</v>
      </c>
      <c r="I155" s="43">
        <v>134099.12</v>
      </c>
      <c r="J155" s="43">
        <v>97</v>
      </c>
      <c r="K155" s="43">
        <v>6784948.8799999999</v>
      </c>
      <c r="L155" s="43">
        <f t="shared" si="0"/>
        <v>118</v>
      </c>
      <c r="M155" s="43">
        <f t="shared" si="0"/>
        <v>7338604</v>
      </c>
      <c r="N155" s="43">
        <v>50</v>
      </c>
      <c r="O155" s="43">
        <v>8474243.4499999993</v>
      </c>
      <c r="P155" s="43">
        <v>33</v>
      </c>
      <c r="Q155" s="43">
        <v>370733.6</v>
      </c>
      <c r="R155" s="43">
        <f t="shared" si="1"/>
        <v>83</v>
      </c>
      <c r="S155" s="43">
        <f t="shared" si="1"/>
        <v>8844977.0499999989</v>
      </c>
      <c r="T155" s="43">
        <f t="shared" si="2"/>
        <v>201</v>
      </c>
      <c r="U155" s="43">
        <f t="shared" si="2"/>
        <v>16183581.049999999</v>
      </c>
      <c r="V155" s="16"/>
    </row>
    <row r="156" spans="1:22" s="9" customFormat="1" x14ac:dyDescent="0.2">
      <c r="A156" s="33">
        <v>149</v>
      </c>
      <c r="B156" s="54" t="s">
        <v>328</v>
      </c>
      <c r="C156" s="1" t="s">
        <v>329</v>
      </c>
      <c r="D156" s="44"/>
      <c r="E156" s="44"/>
      <c r="F156" s="44"/>
      <c r="G156" s="44"/>
      <c r="H156" s="44">
        <v>775</v>
      </c>
      <c r="I156" s="44">
        <v>4211059.4800000004</v>
      </c>
      <c r="J156" s="44">
        <v>1011</v>
      </c>
      <c r="K156" s="44">
        <v>6998274.8099999996</v>
      </c>
      <c r="L156" s="44">
        <f t="shared" si="0"/>
        <v>1786</v>
      </c>
      <c r="M156" s="44">
        <f t="shared" si="0"/>
        <v>11209334.289999999</v>
      </c>
      <c r="N156" s="44">
        <v>399</v>
      </c>
      <c r="O156" s="44">
        <v>3055046.36</v>
      </c>
      <c r="P156" s="44">
        <v>34</v>
      </c>
      <c r="Q156" s="44">
        <v>263407.34000000003</v>
      </c>
      <c r="R156" s="44">
        <f t="shared" si="1"/>
        <v>433</v>
      </c>
      <c r="S156" s="44">
        <f t="shared" si="1"/>
        <v>3318453.6999999997</v>
      </c>
      <c r="T156" s="44">
        <f t="shared" si="2"/>
        <v>2219</v>
      </c>
      <c r="U156" s="44">
        <f t="shared" si="2"/>
        <v>14527787.989999998</v>
      </c>
      <c r="V156" s="16"/>
    </row>
    <row r="157" spans="1:22" s="9" customFormat="1" x14ac:dyDescent="0.2">
      <c r="A157" s="30">
        <v>150</v>
      </c>
      <c r="B157" s="53" t="s">
        <v>275</v>
      </c>
      <c r="C157" s="32" t="s">
        <v>134</v>
      </c>
      <c r="D157" s="43"/>
      <c r="E157" s="43"/>
      <c r="F157" s="43">
        <v>9</v>
      </c>
      <c r="G157" s="43">
        <v>312956</v>
      </c>
      <c r="H157" s="43">
        <v>64</v>
      </c>
      <c r="I157" s="43">
        <v>340872.51</v>
      </c>
      <c r="J157" s="43">
        <v>941</v>
      </c>
      <c r="K157" s="43">
        <v>6529319.1299999999</v>
      </c>
      <c r="L157" s="43">
        <f t="shared" si="0"/>
        <v>1014</v>
      </c>
      <c r="M157" s="43">
        <f t="shared" si="0"/>
        <v>7183147.6399999997</v>
      </c>
      <c r="N157" s="43">
        <v>1460</v>
      </c>
      <c r="O157" s="43">
        <v>6708210.21</v>
      </c>
      <c r="P157" s="43">
        <v>27</v>
      </c>
      <c r="Q157" s="43">
        <v>208905.08</v>
      </c>
      <c r="R157" s="43">
        <f t="shared" si="1"/>
        <v>1487</v>
      </c>
      <c r="S157" s="43">
        <f t="shared" si="1"/>
        <v>6917115.29</v>
      </c>
      <c r="T157" s="43">
        <f t="shared" si="2"/>
        <v>2501</v>
      </c>
      <c r="U157" s="43">
        <f t="shared" si="2"/>
        <v>14100262.93</v>
      </c>
      <c r="V157" s="16"/>
    </row>
    <row r="158" spans="1:22" s="9" customFormat="1" x14ac:dyDescent="0.2">
      <c r="A158" s="33">
        <v>151</v>
      </c>
      <c r="B158" s="54" t="s">
        <v>322</v>
      </c>
      <c r="C158" s="1" t="s">
        <v>323</v>
      </c>
      <c r="D158" s="44">
        <v>50</v>
      </c>
      <c r="E158" s="44">
        <v>1503110.03</v>
      </c>
      <c r="F158" s="44">
        <v>100</v>
      </c>
      <c r="G158" s="44">
        <v>2241824.38</v>
      </c>
      <c r="H158" s="44">
        <v>19</v>
      </c>
      <c r="I158" s="44">
        <v>163257.82</v>
      </c>
      <c r="J158" s="44">
        <v>260</v>
      </c>
      <c r="K158" s="44">
        <v>2900129.55</v>
      </c>
      <c r="L158" s="44">
        <f t="shared" si="0"/>
        <v>429</v>
      </c>
      <c r="M158" s="44">
        <f t="shared" si="0"/>
        <v>6808321.7800000003</v>
      </c>
      <c r="N158" s="44">
        <v>171</v>
      </c>
      <c r="O158" s="44">
        <v>5114835.6100000003</v>
      </c>
      <c r="P158" s="44">
        <v>53</v>
      </c>
      <c r="Q158" s="44">
        <v>1638889.23</v>
      </c>
      <c r="R158" s="44">
        <f t="shared" si="1"/>
        <v>224</v>
      </c>
      <c r="S158" s="44">
        <f t="shared" si="1"/>
        <v>6753724.8399999999</v>
      </c>
      <c r="T158" s="44">
        <f t="shared" si="2"/>
        <v>653</v>
      </c>
      <c r="U158" s="44">
        <f t="shared" si="2"/>
        <v>13562046.620000001</v>
      </c>
      <c r="V158" s="16"/>
    </row>
    <row r="159" spans="1:22" s="9" customFormat="1" x14ac:dyDescent="0.2">
      <c r="A159" s="30">
        <v>152</v>
      </c>
      <c r="B159" s="53" t="s">
        <v>274</v>
      </c>
      <c r="C159" s="32" t="s">
        <v>112</v>
      </c>
      <c r="D159" s="43">
        <v>12</v>
      </c>
      <c r="E159" s="43">
        <v>164526.39000000001</v>
      </c>
      <c r="F159" s="43">
        <v>109</v>
      </c>
      <c r="G159" s="43">
        <v>1475628.04</v>
      </c>
      <c r="H159" s="43">
        <v>72</v>
      </c>
      <c r="I159" s="43">
        <v>1828037.46</v>
      </c>
      <c r="J159" s="43">
        <v>345</v>
      </c>
      <c r="K159" s="43">
        <v>3383355.82</v>
      </c>
      <c r="L159" s="43">
        <f t="shared" si="0"/>
        <v>538</v>
      </c>
      <c r="M159" s="43">
        <f t="shared" si="0"/>
        <v>6851547.709999999</v>
      </c>
      <c r="N159" s="43">
        <v>368</v>
      </c>
      <c r="O159" s="43">
        <v>4643249.0599999996</v>
      </c>
      <c r="P159" s="43">
        <v>57</v>
      </c>
      <c r="Q159" s="43">
        <v>1772281.84</v>
      </c>
      <c r="R159" s="43">
        <f t="shared" si="1"/>
        <v>425</v>
      </c>
      <c r="S159" s="43">
        <f t="shared" si="1"/>
        <v>6415530.8999999994</v>
      </c>
      <c r="T159" s="43">
        <f t="shared" si="2"/>
        <v>963</v>
      </c>
      <c r="U159" s="43">
        <f t="shared" si="2"/>
        <v>13267078.609999999</v>
      </c>
      <c r="V159" s="16"/>
    </row>
    <row r="160" spans="1:22" s="9" customFormat="1" x14ac:dyDescent="0.2">
      <c r="A160" s="33">
        <v>153</v>
      </c>
      <c r="B160" s="54" t="s">
        <v>272</v>
      </c>
      <c r="C160" s="1" t="s">
        <v>127</v>
      </c>
      <c r="D160" s="44"/>
      <c r="E160" s="44"/>
      <c r="F160" s="44"/>
      <c r="G160" s="44"/>
      <c r="H160" s="44">
        <v>5266</v>
      </c>
      <c r="I160" s="44">
        <v>2045092.81</v>
      </c>
      <c r="J160" s="44">
        <v>7937</v>
      </c>
      <c r="K160" s="44">
        <v>6012948.1399999997</v>
      </c>
      <c r="L160" s="44">
        <f t="shared" si="0"/>
        <v>13203</v>
      </c>
      <c r="M160" s="44">
        <f t="shared" si="0"/>
        <v>8058040.9499999993</v>
      </c>
      <c r="N160" s="44">
        <v>326</v>
      </c>
      <c r="O160" s="44">
        <v>3971001.17</v>
      </c>
      <c r="P160" s="44"/>
      <c r="Q160" s="44"/>
      <c r="R160" s="44">
        <f t="shared" si="1"/>
        <v>326</v>
      </c>
      <c r="S160" s="44">
        <f t="shared" si="1"/>
        <v>3971001.17</v>
      </c>
      <c r="T160" s="44">
        <f t="shared" si="2"/>
        <v>13529</v>
      </c>
      <c r="U160" s="44">
        <f t="shared" si="2"/>
        <v>12029042.119999999</v>
      </c>
      <c r="V160" s="16"/>
    </row>
    <row r="161" spans="1:22" s="9" customFormat="1" x14ac:dyDescent="0.2">
      <c r="A161" s="30">
        <v>154</v>
      </c>
      <c r="B161" s="31" t="s">
        <v>268</v>
      </c>
      <c r="C161" s="32" t="s">
        <v>139</v>
      </c>
      <c r="D161" s="43"/>
      <c r="E161" s="43"/>
      <c r="F161" s="43">
        <v>8</v>
      </c>
      <c r="G161" s="43">
        <v>25614.22</v>
      </c>
      <c r="H161" s="43">
        <v>299</v>
      </c>
      <c r="I161" s="43">
        <v>265003.40000000002</v>
      </c>
      <c r="J161" s="43">
        <v>3939</v>
      </c>
      <c r="K161" s="43">
        <v>5738801.1399999997</v>
      </c>
      <c r="L161" s="43">
        <f t="shared" si="0"/>
        <v>4246</v>
      </c>
      <c r="M161" s="43">
        <f t="shared" si="0"/>
        <v>6029418.7599999998</v>
      </c>
      <c r="N161" s="43">
        <v>679</v>
      </c>
      <c r="O161" s="43">
        <v>5620490.1299999999</v>
      </c>
      <c r="P161" s="43">
        <v>13</v>
      </c>
      <c r="Q161" s="43">
        <v>80325.62</v>
      </c>
      <c r="R161" s="43">
        <f t="shared" si="1"/>
        <v>692</v>
      </c>
      <c r="S161" s="43">
        <f t="shared" si="1"/>
        <v>5700815.75</v>
      </c>
      <c r="T161" s="43">
        <f t="shared" si="2"/>
        <v>4938</v>
      </c>
      <c r="U161" s="43">
        <f t="shared" si="2"/>
        <v>11730234.51</v>
      </c>
      <c r="V161" s="16"/>
    </row>
    <row r="162" spans="1:22" s="9" customFormat="1" x14ac:dyDescent="0.2">
      <c r="A162" s="33">
        <v>155</v>
      </c>
      <c r="B162" s="54" t="s">
        <v>266</v>
      </c>
      <c r="C162" s="1" t="s">
        <v>108</v>
      </c>
      <c r="D162" s="44"/>
      <c r="E162" s="44"/>
      <c r="F162" s="44"/>
      <c r="G162" s="44"/>
      <c r="H162" s="44">
        <v>389</v>
      </c>
      <c r="I162" s="44">
        <v>313897.93</v>
      </c>
      <c r="J162" s="44">
        <v>3381</v>
      </c>
      <c r="K162" s="44">
        <v>5286042.75</v>
      </c>
      <c r="L162" s="44">
        <f t="shared" si="0"/>
        <v>3770</v>
      </c>
      <c r="M162" s="44">
        <f t="shared" si="0"/>
        <v>5599940.6799999997</v>
      </c>
      <c r="N162" s="44">
        <v>536</v>
      </c>
      <c r="O162" s="44">
        <v>4969299.58</v>
      </c>
      <c r="P162" s="44"/>
      <c r="Q162" s="44"/>
      <c r="R162" s="44">
        <f t="shared" si="1"/>
        <v>536</v>
      </c>
      <c r="S162" s="44">
        <f t="shared" si="1"/>
        <v>4969299.58</v>
      </c>
      <c r="T162" s="44">
        <f t="shared" si="2"/>
        <v>4306</v>
      </c>
      <c r="U162" s="44">
        <f t="shared" si="2"/>
        <v>10569240.26</v>
      </c>
      <c r="V162" s="16"/>
    </row>
    <row r="163" spans="1:22" s="9" customFormat="1" x14ac:dyDescent="0.2">
      <c r="A163" s="30">
        <v>156</v>
      </c>
      <c r="B163" s="53" t="s">
        <v>271</v>
      </c>
      <c r="C163" s="32" t="s">
        <v>150</v>
      </c>
      <c r="D163" s="43"/>
      <c r="E163" s="43"/>
      <c r="F163" s="43"/>
      <c r="G163" s="43"/>
      <c r="H163" s="43">
        <v>592</v>
      </c>
      <c r="I163" s="43">
        <v>288384.14</v>
      </c>
      <c r="J163" s="43">
        <v>2453</v>
      </c>
      <c r="K163" s="43">
        <v>5046994.96</v>
      </c>
      <c r="L163" s="43">
        <f t="shared" si="0"/>
        <v>3045</v>
      </c>
      <c r="M163" s="43">
        <f t="shared" si="0"/>
        <v>5335379.0999999996</v>
      </c>
      <c r="N163" s="43">
        <v>350</v>
      </c>
      <c r="O163" s="43">
        <v>4686280.04</v>
      </c>
      <c r="P163" s="43"/>
      <c r="Q163" s="43"/>
      <c r="R163" s="43">
        <f t="shared" si="1"/>
        <v>350</v>
      </c>
      <c r="S163" s="43">
        <f t="shared" si="1"/>
        <v>4686280.04</v>
      </c>
      <c r="T163" s="43">
        <f t="shared" si="2"/>
        <v>3395</v>
      </c>
      <c r="U163" s="43">
        <f t="shared" si="2"/>
        <v>10021659.140000001</v>
      </c>
      <c r="V163" s="16"/>
    </row>
    <row r="164" spans="1:22" s="9" customFormat="1" x14ac:dyDescent="0.2">
      <c r="A164" s="33">
        <v>157</v>
      </c>
      <c r="B164" s="54" t="s">
        <v>270</v>
      </c>
      <c r="C164" s="1" t="s">
        <v>137</v>
      </c>
      <c r="D164" s="44"/>
      <c r="E164" s="44"/>
      <c r="F164" s="44">
        <v>3</v>
      </c>
      <c r="G164" s="44">
        <v>33087.68</v>
      </c>
      <c r="H164" s="44">
        <v>877</v>
      </c>
      <c r="I164" s="44">
        <v>1994592.67</v>
      </c>
      <c r="J164" s="44">
        <v>1399</v>
      </c>
      <c r="K164" s="44">
        <v>4498898.03</v>
      </c>
      <c r="L164" s="44">
        <f t="shared" si="0"/>
        <v>2279</v>
      </c>
      <c r="M164" s="44">
        <f t="shared" si="0"/>
        <v>6526578.3799999999</v>
      </c>
      <c r="N164" s="44">
        <v>604</v>
      </c>
      <c r="O164" s="44">
        <v>2602725.13</v>
      </c>
      <c r="P164" s="44">
        <v>4</v>
      </c>
      <c r="Q164" s="44">
        <v>58189.49</v>
      </c>
      <c r="R164" s="44">
        <f t="shared" si="1"/>
        <v>608</v>
      </c>
      <c r="S164" s="44">
        <f t="shared" si="1"/>
        <v>2660914.62</v>
      </c>
      <c r="T164" s="44">
        <f t="shared" si="2"/>
        <v>2887</v>
      </c>
      <c r="U164" s="44">
        <f t="shared" si="2"/>
        <v>9187493</v>
      </c>
      <c r="V164" s="16"/>
    </row>
    <row r="165" spans="1:22" s="9" customFormat="1" x14ac:dyDescent="0.2">
      <c r="A165" s="30">
        <v>158</v>
      </c>
      <c r="B165" s="53" t="s">
        <v>321</v>
      </c>
      <c r="C165" s="32" t="s">
        <v>370</v>
      </c>
      <c r="D165" s="43"/>
      <c r="E165" s="43"/>
      <c r="F165" s="43"/>
      <c r="G165" s="43"/>
      <c r="H165" s="43">
        <v>9</v>
      </c>
      <c r="I165" s="43">
        <v>171159.27</v>
      </c>
      <c r="J165" s="43">
        <v>30</v>
      </c>
      <c r="K165" s="43">
        <v>2198431.1</v>
      </c>
      <c r="L165" s="43">
        <f>J165+H165+F165+D165</f>
        <v>39</v>
      </c>
      <c r="M165" s="43">
        <f>K165+I165+G165+E165</f>
        <v>2369590.37</v>
      </c>
      <c r="N165" s="43">
        <v>1</v>
      </c>
      <c r="O165" s="43">
        <v>2170000</v>
      </c>
      <c r="P165" s="43">
        <v>3</v>
      </c>
      <c r="Q165" s="43">
        <v>4468570</v>
      </c>
      <c r="R165" s="43">
        <f>P165+N165</f>
        <v>4</v>
      </c>
      <c r="S165" s="43">
        <f>Q165+O165</f>
        <v>6638570</v>
      </c>
      <c r="T165" s="43">
        <f>R165+L165</f>
        <v>43</v>
      </c>
      <c r="U165" s="43">
        <f>S165+M165</f>
        <v>9008160.370000001</v>
      </c>
      <c r="V165" s="16"/>
    </row>
    <row r="166" spans="1:22" s="9" customFormat="1" x14ac:dyDescent="0.2">
      <c r="A166" s="33">
        <v>159</v>
      </c>
      <c r="B166" s="54" t="s">
        <v>284</v>
      </c>
      <c r="C166" s="1" t="s">
        <v>104</v>
      </c>
      <c r="D166" s="44"/>
      <c r="E166" s="44"/>
      <c r="F166" s="44">
        <v>4</v>
      </c>
      <c r="G166" s="44">
        <v>545577.47</v>
      </c>
      <c r="H166" s="44">
        <v>290</v>
      </c>
      <c r="I166" s="44">
        <v>682865.66</v>
      </c>
      <c r="J166" s="44">
        <v>42</v>
      </c>
      <c r="K166" s="44">
        <v>2902336.36</v>
      </c>
      <c r="L166" s="44">
        <f t="shared" si="0"/>
        <v>336</v>
      </c>
      <c r="M166" s="44">
        <f t="shared" si="0"/>
        <v>4130779.49</v>
      </c>
      <c r="N166" s="44">
        <v>9</v>
      </c>
      <c r="O166" s="44">
        <v>4420000</v>
      </c>
      <c r="P166" s="44">
        <v>2</v>
      </c>
      <c r="Q166" s="44">
        <v>400000</v>
      </c>
      <c r="R166" s="44">
        <f t="shared" si="1"/>
        <v>11</v>
      </c>
      <c r="S166" s="44">
        <f t="shared" si="1"/>
        <v>4820000</v>
      </c>
      <c r="T166" s="44">
        <f t="shared" si="2"/>
        <v>347</v>
      </c>
      <c r="U166" s="44">
        <f t="shared" si="2"/>
        <v>8950779.4900000002</v>
      </c>
      <c r="V166" s="16"/>
    </row>
    <row r="167" spans="1:22" s="9" customFormat="1" x14ac:dyDescent="0.2">
      <c r="A167" s="30">
        <v>160</v>
      </c>
      <c r="B167" s="53" t="s">
        <v>172</v>
      </c>
      <c r="C167" s="32" t="s">
        <v>39</v>
      </c>
      <c r="D167" s="43">
        <v>11</v>
      </c>
      <c r="E167" s="43">
        <v>103999.65</v>
      </c>
      <c r="F167" s="43">
        <v>41</v>
      </c>
      <c r="G167" s="43">
        <v>745250.74</v>
      </c>
      <c r="H167" s="43">
        <v>64</v>
      </c>
      <c r="I167" s="43">
        <v>2677898.11</v>
      </c>
      <c r="J167" s="43">
        <v>133</v>
      </c>
      <c r="K167" s="43">
        <v>2597259.63</v>
      </c>
      <c r="L167" s="43">
        <f t="shared" si="0"/>
        <v>249</v>
      </c>
      <c r="M167" s="43">
        <f t="shared" si="0"/>
        <v>6124408.1300000008</v>
      </c>
      <c r="N167" s="43">
        <v>4</v>
      </c>
      <c r="O167" s="43">
        <v>1555250</v>
      </c>
      <c r="P167" s="43">
        <v>4</v>
      </c>
      <c r="Q167" s="43">
        <v>1211730</v>
      </c>
      <c r="R167" s="43">
        <f t="shared" si="1"/>
        <v>8</v>
      </c>
      <c r="S167" s="43">
        <f t="shared" si="1"/>
        <v>2766980</v>
      </c>
      <c r="T167" s="43">
        <f t="shared" si="2"/>
        <v>257</v>
      </c>
      <c r="U167" s="43">
        <f t="shared" si="2"/>
        <v>8891388.1300000008</v>
      </c>
      <c r="V167" s="16"/>
    </row>
    <row r="168" spans="1:22" s="9" customFormat="1" x14ac:dyDescent="0.2">
      <c r="A168" s="33">
        <v>161</v>
      </c>
      <c r="B168" s="54" t="s">
        <v>289</v>
      </c>
      <c r="C168" s="1" t="s">
        <v>117</v>
      </c>
      <c r="D168" s="44"/>
      <c r="E168" s="44"/>
      <c r="F168" s="44">
        <v>2</v>
      </c>
      <c r="G168" s="44">
        <v>57434.28</v>
      </c>
      <c r="H168" s="44">
        <v>90</v>
      </c>
      <c r="I168" s="44">
        <v>1504339.59</v>
      </c>
      <c r="J168" s="44">
        <v>1087</v>
      </c>
      <c r="K168" s="44">
        <v>2562632.7400000002</v>
      </c>
      <c r="L168" s="44">
        <f t="shared" si="0"/>
        <v>1179</v>
      </c>
      <c r="M168" s="44">
        <f t="shared" si="0"/>
        <v>4124406.61</v>
      </c>
      <c r="N168" s="44">
        <v>326</v>
      </c>
      <c r="O168" s="44">
        <v>2392520.37</v>
      </c>
      <c r="P168" s="44">
        <v>28</v>
      </c>
      <c r="Q168" s="44">
        <v>1346209.09</v>
      </c>
      <c r="R168" s="44">
        <f t="shared" si="1"/>
        <v>354</v>
      </c>
      <c r="S168" s="44">
        <f t="shared" si="1"/>
        <v>3738729.46</v>
      </c>
      <c r="T168" s="44">
        <f t="shared" si="2"/>
        <v>1533</v>
      </c>
      <c r="U168" s="44">
        <f t="shared" si="2"/>
        <v>7863136.0700000003</v>
      </c>
      <c r="V168" s="16"/>
    </row>
    <row r="169" spans="1:22" s="9" customFormat="1" x14ac:dyDescent="0.2">
      <c r="A169" s="30">
        <v>162</v>
      </c>
      <c r="B169" s="53" t="s">
        <v>287</v>
      </c>
      <c r="C169" s="32" t="s">
        <v>110</v>
      </c>
      <c r="D169" s="43"/>
      <c r="E169" s="43"/>
      <c r="F169" s="43"/>
      <c r="G169" s="43"/>
      <c r="H169" s="43">
        <v>17</v>
      </c>
      <c r="I169" s="43">
        <v>1779169.96</v>
      </c>
      <c r="J169" s="43">
        <v>24</v>
      </c>
      <c r="K169" s="43">
        <v>406844.01</v>
      </c>
      <c r="L169" s="43">
        <f t="shared" si="0"/>
        <v>41</v>
      </c>
      <c r="M169" s="43">
        <f t="shared" si="0"/>
        <v>2186013.9699999997</v>
      </c>
      <c r="N169" s="43">
        <v>1</v>
      </c>
      <c r="O169" s="43">
        <v>113980</v>
      </c>
      <c r="P169" s="43">
        <v>6</v>
      </c>
      <c r="Q169" s="43">
        <v>5500000</v>
      </c>
      <c r="R169" s="43">
        <f t="shared" si="1"/>
        <v>7</v>
      </c>
      <c r="S169" s="43">
        <f t="shared" si="1"/>
        <v>5613980</v>
      </c>
      <c r="T169" s="43">
        <f t="shared" si="2"/>
        <v>48</v>
      </c>
      <c r="U169" s="43">
        <f t="shared" si="2"/>
        <v>7799993.9699999997</v>
      </c>
      <c r="V169" s="16"/>
    </row>
    <row r="170" spans="1:22" s="9" customFormat="1" x14ac:dyDescent="0.2">
      <c r="A170" s="33">
        <v>163</v>
      </c>
      <c r="B170" s="54" t="s">
        <v>269</v>
      </c>
      <c r="C170" s="1" t="s">
        <v>103</v>
      </c>
      <c r="D170" s="44"/>
      <c r="E170" s="44"/>
      <c r="F170" s="44"/>
      <c r="G170" s="44"/>
      <c r="H170" s="44">
        <v>885</v>
      </c>
      <c r="I170" s="44">
        <v>382200.44</v>
      </c>
      <c r="J170" s="44">
        <v>3599</v>
      </c>
      <c r="K170" s="44">
        <v>3697626.52</v>
      </c>
      <c r="L170" s="44">
        <f t="shared" si="0"/>
        <v>4484</v>
      </c>
      <c r="M170" s="44">
        <f t="shared" si="0"/>
        <v>4079826.96</v>
      </c>
      <c r="N170" s="44">
        <v>1448</v>
      </c>
      <c r="O170" s="44">
        <v>3300912.69</v>
      </c>
      <c r="P170" s="44">
        <v>1</v>
      </c>
      <c r="Q170" s="44">
        <v>7000</v>
      </c>
      <c r="R170" s="44">
        <f t="shared" si="1"/>
        <v>1449</v>
      </c>
      <c r="S170" s="44">
        <f t="shared" si="1"/>
        <v>3307912.69</v>
      </c>
      <c r="T170" s="44">
        <f t="shared" si="2"/>
        <v>5933</v>
      </c>
      <c r="U170" s="44">
        <f t="shared" si="2"/>
        <v>7387739.6500000004</v>
      </c>
      <c r="V170" s="16"/>
    </row>
    <row r="171" spans="1:22" s="9" customFormat="1" x14ac:dyDescent="0.2">
      <c r="A171" s="30">
        <v>164</v>
      </c>
      <c r="B171" s="53" t="s">
        <v>281</v>
      </c>
      <c r="C171" s="32" t="s">
        <v>116</v>
      </c>
      <c r="D171" s="43"/>
      <c r="E171" s="43"/>
      <c r="F171" s="43"/>
      <c r="G171" s="43"/>
      <c r="H171" s="43">
        <v>115</v>
      </c>
      <c r="I171" s="43">
        <v>111907.2</v>
      </c>
      <c r="J171" s="43">
        <v>1339</v>
      </c>
      <c r="K171" s="43">
        <v>2594857.23</v>
      </c>
      <c r="L171" s="43">
        <f t="shared" si="0"/>
        <v>1454</v>
      </c>
      <c r="M171" s="43">
        <f t="shared" si="0"/>
        <v>2706764.43</v>
      </c>
      <c r="N171" s="43">
        <v>463</v>
      </c>
      <c r="O171" s="43">
        <v>2480452.67</v>
      </c>
      <c r="P171" s="43">
        <v>1</v>
      </c>
      <c r="Q171" s="43">
        <v>2000</v>
      </c>
      <c r="R171" s="43">
        <f t="shared" si="1"/>
        <v>464</v>
      </c>
      <c r="S171" s="43">
        <f t="shared" si="1"/>
        <v>2482452.67</v>
      </c>
      <c r="T171" s="43">
        <f t="shared" si="2"/>
        <v>1918</v>
      </c>
      <c r="U171" s="43">
        <f t="shared" si="2"/>
        <v>5189217.0999999996</v>
      </c>
      <c r="V171" s="16"/>
    </row>
    <row r="172" spans="1:22" s="9" customFormat="1" x14ac:dyDescent="0.2">
      <c r="A172" s="33">
        <v>165</v>
      </c>
      <c r="B172" s="54" t="s">
        <v>279</v>
      </c>
      <c r="C172" s="1" t="s">
        <v>125</v>
      </c>
      <c r="D172" s="44"/>
      <c r="E172" s="44"/>
      <c r="F172" s="44">
        <v>1</v>
      </c>
      <c r="G172" s="44">
        <v>3039.1</v>
      </c>
      <c r="H172" s="44">
        <v>319</v>
      </c>
      <c r="I172" s="44">
        <v>375470.87</v>
      </c>
      <c r="J172" s="44">
        <v>565</v>
      </c>
      <c r="K172" s="44">
        <v>1921317.18</v>
      </c>
      <c r="L172" s="44">
        <f t="shared" si="0"/>
        <v>885</v>
      </c>
      <c r="M172" s="44">
        <f t="shared" si="0"/>
        <v>2299827.15</v>
      </c>
      <c r="N172" s="44">
        <v>265</v>
      </c>
      <c r="O172" s="44">
        <v>1534942.4</v>
      </c>
      <c r="P172" s="44">
        <v>1</v>
      </c>
      <c r="Q172" s="44">
        <v>290.7</v>
      </c>
      <c r="R172" s="44">
        <f t="shared" si="1"/>
        <v>266</v>
      </c>
      <c r="S172" s="44">
        <f t="shared" si="1"/>
        <v>1535233.0999999999</v>
      </c>
      <c r="T172" s="44">
        <f t="shared" si="2"/>
        <v>1151</v>
      </c>
      <c r="U172" s="44">
        <f t="shared" si="2"/>
        <v>3835060.25</v>
      </c>
      <c r="V172" s="16"/>
    </row>
    <row r="173" spans="1:22" s="9" customFormat="1" x14ac:dyDescent="0.2">
      <c r="A173" s="30">
        <v>166</v>
      </c>
      <c r="B173" s="53" t="s">
        <v>339</v>
      </c>
      <c r="C173" s="32" t="s">
        <v>340</v>
      </c>
      <c r="D173" s="43"/>
      <c r="E173" s="43"/>
      <c r="F173" s="43"/>
      <c r="G173" s="43"/>
      <c r="H173" s="43">
        <v>125</v>
      </c>
      <c r="I173" s="43">
        <v>82692.34</v>
      </c>
      <c r="J173" s="43">
        <v>1641</v>
      </c>
      <c r="K173" s="43">
        <v>1490424.18</v>
      </c>
      <c r="L173" s="43">
        <f t="shared" si="0"/>
        <v>1766</v>
      </c>
      <c r="M173" s="43">
        <f t="shared" si="0"/>
        <v>1573116.52</v>
      </c>
      <c r="N173" s="43">
        <v>83</v>
      </c>
      <c r="O173" s="43">
        <v>1424897</v>
      </c>
      <c r="P173" s="43">
        <v>1</v>
      </c>
      <c r="Q173" s="43">
        <v>16135.5</v>
      </c>
      <c r="R173" s="43">
        <f t="shared" si="1"/>
        <v>84</v>
      </c>
      <c r="S173" s="43">
        <f t="shared" si="1"/>
        <v>1441032.5</v>
      </c>
      <c r="T173" s="43">
        <f t="shared" si="2"/>
        <v>1850</v>
      </c>
      <c r="U173" s="43">
        <f t="shared" si="2"/>
        <v>3014149.02</v>
      </c>
      <c r="V173" s="16"/>
    </row>
    <row r="174" spans="1:22" s="9" customFormat="1" x14ac:dyDescent="0.2">
      <c r="A174" s="33">
        <v>167</v>
      </c>
      <c r="B174" s="54" t="s">
        <v>189</v>
      </c>
      <c r="C174" s="1" t="s">
        <v>70</v>
      </c>
      <c r="D174" s="44">
        <v>3</v>
      </c>
      <c r="E174" s="44">
        <v>34785.75</v>
      </c>
      <c r="F174" s="44">
        <v>65</v>
      </c>
      <c r="G174" s="44">
        <v>523089.94</v>
      </c>
      <c r="H174" s="44">
        <v>36</v>
      </c>
      <c r="I174" s="44">
        <v>387496.97</v>
      </c>
      <c r="J174" s="44">
        <v>130</v>
      </c>
      <c r="K174" s="44">
        <v>472550.14</v>
      </c>
      <c r="L174" s="44">
        <f t="shared" si="0"/>
        <v>234</v>
      </c>
      <c r="M174" s="44">
        <f t="shared" si="0"/>
        <v>1417922.8</v>
      </c>
      <c r="N174" s="44">
        <v>42</v>
      </c>
      <c r="O174" s="44">
        <v>953956.71</v>
      </c>
      <c r="P174" s="44">
        <v>70</v>
      </c>
      <c r="Q174" s="44">
        <v>569881.1</v>
      </c>
      <c r="R174" s="44">
        <f t="shared" si="1"/>
        <v>112</v>
      </c>
      <c r="S174" s="44">
        <f t="shared" si="1"/>
        <v>1523837.81</v>
      </c>
      <c r="T174" s="44">
        <f t="shared" si="2"/>
        <v>346</v>
      </c>
      <c r="U174" s="44">
        <f t="shared" si="2"/>
        <v>2941760.6100000003</v>
      </c>
      <c r="V174" s="16"/>
    </row>
    <row r="175" spans="1:22" s="9" customFormat="1" x14ac:dyDescent="0.2">
      <c r="A175" s="30">
        <v>168</v>
      </c>
      <c r="B175" s="53" t="s">
        <v>277</v>
      </c>
      <c r="C175" s="32" t="s">
        <v>337</v>
      </c>
      <c r="D175" s="43"/>
      <c r="E175" s="43"/>
      <c r="F175" s="43">
        <v>11</v>
      </c>
      <c r="G175" s="43">
        <v>403966.98</v>
      </c>
      <c r="H175" s="43">
        <v>13</v>
      </c>
      <c r="I175" s="43">
        <v>96719.33</v>
      </c>
      <c r="J175" s="43">
        <v>131</v>
      </c>
      <c r="K175" s="43">
        <v>764803.04</v>
      </c>
      <c r="L175" s="43">
        <f t="shared" si="0"/>
        <v>155</v>
      </c>
      <c r="M175" s="43">
        <f t="shared" si="0"/>
        <v>1265489.3500000001</v>
      </c>
      <c r="N175" s="43">
        <v>137</v>
      </c>
      <c r="O175" s="43">
        <v>1170366.8700000001</v>
      </c>
      <c r="P175" s="43">
        <v>14</v>
      </c>
      <c r="Q175" s="43">
        <v>98315.97</v>
      </c>
      <c r="R175" s="43">
        <f t="shared" si="1"/>
        <v>151</v>
      </c>
      <c r="S175" s="43">
        <f t="shared" si="1"/>
        <v>1268682.8400000001</v>
      </c>
      <c r="T175" s="43">
        <f t="shared" si="2"/>
        <v>306</v>
      </c>
      <c r="U175" s="43">
        <f t="shared" si="2"/>
        <v>2534172.1900000004</v>
      </c>
      <c r="V175" s="16"/>
    </row>
    <row r="176" spans="1:22" s="9" customFormat="1" x14ac:dyDescent="0.2">
      <c r="A176" s="33">
        <v>169</v>
      </c>
      <c r="B176" s="54" t="s">
        <v>375</v>
      </c>
      <c r="C176" s="1" t="s">
        <v>376</v>
      </c>
      <c r="D176" s="44"/>
      <c r="E176" s="44"/>
      <c r="F176" s="44"/>
      <c r="G176" s="44"/>
      <c r="H176" s="44">
        <v>2</v>
      </c>
      <c r="I176" s="44">
        <v>227121.97</v>
      </c>
      <c r="J176" s="44">
        <v>3</v>
      </c>
      <c r="K176" s="44">
        <v>41850.949999999997</v>
      </c>
      <c r="L176" s="44">
        <f t="shared" si="0"/>
        <v>5</v>
      </c>
      <c r="M176" s="44">
        <f t="shared" si="0"/>
        <v>268972.92</v>
      </c>
      <c r="N176" s="44">
        <v>2</v>
      </c>
      <c r="O176" s="44">
        <v>1050000</v>
      </c>
      <c r="P176" s="44">
        <v>1</v>
      </c>
      <c r="Q176" s="44">
        <v>1000000</v>
      </c>
      <c r="R176" s="44">
        <f t="shared" si="1"/>
        <v>3</v>
      </c>
      <c r="S176" s="44">
        <f t="shared" si="1"/>
        <v>2050000</v>
      </c>
      <c r="T176" s="44">
        <f t="shared" si="2"/>
        <v>8</v>
      </c>
      <c r="U176" s="44">
        <f t="shared" si="2"/>
        <v>2318972.92</v>
      </c>
      <c r="V176" s="16"/>
    </row>
    <row r="177" spans="1:22" s="9" customFormat="1" x14ac:dyDescent="0.2">
      <c r="A177" s="30">
        <v>170</v>
      </c>
      <c r="B177" s="31" t="s">
        <v>283</v>
      </c>
      <c r="C177" s="32" t="s">
        <v>128</v>
      </c>
      <c r="D177" s="43"/>
      <c r="E177" s="43"/>
      <c r="F177" s="43"/>
      <c r="G177" s="43"/>
      <c r="H177" s="43">
        <v>1012</v>
      </c>
      <c r="I177" s="43">
        <v>461199.59</v>
      </c>
      <c r="J177" s="43">
        <v>751</v>
      </c>
      <c r="K177" s="43">
        <v>521244.55</v>
      </c>
      <c r="L177" s="43">
        <f t="shared" si="0"/>
        <v>1763</v>
      </c>
      <c r="M177" s="43">
        <f t="shared" si="0"/>
        <v>982444.14</v>
      </c>
      <c r="N177" s="43">
        <v>5</v>
      </c>
      <c r="O177" s="43">
        <v>20043.349999999999</v>
      </c>
      <c r="P177" s="43"/>
      <c r="Q177" s="43"/>
      <c r="R177" s="43">
        <f t="shared" si="1"/>
        <v>5</v>
      </c>
      <c r="S177" s="43">
        <f t="shared" si="1"/>
        <v>20043.349999999999</v>
      </c>
      <c r="T177" s="43">
        <f t="shared" si="2"/>
        <v>1768</v>
      </c>
      <c r="U177" s="43">
        <f t="shared" si="2"/>
        <v>1002487.49</v>
      </c>
      <c r="V177" s="16"/>
    </row>
    <row r="178" spans="1:22" s="9" customFormat="1" x14ac:dyDescent="0.2">
      <c r="A178" s="33">
        <v>171</v>
      </c>
      <c r="B178" s="54" t="s">
        <v>293</v>
      </c>
      <c r="C178" s="1" t="s">
        <v>126</v>
      </c>
      <c r="D178" s="44"/>
      <c r="E178" s="44"/>
      <c r="F178" s="44"/>
      <c r="G178" s="44"/>
      <c r="H178" s="44">
        <v>8</v>
      </c>
      <c r="I178" s="44">
        <v>332646.67</v>
      </c>
      <c r="J178" s="44">
        <v>43</v>
      </c>
      <c r="K178" s="44">
        <v>502645.91</v>
      </c>
      <c r="L178" s="44">
        <f t="shared" si="0"/>
        <v>51</v>
      </c>
      <c r="M178" s="44">
        <f t="shared" si="0"/>
        <v>835292.58</v>
      </c>
      <c r="N178" s="44"/>
      <c r="O178" s="44"/>
      <c r="P178" s="44"/>
      <c r="Q178" s="44"/>
      <c r="R178" s="44">
        <f t="shared" si="1"/>
        <v>0</v>
      </c>
      <c r="S178" s="44">
        <f t="shared" si="1"/>
        <v>0</v>
      </c>
      <c r="T178" s="44">
        <f t="shared" si="2"/>
        <v>51</v>
      </c>
      <c r="U178" s="44">
        <f t="shared" si="2"/>
        <v>835292.58</v>
      </c>
      <c r="V178" s="16"/>
    </row>
    <row r="179" spans="1:22" s="9" customFormat="1" x14ac:dyDescent="0.2">
      <c r="A179" s="30">
        <v>172</v>
      </c>
      <c r="B179" s="53" t="s">
        <v>344</v>
      </c>
      <c r="C179" s="32" t="s">
        <v>345</v>
      </c>
      <c r="D179" s="43"/>
      <c r="E179" s="43"/>
      <c r="F179" s="43"/>
      <c r="G179" s="43"/>
      <c r="H179" s="43"/>
      <c r="I179" s="43"/>
      <c r="J179" s="43">
        <v>28</v>
      </c>
      <c r="K179" s="43">
        <v>270070.61</v>
      </c>
      <c r="L179" s="43">
        <f t="shared" si="0"/>
        <v>28</v>
      </c>
      <c r="M179" s="43">
        <f t="shared" si="0"/>
        <v>270070.61</v>
      </c>
      <c r="N179" s="43">
        <v>23</v>
      </c>
      <c r="O179" s="43">
        <v>277006.01</v>
      </c>
      <c r="P179" s="43">
        <v>1</v>
      </c>
      <c r="Q179" s="43">
        <v>7102.16</v>
      </c>
      <c r="R179" s="43">
        <f t="shared" si="1"/>
        <v>24</v>
      </c>
      <c r="S179" s="43">
        <f t="shared" si="1"/>
        <v>284108.17</v>
      </c>
      <c r="T179" s="43">
        <f t="shared" si="2"/>
        <v>52</v>
      </c>
      <c r="U179" s="43">
        <f t="shared" si="2"/>
        <v>554178.78</v>
      </c>
      <c r="V179" s="16"/>
    </row>
    <row r="180" spans="1:22" s="9" customFormat="1" x14ac:dyDescent="0.2">
      <c r="A180" s="33">
        <v>173</v>
      </c>
      <c r="B180" s="54" t="s">
        <v>372</v>
      </c>
      <c r="C180" s="1" t="s">
        <v>383</v>
      </c>
      <c r="D180" s="44"/>
      <c r="E180" s="44"/>
      <c r="F180" s="44"/>
      <c r="G180" s="44"/>
      <c r="H180" s="44"/>
      <c r="I180" s="44"/>
      <c r="J180" s="44">
        <v>17</v>
      </c>
      <c r="K180" s="44">
        <v>277510.76</v>
      </c>
      <c r="L180" s="44">
        <f t="shared" si="0"/>
        <v>17</v>
      </c>
      <c r="M180" s="44">
        <f t="shared" si="0"/>
        <v>277510.76</v>
      </c>
      <c r="N180" s="44"/>
      <c r="O180" s="44"/>
      <c r="P180" s="44"/>
      <c r="Q180" s="44"/>
      <c r="R180" s="44">
        <f t="shared" si="1"/>
        <v>0</v>
      </c>
      <c r="S180" s="44">
        <f t="shared" si="1"/>
        <v>0</v>
      </c>
      <c r="T180" s="44">
        <f t="shared" si="2"/>
        <v>17</v>
      </c>
      <c r="U180" s="44">
        <f t="shared" si="2"/>
        <v>277510.76</v>
      </c>
      <c r="V180" s="16"/>
    </row>
    <row r="181" spans="1:22" s="9" customFormat="1" x14ac:dyDescent="0.2">
      <c r="A181" s="30">
        <v>174</v>
      </c>
      <c r="B181" s="53" t="s">
        <v>367</v>
      </c>
      <c r="C181" s="32" t="s">
        <v>368</v>
      </c>
      <c r="D181" s="43"/>
      <c r="E181" s="43"/>
      <c r="F181" s="43"/>
      <c r="G181" s="43"/>
      <c r="H181" s="43"/>
      <c r="I181" s="43"/>
      <c r="J181" s="43"/>
      <c r="K181" s="43"/>
      <c r="L181" s="43">
        <f t="shared" ref="L181:L184" si="42">J181+H181+F181+D181</f>
        <v>0</v>
      </c>
      <c r="M181" s="43">
        <f t="shared" ref="M181:M184" si="43">K181+I181+G181+E181</f>
        <v>0</v>
      </c>
      <c r="N181" s="43"/>
      <c r="O181" s="43"/>
      <c r="P181" s="43">
        <v>2</v>
      </c>
      <c r="Q181" s="43">
        <v>234000</v>
      </c>
      <c r="R181" s="43">
        <f t="shared" ref="R181:R184" si="44">P181+N181</f>
        <v>2</v>
      </c>
      <c r="S181" s="43">
        <f t="shared" ref="S181:S184" si="45">Q181+O181</f>
        <v>234000</v>
      </c>
      <c r="T181" s="43">
        <f t="shared" ref="T181:T184" si="46">R181+L181</f>
        <v>2</v>
      </c>
      <c r="U181" s="43">
        <f t="shared" ref="U181:U184" si="47">S181+M181</f>
        <v>234000</v>
      </c>
      <c r="V181" s="16"/>
    </row>
    <row r="182" spans="1:22" s="9" customFormat="1" x14ac:dyDescent="0.2">
      <c r="A182" s="33">
        <v>175</v>
      </c>
      <c r="B182" s="54" t="s">
        <v>286</v>
      </c>
      <c r="C182" s="1" t="s">
        <v>369</v>
      </c>
      <c r="D182" s="44"/>
      <c r="E182" s="44"/>
      <c r="F182" s="44"/>
      <c r="G182" s="44"/>
      <c r="H182" s="44"/>
      <c r="I182" s="44"/>
      <c r="J182" s="44">
        <v>62</v>
      </c>
      <c r="K182" s="44">
        <v>96063.02</v>
      </c>
      <c r="L182" s="44">
        <f t="shared" si="42"/>
        <v>62</v>
      </c>
      <c r="M182" s="44">
        <f t="shared" si="43"/>
        <v>96063.02</v>
      </c>
      <c r="N182" s="44">
        <v>10</v>
      </c>
      <c r="O182" s="44">
        <v>102699.9</v>
      </c>
      <c r="P182" s="44"/>
      <c r="Q182" s="44"/>
      <c r="R182" s="44">
        <f t="shared" si="44"/>
        <v>10</v>
      </c>
      <c r="S182" s="44">
        <f t="shared" si="45"/>
        <v>102699.9</v>
      </c>
      <c r="T182" s="44">
        <f t="shared" si="46"/>
        <v>72</v>
      </c>
      <c r="U182" s="44">
        <f t="shared" si="47"/>
        <v>198762.91999999998</v>
      </c>
      <c r="V182" s="16"/>
    </row>
    <row r="183" spans="1:22" s="9" customFormat="1" x14ac:dyDescent="0.2">
      <c r="A183" s="30">
        <v>176</v>
      </c>
      <c r="B183" s="53" t="s">
        <v>361</v>
      </c>
      <c r="C183" s="32" t="s">
        <v>362</v>
      </c>
      <c r="D183" s="43"/>
      <c r="E183" s="43"/>
      <c r="F183" s="43"/>
      <c r="G183" s="43"/>
      <c r="H183" s="43">
        <v>1</v>
      </c>
      <c r="I183" s="43">
        <v>357.54</v>
      </c>
      <c r="J183" s="43">
        <v>6</v>
      </c>
      <c r="K183" s="43">
        <v>105617.51</v>
      </c>
      <c r="L183" s="43">
        <f t="shared" si="42"/>
        <v>7</v>
      </c>
      <c r="M183" s="43">
        <f t="shared" si="43"/>
        <v>105975.04999999999</v>
      </c>
      <c r="N183" s="43"/>
      <c r="O183" s="43"/>
      <c r="P183" s="43"/>
      <c r="Q183" s="43"/>
      <c r="R183" s="43">
        <f t="shared" si="44"/>
        <v>0</v>
      </c>
      <c r="S183" s="43">
        <f t="shared" si="45"/>
        <v>0</v>
      </c>
      <c r="T183" s="43">
        <f t="shared" si="46"/>
        <v>7</v>
      </c>
      <c r="U183" s="43">
        <f t="shared" si="47"/>
        <v>105975.04999999999</v>
      </c>
      <c r="V183" s="16"/>
    </row>
    <row r="184" spans="1:22" s="9" customFormat="1" x14ac:dyDescent="0.2">
      <c r="A184" s="33">
        <v>177</v>
      </c>
      <c r="B184" s="23" t="s">
        <v>381</v>
      </c>
      <c r="C184" s="1" t="s">
        <v>382</v>
      </c>
      <c r="D184" s="44"/>
      <c r="E184" s="44"/>
      <c r="F184" s="44"/>
      <c r="G184" s="44"/>
      <c r="H184" s="44">
        <v>2</v>
      </c>
      <c r="I184" s="44">
        <v>127.87</v>
      </c>
      <c r="J184" s="44">
        <v>3</v>
      </c>
      <c r="K184" s="44">
        <v>22911.22</v>
      </c>
      <c r="L184" s="44">
        <f t="shared" si="42"/>
        <v>5</v>
      </c>
      <c r="M184" s="44">
        <f t="shared" si="43"/>
        <v>23039.09</v>
      </c>
      <c r="N184" s="44">
        <v>2</v>
      </c>
      <c r="O184" s="44">
        <v>66882.5</v>
      </c>
      <c r="P184" s="44"/>
      <c r="Q184" s="44"/>
      <c r="R184" s="44">
        <f t="shared" si="44"/>
        <v>2</v>
      </c>
      <c r="S184" s="44">
        <f t="shared" si="45"/>
        <v>66882.5</v>
      </c>
      <c r="T184" s="44">
        <f t="shared" si="46"/>
        <v>7</v>
      </c>
      <c r="U184" s="44">
        <f t="shared" si="47"/>
        <v>89921.59</v>
      </c>
      <c r="V184" s="16"/>
    </row>
    <row r="185" spans="1:22" s="9" customFormat="1" x14ac:dyDescent="0.2">
      <c r="A185" s="30">
        <v>174</v>
      </c>
      <c r="B185" s="53" t="s">
        <v>292</v>
      </c>
      <c r="C185" s="32" t="s">
        <v>119</v>
      </c>
      <c r="D185" s="43"/>
      <c r="E185" s="43"/>
      <c r="F185" s="43"/>
      <c r="G185" s="43"/>
      <c r="H185" s="43">
        <v>11</v>
      </c>
      <c r="I185" s="43">
        <v>14099.07</v>
      </c>
      <c r="J185" s="43">
        <v>21</v>
      </c>
      <c r="K185" s="43">
        <v>13976.59</v>
      </c>
      <c r="L185" s="43">
        <f t="shared" si="0"/>
        <v>32</v>
      </c>
      <c r="M185" s="43">
        <f t="shared" si="0"/>
        <v>28075.66</v>
      </c>
      <c r="N185" s="43"/>
      <c r="O185" s="43"/>
      <c r="P185" s="43"/>
      <c r="Q185" s="43"/>
      <c r="R185" s="43">
        <f t="shared" si="1"/>
        <v>0</v>
      </c>
      <c r="S185" s="43">
        <f t="shared" si="1"/>
        <v>0</v>
      </c>
      <c r="T185" s="43">
        <f t="shared" si="2"/>
        <v>32</v>
      </c>
      <c r="U185" s="43">
        <f t="shared" si="2"/>
        <v>28075.66</v>
      </c>
      <c r="V185" s="16"/>
    </row>
    <row r="186" spans="1:22" s="9" customFormat="1" x14ac:dyDescent="0.2">
      <c r="A186" s="33">
        <v>175</v>
      </c>
      <c r="B186" s="54" t="s">
        <v>373</v>
      </c>
      <c r="C186" s="1" t="s">
        <v>374</v>
      </c>
      <c r="D186" s="44"/>
      <c r="E186" s="44"/>
      <c r="F186" s="44"/>
      <c r="G186" s="44"/>
      <c r="H186" s="44">
        <v>4</v>
      </c>
      <c r="I186" s="44">
        <v>16933.02</v>
      </c>
      <c r="J186" s="44">
        <v>3</v>
      </c>
      <c r="K186" s="44">
        <v>1149.95</v>
      </c>
      <c r="L186" s="44">
        <f t="shared" si="0"/>
        <v>7</v>
      </c>
      <c r="M186" s="44">
        <f t="shared" si="0"/>
        <v>18082.97</v>
      </c>
      <c r="N186" s="44"/>
      <c r="O186" s="44"/>
      <c r="P186" s="44">
        <v>4</v>
      </c>
      <c r="Q186" s="44">
        <v>3382.11</v>
      </c>
      <c r="R186" s="44">
        <f t="shared" si="1"/>
        <v>4</v>
      </c>
      <c r="S186" s="44">
        <f t="shared" si="1"/>
        <v>3382.11</v>
      </c>
      <c r="T186" s="44">
        <f t="shared" si="2"/>
        <v>11</v>
      </c>
      <c r="U186" s="44">
        <f t="shared" si="2"/>
        <v>21465.08</v>
      </c>
      <c r="V186" s="16"/>
    </row>
    <row r="187" spans="1:22" s="9" customFormat="1" x14ac:dyDescent="0.2">
      <c r="A187" s="30">
        <v>176</v>
      </c>
      <c r="B187" s="53" t="s">
        <v>233</v>
      </c>
      <c r="C187" s="32" t="s">
        <v>308</v>
      </c>
      <c r="D187" s="43"/>
      <c r="E187" s="43"/>
      <c r="F187" s="43"/>
      <c r="G187" s="43"/>
      <c r="H187" s="43"/>
      <c r="I187" s="43"/>
      <c r="J187" s="43">
        <v>16</v>
      </c>
      <c r="K187" s="43">
        <v>2347.21</v>
      </c>
      <c r="L187" s="43">
        <f t="shared" si="0"/>
        <v>16</v>
      </c>
      <c r="M187" s="43">
        <f t="shared" si="0"/>
        <v>2347.21</v>
      </c>
      <c r="N187" s="43">
        <v>18</v>
      </c>
      <c r="O187" s="43">
        <v>2221.04</v>
      </c>
      <c r="P187" s="43"/>
      <c r="Q187" s="43"/>
      <c r="R187" s="43">
        <f t="shared" si="1"/>
        <v>18</v>
      </c>
      <c r="S187" s="43">
        <f t="shared" si="1"/>
        <v>2221.04</v>
      </c>
      <c r="T187" s="43">
        <f t="shared" si="2"/>
        <v>34</v>
      </c>
      <c r="U187" s="43">
        <f t="shared" si="2"/>
        <v>4568.25</v>
      </c>
      <c r="V187" s="16"/>
    </row>
    <row r="188" spans="1:22" s="9" customFormat="1" ht="13.5" thickBot="1" x14ac:dyDescent="0.25">
      <c r="A188" s="33"/>
      <c r="B188" s="23"/>
      <c r="C188" s="1"/>
      <c r="D188" s="44"/>
      <c r="E188" s="44"/>
      <c r="F188" s="44"/>
      <c r="G188" s="44"/>
      <c r="H188" s="44"/>
      <c r="I188" s="44"/>
      <c r="J188" s="44"/>
      <c r="K188" s="44"/>
      <c r="L188" s="44">
        <f t="shared" si="0"/>
        <v>0</v>
      </c>
      <c r="M188" s="44">
        <f t="shared" si="0"/>
        <v>0</v>
      </c>
      <c r="N188" s="44"/>
      <c r="O188" s="44"/>
      <c r="P188" s="44"/>
      <c r="Q188" s="44"/>
      <c r="R188" s="44">
        <f t="shared" si="1"/>
        <v>0</v>
      </c>
      <c r="S188" s="44">
        <f t="shared" si="1"/>
        <v>0</v>
      </c>
      <c r="T188" s="44">
        <f t="shared" si="2"/>
        <v>0</v>
      </c>
      <c r="U188" s="44">
        <f t="shared" si="2"/>
        <v>0</v>
      </c>
      <c r="V188" s="16"/>
    </row>
    <row r="189" spans="1:22" s="9" customFormat="1" ht="14.25" thickTop="1" thickBot="1" x14ac:dyDescent="0.25">
      <c r="A189" s="55" t="s">
        <v>0</v>
      </c>
      <c r="B189" s="55"/>
      <c r="C189" s="56"/>
      <c r="D189" s="50">
        <f>SUM(D8:D188)</f>
        <v>284823</v>
      </c>
      <c r="E189" s="50">
        <f>SUM(E8:E188)</f>
        <v>115464911792.49005</v>
      </c>
      <c r="F189" s="50">
        <f>SUM(F8:F188)</f>
        <v>724438</v>
      </c>
      <c r="G189" s="50">
        <f>SUM(G8:G188)</f>
        <v>81386694879.90004</v>
      </c>
      <c r="H189" s="50">
        <f>SUM(H8:H188)</f>
        <v>1469616</v>
      </c>
      <c r="I189" s="50">
        <f>SUM(I8:I188)</f>
        <v>282047227131.75989</v>
      </c>
      <c r="J189" s="50">
        <f>SUM(J8:J188)</f>
        <v>1800891</v>
      </c>
      <c r="K189" s="50">
        <f>SUM(K8:K188)</f>
        <v>326495027872.81012</v>
      </c>
      <c r="L189" s="50">
        <f>SUM(L8:L188)</f>
        <v>4279768</v>
      </c>
      <c r="M189" s="50">
        <f>SUM(M8:M188)</f>
        <v>805393861676.95911</v>
      </c>
      <c r="N189" s="50">
        <f>SUM(N8:N188)</f>
        <v>356177</v>
      </c>
      <c r="O189" s="50">
        <f>SUM(O8:O188)</f>
        <v>427692600334.4801</v>
      </c>
      <c r="P189" s="50">
        <f>SUM(P8:P188)</f>
        <v>356177</v>
      </c>
      <c r="Q189" s="50">
        <f>SUM(Q8:Q188)</f>
        <v>427713919709.62988</v>
      </c>
      <c r="R189" s="50">
        <f>SUM(R8:R188)</f>
        <v>712354</v>
      </c>
      <c r="S189" s="50">
        <f>SUM(S8:S188)</f>
        <v>855406520044.11047</v>
      </c>
      <c r="T189" s="50">
        <f>SUM(T8:T188)</f>
        <v>4992122</v>
      </c>
      <c r="U189" s="50">
        <f>SUM(U8:U188)</f>
        <v>1660800381721.0698</v>
      </c>
    </row>
    <row r="190" spans="1:22" s="9" customFormat="1" ht="13.5" thickTop="1" x14ac:dyDescent="0.2">
      <c r="A190" s="11" t="s">
        <v>378</v>
      </c>
      <c r="B190" s="14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6"/>
    </row>
    <row r="191" spans="1:22" x14ac:dyDescent="0.2">
      <c r="A191" s="11" t="s">
        <v>320</v>
      </c>
    </row>
  </sheetData>
  <mergeCells count="13">
    <mergeCell ref="T6:U6"/>
    <mergeCell ref="A6:A7"/>
    <mergeCell ref="B6:B7"/>
    <mergeCell ref="C6:C7"/>
    <mergeCell ref="D6:E6"/>
    <mergeCell ref="F6:G6"/>
    <mergeCell ref="H6:I6"/>
    <mergeCell ref="R6:S6"/>
    <mergeCell ref="A189:C189"/>
    <mergeCell ref="J6:K6"/>
    <mergeCell ref="L6:M6"/>
    <mergeCell ref="N6:O6"/>
    <mergeCell ref="P6:Q6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4</vt:i4>
      </vt:variant>
    </vt:vector>
  </HeadingPairs>
  <TitlesOfParts>
    <vt:vector size="6" baseType="lpstr">
      <vt:lpstr>Ago 2016</vt:lpstr>
      <vt:lpstr>Jan-Ago 2016</vt:lpstr>
      <vt:lpstr>'Ago 2016'!Area_de_impressao</vt:lpstr>
      <vt:lpstr>Cab_Val</vt:lpstr>
      <vt:lpstr>'Ago 2016'!Titulos_de_impressao</vt:lpstr>
      <vt:lpstr>Tot_Val</vt:lpstr>
    </vt:vector>
  </TitlesOfParts>
  <Company>Banco Central do Brasil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DECAM.DURAES</dc:creator>
  <cp:lastModifiedBy>desig.mario</cp:lastModifiedBy>
  <cp:lastPrinted>2010-06-15T12:38:14Z</cp:lastPrinted>
  <dcterms:created xsi:type="dcterms:W3CDTF">2002-04-23T11:03:15Z</dcterms:created>
  <dcterms:modified xsi:type="dcterms:W3CDTF">2016-09-12T18:25:40Z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