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Set 2016" sheetId="7" r:id="rId1"/>
    <sheet name="Jan-Set 2016" sheetId="8" r:id="rId2"/>
  </sheets>
  <definedNames>
    <definedName name="_xlnm.Print_Area" localSheetId="0">'Set 2016'!$A$1:$U$183</definedName>
    <definedName name="Cab_Perc">#REF!</definedName>
    <definedName name="Cab_Val">'Set 2016'!$A$7</definedName>
    <definedName name="_xlnm.Print_Titles" localSheetId="0">'Set 2016'!$A:$C,'Set 2016'!$1:$7</definedName>
    <definedName name="Tot_Perc">#REF!</definedName>
    <definedName name="Tot_Val">'Set 2016'!$A$182</definedName>
  </definedNames>
  <calcPr calcId="14562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T19" i="7" s="1"/>
  <c r="M19" i="7"/>
  <c r="L19" i="7"/>
  <c r="S18" i="7"/>
  <c r="R18" i="7"/>
  <c r="M18" i="7"/>
  <c r="L18" i="7"/>
  <c r="S17" i="7"/>
  <c r="R17" i="7"/>
  <c r="T17" i="7" s="1"/>
  <c r="M17" i="7"/>
  <c r="L17" i="7"/>
  <c r="S16" i="7"/>
  <c r="R16" i="7"/>
  <c r="M16" i="7"/>
  <c r="L16" i="7"/>
  <c r="S15" i="7"/>
  <c r="R15" i="7"/>
  <c r="T15" i="7" s="1"/>
  <c r="M15" i="7"/>
  <c r="L15" i="7"/>
  <c r="S14" i="7"/>
  <c r="R14" i="7"/>
  <c r="M14" i="7"/>
  <c r="L14" i="7"/>
  <c r="S13" i="7"/>
  <c r="R13" i="7"/>
  <c r="T13" i="7" s="1"/>
  <c r="M13" i="7"/>
  <c r="L13" i="7"/>
  <c r="S20" i="8"/>
  <c r="R20" i="8"/>
  <c r="M20" i="8"/>
  <c r="L20" i="8"/>
  <c r="T20" i="8" s="1"/>
  <c r="S19" i="8"/>
  <c r="R19" i="8"/>
  <c r="M19" i="8"/>
  <c r="L19" i="8"/>
  <c r="S18" i="8"/>
  <c r="R18" i="8"/>
  <c r="M18" i="8"/>
  <c r="L18" i="8"/>
  <c r="T18" i="8" s="1"/>
  <c r="S17" i="8"/>
  <c r="R17" i="8"/>
  <c r="M17" i="8"/>
  <c r="L17" i="8"/>
  <c r="S16" i="8"/>
  <c r="R16" i="8"/>
  <c r="M16" i="8"/>
  <c r="L16" i="8"/>
  <c r="T16" i="8" s="1"/>
  <c r="S15" i="8"/>
  <c r="R15" i="8"/>
  <c r="M15" i="8"/>
  <c r="L15" i="8"/>
  <c r="S14" i="8"/>
  <c r="R14" i="8"/>
  <c r="M14" i="8"/>
  <c r="L14" i="8"/>
  <c r="T14" i="8" s="1"/>
  <c r="S13" i="8"/>
  <c r="R13" i="8"/>
  <c r="M13" i="8"/>
  <c r="U13" i="8" s="1"/>
  <c r="L13" i="8"/>
  <c r="U15" i="8" l="1"/>
  <c r="U17" i="8"/>
  <c r="U19" i="8"/>
  <c r="T13" i="8"/>
  <c r="T15" i="8"/>
  <c r="T17" i="8"/>
  <c r="T19" i="8"/>
  <c r="U14" i="8"/>
  <c r="U16" i="8"/>
  <c r="U18" i="8"/>
  <c r="U20" i="8"/>
  <c r="U14" i="7"/>
  <c r="U16" i="7"/>
  <c r="U18" i="7"/>
  <c r="T14" i="7"/>
  <c r="T16" i="7"/>
  <c r="T18" i="7"/>
  <c r="T20" i="7"/>
  <c r="U13" i="7"/>
  <c r="U15" i="7"/>
  <c r="U17" i="7"/>
  <c r="U19" i="7"/>
  <c r="U20" i="7"/>
  <c r="S28" i="8" l="1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U21" i="8" l="1"/>
  <c r="U23" i="8"/>
  <c r="T21" i="8"/>
  <c r="T23" i="8"/>
  <c r="U25" i="8"/>
  <c r="U27" i="8"/>
  <c r="T26" i="7"/>
  <c r="T22" i="7"/>
  <c r="T24" i="7"/>
  <c r="T27" i="7"/>
  <c r="T25" i="8"/>
  <c r="T27" i="8"/>
  <c r="T26" i="8"/>
  <c r="T28" i="8"/>
  <c r="T22" i="8"/>
  <c r="T24" i="8"/>
  <c r="U22" i="8"/>
  <c r="U24" i="8"/>
  <c r="U26" i="8"/>
  <c r="U28" i="8"/>
  <c r="T28" i="7"/>
  <c r="T21" i="7"/>
  <c r="T23" i="7"/>
  <c r="T25" i="7"/>
  <c r="U22" i="7"/>
  <c r="U24" i="7"/>
  <c r="U26" i="7"/>
  <c r="U28" i="7"/>
  <c r="U21" i="7"/>
  <c r="U23" i="7"/>
  <c r="U25" i="7"/>
  <c r="U27" i="7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T30" i="8" l="1"/>
  <c r="T32" i="8"/>
  <c r="T34" i="8"/>
  <c r="T36" i="8"/>
  <c r="U30" i="8"/>
  <c r="U32" i="8"/>
  <c r="U34" i="8"/>
  <c r="U36" i="8"/>
  <c r="T29" i="8"/>
  <c r="T31" i="8"/>
  <c r="T33" i="8"/>
  <c r="T35" i="8"/>
  <c r="U29" i="8"/>
  <c r="U31" i="8"/>
  <c r="U33" i="8"/>
  <c r="U3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30" i="7" l="1"/>
  <c r="T32" i="7"/>
  <c r="T34" i="7"/>
  <c r="U30" i="7"/>
  <c r="T37" i="8"/>
  <c r="T39" i="8"/>
  <c r="T41" i="8"/>
  <c r="T43" i="8"/>
  <c r="U37" i="8"/>
  <c r="U39" i="8"/>
  <c r="U41" i="8"/>
  <c r="U43" i="8"/>
  <c r="T44" i="8"/>
  <c r="U40" i="8"/>
  <c r="U42" i="8"/>
  <c r="U44" i="8"/>
  <c r="T38" i="8"/>
  <c r="T40" i="8"/>
  <c r="T42" i="8"/>
  <c r="U38" i="8"/>
  <c r="T29" i="7"/>
  <c r="T31" i="7"/>
  <c r="T33" i="7"/>
  <c r="T35" i="7"/>
  <c r="T36" i="7"/>
  <c r="U29" i="7"/>
  <c r="U31" i="7"/>
  <c r="U32" i="7"/>
  <c r="U33" i="7"/>
  <c r="U34" i="7"/>
  <c r="U35" i="7"/>
  <c r="U36" i="7"/>
  <c r="S59" i="8" l="1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4" i="7"/>
  <c r="R44" i="7"/>
  <c r="M44" i="7"/>
  <c r="L44" i="7"/>
  <c r="T53" i="8" l="1"/>
  <c r="T55" i="8"/>
  <c r="T44" i="7"/>
  <c r="T46" i="7"/>
  <c r="T48" i="7"/>
  <c r="U44" i="7"/>
  <c r="U48" i="7"/>
  <c r="U50" i="7"/>
  <c r="T57" i="8"/>
  <c r="U52" i="8"/>
  <c r="U54" i="8"/>
  <c r="U56" i="8"/>
  <c r="U58" i="8"/>
  <c r="U57" i="8"/>
  <c r="T59" i="8"/>
  <c r="T52" i="8"/>
  <c r="T54" i="8"/>
  <c r="T56" i="8"/>
  <c r="T58" i="8"/>
  <c r="U53" i="8"/>
  <c r="U55" i="8"/>
  <c r="U59" i="8"/>
  <c r="U46" i="7"/>
  <c r="U49" i="7"/>
  <c r="T50" i="7"/>
  <c r="U45" i="7"/>
  <c r="U47" i="7"/>
  <c r="U51" i="7"/>
  <c r="T45" i="7"/>
  <c r="T47" i="7"/>
  <c r="T49" i="7"/>
  <c r="T51" i="7"/>
  <c r="S52" i="7"/>
  <c r="R52" i="7"/>
  <c r="M52" i="7"/>
  <c r="L52" i="7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U37" i="7" l="1"/>
  <c r="U39" i="7"/>
  <c r="U41" i="7"/>
  <c r="U43" i="7"/>
  <c r="T38" i="7"/>
  <c r="T40" i="7"/>
  <c r="T42" i="7"/>
  <c r="T52" i="7"/>
  <c r="U38" i="7"/>
  <c r="U42" i="7"/>
  <c r="U52" i="7"/>
  <c r="T37" i="7"/>
  <c r="T39" i="7"/>
  <c r="T41" i="7"/>
  <c r="T43" i="7"/>
  <c r="U40" i="7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97" i="7"/>
  <c r="R97" i="7"/>
  <c r="M97" i="7"/>
  <c r="L97" i="7"/>
  <c r="S96" i="7"/>
  <c r="R96" i="7"/>
  <c r="M96" i="7"/>
  <c r="L96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103" i="7"/>
  <c r="R103" i="7"/>
  <c r="M103" i="7"/>
  <c r="L103" i="7"/>
  <c r="S102" i="7"/>
  <c r="R102" i="7"/>
  <c r="M102" i="7"/>
  <c r="L102" i="7"/>
  <c r="S101" i="7"/>
  <c r="R101" i="7"/>
  <c r="M101" i="7"/>
  <c r="L101" i="7"/>
  <c r="S100" i="7"/>
  <c r="R100" i="7"/>
  <c r="M100" i="7"/>
  <c r="L100" i="7"/>
  <c r="S99" i="7"/>
  <c r="R99" i="7"/>
  <c r="M99" i="7"/>
  <c r="L99" i="7"/>
  <c r="S98" i="7"/>
  <c r="R98" i="7"/>
  <c r="M98" i="7"/>
  <c r="L98" i="7"/>
  <c r="S60" i="8"/>
  <c r="R60" i="8"/>
  <c r="M60" i="8"/>
  <c r="L60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60" i="7"/>
  <c r="R60" i="7"/>
  <c r="M60" i="7"/>
  <c r="L60" i="7"/>
  <c r="L8" i="8"/>
  <c r="L9" i="8"/>
  <c r="L10" i="8"/>
  <c r="L11" i="8"/>
  <c r="L12" i="8"/>
  <c r="L61" i="8"/>
  <c r="L62" i="8"/>
  <c r="L63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S80" i="8"/>
  <c r="R80" i="8"/>
  <c r="M80" i="8"/>
  <c r="S79" i="8"/>
  <c r="R79" i="8"/>
  <c r="M79" i="8"/>
  <c r="S78" i="8"/>
  <c r="R78" i="8"/>
  <c r="M78" i="8"/>
  <c r="S77" i="8"/>
  <c r="R77" i="8"/>
  <c r="M77" i="8"/>
  <c r="S76" i="8"/>
  <c r="R76" i="8"/>
  <c r="M76" i="8"/>
  <c r="S63" i="8"/>
  <c r="R63" i="8"/>
  <c r="M63" i="8"/>
  <c r="S62" i="8"/>
  <c r="R62" i="8"/>
  <c r="M62" i="8"/>
  <c r="S61" i="8"/>
  <c r="R61" i="8"/>
  <c r="M61" i="8"/>
  <c r="S68" i="7"/>
  <c r="R68" i="7"/>
  <c r="M68" i="7"/>
  <c r="L68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76" i="7"/>
  <c r="R76" i="7"/>
  <c r="M76" i="7"/>
  <c r="L76" i="7"/>
  <c r="S75" i="7"/>
  <c r="R75" i="7"/>
  <c r="M75" i="7"/>
  <c r="L75" i="7"/>
  <c r="S74" i="7"/>
  <c r="R74" i="7"/>
  <c r="M74" i="7"/>
  <c r="L74" i="7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83" i="8"/>
  <c r="R83" i="8"/>
  <c r="M83" i="8"/>
  <c r="S82" i="8"/>
  <c r="R82" i="8"/>
  <c r="M82" i="8"/>
  <c r="S81" i="8"/>
  <c r="R81" i="8"/>
  <c r="M81" i="8"/>
  <c r="S96" i="8"/>
  <c r="R96" i="8"/>
  <c r="M96" i="8"/>
  <c r="S95" i="8"/>
  <c r="R95" i="8"/>
  <c r="M95" i="8"/>
  <c r="S94" i="8"/>
  <c r="R94" i="8"/>
  <c r="M94" i="8"/>
  <c r="S93" i="8"/>
  <c r="R93" i="8"/>
  <c r="M93" i="8"/>
  <c r="S92" i="8"/>
  <c r="R92" i="8"/>
  <c r="M92" i="8"/>
  <c r="S91" i="8"/>
  <c r="R91" i="8"/>
  <c r="M91" i="8"/>
  <c r="S90" i="8"/>
  <c r="R90" i="8"/>
  <c r="M90" i="8"/>
  <c r="S89" i="8"/>
  <c r="R89" i="8"/>
  <c r="M89" i="8"/>
  <c r="S84" i="7"/>
  <c r="R84" i="7"/>
  <c r="M84" i="7"/>
  <c r="L84" i="7"/>
  <c r="S83" i="7"/>
  <c r="R83" i="7"/>
  <c r="M83" i="7"/>
  <c r="L83" i="7"/>
  <c r="S82" i="7"/>
  <c r="R82" i="7"/>
  <c r="M82" i="7"/>
  <c r="L82" i="7"/>
  <c r="S81" i="7"/>
  <c r="R81" i="7"/>
  <c r="M81" i="7"/>
  <c r="L81" i="7"/>
  <c r="S80" i="7"/>
  <c r="R80" i="7"/>
  <c r="M80" i="7"/>
  <c r="L80" i="7"/>
  <c r="S79" i="7"/>
  <c r="R79" i="7"/>
  <c r="M79" i="7"/>
  <c r="L79" i="7"/>
  <c r="S78" i="7"/>
  <c r="R78" i="7"/>
  <c r="M78" i="7"/>
  <c r="L78" i="7"/>
  <c r="S77" i="7"/>
  <c r="R77" i="7"/>
  <c r="M77" i="7"/>
  <c r="L77" i="7"/>
  <c r="S189" i="8"/>
  <c r="R189" i="8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12" i="8"/>
  <c r="R12" i="8"/>
  <c r="S11" i="8"/>
  <c r="R11" i="8"/>
  <c r="S10" i="8"/>
  <c r="R10" i="8"/>
  <c r="S9" i="8"/>
  <c r="R9" i="8"/>
  <c r="S8" i="8"/>
  <c r="R8" i="8"/>
  <c r="Q190" i="8"/>
  <c r="P190" i="8"/>
  <c r="O190" i="8"/>
  <c r="N190" i="8"/>
  <c r="K190" i="8"/>
  <c r="J190" i="8"/>
  <c r="I190" i="8"/>
  <c r="H190" i="8"/>
  <c r="G190" i="8"/>
  <c r="F190" i="8"/>
  <c r="E190" i="8"/>
  <c r="D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12" i="8"/>
  <c r="M11" i="8"/>
  <c r="M10" i="8"/>
  <c r="M9" i="8"/>
  <c r="M8" i="8"/>
  <c r="S104" i="7"/>
  <c r="R104" i="7"/>
  <c r="M104" i="7"/>
  <c r="L104" i="7"/>
  <c r="S91" i="7"/>
  <c r="R91" i="7"/>
  <c r="M91" i="7"/>
  <c r="L91" i="7"/>
  <c r="S90" i="7"/>
  <c r="R90" i="7"/>
  <c r="M90" i="7"/>
  <c r="L90" i="7"/>
  <c r="S89" i="7"/>
  <c r="R89" i="7"/>
  <c r="M89" i="7"/>
  <c r="L89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112" i="7"/>
  <c r="R112" i="7"/>
  <c r="M112" i="7"/>
  <c r="L112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20" i="7"/>
  <c r="R120" i="7"/>
  <c r="M120" i="7"/>
  <c r="L120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S116" i="7"/>
  <c r="R116" i="7"/>
  <c r="M116" i="7"/>
  <c r="L116" i="7"/>
  <c r="S115" i="7"/>
  <c r="R115" i="7"/>
  <c r="M115" i="7"/>
  <c r="L115" i="7"/>
  <c r="S114" i="7"/>
  <c r="R114" i="7"/>
  <c r="M114" i="7"/>
  <c r="L114" i="7"/>
  <c r="S113" i="7"/>
  <c r="R113" i="7"/>
  <c r="M113" i="7"/>
  <c r="L113" i="7"/>
  <c r="S135" i="7"/>
  <c r="R135" i="7"/>
  <c r="M135" i="7"/>
  <c r="L135" i="7"/>
  <c r="S134" i="7"/>
  <c r="R134" i="7"/>
  <c r="M134" i="7"/>
  <c r="L134" i="7"/>
  <c r="S133" i="7"/>
  <c r="R133" i="7"/>
  <c r="M133" i="7"/>
  <c r="L133" i="7"/>
  <c r="S132" i="7"/>
  <c r="R132" i="7"/>
  <c r="M132" i="7"/>
  <c r="L132" i="7"/>
  <c r="S131" i="7"/>
  <c r="R131" i="7"/>
  <c r="M131" i="7"/>
  <c r="L131" i="7"/>
  <c r="S130" i="7"/>
  <c r="R130" i="7"/>
  <c r="M130" i="7"/>
  <c r="L130" i="7"/>
  <c r="S129" i="7"/>
  <c r="R129" i="7"/>
  <c r="M129" i="7"/>
  <c r="L129" i="7"/>
  <c r="S128" i="7"/>
  <c r="R128" i="7"/>
  <c r="M128" i="7"/>
  <c r="L128" i="7"/>
  <c r="S10" i="7"/>
  <c r="S11" i="7"/>
  <c r="S12" i="7"/>
  <c r="S121" i="7"/>
  <c r="S122" i="7"/>
  <c r="S123" i="7"/>
  <c r="S124" i="7"/>
  <c r="S125" i="7"/>
  <c r="S126" i="7"/>
  <c r="S127" i="7"/>
  <c r="S136" i="7"/>
  <c r="S137" i="7"/>
  <c r="S138" i="7"/>
  <c r="S139" i="7"/>
  <c r="S140" i="7"/>
  <c r="R10" i="7"/>
  <c r="R11" i="7"/>
  <c r="R12" i="7"/>
  <c r="R121" i="7"/>
  <c r="R122" i="7"/>
  <c r="R123" i="7"/>
  <c r="R124" i="7"/>
  <c r="R125" i="7"/>
  <c r="R126" i="7"/>
  <c r="R127" i="7"/>
  <c r="R136" i="7"/>
  <c r="R137" i="7"/>
  <c r="R138" i="7"/>
  <c r="R139" i="7"/>
  <c r="R140" i="7"/>
  <c r="M10" i="7"/>
  <c r="M11" i="7"/>
  <c r="M12" i="7"/>
  <c r="M121" i="7"/>
  <c r="M122" i="7"/>
  <c r="M123" i="7"/>
  <c r="M124" i="7"/>
  <c r="M125" i="7"/>
  <c r="M126" i="7"/>
  <c r="M127" i="7"/>
  <c r="M136" i="7"/>
  <c r="M137" i="7"/>
  <c r="M138" i="7"/>
  <c r="M139" i="7"/>
  <c r="M140" i="7"/>
  <c r="L10" i="7"/>
  <c r="L11" i="7"/>
  <c r="L12" i="7"/>
  <c r="L121" i="7"/>
  <c r="L122" i="7"/>
  <c r="L123" i="7"/>
  <c r="L124" i="7"/>
  <c r="L125" i="7"/>
  <c r="L126" i="7"/>
  <c r="L127" i="7"/>
  <c r="L136" i="7"/>
  <c r="L137" i="7"/>
  <c r="L138" i="7"/>
  <c r="L139" i="7"/>
  <c r="L140" i="7"/>
  <c r="S148" i="7"/>
  <c r="R148" i="7"/>
  <c r="M148" i="7"/>
  <c r="L148" i="7"/>
  <c r="S147" i="7"/>
  <c r="R147" i="7"/>
  <c r="M147" i="7"/>
  <c r="L147" i="7"/>
  <c r="S146" i="7"/>
  <c r="R146" i="7"/>
  <c r="M146" i="7"/>
  <c r="L146" i="7"/>
  <c r="S145" i="7"/>
  <c r="R145" i="7"/>
  <c r="M145" i="7"/>
  <c r="L145" i="7"/>
  <c r="S144" i="7"/>
  <c r="R144" i="7"/>
  <c r="M144" i="7"/>
  <c r="L144" i="7"/>
  <c r="S143" i="7"/>
  <c r="R143" i="7"/>
  <c r="M143" i="7"/>
  <c r="L143" i="7"/>
  <c r="S142" i="7"/>
  <c r="R142" i="7"/>
  <c r="M142" i="7"/>
  <c r="L142" i="7"/>
  <c r="S141" i="7"/>
  <c r="R141" i="7"/>
  <c r="M141" i="7"/>
  <c r="L141" i="7"/>
  <c r="S156" i="7"/>
  <c r="R156" i="7"/>
  <c r="M156" i="7"/>
  <c r="L156" i="7"/>
  <c r="S155" i="7"/>
  <c r="R155" i="7"/>
  <c r="M155" i="7"/>
  <c r="L155" i="7"/>
  <c r="S154" i="7"/>
  <c r="R154" i="7"/>
  <c r="M154" i="7"/>
  <c r="L154" i="7"/>
  <c r="S153" i="7"/>
  <c r="R153" i="7"/>
  <c r="M153" i="7"/>
  <c r="L153" i="7"/>
  <c r="S152" i="7"/>
  <c r="R152" i="7"/>
  <c r="M152" i="7"/>
  <c r="L152" i="7"/>
  <c r="S151" i="7"/>
  <c r="R151" i="7"/>
  <c r="M151" i="7"/>
  <c r="L151" i="7"/>
  <c r="S150" i="7"/>
  <c r="R150" i="7"/>
  <c r="M150" i="7"/>
  <c r="L150" i="7"/>
  <c r="S149" i="7"/>
  <c r="R149" i="7"/>
  <c r="M149" i="7"/>
  <c r="L149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L157" i="7"/>
  <c r="M157" i="7"/>
  <c r="L158" i="7"/>
  <c r="T158" i="7" s="1"/>
  <c r="M158" i="7"/>
  <c r="U158" i="7" s="1"/>
  <c r="L159" i="7"/>
  <c r="M159" i="7"/>
  <c r="U159" i="7" s="1"/>
  <c r="L160" i="7"/>
  <c r="M160" i="7"/>
  <c r="L161" i="7"/>
  <c r="M161" i="7"/>
  <c r="U161" i="7" s="1"/>
  <c r="L162" i="7"/>
  <c r="M162" i="7"/>
  <c r="U162" i="7" s="1"/>
  <c r="L163" i="7"/>
  <c r="M163" i="7"/>
  <c r="L164" i="7"/>
  <c r="T164" i="7" s="1"/>
  <c r="M164" i="7"/>
  <c r="U164" i="7" s="1"/>
  <c r="L8" i="7"/>
  <c r="L9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M179" i="7"/>
  <c r="R179" i="7"/>
  <c r="S179" i="7"/>
  <c r="S9" i="7"/>
  <c r="S167" i="7"/>
  <c r="S168" i="7"/>
  <c r="S173" i="7"/>
  <c r="S169" i="7"/>
  <c r="S170" i="7"/>
  <c r="S171" i="7"/>
  <c r="S172" i="7"/>
  <c r="S174" i="7"/>
  <c r="S175" i="7"/>
  <c r="S176" i="7"/>
  <c r="S177" i="7"/>
  <c r="S178" i="7"/>
  <c r="S180" i="7"/>
  <c r="R9" i="7"/>
  <c r="R167" i="7"/>
  <c r="R168" i="7"/>
  <c r="R173" i="7"/>
  <c r="R169" i="7"/>
  <c r="R170" i="7"/>
  <c r="R171" i="7"/>
  <c r="R172" i="7"/>
  <c r="R174" i="7"/>
  <c r="R175" i="7"/>
  <c r="R176" i="7"/>
  <c r="R177" i="7"/>
  <c r="R178" i="7"/>
  <c r="R180" i="7"/>
  <c r="M9" i="7"/>
  <c r="M165" i="7"/>
  <c r="M166" i="7"/>
  <c r="M167" i="7"/>
  <c r="M168" i="7"/>
  <c r="M173" i="7"/>
  <c r="M169" i="7"/>
  <c r="M170" i="7"/>
  <c r="M171" i="7"/>
  <c r="M172" i="7"/>
  <c r="M174" i="7"/>
  <c r="M175" i="7"/>
  <c r="M176" i="7"/>
  <c r="M177" i="7"/>
  <c r="M178" i="7"/>
  <c r="M180" i="7"/>
  <c r="E182" i="7"/>
  <c r="F182" i="7"/>
  <c r="G182" i="7"/>
  <c r="H182" i="7"/>
  <c r="I182" i="7"/>
  <c r="J182" i="7"/>
  <c r="K182" i="7"/>
  <c r="N182" i="7"/>
  <c r="O182" i="7"/>
  <c r="P182" i="7"/>
  <c r="Q182" i="7"/>
  <c r="D182" i="7"/>
  <c r="S8" i="7"/>
  <c r="R8" i="7"/>
  <c r="M8" i="7"/>
  <c r="T159" i="7"/>
  <c r="T8" i="8" l="1"/>
  <c r="T113" i="8"/>
  <c r="M182" i="7"/>
  <c r="U170" i="8"/>
  <c r="U144" i="8"/>
  <c r="U189" i="8"/>
  <c r="T108" i="8"/>
  <c r="T11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U174" i="7"/>
  <c r="U169" i="7"/>
  <c r="T162" i="7"/>
  <c r="T146" i="7"/>
  <c r="U157" i="7"/>
  <c r="U163" i="8"/>
  <c r="U179" i="8"/>
  <c r="T146" i="8"/>
  <c r="T130" i="8"/>
  <c r="U180" i="7"/>
  <c r="U170" i="7"/>
  <c r="U167" i="7"/>
  <c r="U94" i="8"/>
  <c r="U82" i="8"/>
  <c r="U46" i="8"/>
  <c r="U48" i="8"/>
  <c r="U49" i="8"/>
  <c r="U89" i="8"/>
  <c r="U93" i="8"/>
  <c r="U70" i="8"/>
  <c r="U83" i="8"/>
  <c r="U72" i="8"/>
  <c r="U73" i="8"/>
  <c r="U74" i="8"/>
  <c r="U75" i="8"/>
  <c r="U64" i="8"/>
  <c r="U65" i="8"/>
  <c r="U68" i="8"/>
  <c r="U69" i="8"/>
  <c r="U79" i="8"/>
  <c r="T83" i="8"/>
  <c r="T48" i="8"/>
  <c r="T51" i="8"/>
  <c r="T180" i="8"/>
  <c r="T176" i="8"/>
  <c r="T152" i="8"/>
  <c r="T148" i="8"/>
  <c r="T124" i="8"/>
  <c r="T116" i="8"/>
  <c r="T112" i="8"/>
  <c r="T12" i="8"/>
  <c r="U61" i="8"/>
  <c r="T92" i="8"/>
  <c r="T76" i="8"/>
  <c r="T80" i="8"/>
  <c r="T189" i="8"/>
  <c r="U177" i="7"/>
  <c r="U171" i="7"/>
  <c r="U168" i="7"/>
  <c r="T166" i="7"/>
  <c r="T99" i="7"/>
  <c r="U62" i="7"/>
  <c r="T157" i="7"/>
  <c r="U172" i="7"/>
  <c r="U109" i="8"/>
  <c r="U121" i="8"/>
  <c r="U177" i="8"/>
  <c r="U173" i="7"/>
  <c r="T163" i="7"/>
  <c r="T161" i="7"/>
  <c r="U123" i="7"/>
  <c r="T79" i="7"/>
  <c r="U103" i="8"/>
  <c r="U119" i="8"/>
  <c r="U127" i="8"/>
  <c r="U143" i="8"/>
  <c r="U147" i="8"/>
  <c r="U151" i="8"/>
  <c r="T91" i="8"/>
  <c r="T95" i="8"/>
  <c r="T87" i="8"/>
  <c r="T63" i="8"/>
  <c r="T79" i="8"/>
  <c r="T186" i="8"/>
  <c r="T154" i="8"/>
  <c r="T138" i="8"/>
  <c r="T122" i="8"/>
  <c r="T106" i="8"/>
  <c r="T86" i="8"/>
  <c r="T47" i="8"/>
  <c r="T49" i="8"/>
  <c r="T50" i="8"/>
  <c r="U8" i="8"/>
  <c r="U140" i="8"/>
  <c r="U164" i="8"/>
  <c r="U168" i="8"/>
  <c r="U172" i="8"/>
  <c r="U184" i="8"/>
  <c r="U78" i="8"/>
  <c r="U12" i="8"/>
  <c r="U104" i="8"/>
  <c r="U108" i="8"/>
  <c r="U112" i="8"/>
  <c r="U116" i="8"/>
  <c r="U120" i="8"/>
  <c r="U124" i="8"/>
  <c r="U136" i="8"/>
  <c r="U152" i="8"/>
  <c r="U156" i="8"/>
  <c r="U188" i="8"/>
  <c r="U92" i="8"/>
  <c r="T71" i="8"/>
  <c r="T67" i="8"/>
  <c r="T68" i="8"/>
  <c r="T69" i="8"/>
  <c r="U98" i="8"/>
  <c r="U106" i="8"/>
  <c r="U110" i="8"/>
  <c r="U114" i="8"/>
  <c r="U118" i="8"/>
  <c r="U122" i="8"/>
  <c r="U138" i="8"/>
  <c r="U142" i="8"/>
  <c r="U146" i="8"/>
  <c r="U154" i="8"/>
  <c r="U158" i="8"/>
  <c r="U162" i="8"/>
  <c r="U166" i="8"/>
  <c r="U174" i="8"/>
  <c r="U178" i="8"/>
  <c r="U186" i="8"/>
  <c r="T169" i="8"/>
  <c r="T165" i="8"/>
  <c r="T161" i="8"/>
  <c r="T157" i="8"/>
  <c r="T153" i="8"/>
  <c r="T137" i="8"/>
  <c r="T133" i="8"/>
  <c r="T129" i="8"/>
  <c r="T117" i="8"/>
  <c r="T109" i="8"/>
  <c r="T105" i="8"/>
  <c r="T101" i="8"/>
  <c r="T89" i="8"/>
  <c r="T81" i="8"/>
  <c r="T61" i="8"/>
  <c r="U81" i="8"/>
  <c r="U77" i="8"/>
  <c r="T188" i="8"/>
  <c r="T172" i="8"/>
  <c r="T144" i="8"/>
  <c r="T132" i="8"/>
  <c r="T128" i="8"/>
  <c r="T96" i="8"/>
  <c r="T84" i="8"/>
  <c r="U97" i="8"/>
  <c r="U99" i="8"/>
  <c r="U107" i="8"/>
  <c r="U117" i="8"/>
  <c r="U125" i="8"/>
  <c r="U129" i="8"/>
  <c r="U135" i="8"/>
  <c r="U137" i="8"/>
  <c r="U149" i="8"/>
  <c r="U153" i="8"/>
  <c r="U157" i="8"/>
  <c r="U159" i="8"/>
  <c r="U161" i="8"/>
  <c r="U167" i="8"/>
  <c r="U171" i="8"/>
  <c r="U173" i="8"/>
  <c r="U175" i="8"/>
  <c r="U181" i="8"/>
  <c r="U183" i="8"/>
  <c r="U187" i="8"/>
  <c r="T94" i="8"/>
  <c r="U95" i="8"/>
  <c r="U63" i="8"/>
  <c r="L190" i="8"/>
  <c r="U47" i="8"/>
  <c r="U50" i="8"/>
  <c r="U60" i="8"/>
  <c r="T72" i="8"/>
  <c r="T73" i="8"/>
  <c r="T75" i="8"/>
  <c r="T64" i="8"/>
  <c r="T65" i="8"/>
  <c r="T98" i="8"/>
  <c r="T126" i="8"/>
  <c r="T142" i="8"/>
  <c r="T150" i="8"/>
  <c r="T158" i="8"/>
  <c r="T166" i="8"/>
  <c r="T170" i="8"/>
  <c r="T174" i="8"/>
  <c r="T178" i="8"/>
  <c r="T182" i="8"/>
  <c r="U86" i="8"/>
  <c r="T171" i="7"/>
  <c r="T8" i="7"/>
  <c r="T179" i="7"/>
  <c r="T169" i="7"/>
  <c r="T165" i="7"/>
  <c r="U149" i="7"/>
  <c r="U150" i="7"/>
  <c r="U151" i="7"/>
  <c r="U152" i="7"/>
  <c r="T137" i="7"/>
  <c r="U140" i="7"/>
  <c r="U12" i="7"/>
  <c r="T77" i="7"/>
  <c r="T78" i="7"/>
  <c r="T80" i="7"/>
  <c r="T81" i="7"/>
  <c r="T82" i="7"/>
  <c r="T83" i="7"/>
  <c r="T84" i="7"/>
  <c r="T69" i="7"/>
  <c r="T70" i="7"/>
  <c r="T71" i="7"/>
  <c r="T72" i="7"/>
  <c r="T73" i="7"/>
  <c r="T74" i="7"/>
  <c r="T75" i="7"/>
  <c r="T76" i="7"/>
  <c r="T53" i="7"/>
  <c r="T54" i="7"/>
  <c r="T55" i="7"/>
  <c r="T56" i="7"/>
  <c r="T57" i="7"/>
  <c r="T58" i="7"/>
  <c r="T59" i="7"/>
  <c r="T68" i="7"/>
  <c r="U60" i="7"/>
  <c r="U61" i="7"/>
  <c r="U63" i="7"/>
  <c r="U64" i="7"/>
  <c r="U65" i="7"/>
  <c r="U66" i="7"/>
  <c r="U67" i="7"/>
  <c r="U98" i="7"/>
  <c r="U99" i="7"/>
  <c r="U100" i="7"/>
  <c r="U101" i="7"/>
  <c r="U102" i="7"/>
  <c r="U103" i="7"/>
  <c r="U92" i="7"/>
  <c r="U94" i="7"/>
  <c r="U95" i="7"/>
  <c r="U96" i="7"/>
  <c r="U97" i="7"/>
  <c r="T128" i="7"/>
  <c r="T131" i="7"/>
  <c r="T114" i="7"/>
  <c r="T119" i="7"/>
  <c r="T112" i="7"/>
  <c r="T104" i="7"/>
  <c r="T174" i="7"/>
  <c r="T155" i="7"/>
  <c r="T156" i="7"/>
  <c r="T141" i="7"/>
  <c r="T142" i="7"/>
  <c r="T144" i="7"/>
  <c r="T145" i="7"/>
  <c r="T147" i="7"/>
  <c r="T148" i="7"/>
  <c r="T140" i="7"/>
  <c r="T136" i="7"/>
  <c r="T124" i="7"/>
  <c r="T12" i="7"/>
  <c r="U139" i="7"/>
  <c r="U127" i="7"/>
  <c r="U11" i="7"/>
  <c r="T129" i="7"/>
  <c r="T130" i="7"/>
  <c r="T132" i="7"/>
  <c r="T133" i="7"/>
  <c r="T134" i="7"/>
  <c r="T135" i="7"/>
  <c r="T113" i="7"/>
  <c r="T115" i="7"/>
  <c r="T116" i="7"/>
  <c r="T117" i="7"/>
  <c r="T118" i="7"/>
  <c r="T120" i="7"/>
  <c r="T105" i="7"/>
  <c r="T106" i="7"/>
  <c r="T107" i="7"/>
  <c r="T108" i="7"/>
  <c r="T109" i="7"/>
  <c r="T111" i="7"/>
  <c r="T85" i="7"/>
  <c r="T86" i="7"/>
  <c r="T87" i="7"/>
  <c r="T88" i="7"/>
  <c r="T89" i="7"/>
  <c r="T90" i="7"/>
  <c r="T91" i="7"/>
  <c r="T172" i="7"/>
  <c r="T138" i="7"/>
  <c r="T126" i="7"/>
  <c r="T122" i="7"/>
  <c r="U137" i="7"/>
  <c r="U121" i="7"/>
  <c r="U77" i="7"/>
  <c r="U81" i="7"/>
  <c r="U70" i="7"/>
  <c r="U75" i="7"/>
  <c r="U55" i="7"/>
  <c r="U68" i="7"/>
  <c r="T66" i="7"/>
  <c r="T98" i="7"/>
  <c r="T100" i="7"/>
  <c r="T101" i="7"/>
  <c r="T102" i="7"/>
  <c r="T103" i="7"/>
  <c r="T92" i="7"/>
  <c r="T93" i="7"/>
  <c r="T94" i="7"/>
  <c r="T95" i="7"/>
  <c r="U179" i="7"/>
  <c r="T178" i="7"/>
  <c r="U165" i="7"/>
  <c r="T152" i="7"/>
  <c r="T177" i="7"/>
  <c r="T173" i="7"/>
  <c r="U178" i="7"/>
  <c r="U9" i="7"/>
  <c r="U163" i="7"/>
  <c r="S190" i="8"/>
  <c r="U113" i="8"/>
  <c r="M190" i="8"/>
  <c r="U133" i="8"/>
  <c r="U185" i="8"/>
  <c r="T100" i="8"/>
  <c r="T104" i="8"/>
  <c r="T120" i="8"/>
  <c r="T136" i="8"/>
  <c r="T140" i="8"/>
  <c r="T160" i="8"/>
  <c r="T164" i="8"/>
  <c r="T168" i="8"/>
  <c r="T93" i="8"/>
  <c r="T85" i="8"/>
  <c r="T9" i="7"/>
  <c r="U105" i="8"/>
  <c r="U139" i="8"/>
  <c r="T175" i="7"/>
  <c r="T167" i="7"/>
  <c r="U11" i="8"/>
  <c r="U91" i="8"/>
  <c r="U145" i="8"/>
  <c r="U155" i="8"/>
  <c r="U102" i="8"/>
  <c r="U128" i="8"/>
  <c r="U132" i="8"/>
  <c r="U148" i="8"/>
  <c r="U150" i="8"/>
  <c r="U180" i="8"/>
  <c r="U182" i="8"/>
  <c r="U78" i="7"/>
  <c r="U79" i="7"/>
  <c r="U80" i="7"/>
  <c r="U82" i="7"/>
  <c r="U83" i="7"/>
  <c r="U84" i="7"/>
  <c r="U90" i="8"/>
  <c r="T88" i="8"/>
  <c r="U76" i="8"/>
  <c r="T77" i="8"/>
  <c r="T60" i="7"/>
  <c r="T61" i="7"/>
  <c r="T62" i="7"/>
  <c r="T63" i="7"/>
  <c r="T64" i="7"/>
  <c r="T65" i="7"/>
  <c r="T67" i="7"/>
  <c r="T45" i="8"/>
  <c r="T46" i="8"/>
  <c r="U71" i="8"/>
  <c r="U66" i="8"/>
  <c r="T150" i="7"/>
  <c r="T151" i="7"/>
  <c r="U153" i="7"/>
  <c r="T139" i="7"/>
  <c r="U138" i="7"/>
  <c r="U126" i="7"/>
  <c r="U122" i="7"/>
  <c r="U10" i="7"/>
  <c r="T125" i="7"/>
  <c r="T121" i="7"/>
  <c r="U136" i="7"/>
  <c r="U124" i="7"/>
  <c r="U128" i="7"/>
  <c r="U129" i="7"/>
  <c r="U130" i="7"/>
  <c r="U131" i="7"/>
  <c r="U132" i="7"/>
  <c r="U133" i="7"/>
  <c r="U134" i="7"/>
  <c r="U135" i="7"/>
  <c r="U113" i="7"/>
  <c r="U114" i="7"/>
  <c r="U115" i="7"/>
  <c r="U116" i="7"/>
  <c r="U117" i="7"/>
  <c r="U118" i="7"/>
  <c r="U119" i="7"/>
  <c r="U120" i="7"/>
  <c r="U105" i="7"/>
  <c r="U106" i="7"/>
  <c r="U107" i="7"/>
  <c r="U108" i="7"/>
  <c r="U109" i="7"/>
  <c r="U110" i="7"/>
  <c r="U111" i="7"/>
  <c r="U112" i="7"/>
  <c r="U88" i="7"/>
  <c r="U89" i="7"/>
  <c r="U90" i="7"/>
  <c r="U91" i="7"/>
  <c r="U104" i="7"/>
  <c r="U101" i="8"/>
  <c r="U131" i="8"/>
  <c r="R190" i="8"/>
  <c r="T97" i="8"/>
  <c r="T125" i="8"/>
  <c r="T141" i="8"/>
  <c r="T173" i="8"/>
  <c r="T177" i="8"/>
  <c r="T181" i="8"/>
  <c r="U88" i="8"/>
  <c r="U69" i="7"/>
  <c r="U71" i="7"/>
  <c r="U72" i="7"/>
  <c r="U73" i="7"/>
  <c r="U74" i="7"/>
  <c r="U76" i="7"/>
  <c r="U53" i="7"/>
  <c r="U54" i="7"/>
  <c r="U56" i="7"/>
  <c r="U58" i="7"/>
  <c r="U59" i="7"/>
  <c r="U62" i="8"/>
  <c r="U80" i="8"/>
  <c r="T118" i="8"/>
  <c r="T114" i="8"/>
  <c r="T110" i="8"/>
  <c r="T90" i="8"/>
  <c r="T82" i="8"/>
  <c r="T62" i="8"/>
  <c r="T10" i="8"/>
  <c r="U45" i="8"/>
  <c r="T74" i="8"/>
  <c r="T66" i="8"/>
  <c r="T9" i="8"/>
  <c r="U9" i="8"/>
  <c r="U111" i="8"/>
  <c r="U126" i="8"/>
  <c r="U130" i="8"/>
  <c r="U134" i="8"/>
  <c r="U141" i="8"/>
  <c r="U165" i="8"/>
  <c r="U169" i="8"/>
  <c r="U176" i="8"/>
  <c r="U96" i="8"/>
  <c r="U84" i="8"/>
  <c r="U51" i="8"/>
  <c r="U67" i="8"/>
  <c r="U115" i="8"/>
  <c r="U123" i="8"/>
  <c r="T162" i="8"/>
  <c r="T134" i="8"/>
  <c r="T185" i="8"/>
  <c r="T149" i="8"/>
  <c r="T145" i="8"/>
  <c r="T121" i="8"/>
  <c r="T102" i="8"/>
  <c r="T78" i="8"/>
  <c r="U100" i="8"/>
  <c r="U160" i="8"/>
  <c r="U85" i="8"/>
  <c r="U87" i="8"/>
  <c r="T184" i="8"/>
  <c r="T156" i="8"/>
  <c r="T60" i="8"/>
  <c r="T70" i="8"/>
  <c r="U10" i="8"/>
  <c r="U8" i="7"/>
  <c r="U176" i="7"/>
  <c r="S182" i="7"/>
  <c r="T10" i="7"/>
  <c r="U125" i="7"/>
  <c r="T96" i="7"/>
  <c r="T97" i="7"/>
  <c r="T170" i="7"/>
  <c r="T110" i="7"/>
  <c r="R182" i="7"/>
  <c r="T180" i="7"/>
  <c r="T176" i="7"/>
  <c r="T168" i="7"/>
  <c r="U154" i="7"/>
  <c r="U155" i="7"/>
  <c r="U156" i="7"/>
  <c r="U141" i="7"/>
  <c r="U142" i="7"/>
  <c r="U143" i="7"/>
  <c r="U144" i="7"/>
  <c r="U145" i="7"/>
  <c r="U146" i="7"/>
  <c r="U147" i="7"/>
  <c r="U148" i="7"/>
  <c r="T127" i="7"/>
  <c r="T123" i="7"/>
  <c r="T11" i="7"/>
  <c r="U93" i="7"/>
  <c r="L182" i="7"/>
  <c r="T153" i="7"/>
  <c r="T154" i="7"/>
  <c r="U166" i="7"/>
  <c r="U85" i="7"/>
  <c r="U86" i="7"/>
  <c r="U175" i="7"/>
  <c r="T149" i="7"/>
  <c r="T160" i="7"/>
  <c r="U160" i="7"/>
  <c r="T143" i="7"/>
  <c r="U87" i="7"/>
  <c r="U57" i="7"/>
  <c r="T182" i="7" l="1"/>
  <c r="T190" i="8"/>
  <c r="U190" i="8"/>
  <c r="U182" i="7"/>
</calcChain>
</file>

<file path=xl/sharedStrings.xml><?xml version="1.0" encoding="utf-8"?>
<sst xmlns="http://schemas.openxmlformats.org/spreadsheetml/2006/main" count="783" uniqueCount="386">
  <si>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</si>
  <si>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</si>
  <si>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</si>
  <si>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</si>
  <si>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</si>
  <si>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</si>
  <si>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</si>
  <si>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</si>
  <si>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</si>
  <si>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</si>
  <si>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</si>
  <si>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</si>
  <si>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</si>
  <si>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</si>
  <si>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</si>
  <si>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</si>
  <si>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</si>
  <si>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</si>
  <si>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</si>
  <si>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</si>
  <si>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</si>
  <si>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</si>
  <si>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</si>
  <si>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</si>
  <si>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</si>
  <si>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</si>
  <si>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</si>
  <si>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</si>
  <si>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</si>
  <si>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</si>
  <si>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</si>
  <si>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</si>
  <si>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</si>
  <si>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</si>
  <si>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</si>
  <si>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</si>
  <si>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</si>
  <si>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</si>
  <si>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</si>
  <si>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</si>
  <si>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</si>
  <si>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</si>
  <si>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</si>
  <si>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</si>
  <si>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</si>
  <si>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</si>
  <si>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</si>
  <si>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</si>
  <si>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</si>
  <si>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</si>
  <si>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</si>
  <si>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</si>
  <si>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</si>
  <si>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</si>
  <si>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</si>
  <si>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</si>
  <si>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</si>
  <si>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</si>
  <si>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</si>
  <si>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</si>
  <si>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</si>
  <si>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</si>
  <si>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</si>
  <si>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</si>
  <si>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</si>
  <si>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</si>
  <si>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</si>
  <si>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</si>
  <si>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</si>
  <si>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</si>
  <si>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</si>
  <si>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</si>
  <si>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</si>
  <si>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</si>
  <si>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</si>
  <si>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</si>
  <si>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</si>
  <si>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</si>
  <si>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</si>
  <si>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</si>
  <si>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</si>
  <si>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</si>
  <si>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</si>
  <si>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</si>
  <si>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</si>
  <si>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</si>
  <si>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</si>
  <si>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</si>
  <si>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</si>
  <si>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</si>
  <si>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</si>
  <si>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</si>
  <si>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</si>
  <si>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</si>
  <si>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</si>
  <si>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</si>
  <si>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</si>
  <si>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</si>
  <si>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</si>
  <si>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</si>
  <si>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</si>
  <si>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</si>
  <si>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</si>
  <si>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</si>
  <si>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</si>
  <si>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</si>
  <si>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</si>
  <si>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</si>
  <si>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</si>
  <si>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</si>
  <si>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</si>
  <si>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</si>
  <si>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</si>
  <si>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</si>
  <si>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</si>
  <si>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</si>
  <si>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</si>
  <si>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</si>
  <si>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</si>
  <si>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</si>
  <si>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</si>
  <si>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</si>
  <si>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</si>
  <si>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</si>
  <si>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</si>
  <si>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</si>
  <si>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</si>
  <si>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</si>
  <si>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</si>
  <si>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</si>
  <si>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</si>
  <si>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</si>
  <si>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</si>
  <si>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</si>
  <si>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</si>
  <si>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</si>
  <si>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</si>
  <si>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</si>
  <si>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</si>
  <si>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</si>
  <si>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</si>
  <si>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</si>
  <si>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</si>
  <si>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</si>
  <si>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</si>
  <si>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</si>
  <si>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</si>
  <si>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</si>
  <si>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</si>
  <si>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</si>
  <si>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</si>
  <si>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</si>
  <si>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</si>
  <si>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</si>
  <si>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</si>
  <si>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</si>
  <si>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</si>
  <si>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</si>
  <si>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</si>
  <si>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</si>
  <si>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</si>
  <si>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</si>
  <si>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</si>
  <si>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</si>
  <si>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</si>
  <si>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</si>
  <si>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</si>
  <si>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</si>
  <si>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</si>
  <si>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</si>
  <si>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</si>
  <si>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</si>
  <si>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</si>
  <si>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</si>
  <si>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</si>
  <si>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</si>
  <si>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</si>
  <si>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</si>
  <si>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</si>
  <si>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</si>
  <si>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</si>
  <si>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</si>
  <si>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</si>
  <si>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</si>
  <si>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</si>
  <si>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</si>
  <si>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</si>
  <si>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</si>
  <si>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</si>
  <si>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</si>
  <si>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</si>
  <si>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</si>
  <si>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</si>
  <si>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</si>
  <si>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</si>
  <si>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</si>
  <si>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</si>
  <si>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</si>
  <si>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</si>
  <si>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</si>
  <si>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</si>
  <si>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</si>
  <si>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</si>
  <si>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</si>
  <si>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</si>
  <si>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</si>
  <si>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</si>
  <si>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</si>
  <si>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</si>
  <si>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</si>
  <si>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</si>
  <si>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</si>
  <si>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</si>
  <si>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</si>
  <si>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</si>
  <si>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</si>
  <si>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</si>
  <si>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</si>
  <si>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</si>
  <si>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</si>
  <si>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</si>
  <si>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</si>
  <si>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</si>
  <si>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</si>
  <si>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</si>
  <si>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</si>
  <si>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</si>
  <si>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</si>
  <si>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</si>
  <si>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</si>
  <si>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</si>
  <si>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</si>
  <si>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</si>
  <si>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</si>
  <si>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</si>
  <si>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</si>
  <si>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</si>
  <si>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</si>
  <si>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</si>
  <si>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</si>
  <si>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</si>
  <si>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</si>
  <si>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</si>
  <si>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</si>
  <si>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</si>
  <si>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</si>
  <si>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</si>
  <si>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</si>
  <si>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</si>
  <si>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</si>
  <si>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</si>
  <si>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</si>
  <si>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</si>
  <si>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</si>
  <si>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</si>
  <si>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</si>
  <si>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</si>
  <si>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</si>
  <si>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</si>
  <si>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</si>
  <si>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</si>
  <si>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</si>
  <si>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</si>
  <si>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</si>
  <si>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</si>
  <si>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</si>
  <si>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</si>
  <si>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</si>
  <si>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</si>
  <si>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</si>
  <si>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</si>
  <si>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</si>
  <si>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</si>
  <si>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</si>
  <si>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</si>
  <si>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</si>
  <si>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</si>
  <si>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</si>
  <si>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</si>
  <si>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</si>
  <si>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</si>
  <si>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</si>
  <si>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</si>
  <si>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</si>
  <si>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</si>
  <si>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</si>
  <si>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</si>
  <si>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</si>
  <si>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</si>
  <si>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</si>
  <si>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</si>
  <si>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</si>
  <si>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</si>
  <si>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</si>
  <si>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</si>
  <si>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</si>
  <si>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</si>
  <si>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</si>
  <si>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</si>
  <si>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</si>
  <si>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</si>
  <si>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</si>
  <si>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</si>
  <si>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</si>
  <si>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</si>
  <si>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</si>
  <si>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</si>
  <si>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</si>
  <si>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</si>
  <si>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</si>
  <si>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</si>
  <si>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</si>
  <si>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</si>
  <si>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</si>
  <si>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</si>
  <si>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</si>
  <si>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</si>
  <si>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</si>
  <si>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</si>
  <si>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</si>
  <si>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</si>
  <si>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</si>
  <si>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</si>
  <si>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</si>
  <si>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</si>
  <si>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</si>
  <si>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</si>
  <si>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</si>
  <si>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</si>
  <si>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</si>
  <si>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</si>
  <si>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</si>
  <si>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</si>
  <si>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</si>
  <si>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</si>
  <si>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</si>
  <si>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</si>
  <si>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</si>
  <si>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</si>
  <si>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</si>
  <si>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</si>
  <si>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</si>
  <si>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</si>
  <si>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</si>
  <si>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</si>
  <si>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</si>
  <si>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</si>
  <si>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</si>
  <si>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</si>
  <si>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</si>
  <si>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</si>
  <si>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</si>
  <si>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</si>
  <si>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</si>
  <si>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</si>
  <si>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</si>
  <si>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</si>
  <si>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</si>
  <si>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</si>
  <si>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</si>
  <si>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</si>
  <si>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</si>
  <si>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</si>
  <si>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</si>
  <si>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</si>
  <si>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</si>
  <si>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</si>
  <si>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</si>
  <si>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</si>
  <si>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</si>
  <si>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</si>
  <si>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</si>
  <si>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</si>
  <si>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35.602.606</t>
  </si>
  <si>
    <t>MIDAS SOCIEDADE CORRETORA DE CÂMBIO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</si>
  <si>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</si>
  <si>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</si>
  <si>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</si>
  <si>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</si>
  <si>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</si>
  <si>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MACRO PARTICIPAÇOES LTDA</t>
  </si>
  <si>
    <t>Registros de Câmbio Contratado - Acumulado Jan-Set/2016</t>
  </si>
  <si>
    <t>Fonte: Sistema Câmbio; Dados extraídos em: 10.10.2016</t>
  </si>
  <si>
    <t>Registros de câmbio contratado em SETEMBRO / 2016</t>
  </si>
  <si>
    <t>25.280.945</t>
  </si>
  <si>
    <t>AVS CORRETORA DE CÂMBIO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</si>
</sst>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7"/>
  <sheetViews>
    <sheetView showGridLines="0" topLeftCell="A151" zoomScaleNormal="100" workbookViewId="0">
      <pane xSplit="3" topLeftCell="L1" activePane="topRight" state="frozen"/>
      <selection activeCell="C7" sqref="C7"/>
      <selection pane="topRight" activeCell="D182" sqref="D182:U182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360</v>
      </c>
      <c r="M6" s="60"/>
      <c r="N6" s="57" t="s">
        <v>23</v>
      </c>
      <c r="O6" s="58"/>
      <c r="P6" s="57" t="s">
        <v>24</v>
      </c>
      <c r="Q6" s="58"/>
      <c r="R6" s="59" t="s">
        <v>359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358</v>
      </c>
      <c r="E7" s="41" t="s">
        <v>25</v>
      </c>
      <c r="F7" s="41" t="s">
        <v>358</v>
      </c>
      <c r="G7" s="41" t="s">
        <v>25</v>
      </c>
      <c r="H7" s="41" t="s">
        <v>358</v>
      </c>
      <c r="I7" s="41" t="s">
        <v>25</v>
      </c>
      <c r="J7" s="41" t="s">
        <v>358</v>
      </c>
      <c r="K7" s="41" t="s">
        <v>25</v>
      </c>
      <c r="L7" s="41" t="s">
        <v>358</v>
      </c>
      <c r="M7" s="41" t="s">
        <v>25</v>
      </c>
      <c r="N7" s="41" t="s">
        <v>358</v>
      </c>
      <c r="O7" s="41" t="s">
        <v>25</v>
      </c>
      <c r="P7" s="41" t="s">
        <v>358</v>
      </c>
      <c r="Q7" s="41" t="s">
        <v>25</v>
      </c>
      <c r="R7" s="41" t="s">
        <v>358</v>
      </c>
      <c r="S7" s="41" t="s">
        <v>25</v>
      </c>
      <c r="T7" s="41" t="s">
        <v>358</v>
      </c>
      <c r="U7" s="41" t="s">
        <v>25</v>
      </c>
    </row>
    <row r="8" spans="1:22" s="9" customFormat="1" ht="13.5" thickTop="1" x14ac:dyDescent="0.2">
      <c r="A8" s="33">
        <v>1</v>
      </c>
      <c r="B8" s="52" t="s">
        <v>153</v>
      </c>
      <c r="C8" s="34" t="s">
        <v>12</v>
      </c>
      <c r="D8" s="42">
        <v>4886</v>
      </c>
      <c r="E8" s="42">
        <v>2036505660.5799999</v>
      </c>
      <c r="F8" s="42">
        <v>19379</v>
      </c>
      <c r="G8" s="42">
        <v>2011675949.3699999</v>
      </c>
      <c r="H8" s="42">
        <v>15145</v>
      </c>
      <c r="I8" s="42">
        <v>6432525138.4099998</v>
      </c>
      <c r="J8" s="42">
        <v>23964</v>
      </c>
      <c r="K8" s="42">
        <v>4992215017.04</v>
      </c>
      <c r="L8" s="42">
        <f>J8+H8+F8+D8</f>
        <v>63374</v>
      </c>
      <c r="M8" s="42">
        <f>K8+I8+G8+E8</f>
        <v>15472921765.4</v>
      </c>
      <c r="N8" s="42">
        <v>587</v>
      </c>
      <c r="O8" s="42">
        <v>9782496884.2600002</v>
      </c>
      <c r="P8" s="42">
        <v>683</v>
      </c>
      <c r="Q8" s="42">
        <v>12665421545.83</v>
      </c>
      <c r="R8" s="42">
        <f>P8+N8</f>
        <v>1270</v>
      </c>
      <c r="S8" s="42">
        <f>Q8+O8</f>
        <v>22447918430.09</v>
      </c>
      <c r="T8" s="42">
        <f>R8+L8</f>
        <v>64644</v>
      </c>
      <c r="U8" s="42">
        <f>S8+M8</f>
        <v>37920840195.489998</v>
      </c>
      <c r="V8" s="16"/>
    </row>
    <row r="9" spans="1:22" s="9" customFormat="1" x14ac:dyDescent="0.2">
      <c r="A9" s="30">
        <v>2</v>
      </c>
      <c r="B9" s="53" t="s">
        <v>154</v>
      </c>
      <c r="C9" s="32" t="s">
        <v>28</v>
      </c>
      <c r="D9" s="43">
        <v>1621</v>
      </c>
      <c r="E9" s="43">
        <v>991002066.70000005</v>
      </c>
      <c r="F9" s="43">
        <v>6981</v>
      </c>
      <c r="G9" s="43">
        <v>1496977795.1500001</v>
      </c>
      <c r="H9" s="43">
        <v>9019</v>
      </c>
      <c r="I9" s="43">
        <v>6159782489.4799995</v>
      </c>
      <c r="J9" s="43">
        <v>13935</v>
      </c>
      <c r="K9" s="43">
        <v>6317525471.6800003</v>
      </c>
      <c r="L9" s="43">
        <f t="shared" ref="L9:L180" si="0">J9+H9+F9+D9</f>
        <v>31556</v>
      </c>
      <c r="M9" s="43">
        <f t="shared" ref="M9:M180" si="1">K9+I9+G9+E9</f>
        <v>14965287823.01</v>
      </c>
      <c r="N9" s="43">
        <v>247</v>
      </c>
      <c r="O9" s="43">
        <v>2657914107.6799998</v>
      </c>
      <c r="P9" s="43">
        <v>227</v>
      </c>
      <c r="Q9" s="43">
        <v>2040689674.5699999</v>
      </c>
      <c r="R9" s="43">
        <f t="shared" ref="R9:R180" si="2">P9+N9</f>
        <v>474</v>
      </c>
      <c r="S9" s="43">
        <f t="shared" ref="S9:S180" si="3">Q9+O9</f>
        <v>4698603782.25</v>
      </c>
      <c r="T9" s="43">
        <f t="shared" ref="T9:T180" si="4">R9+L9</f>
        <v>32030</v>
      </c>
      <c r="U9" s="43">
        <f t="shared" ref="U9:U180" si="5">S9+M9</f>
        <v>19663891605.260002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33</v>
      </c>
      <c r="D10" s="44">
        <v>151</v>
      </c>
      <c r="E10" s="44">
        <v>290214119.25999999</v>
      </c>
      <c r="F10" s="44">
        <v>1893</v>
      </c>
      <c r="G10" s="44">
        <v>535750253.75999999</v>
      </c>
      <c r="H10" s="44">
        <v>838</v>
      </c>
      <c r="I10" s="44">
        <v>5129354062.3500004</v>
      </c>
      <c r="J10" s="44">
        <v>1602</v>
      </c>
      <c r="K10" s="44">
        <v>7405841666.7700005</v>
      </c>
      <c r="L10" s="42">
        <f t="shared" si="0"/>
        <v>4484</v>
      </c>
      <c r="M10" s="42">
        <f t="shared" si="1"/>
        <v>13361160102.140001</v>
      </c>
      <c r="N10" s="44">
        <v>236</v>
      </c>
      <c r="O10" s="44">
        <v>2502197562.1100001</v>
      </c>
      <c r="P10" s="44">
        <v>205</v>
      </c>
      <c r="Q10" s="44">
        <v>1493062567.4000001</v>
      </c>
      <c r="R10" s="42">
        <f t="shared" si="2"/>
        <v>441</v>
      </c>
      <c r="S10" s="42">
        <f t="shared" si="3"/>
        <v>3995260129.5100002</v>
      </c>
      <c r="T10" s="42">
        <f t="shared" si="4"/>
        <v>4925</v>
      </c>
      <c r="U10" s="42">
        <f t="shared" si="5"/>
        <v>17356420231.650002</v>
      </c>
      <c r="V10" s="16"/>
    </row>
    <row r="11" spans="1:22" s="9" customFormat="1" x14ac:dyDescent="0.2">
      <c r="A11" s="30">
        <v>4</v>
      </c>
      <c r="B11" s="53" t="s">
        <v>152</v>
      </c>
      <c r="C11" s="32" t="s">
        <v>27</v>
      </c>
      <c r="D11" s="43">
        <v>7682</v>
      </c>
      <c r="E11" s="43">
        <v>1302303435.46</v>
      </c>
      <c r="F11" s="43">
        <v>17523</v>
      </c>
      <c r="G11" s="43">
        <v>1485786763.95</v>
      </c>
      <c r="H11" s="43">
        <v>40776</v>
      </c>
      <c r="I11" s="43">
        <v>4013395263.7199998</v>
      </c>
      <c r="J11" s="43">
        <v>27884</v>
      </c>
      <c r="K11" s="43">
        <v>4259246243.9299998</v>
      </c>
      <c r="L11" s="43">
        <f t="shared" si="0"/>
        <v>93865</v>
      </c>
      <c r="M11" s="43">
        <f t="shared" si="1"/>
        <v>11060731707.060001</v>
      </c>
      <c r="N11" s="43">
        <v>251</v>
      </c>
      <c r="O11" s="43">
        <v>1535134435.71</v>
      </c>
      <c r="P11" s="43">
        <v>247</v>
      </c>
      <c r="Q11" s="43">
        <v>1191222668.51</v>
      </c>
      <c r="R11" s="43">
        <f t="shared" si="2"/>
        <v>498</v>
      </c>
      <c r="S11" s="43">
        <f t="shared" si="3"/>
        <v>2726357104.2200003</v>
      </c>
      <c r="T11" s="43">
        <f t="shared" si="4"/>
        <v>94363</v>
      </c>
      <c r="U11" s="43">
        <f t="shared" si="5"/>
        <v>13787088811.280003</v>
      </c>
      <c r="V11" s="16"/>
    </row>
    <row r="12" spans="1:22" s="9" customFormat="1" x14ac:dyDescent="0.2">
      <c r="A12" s="33">
        <v>5</v>
      </c>
      <c r="B12" s="23" t="s">
        <v>156</v>
      </c>
      <c r="C12" s="1" t="s">
        <v>31</v>
      </c>
      <c r="D12" s="44">
        <v>5261</v>
      </c>
      <c r="E12" s="44">
        <v>1662953219.3</v>
      </c>
      <c r="F12" s="44">
        <v>9578</v>
      </c>
      <c r="G12" s="44">
        <v>1233860938.8299999</v>
      </c>
      <c r="H12" s="44">
        <v>26596</v>
      </c>
      <c r="I12" s="44">
        <v>2336150266.5900002</v>
      </c>
      <c r="J12" s="44">
        <v>12606</v>
      </c>
      <c r="K12" s="44">
        <v>2604208869.8899999</v>
      </c>
      <c r="L12" s="42">
        <f t="shared" si="0"/>
        <v>54041</v>
      </c>
      <c r="M12" s="42">
        <f t="shared" si="1"/>
        <v>7837173294.6099997</v>
      </c>
      <c r="N12" s="44">
        <v>522</v>
      </c>
      <c r="O12" s="44">
        <v>2768552014.0999999</v>
      </c>
      <c r="P12" s="44">
        <v>566</v>
      </c>
      <c r="Q12" s="44">
        <v>2685659782.6900001</v>
      </c>
      <c r="R12" s="42">
        <f t="shared" si="2"/>
        <v>1088</v>
      </c>
      <c r="S12" s="42">
        <f t="shared" si="3"/>
        <v>5454211796.79</v>
      </c>
      <c r="T12" s="42">
        <f t="shared" si="4"/>
        <v>55129</v>
      </c>
      <c r="U12" s="42">
        <f t="shared" si="5"/>
        <v>13291385091.4</v>
      </c>
      <c r="V12" s="16"/>
    </row>
    <row r="13" spans="1:22" s="9" customFormat="1" x14ac:dyDescent="0.2">
      <c r="A13" s="30">
        <v>6</v>
      </c>
      <c r="B13" s="31" t="s">
        <v>151</v>
      </c>
      <c r="C13" s="32" t="s">
        <v>32</v>
      </c>
      <c r="D13" s="43">
        <v>2272</v>
      </c>
      <c r="E13" s="43">
        <v>371265156.80000001</v>
      </c>
      <c r="F13" s="43">
        <v>7680</v>
      </c>
      <c r="G13" s="43">
        <v>643692509.63</v>
      </c>
      <c r="H13" s="43">
        <v>7193</v>
      </c>
      <c r="I13" s="43">
        <v>1267908754.1199999</v>
      </c>
      <c r="J13" s="43">
        <v>11537</v>
      </c>
      <c r="K13" s="43">
        <v>2863626286.5900002</v>
      </c>
      <c r="L13" s="43">
        <f t="shared" si="0"/>
        <v>28682</v>
      </c>
      <c r="M13" s="43">
        <f t="shared" si="1"/>
        <v>5146492707.1400003</v>
      </c>
      <c r="N13" s="43">
        <v>264</v>
      </c>
      <c r="O13" s="43">
        <v>3797830550.9299998</v>
      </c>
      <c r="P13" s="43">
        <v>201</v>
      </c>
      <c r="Q13" s="43">
        <v>2089322700.8800001</v>
      </c>
      <c r="R13" s="43">
        <f t="shared" si="2"/>
        <v>465</v>
      </c>
      <c r="S13" s="43">
        <f t="shared" si="3"/>
        <v>5887153251.8099995</v>
      </c>
      <c r="T13" s="43">
        <f t="shared" si="4"/>
        <v>29147</v>
      </c>
      <c r="U13" s="43">
        <f t="shared" si="5"/>
        <v>11033645958.950001</v>
      </c>
      <c r="V13" s="16"/>
    </row>
    <row r="14" spans="1:22" s="9" customFormat="1" x14ac:dyDescent="0.2">
      <c r="A14" s="33">
        <v>7</v>
      </c>
      <c r="B14" s="54" t="s">
        <v>158</v>
      </c>
      <c r="C14" s="1" t="s">
        <v>36</v>
      </c>
      <c r="D14" s="44">
        <v>32</v>
      </c>
      <c r="E14" s="44">
        <v>41972388.100000001</v>
      </c>
      <c r="F14" s="44">
        <v>189</v>
      </c>
      <c r="G14" s="44">
        <v>29143025.280000001</v>
      </c>
      <c r="H14" s="44">
        <v>128</v>
      </c>
      <c r="I14" s="44">
        <v>812272225.92999995</v>
      </c>
      <c r="J14" s="44">
        <v>264</v>
      </c>
      <c r="K14" s="44">
        <v>797771023.88</v>
      </c>
      <c r="L14" s="42">
        <f t="shared" si="0"/>
        <v>613</v>
      </c>
      <c r="M14" s="42">
        <f t="shared" si="1"/>
        <v>1681158663.1899998</v>
      </c>
      <c r="N14" s="44">
        <v>149</v>
      </c>
      <c r="O14" s="44">
        <v>4173755396.3099999</v>
      </c>
      <c r="P14" s="44">
        <v>162</v>
      </c>
      <c r="Q14" s="44">
        <v>4813559269.8000002</v>
      </c>
      <c r="R14" s="42">
        <f t="shared" si="2"/>
        <v>311</v>
      </c>
      <c r="S14" s="42">
        <f t="shared" si="3"/>
        <v>8987314666.1100006</v>
      </c>
      <c r="T14" s="42">
        <f t="shared" si="4"/>
        <v>924</v>
      </c>
      <c r="U14" s="42">
        <f t="shared" si="5"/>
        <v>10668473329.300001</v>
      </c>
      <c r="V14" s="16"/>
    </row>
    <row r="15" spans="1:22" s="9" customFormat="1" x14ac:dyDescent="0.2">
      <c r="A15" s="30">
        <v>8</v>
      </c>
      <c r="B15" s="53" t="s">
        <v>29</v>
      </c>
      <c r="C15" s="32" t="s">
        <v>30</v>
      </c>
      <c r="D15" s="43">
        <v>8422</v>
      </c>
      <c r="E15" s="43">
        <v>2645356420.1599998</v>
      </c>
      <c r="F15" s="43">
        <v>9094</v>
      </c>
      <c r="G15" s="43">
        <v>1788980928.3499999</v>
      </c>
      <c r="H15" s="43">
        <v>16943</v>
      </c>
      <c r="I15" s="43">
        <v>1154261395.28</v>
      </c>
      <c r="J15" s="43">
        <v>28303</v>
      </c>
      <c r="K15" s="43">
        <v>1611687893.73</v>
      </c>
      <c r="L15" s="43">
        <f t="shared" si="0"/>
        <v>62762</v>
      </c>
      <c r="M15" s="43">
        <f t="shared" si="1"/>
        <v>7200286637.5200005</v>
      </c>
      <c r="N15" s="43">
        <v>262</v>
      </c>
      <c r="O15" s="43">
        <v>1195059678.5999999</v>
      </c>
      <c r="P15" s="43">
        <v>267</v>
      </c>
      <c r="Q15" s="43">
        <v>1798217907.76</v>
      </c>
      <c r="R15" s="43">
        <f t="shared" si="2"/>
        <v>529</v>
      </c>
      <c r="S15" s="43">
        <f t="shared" si="3"/>
        <v>2993277586.3599997</v>
      </c>
      <c r="T15" s="43">
        <f t="shared" si="4"/>
        <v>63291</v>
      </c>
      <c r="U15" s="43">
        <f t="shared" si="5"/>
        <v>10193564223.880001</v>
      </c>
      <c r="V15" s="16"/>
    </row>
    <row r="16" spans="1:22" s="9" customFormat="1" x14ac:dyDescent="0.2">
      <c r="A16" s="33">
        <v>9</v>
      </c>
      <c r="B16" s="54" t="s">
        <v>157</v>
      </c>
      <c r="C16" s="1" t="s">
        <v>7</v>
      </c>
      <c r="D16" s="44">
        <v>59</v>
      </c>
      <c r="E16" s="44">
        <v>119261941.58</v>
      </c>
      <c r="F16" s="44">
        <v>16</v>
      </c>
      <c r="G16" s="44">
        <v>21492206.079999998</v>
      </c>
      <c r="H16" s="44">
        <v>255</v>
      </c>
      <c r="I16" s="44">
        <v>372432598.81999999</v>
      </c>
      <c r="J16" s="44">
        <v>342</v>
      </c>
      <c r="K16" s="44">
        <v>152371890.75</v>
      </c>
      <c r="L16" s="42">
        <f t="shared" si="0"/>
        <v>672</v>
      </c>
      <c r="M16" s="42">
        <f t="shared" si="1"/>
        <v>665558637.23000002</v>
      </c>
      <c r="N16" s="44">
        <v>93</v>
      </c>
      <c r="O16" s="44">
        <v>3406115956.0500002</v>
      </c>
      <c r="P16" s="44">
        <v>101</v>
      </c>
      <c r="Q16" s="44">
        <v>3508213919.6300001</v>
      </c>
      <c r="R16" s="42">
        <f t="shared" si="2"/>
        <v>194</v>
      </c>
      <c r="S16" s="42">
        <f t="shared" si="3"/>
        <v>6914329875.6800003</v>
      </c>
      <c r="T16" s="42">
        <f t="shared" si="4"/>
        <v>866</v>
      </c>
      <c r="U16" s="42">
        <f t="shared" si="5"/>
        <v>7579888512.9099998</v>
      </c>
      <c r="V16" s="16"/>
    </row>
    <row r="17" spans="1:22" s="9" customFormat="1" x14ac:dyDescent="0.2">
      <c r="A17" s="30">
        <v>10</v>
      </c>
      <c r="B17" s="53" t="s">
        <v>160</v>
      </c>
      <c r="C17" s="32" t="s">
        <v>35</v>
      </c>
      <c r="D17" s="43">
        <v>1</v>
      </c>
      <c r="E17" s="43">
        <v>792744.4</v>
      </c>
      <c r="F17" s="43"/>
      <c r="G17" s="43"/>
      <c r="H17" s="43">
        <v>144</v>
      </c>
      <c r="I17" s="43">
        <v>320687806.38999999</v>
      </c>
      <c r="J17" s="43">
        <v>173</v>
      </c>
      <c r="K17" s="43">
        <v>820553826.82000005</v>
      </c>
      <c r="L17" s="43">
        <f t="shared" si="0"/>
        <v>318</v>
      </c>
      <c r="M17" s="43">
        <f t="shared" si="1"/>
        <v>1142034377.6100001</v>
      </c>
      <c r="N17" s="43">
        <v>268</v>
      </c>
      <c r="O17" s="43">
        <v>3333956420.3000002</v>
      </c>
      <c r="P17" s="43">
        <v>214</v>
      </c>
      <c r="Q17" s="43">
        <v>2854198808.3000002</v>
      </c>
      <c r="R17" s="43">
        <f t="shared" si="2"/>
        <v>482</v>
      </c>
      <c r="S17" s="43">
        <f t="shared" si="3"/>
        <v>6188155228.6000004</v>
      </c>
      <c r="T17" s="43">
        <f t="shared" si="4"/>
        <v>800</v>
      </c>
      <c r="U17" s="43">
        <f t="shared" si="5"/>
        <v>7330189606.210001</v>
      </c>
      <c r="V17" s="16"/>
    </row>
    <row r="18" spans="1:22" s="9" customFormat="1" x14ac:dyDescent="0.2">
      <c r="A18" s="33">
        <v>11</v>
      </c>
      <c r="B18" s="54" t="s">
        <v>167</v>
      </c>
      <c r="C18" s="1" t="s">
        <v>17</v>
      </c>
      <c r="D18" s="44"/>
      <c r="E18" s="44"/>
      <c r="F18" s="44"/>
      <c r="G18" s="44"/>
      <c r="H18" s="44">
        <v>510</v>
      </c>
      <c r="I18" s="44">
        <v>1878720117.6199999</v>
      </c>
      <c r="J18" s="44">
        <v>516</v>
      </c>
      <c r="K18" s="44">
        <v>2848021386.6100001</v>
      </c>
      <c r="L18" s="42">
        <f t="shared" si="0"/>
        <v>1026</v>
      </c>
      <c r="M18" s="42">
        <f t="shared" si="1"/>
        <v>4726741504.2299995</v>
      </c>
      <c r="N18" s="44">
        <v>46</v>
      </c>
      <c r="O18" s="44">
        <v>1352092247.1199999</v>
      </c>
      <c r="P18" s="44">
        <v>57</v>
      </c>
      <c r="Q18" s="44">
        <v>1123937217.5799999</v>
      </c>
      <c r="R18" s="42">
        <f t="shared" si="2"/>
        <v>103</v>
      </c>
      <c r="S18" s="42">
        <f t="shared" si="3"/>
        <v>2476029464.6999998</v>
      </c>
      <c r="T18" s="42">
        <f t="shared" si="4"/>
        <v>1129</v>
      </c>
      <c r="U18" s="42">
        <f t="shared" si="5"/>
        <v>7202770968.9299994</v>
      </c>
      <c r="V18" s="16"/>
    </row>
    <row r="19" spans="1:22" s="9" customFormat="1" x14ac:dyDescent="0.2">
      <c r="A19" s="30">
        <v>12</v>
      </c>
      <c r="B19" s="53" t="s">
        <v>161</v>
      </c>
      <c r="C19" s="32" t="s">
        <v>326</v>
      </c>
      <c r="D19" s="43">
        <v>162</v>
      </c>
      <c r="E19" s="43">
        <v>572922651.39999998</v>
      </c>
      <c r="F19" s="43">
        <v>401</v>
      </c>
      <c r="G19" s="43">
        <v>135664441.22999999</v>
      </c>
      <c r="H19" s="43">
        <v>301</v>
      </c>
      <c r="I19" s="43">
        <v>1446269161.03</v>
      </c>
      <c r="J19" s="43">
        <v>1222</v>
      </c>
      <c r="K19" s="43">
        <v>1588204638.72</v>
      </c>
      <c r="L19" s="43">
        <f t="shared" si="0"/>
        <v>2086</v>
      </c>
      <c r="M19" s="43">
        <f t="shared" si="1"/>
        <v>3743060892.3800001</v>
      </c>
      <c r="N19" s="43">
        <v>27</v>
      </c>
      <c r="O19" s="43">
        <v>976104311.14999998</v>
      </c>
      <c r="P19" s="43">
        <v>43</v>
      </c>
      <c r="Q19" s="43">
        <v>1373004828.8</v>
      </c>
      <c r="R19" s="43">
        <f t="shared" si="2"/>
        <v>70</v>
      </c>
      <c r="S19" s="43">
        <f t="shared" si="3"/>
        <v>2349109139.9499998</v>
      </c>
      <c r="T19" s="43">
        <f t="shared" si="4"/>
        <v>2156</v>
      </c>
      <c r="U19" s="43">
        <f t="shared" si="5"/>
        <v>6092170032.3299999</v>
      </c>
      <c r="V19" s="16"/>
    </row>
    <row r="20" spans="1:22" s="9" customFormat="1" x14ac:dyDescent="0.2">
      <c r="A20" s="33">
        <v>13</v>
      </c>
      <c r="B20" s="54" t="s">
        <v>163</v>
      </c>
      <c r="C20" s="1" t="s">
        <v>16</v>
      </c>
      <c r="D20" s="44">
        <v>240</v>
      </c>
      <c r="E20" s="44">
        <v>266374400.22999999</v>
      </c>
      <c r="F20" s="44">
        <v>748</v>
      </c>
      <c r="G20" s="44">
        <v>188604170.52000001</v>
      </c>
      <c r="H20" s="44">
        <v>697</v>
      </c>
      <c r="I20" s="44">
        <v>1424436975.6900001</v>
      </c>
      <c r="J20" s="44">
        <v>1119</v>
      </c>
      <c r="K20" s="44">
        <v>1330087159.1300001</v>
      </c>
      <c r="L20" s="42">
        <f t="shared" si="0"/>
        <v>2804</v>
      </c>
      <c r="M20" s="42">
        <f t="shared" si="1"/>
        <v>3209502705.5700002</v>
      </c>
      <c r="N20" s="44">
        <v>322</v>
      </c>
      <c r="O20" s="44">
        <v>1283110183.5899999</v>
      </c>
      <c r="P20" s="44">
        <v>332</v>
      </c>
      <c r="Q20" s="44">
        <v>1559444397.54</v>
      </c>
      <c r="R20" s="42">
        <f t="shared" si="2"/>
        <v>654</v>
      </c>
      <c r="S20" s="42">
        <f t="shared" si="3"/>
        <v>2842554581.1300001</v>
      </c>
      <c r="T20" s="42">
        <f t="shared" si="4"/>
        <v>3458</v>
      </c>
      <c r="U20" s="42">
        <f t="shared" si="5"/>
        <v>6052057286.7000008</v>
      </c>
      <c r="V20" s="16"/>
    </row>
    <row r="21" spans="1:22" s="9" customFormat="1" x14ac:dyDescent="0.2">
      <c r="A21" s="30">
        <v>14</v>
      </c>
      <c r="B21" s="31" t="s">
        <v>67</v>
      </c>
      <c r="C21" s="32" t="s">
        <v>20</v>
      </c>
      <c r="D21" s="43"/>
      <c r="E21" s="43"/>
      <c r="F21" s="43"/>
      <c r="G21" s="43"/>
      <c r="H21" s="43">
        <v>8</v>
      </c>
      <c r="I21" s="43">
        <v>16535626.640000001</v>
      </c>
      <c r="J21" s="43"/>
      <c r="K21" s="43"/>
      <c r="L21" s="43">
        <f t="shared" ref="L21:L28" si="6">J21+H21+F21+D21</f>
        <v>8</v>
      </c>
      <c r="M21" s="43">
        <f t="shared" ref="M21:M28" si="7">K21+I21+G21+E21</f>
        <v>16535626.640000001</v>
      </c>
      <c r="N21" s="43">
        <v>11</v>
      </c>
      <c r="O21" s="43">
        <v>2905000000</v>
      </c>
      <c r="P21" s="43">
        <v>11</v>
      </c>
      <c r="Q21" s="43">
        <v>2905000000</v>
      </c>
      <c r="R21" s="43">
        <f t="shared" ref="R21:R28" si="8">P21+N21</f>
        <v>22</v>
      </c>
      <c r="S21" s="43">
        <f t="shared" ref="S21:S28" si="9">Q21+O21</f>
        <v>5810000000</v>
      </c>
      <c r="T21" s="43">
        <f t="shared" ref="T21:T28" si="10">R21+L21</f>
        <v>30</v>
      </c>
      <c r="U21" s="43">
        <f t="shared" ref="U21:U28" si="11">S21+M21</f>
        <v>5826535626.6400003</v>
      </c>
      <c r="V21" s="16"/>
    </row>
    <row r="22" spans="1:22" s="9" customFormat="1" x14ac:dyDescent="0.2">
      <c r="A22" s="33">
        <v>15</v>
      </c>
      <c r="B22" s="54" t="s">
        <v>159</v>
      </c>
      <c r="C22" s="1" t="s">
        <v>34</v>
      </c>
      <c r="D22" s="44">
        <v>129</v>
      </c>
      <c r="E22" s="44">
        <v>300596964.80000001</v>
      </c>
      <c r="F22" s="44">
        <v>671</v>
      </c>
      <c r="G22" s="44">
        <v>232064491.84</v>
      </c>
      <c r="H22" s="44">
        <v>321</v>
      </c>
      <c r="I22" s="44">
        <v>326521151.10000002</v>
      </c>
      <c r="J22" s="44">
        <v>1160</v>
      </c>
      <c r="K22" s="44">
        <v>646800791.21000004</v>
      </c>
      <c r="L22" s="42">
        <f t="shared" si="6"/>
        <v>2281</v>
      </c>
      <c r="M22" s="42">
        <f t="shared" si="7"/>
        <v>1505983398.95</v>
      </c>
      <c r="N22" s="44">
        <v>91</v>
      </c>
      <c r="O22" s="44">
        <v>2029605492.5799999</v>
      </c>
      <c r="P22" s="44">
        <v>117</v>
      </c>
      <c r="Q22" s="44">
        <v>2097407092.04</v>
      </c>
      <c r="R22" s="42">
        <f t="shared" si="8"/>
        <v>208</v>
      </c>
      <c r="S22" s="42">
        <f t="shared" si="9"/>
        <v>4127012584.6199999</v>
      </c>
      <c r="T22" s="42">
        <f t="shared" si="10"/>
        <v>2489</v>
      </c>
      <c r="U22" s="42">
        <f t="shared" si="11"/>
        <v>5632995983.5699997</v>
      </c>
      <c r="V22" s="16"/>
    </row>
    <row r="23" spans="1:22" s="9" customFormat="1" x14ac:dyDescent="0.2">
      <c r="A23" s="30">
        <v>16</v>
      </c>
      <c r="B23" s="53" t="s">
        <v>165</v>
      </c>
      <c r="C23" s="32" t="s">
        <v>38</v>
      </c>
      <c r="D23" s="43">
        <v>135</v>
      </c>
      <c r="E23" s="43">
        <v>35222359.240000002</v>
      </c>
      <c r="F23" s="43">
        <v>477</v>
      </c>
      <c r="G23" s="43">
        <v>82083518.069999993</v>
      </c>
      <c r="H23" s="43">
        <v>438</v>
      </c>
      <c r="I23" s="43">
        <v>361212300.22000003</v>
      </c>
      <c r="J23" s="43">
        <v>471</v>
      </c>
      <c r="K23" s="43">
        <v>434533549.13999999</v>
      </c>
      <c r="L23" s="43">
        <f t="shared" si="6"/>
        <v>1521</v>
      </c>
      <c r="M23" s="43">
        <f t="shared" si="7"/>
        <v>913051726.67000008</v>
      </c>
      <c r="N23" s="43">
        <v>491</v>
      </c>
      <c r="O23" s="43">
        <v>1657629687.4300001</v>
      </c>
      <c r="P23" s="43">
        <v>452</v>
      </c>
      <c r="Q23" s="43">
        <v>1787672123.9100001</v>
      </c>
      <c r="R23" s="43">
        <f t="shared" si="8"/>
        <v>943</v>
      </c>
      <c r="S23" s="43">
        <f t="shared" si="9"/>
        <v>3445301811.3400002</v>
      </c>
      <c r="T23" s="43">
        <f t="shared" si="10"/>
        <v>2464</v>
      </c>
      <c r="U23" s="43">
        <f t="shared" si="11"/>
        <v>4358353538.0100002</v>
      </c>
      <c r="V23" s="16"/>
    </row>
    <row r="24" spans="1:22" s="9" customFormat="1" x14ac:dyDescent="0.2">
      <c r="A24" s="33">
        <v>17</v>
      </c>
      <c r="B24" s="54" t="s">
        <v>166</v>
      </c>
      <c r="C24" s="1" t="s">
        <v>37</v>
      </c>
      <c r="D24" s="44"/>
      <c r="E24" s="44"/>
      <c r="F24" s="44"/>
      <c r="G24" s="44"/>
      <c r="H24" s="44">
        <v>264</v>
      </c>
      <c r="I24" s="44">
        <v>1153593415.45</v>
      </c>
      <c r="J24" s="44">
        <v>170</v>
      </c>
      <c r="K24" s="44">
        <v>988172756.30999994</v>
      </c>
      <c r="L24" s="42">
        <f t="shared" si="6"/>
        <v>434</v>
      </c>
      <c r="M24" s="42">
        <f t="shared" si="7"/>
        <v>2141766171.76</v>
      </c>
      <c r="N24" s="44">
        <v>32</v>
      </c>
      <c r="O24" s="44">
        <v>822645307.33000004</v>
      </c>
      <c r="P24" s="44">
        <v>32</v>
      </c>
      <c r="Q24" s="44">
        <v>1222116800</v>
      </c>
      <c r="R24" s="42">
        <f t="shared" si="8"/>
        <v>64</v>
      </c>
      <c r="S24" s="42">
        <f t="shared" si="9"/>
        <v>2044762107.3299999</v>
      </c>
      <c r="T24" s="42">
        <f t="shared" si="10"/>
        <v>498</v>
      </c>
      <c r="U24" s="42">
        <f t="shared" si="11"/>
        <v>4186528279.0900002</v>
      </c>
      <c r="V24" s="16"/>
    </row>
    <row r="25" spans="1:22" s="9" customFormat="1" x14ac:dyDescent="0.2">
      <c r="A25" s="30">
        <v>18</v>
      </c>
      <c r="B25" s="53" t="s">
        <v>170</v>
      </c>
      <c r="C25" s="32" t="s">
        <v>13</v>
      </c>
      <c r="D25" s="43">
        <v>186</v>
      </c>
      <c r="E25" s="43">
        <v>295857632.16000003</v>
      </c>
      <c r="F25" s="43">
        <v>1487</v>
      </c>
      <c r="G25" s="43">
        <v>304058618.62</v>
      </c>
      <c r="H25" s="43">
        <v>306</v>
      </c>
      <c r="I25" s="43">
        <v>378919977.95999998</v>
      </c>
      <c r="J25" s="43">
        <v>1072</v>
      </c>
      <c r="K25" s="43">
        <v>774974143.14999998</v>
      </c>
      <c r="L25" s="43">
        <f t="shared" si="6"/>
        <v>3051</v>
      </c>
      <c r="M25" s="43">
        <f t="shared" si="7"/>
        <v>1753810371.8900001</v>
      </c>
      <c r="N25" s="43">
        <v>312</v>
      </c>
      <c r="O25" s="43">
        <v>1037165327.79</v>
      </c>
      <c r="P25" s="43">
        <v>699</v>
      </c>
      <c r="Q25" s="43">
        <v>628110998.92999995</v>
      </c>
      <c r="R25" s="43">
        <f t="shared" si="8"/>
        <v>1011</v>
      </c>
      <c r="S25" s="43">
        <f t="shared" si="9"/>
        <v>1665276326.7199998</v>
      </c>
      <c r="T25" s="43">
        <f t="shared" si="10"/>
        <v>4062</v>
      </c>
      <c r="U25" s="43">
        <f t="shared" si="11"/>
        <v>3419086698.6099997</v>
      </c>
      <c r="V25" s="16"/>
    </row>
    <row r="26" spans="1:22" s="9" customFormat="1" x14ac:dyDescent="0.2">
      <c r="A26" s="33">
        <v>19</v>
      </c>
      <c r="B26" s="54" t="s">
        <v>193</v>
      </c>
      <c r="C26" s="1" t="s">
        <v>44</v>
      </c>
      <c r="D26" s="44">
        <v>51</v>
      </c>
      <c r="E26" s="44">
        <v>107104372.98999999</v>
      </c>
      <c r="F26" s="44"/>
      <c r="G26" s="44"/>
      <c r="H26" s="44">
        <v>89</v>
      </c>
      <c r="I26" s="44">
        <v>35963551.5</v>
      </c>
      <c r="J26" s="44">
        <v>70</v>
      </c>
      <c r="K26" s="44">
        <v>1528755301.29</v>
      </c>
      <c r="L26" s="42">
        <f t="shared" si="6"/>
        <v>210</v>
      </c>
      <c r="M26" s="42">
        <f t="shared" si="7"/>
        <v>1671823225.78</v>
      </c>
      <c r="N26" s="44">
        <v>39</v>
      </c>
      <c r="O26" s="44">
        <v>1296849725.3499999</v>
      </c>
      <c r="P26" s="44">
        <v>2</v>
      </c>
      <c r="Q26" s="44">
        <v>11712213.199999999</v>
      </c>
      <c r="R26" s="42">
        <f t="shared" si="8"/>
        <v>41</v>
      </c>
      <c r="S26" s="42">
        <f t="shared" si="9"/>
        <v>1308561938.55</v>
      </c>
      <c r="T26" s="42">
        <f t="shared" si="10"/>
        <v>251</v>
      </c>
      <c r="U26" s="42">
        <f t="shared" si="11"/>
        <v>2980385164.3299999</v>
      </c>
      <c r="V26" s="16"/>
    </row>
    <row r="27" spans="1:22" s="9" customFormat="1" x14ac:dyDescent="0.2">
      <c r="A27" s="30">
        <v>20</v>
      </c>
      <c r="B27" s="53" t="s">
        <v>206</v>
      </c>
      <c r="C27" s="32" t="s">
        <v>69</v>
      </c>
      <c r="D27" s="43">
        <v>5</v>
      </c>
      <c r="E27" s="43">
        <v>8358693.9400000004</v>
      </c>
      <c r="F27" s="43">
        <v>7</v>
      </c>
      <c r="G27" s="43">
        <v>376488.35</v>
      </c>
      <c r="H27" s="43">
        <v>25</v>
      </c>
      <c r="I27" s="43">
        <v>1279190112.3599999</v>
      </c>
      <c r="J27" s="43">
        <v>56</v>
      </c>
      <c r="K27" s="43">
        <v>1166436618.0699999</v>
      </c>
      <c r="L27" s="43">
        <f t="shared" si="6"/>
        <v>93</v>
      </c>
      <c r="M27" s="43">
        <f t="shared" si="7"/>
        <v>2454361912.7199998</v>
      </c>
      <c r="N27" s="43">
        <v>15</v>
      </c>
      <c r="O27" s="43">
        <v>33520000</v>
      </c>
      <c r="P27" s="43">
        <v>10</v>
      </c>
      <c r="Q27" s="43">
        <v>170824702</v>
      </c>
      <c r="R27" s="43">
        <f t="shared" si="8"/>
        <v>25</v>
      </c>
      <c r="S27" s="43">
        <f t="shared" si="9"/>
        <v>204344702</v>
      </c>
      <c r="T27" s="43">
        <f t="shared" si="10"/>
        <v>118</v>
      </c>
      <c r="U27" s="43">
        <f t="shared" si="11"/>
        <v>2658706614.7199998</v>
      </c>
      <c r="V27" s="16"/>
    </row>
    <row r="28" spans="1:22" s="9" customFormat="1" x14ac:dyDescent="0.2">
      <c r="A28" s="33">
        <v>21</v>
      </c>
      <c r="B28" s="54" t="s">
        <v>162</v>
      </c>
      <c r="C28" s="1" t="s">
        <v>11</v>
      </c>
      <c r="D28" s="44">
        <v>149</v>
      </c>
      <c r="E28" s="44">
        <v>84168956.25</v>
      </c>
      <c r="F28" s="44">
        <v>501</v>
      </c>
      <c r="G28" s="44">
        <v>35819750.789999999</v>
      </c>
      <c r="H28" s="44">
        <v>780</v>
      </c>
      <c r="I28" s="44">
        <v>120422667.23999999</v>
      </c>
      <c r="J28" s="44">
        <v>1199</v>
      </c>
      <c r="K28" s="44">
        <v>125634040.47</v>
      </c>
      <c r="L28" s="42">
        <f t="shared" si="6"/>
        <v>2629</v>
      </c>
      <c r="M28" s="42">
        <f t="shared" si="7"/>
        <v>366045414.75</v>
      </c>
      <c r="N28" s="44">
        <v>1270</v>
      </c>
      <c r="O28" s="44">
        <v>576032275.53999996</v>
      </c>
      <c r="P28" s="44">
        <v>10838</v>
      </c>
      <c r="Q28" s="44">
        <v>608717777.72000003</v>
      </c>
      <c r="R28" s="42">
        <f t="shared" si="8"/>
        <v>12108</v>
      </c>
      <c r="S28" s="42">
        <f t="shared" si="9"/>
        <v>1184750053.26</v>
      </c>
      <c r="T28" s="42">
        <f t="shared" si="10"/>
        <v>14737</v>
      </c>
      <c r="U28" s="42">
        <f t="shared" si="11"/>
        <v>1550795468.01</v>
      </c>
      <c r="V28" s="16"/>
    </row>
    <row r="29" spans="1:22" s="9" customFormat="1" x14ac:dyDescent="0.2">
      <c r="A29" s="30">
        <v>22</v>
      </c>
      <c r="B29" s="31" t="s">
        <v>247</v>
      </c>
      <c r="C29" s="32" t="s">
        <v>131</v>
      </c>
      <c r="D29" s="43">
        <v>25</v>
      </c>
      <c r="E29" s="43">
        <v>5077230.6900000004</v>
      </c>
      <c r="F29" s="43">
        <v>9</v>
      </c>
      <c r="G29" s="43">
        <v>613056.06000000006</v>
      </c>
      <c r="H29" s="43">
        <v>54</v>
      </c>
      <c r="I29" s="43">
        <v>20764499.68</v>
      </c>
      <c r="J29" s="43">
        <v>239</v>
      </c>
      <c r="K29" s="43">
        <v>11735622.08</v>
      </c>
      <c r="L29" s="43">
        <f t="shared" si="0"/>
        <v>327</v>
      </c>
      <c r="M29" s="43">
        <f t="shared" si="1"/>
        <v>38190408.509999998</v>
      </c>
      <c r="N29" s="43">
        <v>241</v>
      </c>
      <c r="O29" s="43">
        <v>721259739.58000004</v>
      </c>
      <c r="P29" s="43">
        <v>635</v>
      </c>
      <c r="Q29" s="43">
        <v>727098976.34000003</v>
      </c>
      <c r="R29" s="43">
        <f t="shared" si="2"/>
        <v>876</v>
      </c>
      <c r="S29" s="43">
        <f t="shared" si="3"/>
        <v>1448358715.9200001</v>
      </c>
      <c r="T29" s="43">
        <f t="shared" si="4"/>
        <v>1203</v>
      </c>
      <c r="U29" s="43">
        <f t="shared" si="5"/>
        <v>1486549124.4300001</v>
      </c>
      <c r="V29" s="16"/>
    </row>
    <row r="30" spans="1:22" s="9" customFormat="1" x14ac:dyDescent="0.2">
      <c r="A30" s="33">
        <v>23</v>
      </c>
      <c r="B30" s="54" t="s">
        <v>171</v>
      </c>
      <c r="C30" s="1" t="s">
        <v>346</v>
      </c>
      <c r="D30" s="44">
        <v>10</v>
      </c>
      <c r="E30" s="44">
        <v>18408759.100000001</v>
      </c>
      <c r="F30" s="44">
        <v>62</v>
      </c>
      <c r="G30" s="44">
        <v>105882724.73999999</v>
      </c>
      <c r="H30" s="44">
        <v>116</v>
      </c>
      <c r="I30" s="44">
        <v>155994513.03</v>
      </c>
      <c r="J30" s="44">
        <v>62</v>
      </c>
      <c r="K30" s="44">
        <v>92498643.730000004</v>
      </c>
      <c r="L30" s="42">
        <f t="shared" si="0"/>
        <v>250</v>
      </c>
      <c r="M30" s="42">
        <f t="shared" si="1"/>
        <v>372784640.60000002</v>
      </c>
      <c r="N30" s="44">
        <v>142</v>
      </c>
      <c r="O30" s="44">
        <v>550050596.67999995</v>
      </c>
      <c r="P30" s="44">
        <v>191</v>
      </c>
      <c r="Q30" s="44">
        <v>511794224.30000001</v>
      </c>
      <c r="R30" s="42">
        <f t="shared" si="2"/>
        <v>333</v>
      </c>
      <c r="S30" s="42">
        <f t="shared" si="3"/>
        <v>1061844820.98</v>
      </c>
      <c r="T30" s="42">
        <f t="shared" si="4"/>
        <v>583</v>
      </c>
      <c r="U30" s="42">
        <f t="shared" si="5"/>
        <v>1434629461.5799999</v>
      </c>
      <c r="V30" s="16"/>
    </row>
    <row r="31" spans="1:22" s="9" customFormat="1" x14ac:dyDescent="0.2">
      <c r="A31" s="30">
        <v>24</v>
      </c>
      <c r="B31" s="53" t="s">
        <v>199</v>
      </c>
      <c r="C31" s="32" t="s">
        <v>68</v>
      </c>
      <c r="D31" s="43">
        <v>9</v>
      </c>
      <c r="E31" s="43">
        <v>9584137.3699999992</v>
      </c>
      <c r="F31" s="43">
        <v>1</v>
      </c>
      <c r="G31" s="43">
        <v>1538405</v>
      </c>
      <c r="H31" s="43">
        <v>36</v>
      </c>
      <c r="I31" s="43">
        <v>37356906.479999997</v>
      </c>
      <c r="J31" s="43">
        <v>40</v>
      </c>
      <c r="K31" s="43">
        <v>116066425.93000001</v>
      </c>
      <c r="L31" s="43">
        <f t="shared" si="0"/>
        <v>86</v>
      </c>
      <c r="M31" s="43">
        <f t="shared" si="1"/>
        <v>164545874.78</v>
      </c>
      <c r="N31" s="43">
        <v>68</v>
      </c>
      <c r="O31" s="43">
        <v>658882229.24000001</v>
      </c>
      <c r="P31" s="43">
        <v>75</v>
      </c>
      <c r="Q31" s="43">
        <v>587787236.08000004</v>
      </c>
      <c r="R31" s="43">
        <f t="shared" si="2"/>
        <v>143</v>
      </c>
      <c r="S31" s="43">
        <f t="shared" si="3"/>
        <v>1246669465.3200002</v>
      </c>
      <c r="T31" s="43">
        <f t="shared" si="4"/>
        <v>229</v>
      </c>
      <c r="U31" s="43">
        <f t="shared" si="5"/>
        <v>1411215340.1000001</v>
      </c>
      <c r="V31" s="16"/>
    </row>
    <row r="32" spans="1:22" s="9" customFormat="1" x14ac:dyDescent="0.2">
      <c r="A32" s="33">
        <v>25</v>
      </c>
      <c r="B32" s="54" t="s">
        <v>173</v>
      </c>
      <c r="C32" s="1" t="s">
        <v>48</v>
      </c>
      <c r="D32" s="44">
        <v>137</v>
      </c>
      <c r="E32" s="44">
        <v>29077675</v>
      </c>
      <c r="F32" s="44">
        <v>491</v>
      </c>
      <c r="G32" s="44">
        <v>75468221.950000003</v>
      </c>
      <c r="H32" s="44">
        <v>381</v>
      </c>
      <c r="I32" s="44">
        <v>533767868.17000002</v>
      </c>
      <c r="J32" s="44">
        <v>462</v>
      </c>
      <c r="K32" s="44">
        <v>86636963.430000007</v>
      </c>
      <c r="L32" s="42">
        <f t="shared" si="0"/>
        <v>1471</v>
      </c>
      <c r="M32" s="42">
        <f t="shared" si="1"/>
        <v>724950728.55000007</v>
      </c>
      <c r="N32" s="44">
        <v>50</v>
      </c>
      <c r="O32" s="44">
        <v>125978940.68000001</v>
      </c>
      <c r="P32" s="44">
        <v>72</v>
      </c>
      <c r="Q32" s="44">
        <v>528582879.5</v>
      </c>
      <c r="R32" s="42">
        <f t="shared" si="2"/>
        <v>122</v>
      </c>
      <c r="S32" s="42">
        <f t="shared" si="3"/>
        <v>654561820.18000007</v>
      </c>
      <c r="T32" s="42">
        <f t="shared" si="4"/>
        <v>1593</v>
      </c>
      <c r="U32" s="42">
        <f t="shared" si="5"/>
        <v>1379512548.73</v>
      </c>
      <c r="V32" s="16"/>
    </row>
    <row r="33" spans="1:22" s="9" customFormat="1" x14ac:dyDescent="0.2">
      <c r="A33" s="30">
        <v>26</v>
      </c>
      <c r="B33" s="53" t="s">
        <v>192</v>
      </c>
      <c r="C33" s="32" t="s">
        <v>51</v>
      </c>
      <c r="D33" s="43">
        <v>26</v>
      </c>
      <c r="E33" s="43">
        <v>140397632.21000001</v>
      </c>
      <c r="F33" s="43">
        <v>6</v>
      </c>
      <c r="G33" s="43">
        <v>17544401.460000001</v>
      </c>
      <c r="H33" s="43">
        <v>13</v>
      </c>
      <c r="I33" s="43">
        <v>683515.68</v>
      </c>
      <c r="J33" s="43">
        <v>69</v>
      </c>
      <c r="K33" s="43">
        <v>76944274.069999993</v>
      </c>
      <c r="L33" s="43">
        <f t="shared" si="0"/>
        <v>114</v>
      </c>
      <c r="M33" s="43">
        <f t="shared" si="1"/>
        <v>235569823.42000002</v>
      </c>
      <c r="N33" s="43">
        <v>27</v>
      </c>
      <c r="O33" s="43">
        <v>340179242.16000003</v>
      </c>
      <c r="P33" s="43">
        <v>33</v>
      </c>
      <c r="Q33" s="43">
        <v>525263823.69999999</v>
      </c>
      <c r="R33" s="43">
        <f t="shared" si="2"/>
        <v>60</v>
      </c>
      <c r="S33" s="43">
        <f t="shared" si="3"/>
        <v>865443065.86000001</v>
      </c>
      <c r="T33" s="43">
        <f t="shared" si="4"/>
        <v>174</v>
      </c>
      <c r="U33" s="43">
        <f t="shared" si="5"/>
        <v>1101012889.28</v>
      </c>
      <c r="V33" s="16"/>
    </row>
    <row r="34" spans="1:22" s="9" customFormat="1" x14ac:dyDescent="0.2">
      <c r="A34" s="33">
        <v>27</v>
      </c>
      <c r="B34" s="54" t="s">
        <v>190</v>
      </c>
      <c r="C34" s="1" t="s">
        <v>351</v>
      </c>
      <c r="D34" s="44">
        <v>103</v>
      </c>
      <c r="E34" s="44">
        <v>38408406.82</v>
      </c>
      <c r="F34" s="44">
        <v>71</v>
      </c>
      <c r="G34" s="44">
        <v>12110973.720000001</v>
      </c>
      <c r="H34" s="44">
        <v>32</v>
      </c>
      <c r="I34" s="44">
        <v>203148004.66</v>
      </c>
      <c r="J34" s="44">
        <v>225</v>
      </c>
      <c r="K34" s="44">
        <v>210453102.02000001</v>
      </c>
      <c r="L34" s="42">
        <f t="shared" si="0"/>
        <v>431</v>
      </c>
      <c r="M34" s="42">
        <f t="shared" si="1"/>
        <v>464120487.22000003</v>
      </c>
      <c r="N34" s="44">
        <v>27</v>
      </c>
      <c r="O34" s="44">
        <v>267475695.47999999</v>
      </c>
      <c r="P34" s="44">
        <v>34</v>
      </c>
      <c r="Q34" s="44">
        <v>236007817.25</v>
      </c>
      <c r="R34" s="42">
        <f t="shared" si="2"/>
        <v>61</v>
      </c>
      <c r="S34" s="42">
        <f t="shared" si="3"/>
        <v>503483512.73000002</v>
      </c>
      <c r="T34" s="42">
        <f t="shared" si="4"/>
        <v>492</v>
      </c>
      <c r="U34" s="42">
        <f t="shared" si="5"/>
        <v>967603999.95000005</v>
      </c>
      <c r="V34" s="16"/>
    </row>
    <row r="35" spans="1:22" s="9" customFormat="1" x14ac:dyDescent="0.2">
      <c r="A35" s="30">
        <v>28</v>
      </c>
      <c r="B35" s="53" t="s">
        <v>174</v>
      </c>
      <c r="C35" s="32" t="s">
        <v>41</v>
      </c>
      <c r="D35" s="43">
        <v>203</v>
      </c>
      <c r="E35" s="43">
        <v>103697190.09</v>
      </c>
      <c r="F35" s="43">
        <v>1196</v>
      </c>
      <c r="G35" s="43">
        <v>150655777.47</v>
      </c>
      <c r="H35" s="43">
        <v>869</v>
      </c>
      <c r="I35" s="43">
        <v>136334356.37</v>
      </c>
      <c r="J35" s="43">
        <v>1998</v>
      </c>
      <c r="K35" s="43">
        <v>178376531.12</v>
      </c>
      <c r="L35" s="43">
        <f t="shared" si="0"/>
        <v>4266</v>
      </c>
      <c r="M35" s="43">
        <f t="shared" si="1"/>
        <v>569063855.05000007</v>
      </c>
      <c r="N35" s="43">
        <v>149</v>
      </c>
      <c r="O35" s="43">
        <v>220465954.84999999</v>
      </c>
      <c r="P35" s="43">
        <v>135</v>
      </c>
      <c r="Q35" s="43">
        <v>124811588.37</v>
      </c>
      <c r="R35" s="43">
        <f t="shared" si="2"/>
        <v>284</v>
      </c>
      <c r="S35" s="43">
        <f t="shared" si="3"/>
        <v>345277543.22000003</v>
      </c>
      <c r="T35" s="43">
        <f t="shared" si="4"/>
        <v>4550</v>
      </c>
      <c r="U35" s="43">
        <f t="shared" si="5"/>
        <v>914341398.2700001</v>
      </c>
      <c r="V35" s="16"/>
    </row>
    <row r="36" spans="1:22" s="9" customFormat="1" x14ac:dyDescent="0.2">
      <c r="A36" s="33">
        <v>29</v>
      </c>
      <c r="B36" s="54" t="s">
        <v>52</v>
      </c>
      <c r="C36" s="1" t="s">
        <v>18</v>
      </c>
      <c r="D36" s="44">
        <v>285</v>
      </c>
      <c r="E36" s="44">
        <v>213036873.41</v>
      </c>
      <c r="F36" s="44">
        <v>236</v>
      </c>
      <c r="G36" s="44">
        <v>9153506.6799999997</v>
      </c>
      <c r="H36" s="44">
        <v>3159</v>
      </c>
      <c r="I36" s="44">
        <v>139349442.93000001</v>
      </c>
      <c r="J36" s="44">
        <v>848</v>
      </c>
      <c r="K36" s="44">
        <v>130900076.84</v>
      </c>
      <c r="L36" s="42">
        <f t="shared" si="0"/>
        <v>4528</v>
      </c>
      <c r="M36" s="42">
        <f t="shared" si="1"/>
        <v>492439899.86000001</v>
      </c>
      <c r="N36" s="44">
        <v>77</v>
      </c>
      <c r="O36" s="44">
        <v>97370203.319999993</v>
      </c>
      <c r="P36" s="44">
        <v>100</v>
      </c>
      <c r="Q36" s="44">
        <v>305357907.69999999</v>
      </c>
      <c r="R36" s="42">
        <f t="shared" si="2"/>
        <v>177</v>
      </c>
      <c r="S36" s="42">
        <f t="shared" si="3"/>
        <v>402728111.01999998</v>
      </c>
      <c r="T36" s="42">
        <f t="shared" si="4"/>
        <v>4705</v>
      </c>
      <c r="U36" s="42">
        <f t="shared" si="5"/>
        <v>895168010.88</v>
      </c>
      <c r="V36" s="16"/>
    </row>
    <row r="37" spans="1:22" s="9" customFormat="1" x14ac:dyDescent="0.2">
      <c r="A37" s="30">
        <v>30</v>
      </c>
      <c r="B37" s="31" t="s">
        <v>168</v>
      </c>
      <c r="C37" s="32" t="s">
        <v>43</v>
      </c>
      <c r="D37" s="43">
        <v>89</v>
      </c>
      <c r="E37" s="43">
        <v>163171157.96000001</v>
      </c>
      <c r="F37" s="43">
        <v>26</v>
      </c>
      <c r="G37" s="43">
        <v>14054969.970000001</v>
      </c>
      <c r="H37" s="43">
        <v>90</v>
      </c>
      <c r="I37" s="43">
        <v>228973941.34999999</v>
      </c>
      <c r="J37" s="43">
        <v>249</v>
      </c>
      <c r="K37" s="43">
        <v>173013252.80000001</v>
      </c>
      <c r="L37" s="43">
        <f t="shared" ref="L37:L52" si="12">J37+H37+F37+D37</f>
        <v>454</v>
      </c>
      <c r="M37" s="43">
        <f t="shared" ref="M37:M52" si="13">K37+I37+G37+E37</f>
        <v>579213322.08000004</v>
      </c>
      <c r="N37" s="43">
        <v>5</v>
      </c>
      <c r="O37" s="43">
        <v>2888093</v>
      </c>
      <c r="P37" s="43">
        <v>15</v>
      </c>
      <c r="Q37" s="43">
        <v>267882347.81999999</v>
      </c>
      <c r="R37" s="43">
        <f t="shared" ref="R37:R52" si="14">P37+N37</f>
        <v>20</v>
      </c>
      <c r="S37" s="43">
        <f t="shared" ref="S37:S52" si="15">Q37+O37</f>
        <v>270770440.81999999</v>
      </c>
      <c r="T37" s="43">
        <f t="shared" ref="T37:T52" si="16">R37+L37</f>
        <v>474</v>
      </c>
      <c r="U37" s="43">
        <f t="shared" ref="U37:U52" si="17">S37+M37</f>
        <v>849983762.9000001</v>
      </c>
      <c r="V37" s="16"/>
    </row>
    <row r="38" spans="1:22" s="9" customFormat="1" x14ac:dyDescent="0.2">
      <c r="A38" s="33">
        <v>31</v>
      </c>
      <c r="B38" s="54" t="s">
        <v>181</v>
      </c>
      <c r="C38" s="1" t="s">
        <v>46</v>
      </c>
      <c r="D38" s="44">
        <v>244</v>
      </c>
      <c r="E38" s="44">
        <v>19481853.100000001</v>
      </c>
      <c r="F38" s="44">
        <v>479</v>
      </c>
      <c r="G38" s="44">
        <v>29773066.920000002</v>
      </c>
      <c r="H38" s="44">
        <v>520</v>
      </c>
      <c r="I38" s="44">
        <v>37662953.060000002</v>
      </c>
      <c r="J38" s="44">
        <v>1535</v>
      </c>
      <c r="K38" s="44">
        <v>66910294.939999998</v>
      </c>
      <c r="L38" s="42">
        <f t="shared" si="12"/>
        <v>2778</v>
      </c>
      <c r="M38" s="42">
        <f t="shared" si="13"/>
        <v>153828168.02000001</v>
      </c>
      <c r="N38" s="44">
        <v>473</v>
      </c>
      <c r="O38" s="44">
        <v>303374904.27999997</v>
      </c>
      <c r="P38" s="44">
        <v>1497</v>
      </c>
      <c r="Q38" s="44">
        <v>291917015.80000001</v>
      </c>
      <c r="R38" s="42">
        <f t="shared" si="14"/>
        <v>1970</v>
      </c>
      <c r="S38" s="42">
        <f t="shared" si="15"/>
        <v>595291920.07999992</v>
      </c>
      <c r="T38" s="42">
        <f t="shared" si="16"/>
        <v>4748</v>
      </c>
      <c r="U38" s="42">
        <f t="shared" si="17"/>
        <v>749120088.0999999</v>
      </c>
      <c r="V38" s="16"/>
    </row>
    <row r="39" spans="1:22" s="9" customFormat="1" x14ac:dyDescent="0.2">
      <c r="A39" s="30">
        <v>32</v>
      </c>
      <c r="B39" s="53" t="s">
        <v>300</v>
      </c>
      <c r="C39" s="32" t="s">
        <v>311</v>
      </c>
      <c r="D39" s="43">
        <v>25</v>
      </c>
      <c r="E39" s="43">
        <v>13528731.15</v>
      </c>
      <c r="F39" s="43">
        <v>181</v>
      </c>
      <c r="G39" s="43">
        <v>18110192.739999998</v>
      </c>
      <c r="H39" s="43">
        <v>45</v>
      </c>
      <c r="I39" s="43">
        <v>312995769.64999998</v>
      </c>
      <c r="J39" s="43">
        <v>185</v>
      </c>
      <c r="K39" s="43">
        <v>1600549.44</v>
      </c>
      <c r="L39" s="43">
        <f t="shared" si="12"/>
        <v>436</v>
      </c>
      <c r="M39" s="43">
        <f t="shared" si="13"/>
        <v>346235242.97999996</v>
      </c>
      <c r="N39" s="43">
        <v>6</v>
      </c>
      <c r="O39" s="43">
        <v>1423920</v>
      </c>
      <c r="P39" s="43">
        <v>7</v>
      </c>
      <c r="Q39" s="43">
        <v>392355649.55000001</v>
      </c>
      <c r="R39" s="43">
        <f t="shared" si="14"/>
        <v>13</v>
      </c>
      <c r="S39" s="43">
        <f t="shared" si="15"/>
        <v>393779569.55000001</v>
      </c>
      <c r="T39" s="43">
        <f t="shared" si="16"/>
        <v>449</v>
      </c>
      <c r="U39" s="43">
        <f t="shared" si="17"/>
        <v>740014812.52999997</v>
      </c>
      <c r="V39" s="16"/>
    </row>
    <row r="40" spans="1:22" s="9" customFormat="1" x14ac:dyDescent="0.2">
      <c r="A40" s="33">
        <v>33</v>
      </c>
      <c r="B40" s="54" t="s">
        <v>176</v>
      </c>
      <c r="C40" s="1" t="s">
        <v>42</v>
      </c>
      <c r="D40" s="44">
        <v>23</v>
      </c>
      <c r="E40" s="44">
        <v>1276878.22</v>
      </c>
      <c r="F40" s="44">
        <v>51</v>
      </c>
      <c r="G40" s="44">
        <v>8082504.2599999998</v>
      </c>
      <c r="H40" s="44">
        <v>16276</v>
      </c>
      <c r="I40" s="44">
        <v>96983692.969999999</v>
      </c>
      <c r="J40" s="44">
        <v>1114</v>
      </c>
      <c r="K40" s="44">
        <v>115577022.33</v>
      </c>
      <c r="L40" s="42">
        <f t="shared" si="12"/>
        <v>17464</v>
      </c>
      <c r="M40" s="42">
        <f t="shared" si="13"/>
        <v>221920097.78</v>
      </c>
      <c r="N40" s="44">
        <v>448</v>
      </c>
      <c r="O40" s="44">
        <v>249334492.31</v>
      </c>
      <c r="P40" s="44">
        <v>9437</v>
      </c>
      <c r="Q40" s="44">
        <v>234603133.88999999</v>
      </c>
      <c r="R40" s="42">
        <f t="shared" si="14"/>
        <v>9885</v>
      </c>
      <c r="S40" s="42">
        <f t="shared" si="15"/>
        <v>483937626.19999999</v>
      </c>
      <c r="T40" s="42">
        <f t="shared" si="16"/>
        <v>27349</v>
      </c>
      <c r="U40" s="42">
        <f t="shared" si="17"/>
        <v>705857723.98000002</v>
      </c>
      <c r="V40" s="16"/>
    </row>
    <row r="41" spans="1:22" s="9" customFormat="1" x14ac:dyDescent="0.2">
      <c r="A41" s="30">
        <v>34</v>
      </c>
      <c r="B41" s="53" t="s">
        <v>169</v>
      </c>
      <c r="C41" s="32" t="s">
        <v>148</v>
      </c>
      <c r="D41" s="43"/>
      <c r="E41" s="43"/>
      <c r="F41" s="43"/>
      <c r="G41" s="43"/>
      <c r="H41" s="43">
        <v>24</v>
      </c>
      <c r="I41" s="43">
        <v>29612326.829999998</v>
      </c>
      <c r="J41" s="43">
        <v>30</v>
      </c>
      <c r="K41" s="43">
        <v>314293976.45999998</v>
      </c>
      <c r="L41" s="43">
        <f t="shared" si="12"/>
        <v>54</v>
      </c>
      <c r="M41" s="43">
        <f t="shared" si="13"/>
        <v>343906303.28999996</v>
      </c>
      <c r="N41" s="43">
        <v>26</v>
      </c>
      <c r="O41" s="43">
        <v>314143080.44</v>
      </c>
      <c r="P41" s="43">
        <v>15</v>
      </c>
      <c r="Q41" s="43">
        <v>29471348.879999999</v>
      </c>
      <c r="R41" s="43">
        <f t="shared" si="14"/>
        <v>41</v>
      </c>
      <c r="S41" s="43">
        <f t="shared" si="15"/>
        <v>343614429.31999999</v>
      </c>
      <c r="T41" s="43">
        <f t="shared" si="16"/>
        <v>95</v>
      </c>
      <c r="U41" s="43">
        <f t="shared" si="17"/>
        <v>687520732.6099999</v>
      </c>
      <c r="V41" s="16"/>
    </row>
    <row r="42" spans="1:22" s="9" customFormat="1" x14ac:dyDescent="0.2">
      <c r="A42" s="33">
        <v>35</v>
      </c>
      <c r="B42" s="54" t="s">
        <v>175</v>
      </c>
      <c r="C42" s="1" t="s">
        <v>45</v>
      </c>
      <c r="D42" s="44">
        <v>108</v>
      </c>
      <c r="E42" s="44">
        <v>2591396.0099999998</v>
      </c>
      <c r="F42" s="44">
        <v>856</v>
      </c>
      <c r="G42" s="44">
        <v>41021251.75</v>
      </c>
      <c r="H42" s="44">
        <v>510</v>
      </c>
      <c r="I42" s="44">
        <v>63270533.420000002</v>
      </c>
      <c r="J42" s="44">
        <v>1732</v>
      </c>
      <c r="K42" s="44">
        <v>63517010.770000003</v>
      </c>
      <c r="L42" s="42">
        <f t="shared" si="12"/>
        <v>3206</v>
      </c>
      <c r="M42" s="42">
        <f t="shared" si="13"/>
        <v>170400191.94999999</v>
      </c>
      <c r="N42" s="44">
        <v>1028</v>
      </c>
      <c r="O42" s="44">
        <v>270502120.62</v>
      </c>
      <c r="P42" s="44">
        <v>7986</v>
      </c>
      <c r="Q42" s="44">
        <v>236147666.72</v>
      </c>
      <c r="R42" s="42">
        <f t="shared" si="14"/>
        <v>9014</v>
      </c>
      <c r="S42" s="42">
        <f t="shared" si="15"/>
        <v>506649787.34000003</v>
      </c>
      <c r="T42" s="42">
        <f t="shared" si="16"/>
        <v>12220</v>
      </c>
      <c r="U42" s="42">
        <f t="shared" si="17"/>
        <v>677049979.28999996</v>
      </c>
      <c r="V42" s="16"/>
    </row>
    <row r="43" spans="1:22" s="9" customFormat="1" x14ac:dyDescent="0.2">
      <c r="A43" s="30">
        <v>36</v>
      </c>
      <c r="B43" s="53" t="s">
        <v>242</v>
      </c>
      <c r="C43" s="32" t="s">
        <v>106</v>
      </c>
      <c r="D43" s="43">
        <v>62</v>
      </c>
      <c r="E43" s="43">
        <v>26110912.920000002</v>
      </c>
      <c r="F43" s="43">
        <v>414</v>
      </c>
      <c r="G43" s="43">
        <v>16293245.699999999</v>
      </c>
      <c r="H43" s="43">
        <v>480</v>
      </c>
      <c r="I43" s="43">
        <v>123447362.8</v>
      </c>
      <c r="J43" s="43">
        <v>699</v>
      </c>
      <c r="K43" s="43">
        <v>37506573.030000001</v>
      </c>
      <c r="L43" s="43">
        <f t="shared" si="12"/>
        <v>1655</v>
      </c>
      <c r="M43" s="43">
        <f t="shared" si="13"/>
        <v>203358094.44999999</v>
      </c>
      <c r="N43" s="43">
        <v>318</v>
      </c>
      <c r="O43" s="43">
        <v>209271179.31999999</v>
      </c>
      <c r="P43" s="43">
        <v>8032</v>
      </c>
      <c r="Q43" s="43">
        <v>241245786.24000001</v>
      </c>
      <c r="R43" s="43">
        <f t="shared" si="14"/>
        <v>8350</v>
      </c>
      <c r="S43" s="43">
        <f t="shared" si="15"/>
        <v>450516965.56</v>
      </c>
      <c r="T43" s="43">
        <f t="shared" si="16"/>
        <v>10005</v>
      </c>
      <c r="U43" s="43">
        <f t="shared" si="17"/>
        <v>653875060.00999999</v>
      </c>
      <c r="V43" s="16"/>
    </row>
    <row r="44" spans="1:22" s="9" customFormat="1" x14ac:dyDescent="0.2">
      <c r="A44" s="33">
        <v>37</v>
      </c>
      <c r="B44" s="54" t="s">
        <v>196</v>
      </c>
      <c r="C44" s="1" t="s">
        <v>307</v>
      </c>
      <c r="D44" s="44">
        <v>58</v>
      </c>
      <c r="E44" s="44">
        <v>26675195.690000001</v>
      </c>
      <c r="F44" s="44">
        <v>165</v>
      </c>
      <c r="G44" s="44">
        <v>16052686.73</v>
      </c>
      <c r="H44" s="44">
        <v>75</v>
      </c>
      <c r="I44" s="44">
        <v>128114876.36</v>
      </c>
      <c r="J44" s="44">
        <v>107</v>
      </c>
      <c r="K44" s="44">
        <v>123351695.56</v>
      </c>
      <c r="L44" s="42">
        <f t="shared" ref="L44:L51" si="18">J44+H44+F44+D44</f>
        <v>405</v>
      </c>
      <c r="M44" s="42">
        <f t="shared" ref="M44:M51" si="19">K44+I44+G44+E44</f>
        <v>294194454.34000003</v>
      </c>
      <c r="N44" s="44">
        <v>119</v>
      </c>
      <c r="O44" s="44">
        <v>131948860.38</v>
      </c>
      <c r="P44" s="44">
        <v>117</v>
      </c>
      <c r="Q44" s="44">
        <v>144985843.77000001</v>
      </c>
      <c r="R44" s="42">
        <f t="shared" ref="R44:R51" si="20">P44+N44</f>
        <v>236</v>
      </c>
      <c r="S44" s="42">
        <f t="shared" ref="S44:S51" si="21">Q44+O44</f>
        <v>276934704.14999998</v>
      </c>
      <c r="T44" s="42">
        <f t="shared" ref="T44:T51" si="22">R44+L44</f>
        <v>641</v>
      </c>
      <c r="U44" s="42">
        <f t="shared" ref="U44:U51" si="23">S44+M44</f>
        <v>571129158.49000001</v>
      </c>
      <c r="V44" s="16"/>
    </row>
    <row r="45" spans="1:22" s="9" customFormat="1" x14ac:dyDescent="0.2">
      <c r="A45" s="30">
        <v>38</v>
      </c>
      <c r="B45" s="31" t="s">
        <v>177</v>
      </c>
      <c r="C45" s="32" t="s">
        <v>55</v>
      </c>
      <c r="D45" s="43">
        <v>108</v>
      </c>
      <c r="E45" s="43">
        <v>62591716.350000001</v>
      </c>
      <c r="F45" s="43">
        <v>111</v>
      </c>
      <c r="G45" s="43">
        <v>10906782.02</v>
      </c>
      <c r="H45" s="43">
        <v>21</v>
      </c>
      <c r="I45" s="43">
        <v>66319686.920000002</v>
      </c>
      <c r="J45" s="43">
        <v>258</v>
      </c>
      <c r="K45" s="43">
        <v>47092753.200000003</v>
      </c>
      <c r="L45" s="43">
        <f t="shared" si="18"/>
        <v>498</v>
      </c>
      <c r="M45" s="43">
        <f t="shared" si="19"/>
        <v>186910938.49000001</v>
      </c>
      <c r="N45" s="43">
        <v>54</v>
      </c>
      <c r="O45" s="43">
        <v>142186815.25</v>
      </c>
      <c r="P45" s="43">
        <v>64</v>
      </c>
      <c r="Q45" s="43">
        <v>128565469.73999999</v>
      </c>
      <c r="R45" s="43">
        <f t="shared" si="20"/>
        <v>118</v>
      </c>
      <c r="S45" s="43">
        <f t="shared" si="21"/>
        <v>270752284.99000001</v>
      </c>
      <c r="T45" s="43">
        <f t="shared" si="22"/>
        <v>616</v>
      </c>
      <c r="U45" s="43">
        <f t="shared" si="23"/>
        <v>457663223.48000002</v>
      </c>
      <c r="V45" s="16"/>
    </row>
    <row r="46" spans="1:22" s="9" customFormat="1" x14ac:dyDescent="0.2">
      <c r="A46" s="33">
        <v>39</v>
      </c>
      <c r="B46" s="54" t="s">
        <v>183</v>
      </c>
      <c r="C46" s="1" t="s">
        <v>305</v>
      </c>
      <c r="D46" s="44">
        <v>46</v>
      </c>
      <c r="E46" s="44">
        <v>81146109.790000007</v>
      </c>
      <c r="F46" s="44">
        <v>93</v>
      </c>
      <c r="G46" s="44">
        <v>2833404.59</v>
      </c>
      <c r="H46" s="44">
        <v>164</v>
      </c>
      <c r="I46" s="44">
        <v>27485985.129999999</v>
      </c>
      <c r="J46" s="44">
        <v>422</v>
      </c>
      <c r="K46" s="44">
        <v>71644639.510000005</v>
      </c>
      <c r="L46" s="42">
        <f t="shared" si="18"/>
        <v>725</v>
      </c>
      <c r="M46" s="42">
        <f t="shared" si="19"/>
        <v>183110139.02000001</v>
      </c>
      <c r="N46" s="44">
        <v>242</v>
      </c>
      <c r="O46" s="44">
        <v>105217508.16</v>
      </c>
      <c r="P46" s="44">
        <v>242</v>
      </c>
      <c r="Q46" s="44">
        <v>139235564.58000001</v>
      </c>
      <c r="R46" s="42">
        <f t="shared" si="20"/>
        <v>484</v>
      </c>
      <c r="S46" s="42">
        <f t="shared" si="21"/>
        <v>244453072.74000001</v>
      </c>
      <c r="T46" s="42">
        <f t="shared" si="22"/>
        <v>1209</v>
      </c>
      <c r="U46" s="42">
        <f t="shared" si="23"/>
        <v>427563211.75999999</v>
      </c>
      <c r="V46" s="16"/>
    </row>
    <row r="47" spans="1:22" s="9" customFormat="1" x14ac:dyDescent="0.2">
      <c r="A47" s="30">
        <v>40</v>
      </c>
      <c r="B47" s="53" t="s">
        <v>201</v>
      </c>
      <c r="C47" s="32" t="s">
        <v>19</v>
      </c>
      <c r="D47" s="43"/>
      <c r="E47" s="43"/>
      <c r="F47" s="43"/>
      <c r="G47" s="43"/>
      <c r="H47" s="43">
        <v>111</v>
      </c>
      <c r="I47" s="43">
        <v>113755210.41</v>
      </c>
      <c r="J47" s="43">
        <v>136</v>
      </c>
      <c r="K47" s="43">
        <v>8316635.5099999998</v>
      </c>
      <c r="L47" s="43">
        <f t="shared" si="18"/>
        <v>247</v>
      </c>
      <c r="M47" s="43">
        <f t="shared" si="19"/>
        <v>122071845.92</v>
      </c>
      <c r="N47" s="43">
        <v>6</v>
      </c>
      <c r="O47" s="43">
        <v>61900000</v>
      </c>
      <c r="P47" s="43">
        <v>67</v>
      </c>
      <c r="Q47" s="43">
        <v>167350000</v>
      </c>
      <c r="R47" s="43">
        <f t="shared" si="20"/>
        <v>73</v>
      </c>
      <c r="S47" s="43">
        <f t="shared" si="21"/>
        <v>229250000</v>
      </c>
      <c r="T47" s="43">
        <f t="shared" si="22"/>
        <v>320</v>
      </c>
      <c r="U47" s="43">
        <f t="shared" si="23"/>
        <v>351321845.92000002</v>
      </c>
      <c r="V47" s="16"/>
    </row>
    <row r="48" spans="1:22" s="9" customFormat="1" x14ac:dyDescent="0.2">
      <c r="A48" s="33">
        <v>41</v>
      </c>
      <c r="B48" s="54" t="s">
        <v>375</v>
      </c>
      <c r="C48" s="1" t="s">
        <v>376</v>
      </c>
      <c r="D48" s="44"/>
      <c r="E48" s="44"/>
      <c r="F48" s="44"/>
      <c r="G48" s="44"/>
      <c r="H48" s="44">
        <v>5</v>
      </c>
      <c r="I48" s="44">
        <v>149160542.84</v>
      </c>
      <c r="J48" s="44">
        <v>5</v>
      </c>
      <c r="K48" s="44">
        <v>131154348.33</v>
      </c>
      <c r="L48" s="42">
        <f t="shared" si="18"/>
        <v>10</v>
      </c>
      <c r="M48" s="42">
        <f t="shared" si="19"/>
        <v>280314891.17000002</v>
      </c>
      <c r="N48" s="44"/>
      <c r="O48" s="44"/>
      <c r="P48" s="44">
        <v>1</v>
      </c>
      <c r="Q48" s="44">
        <v>18000000</v>
      </c>
      <c r="R48" s="42">
        <f t="shared" si="20"/>
        <v>1</v>
      </c>
      <c r="S48" s="42">
        <f t="shared" si="21"/>
        <v>18000000</v>
      </c>
      <c r="T48" s="42">
        <f t="shared" si="22"/>
        <v>11</v>
      </c>
      <c r="U48" s="42">
        <f t="shared" si="23"/>
        <v>298314891.17000002</v>
      </c>
      <c r="V48" s="16"/>
    </row>
    <row r="49" spans="1:22" s="9" customFormat="1" x14ac:dyDescent="0.2">
      <c r="A49" s="30">
        <v>42</v>
      </c>
      <c r="B49" s="53" t="s">
        <v>185</v>
      </c>
      <c r="C49" s="32" t="s">
        <v>122</v>
      </c>
      <c r="D49" s="43">
        <v>14</v>
      </c>
      <c r="E49" s="43">
        <v>16398866.43</v>
      </c>
      <c r="F49" s="43">
        <v>41</v>
      </c>
      <c r="G49" s="43">
        <v>25099907.09</v>
      </c>
      <c r="H49" s="43">
        <v>7</v>
      </c>
      <c r="I49" s="43">
        <v>22309757.010000002</v>
      </c>
      <c r="J49" s="43">
        <v>93</v>
      </c>
      <c r="K49" s="43">
        <v>113835445.47</v>
      </c>
      <c r="L49" s="43">
        <f t="shared" si="18"/>
        <v>155</v>
      </c>
      <c r="M49" s="43">
        <f t="shared" si="19"/>
        <v>177643976</v>
      </c>
      <c r="N49" s="43">
        <v>6</v>
      </c>
      <c r="O49" s="43">
        <v>100534717.17</v>
      </c>
      <c r="P49" s="43">
        <v>5</v>
      </c>
      <c r="Q49" s="43">
        <v>5536989.4800000004</v>
      </c>
      <c r="R49" s="43">
        <f t="shared" si="20"/>
        <v>11</v>
      </c>
      <c r="S49" s="43">
        <f t="shared" si="21"/>
        <v>106071706.65000001</v>
      </c>
      <c r="T49" s="43">
        <f t="shared" si="22"/>
        <v>166</v>
      </c>
      <c r="U49" s="43">
        <f t="shared" si="23"/>
        <v>283715682.64999998</v>
      </c>
      <c r="V49" s="16"/>
    </row>
    <row r="50" spans="1:22" s="9" customFormat="1" x14ac:dyDescent="0.2">
      <c r="A50" s="33">
        <v>43</v>
      </c>
      <c r="B50" s="54" t="s">
        <v>186</v>
      </c>
      <c r="C50" s="1" t="s">
        <v>49</v>
      </c>
      <c r="D50" s="44">
        <v>97</v>
      </c>
      <c r="E50" s="44">
        <v>49144724.68</v>
      </c>
      <c r="F50" s="44">
        <v>472</v>
      </c>
      <c r="G50" s="44">
        <v>40987501.390000001</v>
      </c>
      <c r="H50" s="44">
        <v>50</v>
      </c>
      <c r="I50" s="44">
        <v>43101798.289999999</v>
      </c>
      <c r="J50" s="44">
        <v>147</v>
      </c>
      <c r="K50" s="44">
        <v>22557652.34</v>
      </c>
      <c r="L50" s="42">
        <f t="shared" si="18"/>
        <v>766</v>
      </c>
      <c r="M50" s="42">
        <f t="shared" si="19"/>
        <v>155791676.69999999</v>
      </c>
      <c r="N50" s="44">
        <v>13</v>
      </c>
      <c r="O50" s="44">
        <v>43916995.409999996</v>
      </c>
      <c r="P50" s="44">
        <v>6</v>
      </c>
      <c r="Q50" s="44">
        <v>45454979.689999998</v>
      </c>
      <c r="R50" s="42">
        <f t="shared" si="20"/>
        <v>19</v>
      </c>
      <c r="S50" s="42">
        <f t="shared" si="21"/>
        <v>89371975.099999994</v>
      </c>
      <c r="T50" s="42">
        <f t="shared" si="22"/>
        <v>785</v>
      </c>
      <c r="U50" s="42">
        <f t="shared" si="23"/>
        <v>245163651.79999998</v>
      </c>
      <c r="V50" s="16"/>
    </row>
    <row r="51" spans="1:22" s="9" customFormat="1" x14ac:dyDescent="0.2">
      <c r="A51" s="30">
        <v>44</v>
      </c>
      <c r="B51" s="53" t="s">
        <v>301</v>
      </c>
      <c r="C51" s="32" t="s">
        <v>303</v>
      </c>
      <c r="D51" s="43">
        <v>149</v>
      </c>
      <c r="E51" s="43">
        <v>34432965.399999999</v>
      </c>
      <c r="F51" s="43">
        <v>142</v>
      </c>
      <c r="G51" s="43">
        <v>53567709.810000002</v>
      </c>
      <c r="H51" s="43">
        <v>34</v>
      </c>
      <c r="I51" s="43">
        <v>56205971.829999998</v>
      </c>
      <c r="J51" s="43">
        <v>198</v>
      </c>
      <c r="K51" s="43">
        <v>19671732.460000001</v>
      </c>
      <c r="L51" s="43">
        <f t="shared" si="18"/>
        <v>523</v>
      </c>
      <c r="M51" s="43">
        <f t="shared" si="19"/>
        <v>163878379.5</v>
      </c>
      <c r="N51" s="43">
        <v>221</v>
      </c>
      <c r="O51" s="43">
        <v>21904844.800000001</v>
      </c>
      <c r="P51" s="43">
        <v>154</v>
      </c>
      <c r="Q51" s="43">
        <v>39308791.210000001</v>
      </c>
      <c r="R51" s="43">
        <f t="shared" si="20"/>
        <v>375</v>
      </c>
      <c r="S51" s="43">
        <f t="shared" si="21"/>
        <v>61213636.010000005</v>
      </c>
      <c r="T51" s="43">
        <f t="shared" si="22"/>
        <v>898</v>
      </c>
      <c r="U51" s="43">
        <f t="shared" si="23"/>
        <v>225092015.50999999</v>
      </c>
      <c r="V51" s="16"/>
    </row>
    <row r="52" spans="1:22" s="9" customFormat="1" x14ac:dyDescent="0.2">
      <c r="A52" s="33">
        <v>45</v>
      </c>
      <c r="B52" s="54" t="s">
        <v>179</v>
      </c>
      <c r="C52" s="1" t="s">
        <v>9</v>
      </c>
      <c r="D52" s="44">
        <v>33</v>
      </c>
      <c r="E52" s="44">
        <v>40886632.460000001</v>
      </c>
      <c r="F52" s="44">
        <v>4</v>
      </c>
      <c r="G52" s="44">
        <v>32821432</v>
      </c>
      <c r="H52" s="44">
        <v>9</v>
      </c>
      <c r="I52" s="44">
        <v>58128712.5</v>
      </c>
      <c r="J52" s="44">
        <v>33</v>
      </c>
      <c r="K52" s="44">
        <v>20638387.289999999</v>
      </c>
      <c r="L52" s="42">
        <f t="shared" si="12"/>
        <v>79</v>
      </c>
      <c r="M52" s="42">
        <f t="shared" si="13"/>
        <v>152475164.25</v>
      </c>
      <c r="N52" s="44">
        <v>7</v>
      </c>
      <c r="O52" s="44">
        <v>25556330.969999999</v>
      </c>
      <c r="P52" s="44">
        <v>13</v>
      </c>
      <c r="Q52" s="44">
        <v>43542722.159999996</v>
      </c>
      <c r="R52" s="42">
        <f t="shared" si="14"/>
        <v>20</v>
      </c>
      <c r="S52" s="42">
        <f t="shared" si="15"/>
        <v>69099053.129999995</v>
      </c>
      <c r="T52" s="42">
        <f t="shared" si="16"/>
        <v>99</v>
      </c>
      <c r="U52" s="42">
        <f t="shared" si="17"/>
        <v>221574217.38</v>
      </c>
      <c r="V52" s="16"/>
    </row>
    <row r="53" spans="1:22" s="9" customFormat="1" x14ac:dyDescent="0.2">
      <c r="A53" s="30">
        <v>46</v>
      </c>
      <c r="B53" s="31" t="s">
        <v>184</v>
      </c>
      <c r="C53" s="32" t="s">
        <v>53</v>
      </c>
      <c r="D53" s="43">
        <v>907</v>
      </c>
      <c r="E53" s="43">
        <v>66880160.409999996</v>
      </c>
      <c r="F53" s="43">
        <v>924</v>
      </c>
      <c r="G53" s="43">
        <v>46083751.039999999</v>
      </c>
      <c r="H53" s="43">
        <v>285</v>
      </c>
      <c r="I53" s="43">
        <v>8220927.1900000004</v>
      </c>
      <c r="J53" s="43">
        <v>1095</v>
      </c>
      <c r="K53" s="43">
        <v>22130329.75</v>
      </c>
      <c r="L53" s="43">
        <f t="shared" si="0"/>
        <v>3211</v>
      </c>
      <c r="M53" s="43">
        <f t="shared" si="1"/>
        <v>143315168.38999999</v>
      </c>
      <c r="N53" s="43">
        <v>33</v>
      </c>
      <c r="O53" s="43">
        <v>26147950.760000002</v>
      </c>
      <c r="P53" s="43">
        <v>25</v>
      </c>
      <c r="Q53" s="43">
        <v>33480349.050000001</v>
      </c>
      <c r="R53" s="43">
        <f t="shared" si="2"/>
        <v>58</v>
      </c>
      <c r="S53" s="43">
        <f t="shared" si="3"/>
        <v>59628299.810000002</v>
      </c>
      <c r="T53" s="43">
        <f t="shared" si="4"/>
        <v>3269</v>
      </c>
      <c r="U53" s="43">
        <f t="shared" si="5"/>
        <v>202943468.19999999</v>
      </c>
      <c r="V53" s="16"/>
    </row>
    <row r="54" spans="1:22" s="9" customFormat="1" x14ac:dyDescent="0.2">
      <c r="A54" s="33">
        <v>47</v>
      </c>
      <c r="B54" s="54" t="s">
        <v>187</v>
      </c>
      <c r="C54" s="1" t="s">
        <v>62</v>
      </c>
      <c r="D54" s="44">
        <v>133</v>
      </c>
      <c r="E54" s="44">
        <v>2882282.02</v>
      </c>
      <c r="F54" s="44">
        <v>646</v>
      </c>
      <c r="G54" s="44">
        <v>16485308.02</v>
      </c>
      <c r="H54" s="44">
        <v>1367</v>
      </c>
      <c r="I54" s="44">
        <v>14379693.15</v>
      </c>
      <c r="J54" s="44">
        <v>2217</v>
      </c>
      <c r="K54" s="44">
        <v>48824186.009999998</v>
      </c>
      <c r="L54" s="42">
        <f t="shared" si="0"/>
        <v>4363</v>
      </c>
      <c r="M54" s="42">
        <f t="shared" si="1"/>
        <v>82571469.199999988</v>
      </c>
      <c r="N54" s="44">
        <v>2671</v>
      </c>
      <c r="O54" s="44">
        <v>83272131.719999999</v>
      </c>
      <c r="P54" s="44">
        <v>199</v>
      </c>
      <c r="Q54" s="44">
        <v>35144396.840000004</v>
      </c>
      <c r="R54" s="42">
        <f t="shared" si="2"/>
        <v>2870</v>
      </c>
      <c r="S54" s="42">
        <f t="shared" si="3"/>
        <v>118416528.56</v>
      </c>
      <c r="T54" s="42">
        <f t="shared" si="4"/>
        <v>7233</v>
      </c>
      <c r="U54" s="42">
        <f t="shared" si="5"/>
        <v>200987997.75999999</v>
      </c>
      <c r="V54" s="16"/>
    </row>
    <row r="55" spans="1:22" s="9" customFormat="1" x14ac:dyDescent="0.2">
      <c r="A55" s="30">
        <v>48</v>
      </c>
      <c r="B55" s="53" t="s">
        <v>317</v>
      </c>
      <c r="C55" s="32" t="s">
        <v>350</v>
      </c>
      <c r="D55" s="43">
        <v>18</v>
      </c>
      <c r="E55" s="43">
        <v>4275635.87</v>
      </c>
      <c r="F55" s="43">
        <v>253</v>
      </c>
      <c r="G55" s="43">
        <v>8552652.4900000002</v>
      </c>
      <c r="H55" s="43">
        <v>111</v>
      </c>
      <c r="I55" s="43">
        <v>27490099.370000001</v>
      </c>
      <c r="J55" s="43">
        <v>454</v>
      </c>
      <c r="K55" s="43">
        <v>34252533.75</v>
      </c>
      <c r="L55" s="43">
        <f t="shared" si="0"/>
        <v>836</v>
      </c>
      <c r="M55" s="43">
        <f t="shared" si="1"/>
        <v>74570921.480000004</v>
      </c>
      <c r="N55" s="43">
        <v>387</v>
      </c>
      <c r="O55" s="43">
        <v>67492180.969999999</v>
      </c>
      <c r="P55" s="43">
        <v>1194</v>
      </c>
      <c r="Q55" s="43">
        <v>51424286.590000004</v>
      </c>
      <c r="R55" s="43">
        <f t="shared" si="2"/>
        <v>1581</v>
      </c>
      <c r="S55" s="43">
        <f t="shared" si="3"/>
        <v>118916467.56</v>
      </c>
      <c r="T55" s="43">
        <f t="shared" si="4"/>
        <v>2417</v>
      </c>
      <c r="U55" s="43">
        <f t="shared" si="5"/>
        <v>193487389.04000002</v>
      </c>
      <c r="V55" s="16"/>
    </row>
    <row r="56" spans="1:22" s="9" customFormat="1" x14ac:dyDescent="0.2">
      <c r="A56" s="33">
        <v>49</v>
      </c>
      <c r="B56" s="54" t="s">
        <v>209</v>
      </c>
      <c r="C56" s="1" t="s">
        <v>136</v>
      </c>
      <c r="D56" s="44">
        <v>1</v>
      </c>
      <c r="E56" s="44">
        <v>1188368</v>
      </c>
      <c r="F56" s="44">
        <v>34</v>
      </c>
      <c r="G56" s="44">
        <v>10408048.76</v>
      </c>
      <c r="H56" s="44">
        <v>38</v>
      </c>
      <c r="I56" s="44">
        <v>82689361.569999993</v>
      </c>
      <c r="J56" s="44">
        <v>108</v>
      </c>
      <c r="K56" s="44">
        <v>56331635.789999999</v>
      </c>
      <c r="L56" s="42">
        <f t="shared" si="0"/>
        <v>181</v>
      </c>
      <c r="M56" s="42">
        <f t="shared" si="1"/>
        <v>150617414.11999997</v>
      </c>
      <c r="N56" s="44">
        <v>21</v>
      </c>
      <c r="O56" s="44">
        <v>11240000</v>
      </c>
      <c r="P56" s="44">
        <v>13</v>
      </c>
      <c r="Q56" s="44">
        <v>28255925.93</v>
      </c>
      <c r="R56" s="42">
        <f t="shared" si="2"/>
        <v>34</v>
      </c>
      <c r="S56" s="42">
        <f t="shared" si="3"/>
        <v>39495925.93</v>
      </c>
      <c r="T56" s="42">
        <f t="shared" si="4"/>
        <v>215</v>
      </c>
      <c r="U56" s="42">
        <f t="shared" si="5"/>
        <v>190113340.04999998</v>
      </c>
      <c r="V56" s="16"/>
    </row>
    <row r="57" spans="1:22" s="9" customFormat="1" x14ac:dyDescent="0.2">
      <c r="A57" s="30">
        <v>50</v>
      </c>
      <c r="B57" s="53" t="s">
        <v>180</v>
      </c>
      <c r="C57" s="32" t="s">
        <v>54</v>
      </c>
      <c r="D57" s="43">
        <v>7</v>
      </c>
      <c r="E57" s="43">
        <v>8710339.1799999997</v>
      </c>
      <c r="F57" s="43">
        <v>5</v>
      </c>
      <c r="G57" s="43">
        <v>3023334.96</v>
      </c>
      <c r="H57" s="43">
        <v>11</v>
      </c>
      <c r="I57" s="43">
        <v>9127428.9600000009</v>
      </c>
      <c r="J57" s="43">
        <v>81</v>
      </c>
      <c r="K57" s="43">
        <v>9561053.2699999996</v>
      </c>
      <c r="L57" s="43">
        <f t="shared" si="0"/>
        <v>104</v>
      </c>
      <c r="M57" s="43">
        <f t="shared" si="1"/>
        <v>30422156.370000001</v>
      </c>
      <c r="N57" s="43">
        <v>18</v>
      </c>
      <c r="O57" s="43">
        <v>99928046</v>
      </c>
      <c r="P57" s="43">
        <v>16</v>
      </c>
      <c r="Q57" s="43">
        <v>49881285</v>
      </c>
      <c r="R57" s="43">
        <f t="shared" si="2"/>
        <v>34</v>
      </c>
      <c r="S57" s="43">
        <f t="shared" si="3"/>
        <v>149809331</v>
      </c>
      <c r="T57" s="43">
        <f t="shared" si="4"/>
        <v>138</v>
      </c>
      <c r="U57" s="43">
        <f t="shared" si="5"/>
        <v>180231487.37</v>
      </c>
      <c r="V57" s="16"/>
    </row>
    <row r="58" spans="1:22" s="9" customFormat="1" x14ac:dyDescent="0.2">
      <c r="A58" s="33">
        <v>51</v>
      </c>
      <c r="B58" s="54" t="s">
        <v>219</v>
      </c>
      <c r="C58" s="1" t="s">
        <v>57</v>
      </c>
      <c r="D58" s="44">
        <v>18</v>
      </c>
      <c r="E58" s="44">
        <v>58483462.189999998</v>
      </c>
      <c r="F58" s="44">
        <v>3</v>
      </c>
      <c r="G58" s="44">
        <v>8511338.8100000005</v>
      </c>
      <c r="H58" s="44">
        <v>4</v>
      </c>
      <c r="I58" s="44">
        <v>24055000</v>
      </c>
      <c r="J58" s="44">
        <v>20</v>
      </c>
      <c r="K58" s="44">
        <v>1372692.05</v>
      </c>
      <c r="L58" s="42">
        <f t="shared" si="0"/>
        <v>45</v>
      </c>
      <c r="M58" s="42">
        <f t="shared" si="1"/>
        <v>92422493.049999997</v>
      </c>
      <c r="N58" s="44">
        <v>2</v>
      </c>
      <c r="O58" s="44">
        <v>1500000</v>
      </c>
      <c r="P58" s="44">
        <v>6</v>
      </c>
      <c r="Q58" s="44">
        <v>73000000</v>
      </c>
      <c r="R58" s="42">
        <f t="shared" si="2"/>
        <v>8</v>
      </c>
      <c r="S58" s="42">
        <f t="shared" si="3"/>
        <v>74500000</v>
      </c>
      <c r="T58" s="42">
        <f t="shared" si="4"/>
        <v>53</v>
      </c>
      <c r="U58" s="42">
        <f t="shared" si="5"/>
        <v>166922493.05000001</v>
      </c>
      <c r="V58" s="16"/>
    </row>
    <row r="59" spans="1:22" s="9" customFormat="1" x14ac:dyDescent="0.2">
      <c r="A59" s="30">
        <v>52</v>
      </c>
      <c r="B59" s="53" t="s">
        <v>88</v>
      </c>
      <c r="C59" s="32" t="s">
        <v>89</v>
      </c>
      <c r="D59" s="43"/>
      <c r="E59" s="43"/>
      <c r="F59" s="43"/>
      <c r="G59" s="43"/>
      <c r="H59" s="43">
        <v>75</v>
      </c>
      <c r="I59" s="43">
        <v>513267.48</v>
      </c>
      <c r="J59" s="43">
        <v>149</v>
      </c>
      <c r="K59" s="43">
        <v>1212889.95</v>
      </c>
      <c r="L59" s="43">
        <f t="shared" si="0"/>
        <v>224</v>
      </c>
      <c r="M59" s="43">
        <f t="shared" si="1"/>
        <v>1726157.43</v>
      </c>
      <c r="N59" s="43">
        <v>325</v>
      </c>
      <c r="O59" s="43">
        <v>69006215.450000003</v>
      </c>
      <c r="P59" s="43">
        <v>153</v>
      </c>
      <c r="Q59" s="43">
        <v>68311184.599999994</v>
      </c>
      <c r="R59" s="43">
        <f t="shared" si="2"/>
        <v>478</v>
      </c>
      <c r="S59" s="43">
        <f t="shared" si="3"/>
        <v>137317400.05000001</v>
      </c>
      <c r="T59" s="43">
        <f t="shared" si="4"/>
        <v>702</v>
      </c>
      <c r="U59" s="43">
        <f t="shared" si="5"/>
        <v>139043557.48000002</v>
      </c>
      <c r="V59" s="16"/>
    </row>
    <row r="60" spans="1:22" s="9" customFormat="1" x14ac:dyDescent="0.2">
      <c r="A60" s="33">
        <v>53</v>
      </c>
      <c r="B60" s="54" t="s">
        <v>204</v>
      </c>
      <c r="C60" s="1" t="s">
        <v>73</v>
      </c>
      <c r="D60" s="44">
        <v>125</v>
      </c>
      <c r="E60" s="44">
        <v>2319881.2799999998</v>
      </c>
      <c r="F60" s="44">
        <v>1458</v>
      </c>
      <c r="G60" s="44">
        <v>31128942.199999999</v>
      </c>
      <c r="H60" s="44">
        <v>1211</v>
      </c>
      <c r="I60" s="44">
        <v>11785317.1</v>
      </c>
      <c r="J60" s="44">
        <v>3066</v>
      </c>
      <c r="K60" s="44">
        <v>23278155.34</v>
      </c>
      <c r="L60" s="42">
        <f t="shared" ref="L60:L67" si="24">J60+H60+F60+D60</f>
        <v>5860</v>
      </c>
      <c r="M60" s="42">
        <f t="shared" ref="M60:M67" si="25">K60+I60+G60+E60</f>
        <v>68512295.920000002</v>
      </c>
      <c r="N60" s="44">
        <v>633</v>
      </c>
      <c r="O60" s="44">
        <v>48449616.149999999</v>
      </c>
      <c r="P60" s="44">
        <v>177</v>
      </c>
      <c r="Q60" s="44">
        <v>8125703.0800000001</v>
      </c>
      <c r="R60" s="42">
        <f t="shared" ref="R60:R67" si="26">P60+N60</f>
        <v>810</v>
      </c>
      <c r="S60" s="42">
        <f t="shared" ref="S60:S67" si="27">Q60+O60</f>
        <v>56575319.229999997</v>
      </c>
      <c r="T60" s="42">
        <f t="shared" ref="T60:T67" si="28">R60+L60</f>
        <v>6670</v>
      </c>
      <c r="U60" s="42">
        <f t="shared" ref="U60:U67" si="29">S60+M60</f>
        <v>125087615.15000001</v>
      </c>
      <c r="V60" s="16"/>
    </row>
    <row r="61" spans="1:22" s="9" customFormat="1" x14ac:dyDescent="0.2">
      <c r="A61" s="30">
        <v>54</v>
      </c>
      <c r="B61" s="31" t="s">
        <v>80</v>
      </c>
      <c r="C61" s="32" t="s">
        <v>309</v>
      </c>
      <c r="D61" s="43"/>
      <c r="E61" s="43"/>
      <c r="F61" s="43"/>
      <c r="G61" s="43"/>
      <c r="H61" s="43">
        <v>78</v>
      </c>
      <c r="I61" s="43">
        <v>29701510.07</v>
      </c>
      <c r="J61" s="43">
        <v>69</v>
      </c>
      <c r="K61" s="43">
        <v>38631931.030000001</v>
      </c>
      <c r="L61" s="43">
        <f t="shared" si="24"/>
        <v>147</v>
      </c>
      <c r="M61" s="43">
        <f t="shared" si="25"/>
        <v>68333441.099999994</v>
      </c>
      <c r="N61" s="43">
        <v>22</v>
      </c>
      <c r="O61" s="43">
        <v>27320000</v>
      </c>
      <c r="P61" s="43">
        <v>24</v>
      </c>
      <c r="Q61" s="43">
        <v>18392000</v>
      </c>
      <c r="R61" s="43">
        <f t="shared" si="26"/>
        <v>46</v>
      </c>
      <c r="S61" s="43">
        <f t="shared" si="27"/>
        <v>45712000</v>
      </c>
      <c r="T61" s="43">
        <f t="shared" si="28"/>
        <v>193</v>
      </c>
      <c r="U61" s="43">
        <f t="shared" si="29"/>
        <v>114045441.09999999</v>
      </c>
      <c r="V61" s="16"/>
    </row>
    <row r="62" spans="1:22" s="9" customFormat="1" x14ac:dyDescent="0.2">
      <c r="A62" s="33">
        <v>55</v>
      </c>
      <c r="B62" s="54" t="s">
        <v>198</v>
      </c>
      <c r="C62" s="1" t="s">
        <v>59</v>
      </c>
      <c r="D62" s="44">
        <v>26</v>
      </c>
      <c r="E62" s="44">
        <v>438778.09</v>
      </c>
      <c r="F62" s="44">
        <v>199</v>
      </c>
      <c r="G62" s="44">
        <v>2869244.33</v>
      </c>
      <c r="H62" s="44">
        <v>1288</v>
      </c>
      <c r="I62" s="44">
        <v>8224292.5999999996</v>
      </c>
      <c r="J62" s="44">
        <v>4660</v>
      </c>
      <c r="K62" s="44">
        <v>53167463.399999999</v>
      </c>
      <c r="L62" s="42">
        <f t="shared" si="24"/>
        <v>6173</v>
      </c>
      <c r="M62" s="42">
        <f t="shared" si="25"/>
        <v>64699778.420000002</v>
      </c>
      <c r="N62" s="44">
        <v>794</v>
      </c>
      <c r="O62" s="44">
        <v>47518287.700000003</v>
      </c>
      <c r="P62" s="44">
        <v>3</v>
      </c>
      <c r="Q62" s="44">
        <v>146494.57999999999</v>
      </c>
      <c r="R62" s="42">
        <f t="shared" si="26"/>
        <v>797</v>
      </c>
      <c r="S62" s="42">
        <f t="shared" si="27"/>
        <v>47664782.280000001</v>
      </c>
      <c r="T62" s="42">
        <f t="shared" si="28"/>
        <v>6970</v>
      </c>
      <c r="U62" s="42">
        <f t="shared" si="29"/>
        <v>112364560.7</v>
      </c>
      <c r="V62" s="16"/>
    </row>
    <row r="63" spans="1:22" s="9" customFormat="1" x14ac:dyDescent="0.2">
      <c r="A63" s="30">
        <v>56</v>
      </c>
      <c r="B63" s="53" t="s">
        <v>234</v>
      </c>
      <c r="C63" s="32" t="s">
        <v>120</v>
      </c>
      <c r="D63" s="43">
        <v>3</v>
      </c>
      <c r="E63" s="43">
        <v>59591.64</v>
      </c>
      <c r="F63" s="43">
        <v>26</v>
      </c>
      <c r="G63" s="43">
        <v>314511.65000000002</v>
      </c>
      <c r="H63" s="43">
        <v>584</v>
      </c>
      <c r="I63" s="43">
        <v>26725449.100000001</v>
      </c>
      <c r="J63" s="43">
        <v>989</v>
      </c>
      <c r="K63" s="43">
        <v>50969241.560000002</v>
      </c>
      <c r="L63" s="43">
        <f t="shared" si="24"/>
        <v>1602</v>
      </c>
      <c r="M63" s="43">
        <f t="shared" si="25"/>
        <v>78068793.950000003</v>
      </c>
      <c r="N63" s="43">
        <v>603</v>
      </c>
      <c r="O63" s="43">
        <v>27709855.199999999</v>
      </c>
      <c r="P63" s="43">
        <v>376</v>
      </c>
      <c r="Q63" s="43">
        <v>4254817.4800000004</v>
      </c>
      <c r="R63" s="43">
        <f t="shared" si="26"/>
        <v>979</v>
      </c>
      <c r="S63" s="43">
        <f t="shared" si="27"/>
        <v>31964672.68</v>
      </c>
      <c r="T63" s="43">
        <f t="shared" si="28"/>
        <v>2581</v>
      </c>
      <c r="U63" s="43">
        <f t="shared" si="29"/>
        <v>110033466.63</v>
      </c>
      <c r="V63" s="16"/>
    </row>
    <row r="64" spans="1:22" s="9" customFormat="1" x14ac:dyDescent="0.2">
      <c r="A64" s="33">
        <v>57</v>
      </c>
      <c r="B64" s="54" t="s">
        <v>188</v>
      </c>
      <c r="C64" s="1" t="s">
        <v>56</v>
      </c>
      <c r="D64" s="44"/>
      <c r="E64" s="44"/>
      <c r="F64" s="44"/>
      <c r="G64" s="44"/>
      <c r="H64" s="44">
        <v>721</v>
      </c>
      <c r="I64" s="44">
        <v>7691291.9199999999</v>
      </c>
      <c r="J64" s="44">
        <v>3141</v>
      </c>
      <c r="K64" s="44">
        <v>51579416.229999997</v>
      </c>
      <c r="L64" s="42">
        <f t="shared" si="24"/>
        <v>3862</v>
      </c>
      <c r="M64" s="42">
        <f t="shared" si="25"/>
        <v>59270708.149999999</v>
      </c>
      <c r="N64" s="44">
        <v>2512</v>
      </c>
      <c r="O64" s="44">
        <v>44242402.82</v>
      </c>
      <c r="P64" s="44">
        <v>73</v>
      </c>
      <c r="Q64" s="44">
        <v>590151.30000000005</v>
      </c>
      <c r="R64" s="42">
        <f t="shared" si="26"/>
        <v>2585</v>
      </c>
      <c r="S64" s="42">
        <f t="shared" si="27"/>
        <v>44832554.119999997</v>
      </c>
      <c r="T64" s="42">
        <f t="shared" si="28"/>
        <v>6447</v>
      </c>
      <c r="U64" s="42">
        <f t="shared" si="29"/>
        <v>104103262.27</v>
      </c>
      <c r="V64" s="16"/>
    </row>
    <row r="65" spans="1:22" s="9" customFormat="1" x14ac:dyDescent="0.2">
      <c r="A65" s="30">
        <v>58</v>
      </c>
      <c r="B65" s="53" t="s">
        <v>200</v>
      </c>
      <c r="C65" s="32" t="s">
        <v>63</v>
      </c>
      <c r="D65" s="43">
        <v>13</v>
      </c>
      <c r="E65" s="43">
        <v>142358.97</v>
      </c>
      <c r="F65" s="43">
        <v>169</v>
      </c>
      <c r="G65" s="43">
        <v>2530889.71</v>
      </c>
      <c r="H65" s="43">
        <v>344</v>
      </c>
      <c r="I65" s="43">
        <v>4318742.16</v>
      </c>
      <c r="J65" s="43">
        <v>1305</v>
      </c>
      <c r="K65" s="43">
        <v>18290717.59</v>
      </c>
      <c r="L65" s="43">
        <f t="shared" si="24"/>
        <v>1831</v>
      </c>
      <c r="M65" s="43">
        <f t="shared" si="25"/>
        <v>25282708.43</v>
      </c>
      <c r="N65" s="43">
        <v>1887</v>
      </c>
      <c r="O65" s="43">
        <v>46602455.020000003</v>
      </c>
      <c r="P65" s="43">
        <v>278</v>
      </c>
      <c r="Q65" s="43">
        <v>30334789.210000001</v>
      </c>
      <c r="R65" s="43">
        <f t="shared" si="26"/>
        <v>2165</v>
      </c>
      <c r="S65" s="43">
        <f t="shared" si="27"/>
        <v>76937244.230000004</v>
      </c>
      <c r="T65" s="43">
        <f t="shared" si="28"/>
        <v>3996</v>
      </c>
      <c r="U65" s="43">
        <f t="shared" si="29"/>
        <v>102219952.66</v>
      </c>
      <c r="V65" s="16"/>
    </row>
    <row r="66" spans="1:22" s="9" customFormat="1" x14ac:dyDescent="0.2">
      <c r="A66" s="33">
        <v>59</v>
      </c>
      <c r="B66" s="54" t="s">
        <v>210</v>
      </c>
      <c r="C66" s="1" t="s">
        <v>74</v>
      </c>
      <c r="D66" s="44">
        <v>101</v>
      </c>
      <c r="E66" s="44">
        <v>1952986.36</v>
      </c>
      <c r="F66" s="44">
        <v>1095</v>
      </c>
      <c r="G66" s="44">
        <v>22934868.190000001</v>
      </c>
      <c r="H66" s="44">
        <v>657</v>
      </c>
      <c r="I66" s="44">
        <v>10628701.67</v>
      </c>
      <c r="J66" s="44">
        <v>2371</v>
      </c>
      <c r="K66" s="44">
        <v>23557220.920000002</v>
      </c>
      <c r="L66" s="42">
        <f t="shared" si="24"/>
        <v>4224</v>
      </c>
      <c r="M66" s="42">
        <f t="shared" si="25"/>
        <v>59073777.140000001</v>
      </c>
      <c r="N66" s="44">
        <v>1232</v>
      </c>
      <c r="O66" s="44">
        <v>36881485.57</v>
      </c>
      <c r="P66" s="44">
        <v>16</v>
      </c>
      <c r="Q66" s="44">
        <v>3124369</v>
      </c>
      <c r="R66" s="42">
        <f t="shared" si="26"/>
        <v>1248</v>
      </c>
      <c r="S66" s="42">
        <f t="shared" si="27"/>
        <v>40005854.57</v>
      </c>
      <c r="T66" s="42">
        <f t="shared" si="28"/>
        <v>5472</v>
      </c>
      <c r="U66" s="42">
        <f t="shared" si="29"/>
        <v>99079631.710000008</v>
      </c>
      <c r="V66" s="16"/>
    </row>
    <row r="67" spans="1:22" s="9" customFormat="1" x14ac:dyDescent="0.2">
      <c r="A67" s="30">
        <v>60</v>
      </c>
      <c r="B67" s="53" t="s">
        <v>77</v>
      </c>
      <c r="C67" s="32" t="s">
        <v>78</v>
      </c>
      <c r="D67" s="43">
        <v>111</v>
      </c>
      <c r="E67" s="43">
        <v>3564962.66</v>
      </c>
      <c r="F67" s="43">
        <v>814</v>
      </c>
      <c r="G67" s="43">
        <v>29144982.350000001</v>
      </c>
      <c r="H67" s="43">
        <v>300</v>
      </c>
      <c r="I67" s="43">
        <v>10019155.880000001</v>
      </c>
      <c r="J67" s="43">
        <v>768</v>
      </c>
      <c r="K67" s="43">
        <v>8237633.9299999997</v>
      </c>
      <c r="L67" s="43">
        <f t="shared" si="24"/>
        <v>1993</v>
      </c>
      <c r="M67" s="43">
        <f t="shared" si="25"/>
        <v>50966734.820000008</v>
      </c>
      <c r="N67" s="43">
        <v>356</v>
      </c>
      <c r="O67" s="43">
        <v>33483766.100000001</v>
      </c>
      <c r="P67" s="43">
        <v>30</v>
      </c>
      <c r="Q67" s="43">
        <v>9606253.75</v>
      </c>
      <c r="R67" s="43">
        <f t="shared" si="26"/>
        <v>386</v>
      </c>
      <c r="S67" s="43">
        <f t="shared" si="27"/>
        <v>43090019.850000001</v>
      </c>
      <c r="T67" s="43">
        <f t="shared" si="28"/>
        <v>2379</v>
      </c>
      <c r="U67" s="43">
        <f t="shared" si="29"/>
        <v>94056754.670000017</v>
      </c>
      <c r="V67" s="16"/>
    </row>
    <row r="68" spans="1:22" s="9" customFormat="1" x14ac:dyDescent="0.2">
      <c r="A68" s="33">
        <v>61</v>
      </c>
      <c r="B68" s="54" t="s">
        <v>203</v>
      </c>
      <c r="C68" s="1" t="s">
        <v>61</v>
      </c>
      <c r="D68" s="44">
        <v>686</v>
      </c>
      <c r="E68" s="44">
        <v>18802028.170000002</v>
      </c>
      <c r="F68" s="44">
        <v>269</v>
      </c>
      <c r="G68" s="44">
        <v>7148312</v>
      </c>
      <c r="H68" s="44">
        <v>60</v>
      </c>
      <c r="I68" s="44">
        <v>509919.67</v>
      </c>
      <c r="J68" s="44">
        <v>166</v>
      </c>
      <c r="K68" s="44">
        <v>1611173.91</v>
      </c>
      <c r="L68" s="42">
        <f t="shared" si="0"/>
        <v>1181</v>
      </c>
      <c r="M68" s="42">
        <f t="shared" si="1"/>
        <v>28071433.75</v>
      </c>
      <c r="N68" s="44">
        <v>28</v>
      </c>
      <c r="O68" s="44">
        <v>28091316</v>
      </c>
      <c r="P68" s="44">
        <v>54</v>
      </c>
      <c r="Q68" s="44">
        <v>36730304.450000003</v>
      </c>
      <c r="R68" s="42">
        <f t="shared" si="2"/>
        <v>82</v>
      </c>
      <c r="S68" s="42">
        <f t="shared" si="3"/>
        <v>64821620.450000003</v>
      </c>
      <c r="T68" s="42">
        <f t="shared" si="4"/>
        <v>1263</v>
      </c>
      <c r="U68" s="42">
        <f t="shared" si="5"/>
        <v>92893054.200000003</v>
      </c>
      <c r="V68" s="16"/>
    </row>
    <row r="69" spans="1:22" s="9" customFormat="1" x14ac:dyDescent="0.2">
      <c r="A69" s="30">
        <v>62</v>
      </c>
      <c r="B69" s="31" t="s">
        <v>218</v>
      </c>
      <c r="C69" s="32" t="s">
        <v>113</v>
      </c>
      <c r="D69" s="43">
        <v>13</v>
      </c>
      <c r="E69" s="43">
        <v>25101140.52</v>
      </c>
      <c r="F69" s="43">
        <v>4</v>
      </c>
      <c r="G69" s="43">
        <v>985212.2</v>
      </c>
      <c r="H69" s="43">
        <v>4</v>
      </c>
      <c r="I69" s="43">
        <v>18688688.34</v>
      </c>
      <c r="J69" s="43">
        <v>16</v>
      </c>
      <c r="K69" s="43">
        <v>7951751.5199999996</v>
      </c>
      <c r="L69" s="43">
        <f t="shared" ref="L69:L76" si="30">J69+H69+F69+D69</f>
        <v>37</v>
      </c>
      <c r="M69" s="43">
        <f t="shared" ref="M69:M76" si="31">K69+I69+G69+E69</f>
        <v>52726792.579999998</v>
      </c>
      <c r="N69" s="43">
        <v>2</v>
      </c>
      <c r="O69" s="43">
        <v>8224140</v>
      </c>
      <c r="P69" s="43">
        <v>5</v>
      </c>
      <c r="Q69" s="43">
        <v>30938850</v>
      </c>
      <c r="R69" s="43">
        <f t="shared" ref="R69:R76" si="32">P69+N69</f>
        <v>7</v>
      </c>
      <c r="S69" s="43">
        <f t="shared" ref="S69:S76" si="33">Q69+O69</f>
        <v>39162990</v>
      </c>
      <c r="T69" s="43">
        <f t="shared" ref="T69:T76" si="34">R69+L69</f>
        <v>44</v>
      </c>
      <c r="U69" s="43">
        <f t="shared" ref="U69:U76" si="35">S69+M69</f>
        <v>91889782.579999998</v>
      </c>
      <c r="V69" s="16"/>
    </row>
    <row r="70" spans="1:22" s="9" customFormat="1" x14ac:dyDescent="0.2">
      <c r="A70" s="33">
        <v>63</v>
      </c>
      <c r="B70" s="54" t="s">
        <v>191</v>
      </c>
      <c r="C70" s="1" t="s">
        <v>352</v>
      </c>
      <c r="D70" s="44"/>
      <c r="E70" s="44"/>
      <c r="F70" s="44"/>
      <c r="G70" s="44"/>
      <c r="H70" s="44">
        <v>31</v>
      </c>
      <c r="I70" s="44">
        <v>7103080.9199999999</v>
      </c>
      <c r="J70" s="44">
        <v>91</v>
      </c>
      <c r="K70" s="44">
        <v>7669289.46</v>
      </c>
      <c r="L70" s="42">
        <f t="shared" si="30"/>
        <v>122</v>
      </c>
      <c r="M70" s="42">
        <f t="shared" si="31"/>
        <v>14772370.379999999</v>
      </c>
      <c r="N70" s="44">
        <v>11</v>
      </c>
      <c r="O70" s="44">
        <v>36799667</v>
      </c>
      <c r="P70" s="44">
        <v>9</v>
      </c>
      <c r="Q70" s="44">
        <v>36809134</v>
      </c>
      <c r="R70" s="42">
        <f t="shared" si="32"/>
        <v>20</v>
      </c>
      <c r="S70" s="42">
        <f t="shared" si="33"/>
        <v>73608801</v>
      </c>
      <c r="T70" s="42">
        <f t="shared" si="34"/>
        <v>142</v>
      </c>
      <c r="U70" s="42">
        <f t="shared" si="35"/>
        <v>88381171.379999995</v>
      </c>
      <c r="V70" s="16"/>
    </row>
    <row r="71" spans="1:22" s="9" customFormat="1" x14ac:dyDescent="0.2">
      <c r="A71" s="30">
        <v>64</v>
      </c>
      <c r="B71" s="53" t="s">
        <v>207</v>
      </c>
      <c r="C71" s="32" t="s">
        <v>72</v>
      </c>
      <c r="D71" s="43">
        <v>34</v>
      </c>
      <c r="E71" s="43">
        <v>900902.58</v>
      </c>
      <c r="F71" s="43">
        <v>437</v>
      </c>
      <c r="G71" s="43">
        <v>9218274.5299999993</v>
      </c>
      <c r="H71" s="43">
        <v>972</v>
      </c>
      <c r="I71" s="43">
        <v>3164793.46</v>
      </c>
      <c r="J71" s="43">
        <v>3480</v>
      </c>
      <c r="K71" s="43">
        <v>18824980.329999998</v>
      </c>
      <c r="L71" s="43">
        <f t="shared" si="30"/>
        <v>4923</v>
      </c>
      <c r="M71" s="43">
        <f t="shared" si="31"/>
        <v>32108950.899999999</v>
      </c>
      <c r="N71" s="43">
        <v>2131</v>
      </c>
      <c r="O71" s="43">
        <v>38824335.270000003</v>
      </c>
      <c r="P71" s="43">
        <v>293</v>
      </c>
      <c r="Q71" s="43">
        <v>14810089.119999999</v>
      </c>
      <c r="R71" s="43">
        <f t="shared" si="32"/>
        <v>2424</v>
      </c>
      <c r="S71" s="43">
        <f t="shared" si="33"/>
        <v>53634424.390000001</v>
      </c>
      <c r="T71" s="43">
        <f t="shared" si="34"/>
        <v>7347</v>
      </c>
      <c r="U71" s="43">
        <f t="shared" si="35"/>
        <v>85743375.289999992</v>
      </c>
      <c r="V71" s="16"/>
    </row>
    <row r="72" spans="1:22" s="9" customFormat="1" x14ac:dyDescent="0.2">
      <c r="A72" s="33">
        <v>65</v>
      </c>
      <c r="B72" s="54" t="s">
        <v>217</v>
      </c>
      <c r="C72" s="1" t="s">
        <v>138</v>
      </c>
      <c r="D72" s="44">
        <v>27</v>
      </c>
      <c r="E72" s="44">
        <v>488764.32</v>
      </c>
      <c r="F72" s="44">
        <v>989</v>
      </c>
      <c r="G72" s="44">
        <v>25696556.77</v>
      </c>
      <c r="H72" s="44">
        <v>377</v>
      </c>
      <c r="I72" s="44">
        <v>3831221</v>
      </c>
      <c r="J72" s="44">
        <v>1273</v>
      </c>
      <c r="K72" s="44">
        <v>10853305.23</v>
      </c>
      <c r="L72" s="42">
        <f t="shared" si="30"/>
        <v>2666</v>
      </c>
      <c r="M72" s="42">
        <f t="shared" si="31"/>
        <v>40869847.32</v>
      </c>
      <c r="N72" s="44">
        <v>1379</v>
      </c>
      <c r="O72" s="44">
        <v>35774659.859999999</v>
      </c>
      <c r="P72" s="44">
        <v>154</v>
      </c>
      <c r="Q72" s="44">
        <v>3513145.69</v>
      </c>
      <c r="R72" s="42">
        <f t="shared" si="32"/>
        <v>1533</v>
      </c>
      <c r="S72" s="42">
        <f t="shared" si="33"/>
        <v>39287805.549999997</v>
      </c>
      <c r="T72" s="42">
        <f t="shared" si="34"/>
        <v>4199</v>
      </c>
      <c r="U72" s="42">
        <f t="shared" si="35"/>
        <v>80157652.870000005</v>
      </c>
      <c r="V72" s="16"/>
    </row>
    <row r="73" spans="1:22" s="9" customFormat="1" x14ac:dyDescent="0.2">
      <c r="A73" s="30">
        <v>66</v>
      </c>
      <c r="B73" s="53" t="s">
        <v>221</v>
      </c>
      <c r="C73" s="32" t="s">
        <v>15</v>
      </c>
      <c r="D73" s="43">
        <v>468</v>
      </c>
      <c r="E73" s="43">
        <v>24166987.010000002</v>
      </c>
      <c r="F73" s="43">
        <v>331</v>
      </c>
      <c r="G73" s="43">
        <v>10080514.880000001</v>
      </c>
      <c r="H73" s="43">
        <v>183</v>
      </c>
      <c r="I73" s="43">
        <v>8314890.9500000002</v>
      </c>
      <c r="J73" s="43">
        <v>164</v>
      </c>
      <c r="K73" s="43">
        <v>14301967.07</v>
      </c>
      <c r="L73" s="43">
        <f t="shared" si="30"/>
        <v>1146</v>
      </c>
      <c r="M73" s="43">
        <f t="shared" si="31"/>
        <v>56864359.909999996</v>
      </c>
      <c r="N73" s="43">
        <v>13</v>
      </c>
      <c r="O73" s="43">
        <v>5251847.4400000004</v>
      </c>
      <c r="P73" s="43">
        <v>17</v>
      </c>
      <c r="Q73" s="43">
        <v>15578160</v>
      </c>
      <c r="R73" s="43">
        <f t="shared" si="32"/>
        <v>30</v>
      </c>
      <c r="S73" s="43">
        <f t="shared" si="33"/>
        <v>20830007.440000001</v>
      </c>
      <c r="T73" s="43">
        <f t="shared" si="34"/>
        <v>1176</v>
      </c>
      <c r="U73" s="43">
        <f t="shared" si="35"/>
        <v>77694367.349999994</v>
      </c>
      <c r="V73" s="16"/>
    </row>
    <row r="74" spans="1:22" s="9" customFormat="1" x14ac:dyDescent="0.2">
      <c r="A74" s="33">
        <v>67</v>
      </c>
      <c r="B74" s="54" t="s">
        <v>213</v>
      </c>
      <c r="C74" s="1" t="s">
        <v>142</v>
      </c>
      <c r="D74" s="44">
        <v>28</v>
      </c>
      <c r="E74" s="44">
        <v>5776926.3899999997</v>
      </c>
      <c r="F74" s="44">
        <v>88</v>
      </c>
      <c r="G74" s="44">
        <v>3460734.86</v>
      </c>
      <c r="H74" s="44">
        <v>46</v>
      </c>
      <c r="I74" s="44">
        <v>26231540.16</v>
      </c>
      <c r="J74" s="44">
        <v>75</v>
      </c>
      <c r="K74" s="44">
        <v>19176955.600000001</v>
      </c>
      <c r="L74" s="42">
        <f t="shared" si="30"/>
        <v>237</v>
      </c>
      <c r="M74" s="42">
        <f t="shared" si="31"/>
        <v>54646157.010000005</v>
      </c>
      <c r="N74" s="44">
        <v>72</v>
      </c>
      <c r="O74" s="44">
        <v>5493967.7599999998</v>
      </c>
      <c r="P74" s="44">
        <v>28</v>
      </c>
      <c r="Q74" s="44">
        <v>15296264.65</v>
      </c>
      <c r="R74" s="42">
        <f t="shared" si="32"/>
        <v>100</v>
      </c>
      <c r="S74" s="42">
        <f t="shared" si="33"/>
        <v>20790232.41</v>
      </c>
      <c r="T74" s="42">
        <f t="shared" si="34"/>
        <v>337</v>
      </c>
      <c r="U74" s="42">
        <f t="shared" si="35"/>
        <v>75436389.420000002</v>
      </c>
      <c r="V74" s="16"/>
    </row>
    <row r="75" spans="1:22" s="9" customFormat="1" x14ac:dyDescent="0.2">
      <c r="A75" s="30">
        <v>68</v>
      </c>
      <c r="B75" s="53" t="s">
        <v>182</v>
      </c>
      <c r="C75" s="32" t="s">
        <v>65</v>
      </c>
      <c r="D75" s="43">
        <v>23</v>
      </c>
      <c r="E75" s="43">
        <v>1507980.79</v>
      </c>
      <c r="F75" s="43">
        <v>2</v>
      </c>
      <c r="G75" s="43">
        <v>704599.64</v>
      </c>
      <c r="H75" s="43">
        <v>4</v>
      </c>
      <c r="I75" s="43">
        <v>55046.75</v>
      </c>
      <c r="J75" s="43">
        <v>7</v>
      </c>
      <c r="K75" s="43">
        <v>147380.57</v>
      </c>
      <c r="L75" s="43">
        <f t="shared" si="30"/>
        <v>36</v>
      </c>
      <c r="M75" s="43">
        <f t="shared" si="31"/>
        <v>2415007.75</v>
      </c>
      <c r="N75" s="43">
        <v>40</v>
      </c>
      <c r="O75" s="43">
        <v>36722817.5</v>
      </c>
      <c r="P75" s="43">
        <v>31</v>
      </c>
      <c r="Q75" s="43">
        <v>31750000</v>
      </c>
      <c r="R75" s="43">
        <f t="shared" si="32"/>
        <v>71</v>
      </c>
      <c r="S75" s="43">
        <f t="shared" si="33"/>
        <v>68472817.5</v>
      </c>
      <c r="T75" s="43">
        <f t="shared" si="34"/>
        <v>107</v>
      </c>
      <c r="U75" s="43">
        <f t="shared" si="35"/>
        <v>70887825.25</v>
      </c>
      <c r="V75" s="16"/>
    </row>
    <row r="76" spans="1:22" s="9" customFormat="1" x14ac:dyDescent="0.2">
      <c r="A76" s="33">
        <v>69</v>
      </c>
      <c r="B76" s="54" t="s">
        <v>302</v>
      </c>
      <c r="C76" s="1" t="s">
        <v>304</v>
      </c>
      <c r="D76" s="44">
        <v>13</v>
      </c>
      <c r="E76" s="44">
        <v>30484185.640000001</v>
      </c>
      <c r="F76" s="44"/>
      <c r="G76" s="44"/>
      <c r="H76" s="44">
        <v>10</v>
      </c>
      <c r="I76" s="44">
        <v>1537643.75</v>
      </c>
      <c r="J76" s="44">
        <v>18</v>
      </c>
      <c r="K76" s="44">
        <v>137368.51</v>
      </c>
      <c r="L76" s="42">
        <f t="shared" si="30"/>
        <v>41</v>
      </c>
      <c r="M76" s="42">
        <f t="shared" si="31"/>
        <v>32159197.900000002</v>
      </c>
      <c r="N76" s="44">
        <v>1</v>
      </c>
      <c r="O76" s="44">
        <v>100000</v>
      </c>
      <c r="P76" s="44">
        <v>16</v>
      </c>
      <c r="Q76" s="44">
        <v>34520975.5</v>
      </c>
      <c r="R76" s="42">
        <f t="shared" si="32"/>
        <v>17</v>
      </c>
      <c r="S76" s="42">
        <f t="shared" si="33"/>
        <v>34620975.5</v>
      </c>
      <c r="T76" s="42">
        <f t="shared" si="34"/>
        <v>58</v>
      </c>
      <c r="U76" s="42">
        <f t="shared" si="35"/>
        <v>66780173.400000006</v>
      </c>
      <c r="V76" s="16"/>
    </row>
    <row r="77" spans="1:22" s="9" customFormat="1" x14ac:dyDescent="0.2">
      <c r="A77" s="30">
        <v>70</v>
      </c>
      <c r="B77" s="31" t="s">
        <v>212</v>
      </c>
      <c r="C77" s="32" t="s">
        <v>60</v>
      </c>
      <c r="D77" s="43">
        <v>44</v>
      </c>
      <c r="E77" s="43">
        <v>12155812.529999999</v>
      </c>
      <c r="F77" s="43">
        <v>42</v>
      </c>
      <c r="G77" s="43">
        <v>3183636.2</v>
      </c>
      <c r="H77" s="43">
        <v>21</v>
      </c>
      <c r="I77" s="43">
        <v>4219797.21</v>
      </c>
      <c r="J77" s="43">
        <v>50</v>
      </c>
      <c r="K77" s="43">
        <v>9496011.3699999992</v>
      </c>
      <c r="L77" s="43">
        <f t="shared" si="0"/>
        <v>157</v>
      </c>
      <c r="M77" s="43">
        <f t="shared" si="1"/>
        <v>29055257.309999995</v>
      </c>
      <c r="N77" s="43">
        <v>20</v>
      </c>
      <c r="O77" s="43">
        <v>16465190</v>
      </c>
      <c r="P77" s="43">
        <v>30</v>
      </c>
      <c r="Q77" s="43">
        <v>20117957</v>
      </c>
      <c r="R77" s="43">
        <f t="shared" si="2"/>
        <v>50</v>
      </c>
      <c r="S77" s="43">
        <f t="shared" si="3"/>
        <v>36583147</v>
      </c>
      <c r="T77" s="43">
        <f t="shared" si="4"/>
        <v>207</v>
      </c>
      <c r="U77" s="43">
        <f t="shared" si="5"/>
        <v>65638404.309999995</v>
      </c>
      <c r="V77" s="16"/>
    </row>
    <row r="78" spans="1:22" s="9" customFormat="1" x14ac:dyDescent="0.2">
      <c r="A78" s="33">
        <v>71</v>
      </c>
      <c r="B78" s="54" t="s">
        <v>197</v>
      </c>
      <c r="C78" s="1" t="s">
        <v>58</v>
      </c>
      <c r="D78" s="44">
        <v>37</v>
      </c>
      <c r="E78" s="44">
        <v>13569548.9</v>
      </c>
      <c r="F78" s="44">
        <v>30</v>
      </c>
      <c r="G78" s="44">
        <v>1773446.75</v>
      </c>
      <c r="H78" s="44">
        <v>23</v>
      </c>
      <c r="I78" s="44">
        <v>5140575.4000000004</v>
      </c>
      <c r="J78" s="44">
        <v>56</v>
      </c>
      <c r="K78" s="44">
        <v>6721997.1299999999</v>
      </c>
      <c r="L78" s="42">
        <f t="shared" si="0"/>
        <v>146</v>
      </c>
      <c r="M78" s="42">
        <f t="shared" si="1"/>
        <v>27205568.18</v>
      </c>
      <c r="N78" s="44">
        <v>17</v>
      </c>
      <c r="O78" s="44">
        <v>14807421.789999999</v>
      </c>
      <c r="P78" s="44">
        <v>23</v>
      </c>
      <c r="Q78" s="44">
        <v>23057539.050000001</v>
      </c>
      <c r="R78" s="42">
        <f t="shared" si="2"/>
        <v>40</v>
      </c>
      <c r="S78" s="42">
        <f t="shared" si="3"/>
        <v>37864960.840000004</v>
      </c>
      <c r="T78" s="42">
        <f t="shared" si="4"/>
        <v>186</v>
      </c>
      <c r="U78" s="42">
        <f t="shared" si="5"/>
        <v>65070529.020000003</v>
      </c>
      <c r="V78" s="16"/>
    </row>
    <row r="79" spans="1:22" s="9" customFormat="1" x14ac:dyDescent="0.2">
      <c r="A79" s="30">
        <v>72</v>
      </c>
      <c r="B79" s="53" t="s">
        <v>336</v>
      </c>
      <c r="C79" s="32" t="s">
        <v>335</v>
      </c>
      <c r="D79" s="43">
        <v>1</v>
      </c>
      <c r="E79" s="43">
        <v>13673.35</v>
      </c>
      <c r="F79" s="43">
        <v>21</v>
      </c>
      <c r="G79" s="43">
        <v>232862.44</v>
      </c>
      <c r="H79" s="43">
        <v>44</v>
      </c>
      <c r="I79" s="43">
        <v>283884.86</v>
      </c>
      <c r="J79" s="43">
        <v>249</v>
      </c>
      <c r="K79" s="43">
        <v>32020362.100000001</v>
      </c>
      <c r="L79" s="43">
        <f t="shared" si="0"/>
        <v>315</v>
      </c>
      <c r="M79" s="43">
        <f t="shared" si="1"/>
        <v>32550782.750000004</v>
      </c>
      <c r="N79" s="43">
        <v>1817</v>
      </c>
      <c r="O79" s="43">
        <v>32185026.969999999</v>
      </c>
      <c r="P79" s="43">
        <v>2</v>
      </c>
      <c r="Q79" s="43">
        <v>33659.97</v>
      </c>
      <c r="R79" s="43">
        <f t="shared" si="2"/>
        <v>1819</v>
      </c>
      <c r="S79" s="43">
        <f t="shared" si="3"/>
        <v>32218686.939999998</v>
      </c>
      <c r="T79" s="43">
        <f t="shared" si="4"/>
        <v>2134</v>
      </c>
      <c r="U79" s="43">
        <f t="shared" si="5"/>
        <v>64769469.689999998</v>
      </c>
      <c r="V79" s="16"/>
    </row>
    <row r="80" spans="1:22" s="9" customFormat="1" x14ac:dyDescent="0.2">
      <c r="A80" s="33">
        <v>73</v>
      </c>
      <c r="B80" s="54" t="s">
        <v>214</v>
      </c>
      <c r="C80" s="1" t="s">
        <v>81</v>
      </c>
      <c r="D80" s="44">
        <v>1</v>
      </c>
      <c r="E80" s="44">
        <v>12380</v>
      </c>
      <c r="F80" s="44">
        <v>29</v>
      </c>
      <c r="G80" s="44">
        <v>634497.93000000005</v>
      </c>
      <c r="H80" s="44">
        <v>1140</v>
      </c>
      <c r="I80" s="44">
        <v>3616361.5</v>
      </c>
      <c r="J80" s="44">
        <v>2357</v>
      </c>
      <c r="K80" s="44">
        <v>14515720.26</v>
      </c>
      <c r="L80" s="42">
        <f t="shared" si="0"/>
        <v>3527</v>
      </c>
      <c r="M80" s="42">
        <f t="shared" si="1"/>
        <v>18778959.689999998</v>
      </c>
      <c r="N80" s="44">
        <v>1709</v>
      </c>
      <c r="O80" s="44">
        <v>24253350.870000001</v>
      </c>
      <c r="P80" s="44">
        <v>59</v>
      </c>
      <c r="Q80" s="44">
        <v>12988202.08</v>
      </c>
      <c r="R80" s="42">
        <f t="shared" si="2"/>
        <v>1768</v>
      </c>
      <c r="S80" s="42">
        <f t="shared" si="3"/>
        <v>37241552.950000003</v>
      </c>
      <c r="T80" s="42">
        <f t="shared" si="4"/>
        <v>5295</v>
      </c>
      <c r="U80" s="42">
        <f t="shared" si="5"/>
        <v>56020512.640000001</v>
      </c>
      <c r="V80" s="16"/>
    </row>
    <row r="81" spans="1:22" s="9" customFormat="1" x14ac:dyDescent="0.2">
      <c r="A81" s="30">
        <v>74</v>
      </c>
      <c r="B81" s="53" t="s">
        <v>208</v>
      </c>
      <c r="C81" s="32" t="s">
        <v>50</v>
      </c>
      <c r="D81" s="43">
        <v>78</v>
      </c>
      <c r="E81" s="43">
        <v>23703459.190000001</v>
      </c>
      <c r="F81" s="43">
        <v>157</v>
      </c>
      <c r="G81" s="43">
        <v>8978320.0700000003</v>
      </c>
      <c r="H81" s="43">
        <v>17</v>
      </c>
      <c r="I81" s="43">
        <v>5773850.6500000004</v>
      </c>
      <c r="J81" s="43">
        <v>82</v>
      </c>
      <c r="K81" s="43">
        <v>831264.71</v>
      </c>
      <c r="L81" s="43">
        <f t="shared" si="0"/>
        <v>334</v>
      </c>
      <c r="M81" s="43">
        <f t="shared" si="1"/>
        <v>39286894.620000005</v>
      </c>
      <c r="N81" s="43">
        <v>7</v>
      </c>
      <c r="O81" s="43">
        <v>170815.82</v>
      </c>
      <c r="P81" s="43">
        <v>9</v>
      </c>
      <c r="Q81" s="43">
        <v>15642480.02</v>
      </c>
      <c r="R81" s="43">
        <f t="shared" si="2"/>
        <v>16</v>
      </c>
      <c r="S81" s="43">
        <f t="shared" si="3"/>
        <v>15813295.84</v>
      </c>
      <c r="T81" s="43">
        <f t="shared" si="4"/>
        <v>350</v>
      </c>
      <c r="U81" s="43">
        <f t="shared" si="5"/>
        <v>55100190.460000008</v>
      </c>
      <c r="V81" s="16"/>
    </row>
    <row r="82" spans="1:22" s="9" customFormat="1" x14ac:dyDescent="0.2">
      <c r="A82" s="33">
        <v>75</v>
      </c>
      <c r="B82" s="54" t="s">
        <v>216</v>
      </c>
      <c r="C82" s="1" t="s">
        <v>86</v>
      </c>
      <c r="D82" s="44">
        <v>3</v>
      </c>
      <c r="E82" s="44">
        <v>44965.09</v>
      </c>
      <c r="F82" s="44">
        <v>411</v>
      </c>
      <c r="G82" s="44">
        <v>18024748.620000001</v>
      </c>
      <c r="H82" s="44">
        <v>93</v>
      </c>
      <c r="I82" s="44">
        <v>1070226.3400000001</v>
      </c>
      <c r="J82" s="44">
        <v>651</v>
      </c>
      <c r="K82" s="44">
        <v>8097199.6200000001</v>
      </c>
      <c r="L82" s="42">
        <f t="shared" si="0"/>
        <v>1158</v>
      </c>
      <c r="M82" s="42">
        <f t="shared" si="1"/>
        <v>27237139.670000002</v>
      </c>
      <c r="N82" s="44">
        <v>695</v>
      </c>
      <c r="O82" s="44">
        <v>26092714.149999999</v>
      </c>
      <c r="P82" s="44">
        <v>14</v>
      </c>
      <c r="Q82" s="44">
        <v>1094215.3700000001</v>
      </c>
      <c r="R82" s="42">
        <f t="shared" si="2"/>
        <v>709</v>
      </c>
      <c r="S82" s="42">
        <f t="shared" si="3"/>
        <v>27186929.52</v>
      </c>
      <c r="T82" s="42">
        <f t="shared" si="4"/>
        <v>1867</v>
      </c>
      <c r="U82" s="42">
        <f t="shared" si="5"/>
        <v>54424069.189999998</v>
      </c>
      <c r="V82" s="16"/>
    </row>
    <row r="83" spans="1:22" s="9" customFormat="1" x14ac:dyDescent="0.2">
      <c r="A83" s="30">
        <v>76</v>
      </c>
      <c r="B83" s="53" t="s">
        <v>254</v>
      </c>
      <c r="C83" s="32" t="s">
        <v>312</v>
      </c>
      <c r="D83" s="43">
        <v>34</v>
      </c>
      <c r="E83" s="43">
        <v>6074514.1399999997</v>
      </c>
      <c r="F83" s="43">
        <v>12</v>
      </c>
      <c r="G83" s="43">
        <v>161445.56</v>
      </c>
      <c r="H83" s="43">
        <v>3</v>
      </c>
      <c r="I83" s="43">
        <v>310927</v>
      </c>
      <c r="J83" s="43">
        <v>9</v>
      </c>
      <c r="K83" s="43">
        <v>2981049.25</v>
      </c>
      <c r="L83" s="43">
        <f t="shared" si="0"/>
        <v>58</v>
      </c>
      <c r="M83" s="43">
        <f t="shared" si="1"/>
        <v>9527935.9499999993</v>
      </c>
      <c r="N83" s="43">
        <v>5</v>
      </c>
      <c r="O83" s="43">
        <v>20500000</v>
      </c>
      <c r="P83" s="43">
        <v>15</v>
      </c>
      <c r="Q83" s="43">
        <v>22395000</v>
      </c>
      <c r="R83" s="43">
        <f t="shared" si="2"/>
        <v>20</v>
      </c>
      <c r="S83" s="43">
        <f t="shared" si="3"/>
        <v>42895000</v>
      </c>
      <c r="T83" s="43">
        <f t="shared" si="4"/>
        <v>78</v>
      </c>
      <c r="U83" s="43">
        <f t="shared" si="5"/>
        <v>52422935.950000003</v>
      </c>
      <c r="V83" s="16"/>
    </row>
    <row r="84" spans="1:22" s="9" customFormat="1" x14ac:dyDescent="0.2">
      <c r="A84" s="33">
        <v>77</v>
      </c>
      <c r="B84" s="54" t="s">
        <v>205</v>
      </c>
      <c r="C84" s="1" t="s">
        <v>14</v>
      </c>
      <c r="D84" s="44">
        <v>15</v>
      </c>
      <c r="E84" s="44">
        <v>1370351.16</v>
      </c>
      <c r="F84" s="44">
        <v>40</v>
      </c>
      <c r="G84" s="44">
        <v>2151320.89</v>
      </c>
      <c r="H84" s="44">
        <v>34</v>
      </c>
      <c r="I84" s="44">
        <v>21362034.989999998</v>
      </c>
      <c r="J84" s="44">
        <v>75</v>
      </c>
      <c r="K84" s="44">
        <v>3924395</v>
      </c>
      <c r="L84" s="42">
        <f t="shared" si="0"/>
        <v>164</v>
      </c>
      <c r="M84" s="42">
        <f t="shared" si="1"/>
        <v>28808102.039999999</v>
      </c>
      <c r="N84" s="44">
        <v>1</v>
      </c>
      <c r="O84" s="44">
        <v>2000000</v>
      </c>
      <c r="P84" s="44">
        <v>6</v>
      </c>
      <c r="Q84" s="44">
        <v>17753600</v>
      </c>
      <c r="R84" s="42">
        <f t="shared" si="2"/>
        <v>7</v>
      </c>
      <c r="S84" s="42">
        <f t="shared" si="3"/>
        <v>19753600</v>
      </c>
      <c r="T84" s="42">
        <f t="shared" si="4"/>
        <v>171</v>
      </c>
      <c r="U84" s="42">
        <f t="shared" si="5"/>
        <v>48561702.039999999</v>
      </c>
      <c r="V84" s="16"/>
    </row>
    <row r="85" spans="1:22" s="9" customFormat="1" x14ac:dyDescent="0.2">
      <c r="A85" s="30">
        <v>78</v>
      </c>
      <c r="B85" s="31" t="s">
        <v>202</v>
      </c>
      <c r="C85" s="32" t="s">
        <v>64</v>
      </c>
      <c r="D85" s="43">
        <v>74</v>
      </c>
      <c r="E85" s="43">
        <v>10647428.26</v>
      </c>
      <c r="F85" s="43">
        <v>87</v>
      </c>
      <c r="G85" s="43">
        <v>4406947.45</v>
      </c>
      <c r="H85" s="43">
        <v>51</v>
      </c>
      <c r="I85" s="43">
        <v>99367.03</v>
      </c>
      <c r="J85" s="43">
        <v>57</v>
      </c>
      <c r="K85" s="43">
        <v>6270609.04</v>
      </c>
      <c r="L85" s="43">
        <f t="shared" ref="L85:L104" si="36">J85+H85+F85+D85</f>
        <v>269</v>
      </c>
      <c r="M85" s="43">
        <f t="shared" ref="M85:M104" si="37">K85+I85+G85+E85</f>
        <v>21424351.780000001</v>
      </c>
      <c r="N85" s="43">
        <v>33</v>
      </c>
      <c r="O85" s="43">
        <v>14995000</v>
      </c>
      <c r="P85" s="43">
        <v>19</v>
      </c>
      <c r="Q85" s="43">
        <v>10070000</v>
      </c>
      <c r="R85" s="43">
        <f t="shared" ref="R85:R104" si="38">P85+N85</f>
        <v>52</v>
      </c>
      <c r="S85" s="43">
        <f t="shared" ref="S85:S104" si="39">Q85+O85</f>
        <v>25065000</v>
      </c>
      <c r="T85" s="43">
        <f t="shared" ref="T85:T104" si="40">R85+L85</f>
        <v>321</v>
      </c>
      <c r="U85" s="43">
        <f t="shared" ref="U85:U104" si="41">S85+M85</f>
        <v>46489351.780000001</v>
      </c>
      <c r="V85" s="16"/>
    </row>
    <row r="86" spans="1:22" s="9" customFormat="1" x14ac:dyDescent="0.2">
      <c r="A86" s="33">
        <v>79</v>
      </c>
      <c r="B86" s="54" t="s">
        <v>178</v>
      </c>
      <c r="C86" s="1" t="s">
        <v>47</v>
      </c>
      <c r="D86" s="44">
        <v>24</v>
      </c>
      <c r="E86" s="44">
        <v>15612574.1</v>
      </c>
      <c r="F86" s="44">
        <v>5</v>
      </c>
      <c r="G86" s="44">
        <v>8322051.0199999996</v>
      </c>
      <c r="H86" s="44">
        <v>6</v>
      </c>
      <c r="I86" s="44">
        <v>1081642.24</v>
      </c>
      <c r="J86" s="44">
        <v>32</v>
      </c>
      <c r="K86" s="44">
        <v>1237723.27</v>
      </c>
      <c r="L86" s="42">
        <f t="shared" si="36"/>
        <v>67</v>
      </c>
      <c r="M86" s="42">
        <f t="shared" si="37"/>
        <v>26253990.629999999</v>
      </c>
      <c r="N86" s="44"/>
      <c r="O86" s="44"/>
      <c r="P86" s="44">
        <v>2</v>
      </c>
      <c r="Q86" s="44">
        <v>20000000</v>
      </c>
      <c r="R86" s="42">
        <f t="shared" si="38"/>
        <v>2</v>
      </c>
      <c r="S86" s="42">
        <f t="shared" si="39"/>
        <v>20000000</v>
      </c>
      <c r="T86" s="42">
        <f t="shared" si="40"/>
        <v>69</v>
      </c>
      <c r="U86" s="42">
        <f t="shared" si="41"/>
        <v>46253990.629999995</v>
      </c>
      <c r="V86" s="16"/>
    </row>
    <row r="87" spans="1:22" s="9" customFormat="1" x14ac:dyDescent="0.2">
      <c r="A87" s="30">
        <v>80</v>
      </c>
      <c r="B87" s="53" t="s">
        <v>227</v>
      </c>
      <c r="C87" s="32" t="s">
        <v>83</v>
      </c>
      <c r="D87" s="43">
        <v>36</v>
      </c>
      <c r="E87" s="43">
        <v>623270.40000000002</v>
      </c>
      <c r="F87" s="43">
        <v>817</v>
      </c>
      <c r="G87" s="43">
        <v>15791431.82</v>
      </c>
      <c r="H87" s="43">
        <v>205</v>
      </c>
      <c r="I87" s="43">
        <v>4331689.9400000004</v>
      </c>
      <c r="J87" s="43">
        <v>774</v>
      </c>
      <c r="K87" s="43">
        <v>6054629.71</v>
      </c>
      <c r="L87" s="43">
        <f t="shared" si="36"/>
        <v>1832</v>
      </c>
      <c r="M87" s="43">
        <f t="shared" si="37"/>
        <v>26801021.869999997</v>
      </c>
      <c r="N87" s="43">
        <v>479</v>
      </c>
      <c r="O87" s="43">
        <v>18152109.280000001</v>
      </c>
      <c r="P87" s="43">
        <v>21</v>
      </c>
      <c r="Q87" s="43">
        <v>1275275</v>
      </c>
      <c r="R87" s="43">
        <f t="shared" si="38"/>
        <v>500</v>
      </c>
      <c r="S87" s="43">
        <f t="shared" si="39"/>
        <v>19427384.280000001</v>
      </c>
      <c r="T87" s="43">
        <f t="shared" si="40"/>
        <v>2332</v>
      </c>
      <c r="U87" s="43">
        <f t="shared" si="41"/>
        <v>46228406.149999999</v>
      </c>
      <c r="V87" s="16"/>
    </row>
    <row r="88" spans="1:22" s="9" customFormat="1" x14ac:dyDescent="0.2">
      <c r="A88" s="33">
        <v>81</v>
      </c>
      <c r="B88" s="54" t="s">
        <v>220</v>
      </c>
      <c r="C88" s="1" t="s">
        <v>76</v>
      </c>
      <c r="D88" s="44">
        <v>16</v>
      </c>
      <c r="E88" s="44">
        <v>396228.51</v>
      </c>
      <c r="F88" s="44">
        <v>544</v>
      </c>
      <c r="G88" s="44">
        <v>14335557.74</v>
      </c>
      <c r="H88" s="44">
        <v>322</v>
      </c>
      <c r="I88" s="44">
        <v>1554529.34</v>
      </c>
      <c r="J88" s="44">
        <v>877</v>
      </c>
      <c r="K88" s="44">
        <v>8138030.46</v>
      </c>
      <c r="L88" s="42">
        <f t="shared" si="36"/>
        <v>1759</v>
      </c>
      <c r="M88" s="42">
        <f t="shared" si="37"/>
        <v>24424346.050000001</v>
      </c>
      <c r="N88" s="44">
        <v>674</v>
      </c>
      <c r="O88" s="44">
        <v>20972477.440000001</v>
      </c>
      <c r="P88" s="44">
        <v>34</v>
      </c>
      <c r="Q88" s="44">
        <v>450741.8</v>
      </c>
      <c r="R88" s="42">
        <f t="shared" si="38"/>
        <v>708</v>
      </c>
      <c r="S88" s="42">
        <f t="shared" si="39"/>
        <v>21423219.240000002</v>
      </c>
      <c r="T88" s="42">
        <f t="shared" si="40"/>
        <v>2467</v>
      </c>
      <c r="U88" s="42">
        <f t="shared" si="41"/>
        <v>45847565.290000007</v>
      </c>
      <c r="V88" s="16"/>
    </row>
    <row r="89" spans="1:22" s="9" customFormat="1" x14ac:dyDescent="0.2">
      <c r="A89" s="30">
        <v>82</v>
      </c>
      <c r="B89" s="53" t="s">
        <v>215</v>
      </c>
      <c r="C89" s="32" t="s">
        <v>66</v>
      </c>
      <c r="D89" s="43">
        <v>17</v>
      </c>
      <c r="E89" s="43">
        <v>7338975.4299999997</v>
      </c>
      <c r="F89" s="43">
        <v>12</v>
      </c>
      <c r="G89" s="43">
        <v>1043579.34</v>
      </c>
      <c r="H89" s="43">
        <v>20</v>
      </c>
      <c r="I89" s="43">
        <v>14098102.74</v>
      </c>
      <c r="J89" s="43">
        <v>31</v>
      </c>
      <c r="K89" s="43">
        <v>1320003.97</v>
      </c>
      <c r="L89" s="43">
        <f t="shared" si="36"/>
        <v>80</v>
      </c>
      <c r="M89" s="43">
        <f t="shared" si="37"/>
        <v>23800661.48</v>
      </c>
      <c r="N89" s="43">
        <v>6</v>
      </c>
      <c r="O89" s="43">
        <v>706966.08</v>
      </c>
      <c r="P89" s="43">
        <v>11</v>
      </c>
      <c r="Q89" s="43">
        <v>20207801.57</v>
      </c>
      <c r="R89" s="43">
        <f t="shared" si="38"/>
        <v>17</v>
      </c>
      <c r="S89" s="43">
        <f t="shared" si="39"/>
        <v>20914767.649999999</v>
      </c>
      <c r="T89" s="43">
        <f t="shared" si="40"/>
        <v>97</v>
      </c>
      <c r="U89" s="43">
        <f t="shared" si="41"/>
        <v>44715429.129999995</v>
      </c>
      <c r="V89" s="16"/>
    </row>
    <row r="90" spans="1:22" s="9" customFormat="1" x14ac:dyDescent="0.2">
      <c r="A90" s="33">
        <v>83</v>
      </c>
      <c r="B90" s="54" t="s">
        <v>342</v>
      </c>
      <c r="C90" s="1" t="s">
        <v>343</v>
      </c>
      <c r="D90" s="44">
        <v>8</v>
      </c>
      <c r="E90" s="44">
        <v>277497.18</v>
      </c>
      <c r="F90" s="44">
        <v>106</v>
      </c>
      <c r="G90" s="44">
        <v>3048238.58</v>
      </c>
      <c r="H90" s="44">
        <v>245</v>
      </c>
      <c r="I90" s="44">
        <v>714205.82</v>
      </c>
      <c r="J90" s="44">
        <v>1141</v>
      </c>
      <c r="K90" s="44">
        <v>16170284.34</v>
      </c>
      <c r="L90" s="42">
        <f t="shared" si="36"/>
        <v>1500</v>
      </c>
      <c r="M90" s="42">
        <f t="shared" si="37"/>
        <v>20210225.920000002</v>
      </c>
      <c r="N90" s="44">
        <v>1559</v>
      </c>
      <c r="O90" s="44">
        <v>20278632.760000002</v>
      </c>
      <c r="P90" s="44">
        <v>42</v>
      </c>
      <c r="Q90" s="44">
        <v>1942347.55</v>
      </c>
      <c r="R90" s="42">
        <f t="shared" si="38"/>
        <v>1601</v>
      </c>
      <c r="S90" s="42">
        <f t="shared" si="39"/>
        <v>22220980.310000002</v>
      </c>
      <c r="T90" s="42">
        <f t="shared" si="40"/>
        <v>3101</v>
      </c>
      <c r="U90" s="42">
        <f t="shared" si="41"/>
        <v>42431206.230000004</v>
      </c>
      <c r="V90" s="16"/>
    </row>
    <row r="91" spans="1:22" s="9" customFormat="1" x14ac:dyDescent="0.2">
      <c r="A91" s="30">
        <v>84</v>
      </c>
      <c r="B91" s="53" t="s">
        <v>250</v>
      </c>
      <c r="C91" s="32" t="s">
        <v>144</v>
      </c>
      <c r="D91" s="43"/>
      <c r="E91" s="43"/>
      <c r="F91" s="43">
        <v>224</v>
      </c>
      <c r="G91" s="43">
        <v>6189626.0499999998</v>
      </c>
      <c r="H91" s="43">
        <v>19</v>
      </c>
      <c r="I91" s="43">
        <v>68370.53</v>
      </c>
      <c r="J91" s="43">
        <v>612</v>
      </c>
      <c r="K91" s="43">
        <v>12897790.630000001</v>
      </c>
      <c r="L91" s="43">
        <f t="shared" si="36"/>
        <v>855</v>
      </c>
      <c r="M91" s="43">
        <f t="shared" si="37"/>
        <v>19155787.210000001</v>
      </c>
      <c r="N91" s="43">
        <v>602</v>
      </c>
      <c r="O91" s="43">
        <v>19228598.890000001</v>
      </c>
      <c r="P91" s="43">
        <v>6</v>
      </c>
      <c r="Q91" s="43">
        <v>208956.35</v>
      </c>
      <c r="R91" s="43">
        <f t="shared" si="38"/>
        <v>608</v>
      </c>
      <c r="S91" s="43">
        <f t="shared" si="39"/>
        <v>19437555.240000002</v>
      </c>
      <c r="T91" s="43">
        <f t="shared" si="40"/>
        <v>1463</v>
      </c>
      <c r="U91" s="43">
        <f t="shared" si="41"/>
        <v>38593342.450000003</v>
      </c>
      <c r="V91" s="16"/>
    </row>
    <row r="92" spans="1:22" s="9" customFormat="1" x14ac:dyDescent="0.2">
      <c r="A92" s="33">
        <v>85</v>
      </c>
      <c r="B92" s="54" t="s">
        <v>226</v>
      </c>
      <c r="C92" s="1" t="s">
        <v>75</v>
      </c>
      <c r="D92" s="44">
        <v>4</v>
      </c>
      <c r="E92" s="44">
        <v>29079.61</v>
      </c>
      <c r="F92" s="44">
        <v>82</v>
      </c>
      <c r="G92" s="44">
        <v>2023099.9</v>
      </c>
      <c r="H92" s="44">
        <v>401</v>
      </c>
      <c r="I92" s="44">
        <v>2406673.89</v>
      </c>
      <c r="J92" s="44">
        <v>1437</v>
      </c>
      <c r="K92" s="44">
        <v>13372303</v>
      </c>
      <c r="L92" s="42">
        <f t="shared" si="36"/>
        <v>1924</v>
      </c>
      <c r="M92" s="42">
        <f t="shared" si="37"/>
        <v>17831156.399999999</v>
      </c>
      <c r="N92" s="44">
        <v>893</v>
      </c>
      <c r="O92" s="44">
        <v>16370520</v>
      </c>
      <c r="P92" s="44">
        <v>59</v>
      </c>
      <c r="Q92" s="44">
        <v>3365825.31</v>
      </c>
      <c r="R92" s="42">
        <f t="shared" si="38"/>
        <v>952</v>
      </c>
      <c r="S92" s="42">
        <f t="shared" si="39"/>
        <v>19736345.309999999</v>
      </c>
      <c r="T92" s="42">
        <f t="shared" si="40"/>
        <v>2876</v>
      </c>
      <c r="U92" s="42">
        <f t="shared" si="41"/>
        <v>37567501.709999993</v>
      </c>
      <c r="V92" s="16"/>
    </row>
    <row r="93" spans="1:22" s="9" customFormat="1" x14ac:dyDescent="0.2">
      <c r="A93" s="30">
        <v>86</v>
      </c>
      <c r="B93" s="31" t="s">
        <v>288</v>
      </c>
      <c r="C93" s="32" t="s">
        <v>377</v>
      </c>
      <c r="D93" s="43"/>
      <c r="E93" s="43"/>
      <c r="F93" s="43"/>
      <c r="G93" s="43"/>
      <c r="H93" s="43">
        <v>187</v>
      </c>
      <c r="I93" s="43">
        <v>566894.29</v>
      </c>
      <c r="J93" s="43">
        <v>630</v>
      </c>
      <c r="K93" s="43">
        <v>17155448.93</v>
      </c>
      <c r="L93" s="43">
        <f t="shared" si="36"/>
        <v>817</v>
      </c>
      <c r="M93" s="43">
        <f t="shared" si="37"/>
        <v>17722343.219999999</v>
      </c>
      <c r="N93" s="43">
        <v>734</v>
      </c>
      <c r="O93" s="43">
        <v>16923455.809999999</v>
      </c>
      <c r="P93" s="43">
        <v>108</v>
      </c>
      <c r="Q93" s="43">
        <v>521081.19</v>
      </c>
      <c r="R93" s="43">
        <f t="shared" si="38"/>
        <v>842</v>
      </c>
      <c r="S93" s="43">
        <f t="shared" si="39"/>
        <v>17444537</v>
      </c>
      <c r="T93" s="43">
        <f t="shared" si="40"/>
        <v>1659</v>
      </c>
      <c r="U93" s="43">
        <f t="shared" si="41"/>
        <v>35166880.219999999</v>
      </c>
      <c r="V93" s="16"/>
    </row>
    <row r="94" spans="1:22" s="9" customFormat="1" x14ac:dyDescent="0.2">
      <c r="A94" s="33">
        <v>87</v>
      </c>
      <c r="B94" s="54" t="s">
        <v>232</v>
      </c>
      <c r="C94" s="1" t="s">
        <v>85</v>
      </c>
      <c r="D94" s="44">
        <v>23</v>
      </c>
      <c r="E94" s="44">
        <v>353914.19</v>
      </c>
      <c r="F94" s="44">
        <v>419</v>
      </c>
      <c r="G94" s="44">
        <v>8198025.6500000004</v>
      </c>
      <c r="H94" s="44">
        <v>96</v>
      </c>
      <c r="I94" s="44">
        <v>1141062.98</v>
      </c>
      <c r="J94" s="44">
        <v>561</v>
      </c>
      <c r="K94" s="44">
        <v>8341824.7800000003</v>
      </c>
      <c r="L94" s="42">
        <f t="shared" si="36"/>
        <v>1099</v>
      </c>
      <c r="M94" s="42">
        <f t="shared" si="37"/>
        <v>18034827.600000001</v>
      </c>
      <c r="N94" s="44">
        <v>1506</v>
      </c>
      <c r="O94" s="44">
        <v>15738577.300000001</v>
      </c>
      <c r="P94" s="44">
        <v>32</v>
      </c>
      <c r="Q94" s="44">
        <v>693758.46</v>
      </c>
      <c r="R94" s="42">
        <f t="shared" si="38"/>
        <v>1538</v>
      </c>
      <c r="S94" s="42">
        <f t="shared" si="39"/>
        <v>16432335.760000002</v>
      </c>
      <c r="T94" s="42">
        <f t="shared" si="40"/>
        <v>2637</v>
      </c>
      <c r="U94" s="42">
        <f t="shared" si="41"/>
        <v>34467163.359999999</v>
      </c>
      <c r="V94" s="16"/>
    </row>
    <row r="95" spans="1:22" s="9" customFormat="1" x14ac:dyDescent="0.2">
      <c r="A95" s="30">
        <v>88</v>
      </c>
      <c r="B95" s="53" t="s">
        <v>211</v>
      </c>
      <c r="C95" s="32" t="s">
        <v>129</v>
      </c>
      <c r="D95" s="43">
        <v>20</v>
      </c>
      <c r="E95" s="43">
        <v>240233.35</v>
      </c>
      <c r="F95" s="43">
        <v>84</v>
      </c>
      <c r="G95" s="43">
        <v>3181105.66</v>
      </c>
      <c r="H95" s="43">
        <v>23</v>
      </c>
      <c r="I95" s="43">
        <v>1069425.82</v>
      </c>
      <c r="J95" s="43">
        <v>42</v>
      </c>
      <c r="K95" s="43">
        <v>452368.24</v>
      </c>
      <c r="L95" s="43">
        <f t="shared" si="36"/>
        <v>169</v>
      </c>
      <c r="M95" s="43">
        <f t="shared" si="37"/>
        <v>4943133.07</v>
      </c>
      <c r="N95" s="43">
        <v>222</v>
      </c>
      <c r="O95" s="43">
        <v>13923391.59</v>
      </c>
      <c r="P95" s="43">
        <v>201</v>
      </c>
      <c r="Q95" s="43">
        <v>13506074.9</v>
      </c>
      <c r="R95" s="43">
        <f t="shared" si="38"/>
        <v>423</v>
      </c>
      <c r="S95" s="43">
        <f t="shared" si="39"/>
        <v>27429466.490000002</v>
      </c>
      <c r="T95" s="43">
        <f t="shared" si="40"/>
        <v>592</v>
      </c>
      <c r="U95" s="43">
        <f t="shared" si="41"/>
        <v>32372599.560000002</v>
      </c>
      <c r="V95" s="16"/>
    </row>
    <row r="96" spans="1:22" s="9" customFormat="1" x14ac:dyDescent="0.2">
      <c r="A96" s="33">
        <v>89</v>
      </c>
      <c r="B96" s="54" t="s">
        <v>243</v>
      </c>
      <c r="C96" s="1" t="s">
        <v>123</v>
      </c>
      <c r="D96" s="44">
        <v>31</v>
      </c>
      <c r="E96" s="44">
        <v>254227.03</v>
      </c>
      <c r="F96" s="44">
        <v>310</v>
      </c>
      <c r="G96" s="44">
        <v>6966020.9699999997</v>
      </c>
      <c r="H96" s="44">
        <v>235</v>
      </c>
      <c r="I96" s="44">
        <v>2529915.86</v>
      </c>
      <c r="J96" s="44">
        <v>1296</v>
      </c>
      <c r="K96" s="44">
        <v>8120992.7999999998</v>
      </c>
      <c r="L96" s="42">
        <f t="shared" si="36"/>
        <v>1872</v>
      </c>
      <c r="M96" s="42">
        <f t="shared" si="37"/>
        <v>17871156.66</v>
      </c>
      <c r="N96" s="44">
        <v>1250</v>
      </c>
      <c r="O96" s="44">
        <v>12694828.560000001</v>
      </c>
      <c r="P96" s="44">
        <v>14</v>
      </c>
      <c r="Q96" s="44">
        <v>444843.76</v>
      </c>
      <c r="R96" s="42">
        <f t="shared" si="38"/>
        <v>1264</v>
      </c>
      <c r="S96" s="42">
        <f t="shared" si="39"/>
        <v>13139672.32</v>
      </c>
      <c r="T96" s="42">
        <f t="shared" si="40"/>
        <v>3136</v>
      </c>
      <c r="U96" s="42">
        <f t="shared" si="41"/>
        <v>31010828.98</v>
      </c>
      <c r="V96" s="16"/>
    </row>
    <row r="97" spans="1:22" s="9" customFormat="1" x14ac:dyDescent="0.2">
      <c r="A97" s="30">
        <v>90</v>
      </c>
      <c r="B97" s="53" t="s">
        <v>224</v>
      </c>
      <c r="C97" s="32" t="s">
        <v>79</v>
      </c>
      <c r="D97" s="43">
        <v>3</v>
      </c>
      <c r="E97" s="43">
        <v>106154.92</v>
      </c>
      <c r="F97" s="43">
        <v>266</v>
      </c>
      <c r="G97" s="43">
        <v>13155250.630000001</v>
      </c>
      <c r="H97" s="43">
        <v>93</v>
      </c>
      <c r="I97" s="43">
        <v>740778.22</v>
      </c>
      <c r="J97" s="43">
        <v>238</v>
      </c>
      <c r="K97" s="43">
        <v>999020.55</v>
      </c>
      <c r="L97" s="43">
        <f t="shared" si="36"/>
        <v>600</v>
      </c>
      <c r="M97" s="43">
        <f t="shared" si="37"/>
        <v>15001204.32</v>
      </c>
      <c r="N97" s="43">
        <v>187</v>
      </c>
      <c r="O97" s="43">
        <v>13739755.02</v>
      </c>
      <c r="P97" s="43">
        <v>12</v>
      </c>
      <c r="Q97" s="43">
        <v>424870.93</v>
      </c>
      <c r="R97" s="43">
        <f t="shared" si="38"/>
        <v>199</v>
      </c>
      <c r="S97" s="43">
        <f t="shared" si="39"/>
        <v>14164625.949999999</v>
      </c>
      <c r="T97" s="43">
        <f t="shared" si="40"/>
        <v>799</v>
      </c>
      <c r="U97" s="43">
        <f t="shared" si="41"/>
        <v>29165830.27</v>
      </c>
      <c r="V97" s="16"/>
    </row>
    <row r="98" spans="1:22" s="9" customFormat="1" x14ac:dyDescent="0.2">
      <c r="A98" s="33">
        <v>91</v>
      </c>
      <c r="B98" s="54" t="s">
        <v>249</v>
      </c>
      <c r="C98" s="1" t="s">
        <v>149</v>
      </c>
      <c r="D98" s="44">
        <v>1</v>
      </c>
      <c r="E98" s="44">
        <v>40423.82</v>
      </c>
      <c r="F98" s="44">
        <v>6</v>
      </c>
      <c r="G98" s="44">
        <v>283509</v>
      </c>
      <c r="H98" s="44">
        <v>147</v>
      </c>
      <c r="I98" s="44">
        <v>1424100.08</v>
      </c>
      <c r="J98" s="44">
        <v>341</v>
      </c>
      <c r="K98" s="44">
        <v>8615519.5800000001</v>
      </c>
      <c r="L98" s="42">
        <f t="shared" ref="L98:L103" si="42">J98+H98+F98+D98</f>
        <v>495</v>
      </c>
      <c r="M98" s="42">
        <f t="shared" ref="M98:M103" si="43">K98+I98+G98+E98</f>
        <v>10363552.48</v>
      </c>
      <c r="N98" s="44">
        <v>961</v>
      </c>
      <c r="O98" s="44">
        <v>13045381.630000001</v>
      </c>
      <c r="P98" s="44">
        <v>64</v>
      </c>
      <c r="Q98" s="44">
        <v>5631487.6399999997</v>
      </c>
      <c r="R98" s="42">
        <f t="shared" ref="R98:R103" si="44">P98+N98</f>
        <v>1025</v>
      </c>
      <c r="S98" s="42">
        <f t="shared" ref="S98:S103" si="45">Q98+O98</f>
        <v>18676869.27</v>
      </c>
      <c r="T98" s="42">
        <f t="shared" ref="T98:T103" si="46">R98+L98</f>
        <v>1520</v>
      </c>
      <c r="U98" s="42">
        <f t="shared" ref="U98:U103" si="47">S98+M98</f>
        <v>29040421.75</v>
      </c>
      <c r="V98" s="16"/>
    </row>
    <row r="99" spans="1:22" s="9" customFormat="1" x14ac:dyDescent="0.2">
      <c r="A99" s="30">
        <v>92</v>
      </c>
      <c r="B99" s="31" t="s">
        <v>231</v>
      </c>
      <c r="C99" s="32" t="s">
        <v>338</v>
      </c>
      <c r="D99" s="43"/>
      <c r="E99" s="43"/>
      <c r="F99" s="43">
        <v>19</v>
      </c>
      <c r="G99" s="43">
        <v>462001.21</v>
      </c>
      <c r="H99" s="43">
        <v>441</v>
      </c>
      <c r="I99" s="43">
        <v>1541219.72</v>
      </c>
      <c r="J99" s="43">
        <v>838</v>
      </c>
      <c r="K99" s="43">
        <v>13118170.91</v>
      </c>
      <c r="L99" s="43">
        <f t="shared" si="42"/>
        <v>1298</v>
      </c>
      <c r="M99" s="43">
        <f t="shared" si="43"/>
        <v>15121391.840000002</v>
      </c>
      <c r="N99" s="43">
        <v>659</v>
      </c>
      <c r="O99" s="43">
        <v>11982986.43</v>
      </c>
      <c r="P99" s="43">
        <v>1</v>
      </c>
      <c r="Q99" s="43">
        <v>11910</v>
      </c>
      <c r="R99" s="43">
        <f t="shared" si="44"/>
        <v>660</v>
      </c>
      <c r="S99" s="43">
        <f t="shared" si="45"/>
        <v>11994896.43</v>
      </c>
      <c r="T99" s="43">
        <f t="shared" si="46"/>
        <v>1958</v>
      </c>
      <c r="U99" s="43">
        <f t="shared" si="47"/>
        <v>27116288.270000003</v>
      </c>
      <c r="V99" s="16"/>
    </row>
    <row r="100" spans="1:22" s="9" customFormat="1" x14ac:dyDescent="0.2">
      <c r="A100" s="33">
        <v>93</v>
      </c>
      <c r="B100" s="54" t="s">
        <v>347</v>
      </c>
      <c r="C100" s="1" t="s">
        <v>348</v>
      </c>
      <c r="D100" s="44">
        <v>5</v>
      </c>
      <c r="E100" s="44">
        <v>1183502.82</v>
      </c>
      <c r="F100" s="44">
        <v>17</v>
      </c>
      <c r="G100" s="44">
        <v>1220185.49</v>
      </c>
      <c r="H100" s="44">
        <v>5</v>
      </c>
      <c r="I100" s="44">
        <v>574364.89</v>
      </c>
      <c r="J100" s="44">
        <v>18</v>
      </c>
      <c r="K100" s="44">
        <v>8229156.9800000004</v>
      </c>
      <c r="L100" s="42">
        <f t="shared" si="42"/>
        <v>45</v>
      </c>
      <c r="M100" s="42">
        <f t="shared" si="43"/>
        <v>11207210.180000002</v>
      </c>
      <c r="N100" s="44">
        <v>18</v>
      </c>
      <c r="O100" s="44">
        <v>9593149.6099999994</v>
      </c>
      <c r="P100" s="44">
        <v>10</v>
      </c>
      <c r="Q100" s="44">
        <v>1864877.17</v>
      </c>
      <c r="R100" s="42">
        <f t="shared" si="44"/>
        <v>28</v>
      </c>
      <c r="S100" s="42">
        <f t="shared" si="45"/>
        <v>11458026.779999999</v>
      </c>
      <c r="T100" s="42">
        <f t="shared" si="46"/>
        <v>73</v>
      </c>
      <c r="U100" s="42">
        <f t="shared" si="47"/>
        <v>22665236.960000001</v>
      </c>
      <c r="V100" s="16"/>
    </row>
    <row r="101" spans="1:22" s="9" customFormat="1" x14ac:dyDescent="0.2">
      <c r="A101" s="30">
        <v>94</v>
      </c>
      <c r="B101" s="53" t="s">
        <v>222</v>
      </c>
      <c r="C101" s="32" t="s">
        <v>353</v>
      </c>
      <c r="D101" s="43"/>
      <c r="E101" s="43"/>
      <c r="F101" s="43">
        <v>11</v>
      </c>
      <c r="G101" s="43">
        <v>761045.05</v>
      </c>
      <c r="H101" s="43">
        <v>41</v>
      </c>
      <c r="I101" s="43">
        <v>9800340.2400000002</v>
      </c>
      <c r="J101" s="43">
        <v>70</v>
      </c>
      <c r="K101" s="43">
        <v>7485825.21</v>
      </c>
      <c r="L101" s="43">
        <f t="shared" si="42"/>
        <v>122</v>
      </c>
      <c r="M101" s="43">
        <f t="shared" si="43"/>
        <v>18047210.5</v>
      </c>
      <c r="N101" s="43">
        <v>8</v>
      </c>
      <c r="O101" s="43">
        <v>1206934.04</v>
      </c>
      <c r="P101" s="43">
        <v>10</v>
      </c>
      <c r="Q101" s="43">
        <v>2880000</v>
      </c>
      <c r="R101" s="43">
        <f t="shared" si="44"/>
        <v>18</v>
      </c>
      <c r="S101" s="43">
        <f t="shared" si="45"/>
        <v>4086934.04</v>
      </c>
      <c r="T101" s="43">
        <f t="shared" si="46"/>
        <v>140</v>
      </c>
      <c r="U101" s="43">
        <f t="shared" si="47"/>
        <v>22134144.539999999</v>
      </c>
      <c r="V101" s="16"/>
    </row>
    <row r="102" spans="1:22" s="9" customFormat="1" x14ac:dyDescent="0.2">
      <c r="A102" s="33">
        <v>95</v>
      </c>
      <c r="B102" s="54" t="s">
        <v>241</v>
      </c>
      <c r="C102" s="1" t="s">
        <v>100</v>
      </c>
      <c r="D102" s="44">
        <v>2</v>
      </c>
      <c r="E102" s="44">
        <v>19582.5</v>
      </c>
      <c r="F102" s="44">
        <v>42</v>
      </c>
      <c r="G102" s="44">
        <v>752758.54</v>
      </c>
      <c r="H102" s="44">
        <v>118</v>
      </c>
      <c r="I102" s="44">
        <v>8918748.5199999996</v>
      </c>
      <c r="J102" s="44">
        <v>316</v>
      </c>
      <c r="K102" s="44">
        <v>9015381.6999999993</v>
      </c>
      <c r="L102" s="42">
        <f t="shared" si="42"/>
        <v>478</v>
      </c>
      <c r="M102" s="42">
        <f t="shared" si="43"/>
        <v>18706471.259999998</v>
      </c>
      <c r="N102" s="44">
        <v>93</v>
      </c>
      <c r="O102" s="44">
        <v>2000385.17</v>
      </c>
      <c r="P102" s="44">
        <v>19</v>
      </c>
      <c r="Q102" s="44">
        <v>1169094.07</v>
      </c>
      <c r="R102" s="42">
        <f t="shared" si="44"/>
        <v>112</v>
      </c>
      <c r="S102" s="42">
        <f t="shared" si="45"/>
        <v>3169479.24</v>
      </c>
      <c r="T102" s="42">
        <f t="shared" si="46"/>
        <v>590</v>
      </c>
      <c r="U102" s="42">
        <f t="shared" si="47"/>
        <v>21875950.5</v>
      </c>
      <c r="V102" s="16"/>
    </row>
    <row r="103" spans="1:22" s="9" customFormat="1" x14ac:dyDescent="0.2">
      <c r="A103" s="30">
        <v>96</v>
      </c>
      <c r="B103" s="53" t="s">
        <v>330</v>
      </c>
      <c r="C103" s="32" t="s">
        <v>331</v>
      </c>
      <c r="D103" s="43">
        <v>10</v>
      </c>
      <c r="E103" s="43">
        <v>665370.17000000004</v>
      </c>
      <c r="F103" s="43"/>
      <c r="G103" s="43"/>
      <c r="H103" s="43">
        <v>1259</v>
      </c>
      <c r="I103" s="43">
        <v>10143909.279999999</v>
      </c>
      <c r="J103" s="43">
        <v>32</v>
      </c>
      <c r="K103" s="43">
        <v>118049.97</v>
      </c>
      <c r="L103" s="43">
        <f t="shared" si="42"/>
        <v>1301</v>
      </c>
      <c r="M103" s="43">
        <f t="shared" si="43"/>
        <v>10927329.42</v>
      </c>
      <c r="N103" s="43">
        <v>1</v>
      </c>
      <c r="O103" s="43">
        <v>2500</v>
      </c>
      <c r="P103" s="43">
        <v>57</v>
      </c>
      <c r="Q103" s="43">
        <v>10693683.85</v>
      </c>
      <c r="R103" s="43">
        <f t="shared" si="44"/>
        <v>58</v>
      </c>
      <c r="S103" s="43">
        <f t="shared" si="45"/>
        <v>10696183.85</v>
      </c>
      <c r="T103" s="43">
        <f t="shared" si="46"/>
        <v>1359</v>
      </c>
      <c r="U103" s="43">
        <f t="shared" si="47"/>
        <v>21623513.27</v>
      </c>
      <c r="V103" s="16"/>
    </row>
    <row r="104" spans="1:22" s="9" customFormat="1" x14ac:dyDescent="0.2">
      <c r="A104" s="33">
        <v>97</v>
      </c>
      <c r="B104" s="54" t="s">
        <v>296</v>
      </c>
      <c r="C104" s="1" t="s">
        <v>297</v>
      </c>
      <c r="D104" s="44">
        <v>8</v>
      </c>
      <c r="E104" s="44">
        <v>420437.61</v>
      </c>
      <c r="F104" s="44">
        <v>6</v>
      </c>
      <c r="G104" s="44">
        <v>116908.55</v>
      </c>
      <c r="H104" s="44">
        <v>136</v>
      </c>
      <c r="I104" s="44">
        <v>1033772.12</v>
      </c>
      <c r="J104" s="44">
        <v>355</v>
      </c>
      <c r="K104" s="44">
        <v>4131757.63</v>
      </c>
      <c r="L104" s="42">
        <f t="shared" si="36"/>
        <v>505</v>
      </c>
      <c r="M104" s="42">
        <f t="shared" si="37"/>
        <v>5702875.9100000001</v>
      </c>
      <c r="N104" s="44">
        <v>274</v>
      </c>
      <c r="O104" s="44">
        <v>8054699.0700000003</v>
      </c>
      <c r="P104" s="44">
        <v>58</v>
      </c>
      <c r="Q104" s="44">
        <v>5269445.4400000004</v>
      </c>
      <c r="R104" s="42">
        <f t="shared" si="38"/>
        <v>332</v>
      </c>
      <c r="S104" s="42">
        <f t="shared" si="39"/>
        <v>13324144.510000002</v>
      </c>
      <c r="T104" s="42">
        <f t="shared" si="40"/>
        <v>837</v>
      </c>
      <c r="U104" s="42">
        <f t="shared" si="41"/>
        <v>19027020.420000002</v>
      </c>
      <c r="V104" s="16"/>
    </row>
    <row r="105" spans="1:22" s="9" customFormat="1" x14ac:dyDescent="0.2">
      <c r="A105" s="30">
        <v>98</v>
      </c>
      <c r="B105" s="31" t="s">
        <v>194</v>
      </c>
      <c r="C105" s="32" t="s">
        <v>306</v>
      </c>
      <c r="D105" s="43"/>
      <c r="E105" s="43"/>
      <c r="F105" s="43"/>
      <c r="G105" s="43"/>
      <c r="H105" s="43">
        <v>11</v>
      </c>
      <c r="I105" s="43">
        <v>15492.8</v>
      </c>
      <c r="J105" s="43">
        <v>141</v>
      </c>
      <c r="K105" s="43">
        <v>509880.6</v>
      </c>
      <c r="L105" s="43">
        <f t="shared" si="0"/>
        <v>152</v>
      </c>
      <c r="M105" s="43">
        <f t="shared" si="1"/>
        <v>525373.4</v>
      </c>
      <c r="N105" s="43">
        <v>167</v>
      </c>
      <c r="O105" s="43">
        <v>9220903.6600000001</v>
      </c>
      <c r="P105" s="43">
        <v>85</v>
      </c>
      <c r="Q105" s="43">
        <v>8714089.9900000002</v>
      </c>
      <c r="R105" s="43">
        <f t="shared" si="2"/>
        <v>252</v>
      </c>
      <c r="S105" s="43">
        <f t="shared" si="3"/>
        <v>17934993.649999999</v>
      </c>
      <c r="T105" s="43">
        <f t="shared" si="4"/>
        <v>404</v>
      </c>
      <c r="U105" s="43">
        <f t="shared" si="5"/>
        <v>18460367.049999997</v>
      </c>
      <c r="V105" s="16"/>
    </row>
    <row r="106" spans="1:22" s="9" customFormat="1" x14ac:dyDescent="0.2">
      <c r="A106" s="33">
        <v>99</v>
      </c>
      <c r="B106" s="54" t="s">
        <v>235</v>
      </c>
      <c r="C106" s="1" t="s">
        <v>84</v>
      </c>
      <c r="D106" s="44">
        <v>1</v>
      </c>
      <c r="E106" s="44">
        <v>8963.6299999999992</v>
      </c>
      <c r="F106" s="44">
        <v>135</v>
      </c>
      <c r="G106" s="44">
        <v>4647531.58</v>
      </c>
      <c r="H106" s="44">
        <v>87</v>
      </c>
      <c r="I106" s="44">
        <v>1524596.9</v>
      </c>
      <c r="J106" s="44">
        <v>445</v>
      </c>
      <c r="K106" s="44">
        <v>2892770.96</v>
      </c>
      <c r="L106" s="42">
        <f t="shared" si="0"/>
        <v>668</v>
      </c>
      <c r="M106" s="42">
        <f t="shared" si="1"/>
        <v>9073863.0700000003</v>
      </c>
      <c r="N106" s="44">
        <v>384</v>
      </c>
      <c r="O106" s="44">
        <v>7460247.0300000003</v>
      </c>
      <c r="P106" s="44">
        <v>56</v>
      </c>
      <c r="Q106" s="44">
        <v>1869273.15</v>
      </c>
      <c r="R106" s="42">
        <f t="shared" si="2"/>
        <v>440</v>
      </c>
      <c r="S106" s="42">
        <f t="shared" si="3"/>
        <v>9329520.1799999997</v>
      </c>
      <c r="T106" s="42">
        <f t="shared" si="4"/>
        <v>1108</v>
      </c>
      <c r="U106" s="42">
        <f t="shared" si="5"/>
        <v>18403383.25</v>
      </c>
      <c r="V106" s="16"/>
    </row>
    <row r="107" spans="1:22" s="9" customFormat="1" x14ac:dyDescent="0.2">
      <c r="A107" s="30">
        <v>100</v>
      </c>
      <c r="B107" s="53" t="s">
        <v>228</v>
      </c>
      <c r="C107" s="32" t="s">
        <v>327</v>
      </c>
      <c r="D107" s="43">
        <v>4</v>
      </c>
      <c r="E107" s="43">
        <v>9628076.1799999997</v>
      </c>
      <c r="F107" s="43"/>
      <c r="G107" s="43"/>
      <c r="H107" s="43">
        <v>18</v>
      </c>
      <c r="I107" s="43">
        <v>2433304.7000000002</v>
      </c>
      <c r="J107" s="43">
        <v>50</v>
      </c>
      <c r="K107" s="43">
        <v>916483.6</v>
      </c>
      <c r="L107" s="43">
        <f t="shared" si="0"/>
        <v>72</v>
      </c>
      <c r="M107" s="43">
        <f t="shared" si="1"/>
        <v>12977864.48</v>
      </c>
      <c r="N107" s="43">
        <v>1</v>
      </c>
      <c r="O107" s="43">
        <v>150000</v>
      </c>
      <c r="P107" s="43">
        <v>5</v>
      </c>
      <c r="Q107" s="43">
        <v>4750000</v>
      </c>
      <c r="R107" s="43">
        <f t="shared" si="2"/>
        <v>6</v>
      </c>
      <c r="S107" s="43">
        <f t="shared" si="3"/>
        <v>4900000</v>
      </c>
      <c r="T107" s="43">
        <f t="shared" si="4"/>
        <v>78</v>
      </c>
      <c r="U107" s="43">
        <f t="shared" si="5"/>
        <v>17877864.48</v>
      </c>
      <c r="V107" s="16"/>
    </row>
    <row r="108" spans="1:22" s="9" customFormat="1" x14ac:dyDescent="0.2">
      <c r="A108" s="33">
        <v>101</v>
      </c>
      <c r="B108" s="54" t="s">
        <v>282</v>
      </c>
      <c r="C108" s="1" t="s">
        <v>146</v>
      </c>
      <c r="D108" s="44">
        <v>1</v>
      </c>
      <c r="E108" s="44">
        <v>5536.4</v>
      </c>
      <c r="F108" s="44">
        <v>138</v>
      </c>
      <c r="G108" s="44">
        <v>3153767.93</v>
      </c>
      <c r="H108" s="44">
        <v>35</v>
      </c>
      <c r="I108" s="44">
        <v>1187092.3999999999</v>
      </c>
      <c r="J108" s="44">
        <v>628</v>
      </c>
      <c r="K108" s="44">
        <v>4374754.57</v>
      </c>
      <c r="L108" s="42">
        <f t="shared" si="0"/>
        <v>802</v>
      </c>
      <c r="M108" s="42">
        <f t="shared" si="1"/>
        <v>8721151.3000000007</v>
      </c>
      <c r="N108" s="44">
        <v>507</v>
      </c>
      <c r="O108" s="44">
        <v>7651240.3499999996</v>
      </c>
      <c r="P108" s="44">
        <v>32</v>
      </c>
      <c r="Q108" s="44">
        <v>1381569.8</v>
      </c>
      <c r="R108" s="42">
        <f t="shared" si="2"/>
        <v>539</v>
      </c>
      <c r="S108" s="42">
        <f t="shared" si="3"/>
        <v>9032810.1500000004</v>
      </c>
      <c r="T108" s="42">
        <f t="shared" si="4"/>
        <v>1341</v>
      </c>
      <c r="U108" s="42">
        <f t="shared" si="5"/>
        <v>17753961.450000003</v>
      </c>
      <c r="V108" s="16"/>
    </row>
    <row r="109" spans="1:22" s="9" customFormat="1" x14ac:dyDescent="0.2">
      <c r="A109" s="30">
        <v>102</v>
      </c>
      <c r="B109" s="53" t="s">
        <v>248</v>
      </c>
      <c r="C109" s="32" t="s">
        <v>130</v>
      </c>
      <c r="D109" s="43">
        <v>6</v>
      </c>
      <c r="E109" s="43">
        <v>106890.96</v>
      </c>
      <c r="F109" s="43">
        <v>103</v>
      </c>
      <c r="G109" s="43">
        <v>3492983.6</v>
      </c>
      <c r="H109" s="43">
        <v>195</v>
      </c>
      <c r="I109" s="43">
        <v>1023795.26</v>
      </c>
      <c r="J109" s="43">
        <v>371</v>
      </c>
      <c r="K109" s="43">
        <v>3809678.74</v>
      </c>
      <c r="L109" s="43">
        <f t="shared" si="0"/>
        <v>675</v>
      </c>
      <c r="M109" s="43">
        <f t="shared" si="1"/>
        <v>8433348.5600000005</v>
      </c>
      <c r="N109" s="43">
        <v>457</v>
      </c>
      <c r="O109" s="43">
        <v>7715077.8399999999</v>
      </c>
      <c r="P109" s="43">
        <v>45</v>
      </c>
      <c r="Q109" s="43">
        <v>1511012.45</v>
      </c>
      <c r="R109" s="43">
        <f t="shared" si="2"/>
        <v>502</v>
      </c>
      <c r="S109" s="43">
        <f t="shared" si="3"/>
        <v>9226090.2899999991</v>
      </c>
      <c r="T109" s="43">
        <f t="shared" si="4"/>
        <v>1177</v>
      </c>
      <c r="U109" s="43">
        <f t="shared" si="5"/>
        <v>17659438.850000001</v>
      </c>
      <c r="V109" s="16"/>
    </row>
    <row r="110" spans="1:22" s="9" customFormat="1" x14ac:dyDescent="0.2">
      <c r="A110" s="33">
        <v>103</v>
      </c>
      <c r="B110" s="54" t="s">
        <v>252</v>
      </c>
      <c r="C110" s="1" t="s">
        <v>99</v>
      </c>
      <c r="D110" s="44"/>
      <c r="E110" s="44"/>
      <c r="F110" s="44"/>
      <c r="G110" s="44"/>
      <c r="H110" s="44">
        <v>129</v>
      </c>
      <c r="I110" s="44">
        <v>247204.05</v>
      </c>
      <c r="J110" s="44">
        <v>355</v>
      </c>
      <c r="K110" s="44">
        <v>8552610.4600000009</v>
      </c>
      <c r="L110" s="42">
        <f t="shared" si="0"/>
        <v>484</v>
      </c>
      <c r="M110" s="42">
        <f t="shared" si="1"/>
        <v>8799814.5100000016</v>
      </c>
      <c r="N110" s="44">
        <v>492</v>
      </c>
      <c r="O110" s="44">
        <v>8337858.9699999997</v>
      </c>
      <c r="P110" s="44">
        <v>1</v>
      </c>
      <c r="Q110" s="44">
        <v>6497.73</v>
      </c>
      <c r="R110" s="42">
        <f t="shared" si="2"/>
        <v>493</v>
      </c>
      <c r="S110" s="42">
        <f t="shared" si="3"/>
        <v>8344356.7000000002</v>
      </c>
      <c r="T110" s="42">
        <f t="shared" si="4"/>
        <v>977</v>
      </c>
      <c r="U110" s="42">
        <f t="shared" si="5"/>
        <v>17144171.210000001</v>
      </c>
      <c r="V110" s="16"/>
    </row>
    <row r="111" spans="1:22" s="9" customFormat="1" x14ac:dyDescent="0.2">
      <c r="A111" s="30">
        <v>104</v>
      </c>
      <c r="B111" s="53" t="s">
        <v>298</v>
      </c>
      <c r="C111" s="32" t="s">
        <v>299</v>
      </c>
      <c r="D111" s="43"/>
      <c r="E111" s="43"/>
      <c r="F111" s="43">
        <v>10</v>
      </c>
      <c r="G111" s="43">
        <v>2168706.36</v>
      </c>
      <c r="H111" s="43">
        <v>6</v>
      </c>
      <c r="I111" s="43">
        <v>622984.46</v>
      </c>
      <c r="J111" s="43">
        <v>25</v>
      </c>
      <c r="K111" s="43">
        <v>5573703</v>
      </c>
      <c r="L111" s="43">
        <f t="shared" si="0"/>
        <v>41</v>
      </c>
      <c r="M111" s="43">
        <f t="shared" si="1"/>
        <v>8365393.8200000003</v>
      </c>
      <c r="N111" s="43">
        <v>11</v>
      </c>
      <c r="O111" s="43">
        <v>7692321.46</v>
      </c>
      <c r="P111" s="43">
        <v>3</v>
      </c>
      <c r="Q111" s="43">
        <v>848040.97</v>
      </c>
      <c r="R111" s="43">
        <f t="shared" si="2"/>
        <v>14</v>
      </c>
      <c r="S111" s="43">
        <f t="shared" si="3"/>
        <v>8540362.4299999997</v>
      </c>
      <c r="T111" s="43">
        <f t="shared" si="4"/>
        <v>55</v>
      </c>
      <c r="U111" s="43">
        <f t="shared" si="5"/>
        <v>16905756.25</v>
      </c>
      <c r="V111" s="16"/>
    </row>
    <row r="112" spans="1:22" s="9" customFormat="1" x14ac:dyDescent="0.2">
      <c r="A112" s="33">
        <v>105</v>
      </c>
      <c r="B112" s="54" t="s">
        <v>256</v>
      </c>
      <c r="C112" s="1" t="s">
        <v>109</v>
      </c>
      <c r="D112" s="44">
        <v>35</v>
      </c>
      <c r="E112" s="44">
        <v>1228547.77</v>
      </c>
      <c r="F112" s="44">
        <v>195</v>
      </c>
      <c r="G112" s="44">
        <v>4227519.8899999997</v>
      </c>
      <c r="H112" s="44">
        <v>154</v>
      </c>
      <c r="I112" s="44">
        <v>707184.19</v>
      </c>
      <c r="J112" s="44">
        <v>494</v>
      </c>
      <c r="K112" s="44">
        <v>3524805.08</v>
      </c>
      <c r="L112" s="42">
        <f t="shared" si="0"/>
        <v>878</v>
      </c>
      <c r="M112" s="42">
        <f t="shared" si="1"/>
        <v>9688056.9299999997</v>
      </c>
      <c r="N112" s="44">
        <v>389</v>
      </c>
      <c r="O112" s="44">
        <v>6373308.8899999997</v>
      </c>
      <c r="P112" s="44">
        <v>21</v>
      </c>
      <c r="Q112" s="44">
        <v>515408.25</v>
      </c>
      <c r="R112" s="42">
        <f t="shared" si="2"/>
        <v>410</v>
      </c>
      <c r="S112" s="42">
        <f t="shared" si="3"/>
        <v>6888717.1399999997</v>
      </c>
      <c r="T112" s="42">
        <f t="shared" si="4"/>
        <v>1288</v>
      </c>
      <c r="U112" s="42">
        <f t="shared" si="5"/>
        <v>16576774.07</v>
      </c>
      <c r="V112" s="16"/>
    </row>
    <row r="113" spans="1:22" s="9" customFormat="1" x14ac:dyDescent="0.2">
      <c r="A113" s="30">
        <v>106</v>
      </c>
      <c r="B113" s="31" t="s">
        <v>225</v>
      </c>
      <c r="C113" s="32" t="s">
        <v>90</v>
      </c>
      <c r="D113" s="43">
        <v>14</v>
      </c>
      <c r="E113" s="43">
        <v>183159.08</v>
      </c>
      <c r="F113" s="43">
        <v>185</v>
      </c>
      <c r="G113" s="43">
        <v>2904892.54</v>
      </c>
      <c r="H113" s="43">
        <v>144</v>
      </c>
      <c r="I113" s="43">
        <v>818052.86</v>
      </c>
      <c r="J113" s="43">
        <v>582</v>
      </c>
      <c r="K113" s="43">
        <v>5248397.59</v>
      </c>
      <c r="L113" s="43">
        <f t="shared" ref="L113:L120" si="48">J113+H113+F113+D113</f>
        <v>925</v>
      </c>
      <c r="M113" s="43">
        <f t="shared" ref="M113:M120" si="49">K113+I113+G113+E113</f>
        <v>9154502.0700000003</v>
      </c>
      <c r="N113" s="43">
        <v>524</v>
      </c>
      <c r="O113" s="43">
        <v>7267773.4299999997</v>
      </c>
      <c r="P113" s="43">
        <v>12</v>
      </c>
      <c r="Q113" s="43">
        <v>146109.29999999999</v>
      </c>
      <c r="R113" s="43">
        <f t="shared" ref="R113:R120" si="50">P113+N113</f>
        <v>536</v>
      </c>
      <c r="S113" s="43">
        <f t="shared" ref="S113:S120" si="51">Q113+O113</f>
        <v>7413882.7299999995</v>
      </c>
      <c r="T113" s="43">
        <f t="shared" ref="T113:T120" si="52">R113+L113</f>
        <v>1461</v>
      </c>
      <c r="U113" s="43">
        <f t="shared" ref="U113:U120" si="53">S113+M113</f>
        <v>16568384.800000001</v>
      </c>
      <c r="V113" s="16"/>
    </row>
    <row r="114" spans="1:22" s="9" customFormat="1" x14ac:dyDescent="0.2">
      <c r="A114" s="33">
        <v>107</v>
      </c>
      <c r="B114" s="54" t="s">
        <v>236</v>
      </c>
      <c r="C114" s="1" t="s">
        <v>94</v>
      </c>
      <c r="D114" s="44"/>
      <c r="E114" s="44"/>
      <c r="F114" s="44">
        <v>37</v>
      </c>
      <c r="G114" s="44">
        <v>645262.15</v>
      </c>
      <c r="H114" s="44">
        <v>589</v>
      </c>
      <c r="I114" s="44">
        <v>967666.4</v>
      </c>
      <c r="J114" s="44">
        <v>1086</v>
      </c>
      <c r="K114" s="44">
        <v>5645969.1799999997</v>
      </c>
      <c r="L114" s="42">
        <f t="shared" si="48"/>
        <v>1712</v>
      </c>
      <c r="M114" s="42">
        <f t="shared" si="49"/>
        <v>7258897.7300000004</v>
      </c>
      <c r="N114" s="44">
        <v>510</v>
      </c>
      <c r="O114" s="44">
        <v>7260145.0899999999</v>
      </c>
      <c r="P114" s="44">
        <v>23</v>
      </c>
      <c r="Q114" s="44">
        <v>1931409.38</v>
      </c>
      <c r="R114" s="42">
        <f t="shared" si="50"/>
        <v>533</v>
      </c>
      <c r="S114" s="42">
        <f t="shared" si="51"/>
        <v>9191554.4699999988</v>
      </c>
      <c r="T114" s="42">
        <f t="shared" si="52"/>
        <v>2245</v>
      </c>
      <c r="U114" s="42">
        <f t="shared" si="53"/>
        <v>16450452.199999999</v>
      </c>
      <c r="V114" s="16"/>
    </row>
    <row r="115" spans="1:22" s="9" customFormat="1" x14ac:dyDescent="0.2">
      <c r="A115" s="30">
        <v>108</v>
      </c>
      <c r="B115" s="53" t="s">
        <v>91</v>
      </c>
      <c r="C115" s="32" t="s">
        <v>92</v>
      </c>
      <c r="D115" s="43"/>
      <c r="E115" s="43"/>
      <c r="F115" s="43">
        <v>11</v>
      </c>
      <c r="G115" s="43">
        <v>264528.09000000003</v>
      </c>
      <c r="H115" s="43">
        <v>56</v>
      </c>
      <c r="I115" s="43">
        <v>3718825.52</v>
      </c>
      <c r="J115" s="43">
        <v>308</v>
      </c>
      <c r="K115" s="43">
        <v>4994109.99</v>
      </c>
      <c r="L115" s="43">
        <f t="shared" si="48"/>
        <v>375</v>
      </c>
      <c r="M115" s="43">
        <f t="shared" si="49"/>
        <v>8977463.5999999996</v>
      </c>
      <c r="N115" s="43">
        <v>10</v>
      </c>
      <c r="O115" s="43">
        <v>4146674.07</v>
      </c>
      <c r="P115" s="43">
        <v>4</v>
      </c>
      <c r="Q115" s="43">
        <v>1902622.52</v>
      </c>
      <c r="R115" s="43">
        <f t="shared" si="50"/>
        <v>14</v>
      </c>
      <c r="S115" s="43">
        <f t="shared" si="51"/>
        <v>6049296.5899999999</v>
      </c>
      <c r="T115" s="43">
        <f t="shared" si="52"/>
        <v>389</v>
      </c>
      <c r="U115" s="43">
        <f t="shared" si="53"/>
        <v>15026760.189999999</v>
      </c>
      <c r="V115" s="16"/>
    </row>
    <row r="116" spans="1:22" s="9" customFormat="1" x14ac:dyDescent="0.2">
      <c r="A116" s="33">
        <v>109</v>
      </c>
      <c r="B116" s="54" t="s">
        <v>229</v>
      </c>
      <c r="C116" s="1" t="s">
        <v>96</v>
      </c>
      <c r="D116" s="44">
        <v>4</v>
      </c>
      <c r="E116" s="44">
        <v>18095.78</v>
      </c>
      <c r="F116" s="44">
        <v>60</v>
      </c>
      <c r="G116" s="44">
        <v>735939.16</v>
      </c>
      <c r="H116" s="44">
        <v>443</v>
      </c>
      <c r="I116" s="44">
        <v>546381.69999999995</v>
      </c>
      <c r="J116" s="44">
        <v>2637</v>
      </c>
      <c r="K116" s="44">
        <v>4904987.24</v>
      </c>
      <c r="L116" s="42">
        <f t="shared" si="48"/>
        <v>3144</v>
      </c>
      <c r="M116" s="42">
        <f t="shared" si="49"/>
        <v>6205403.8800000008</v>
      </c>
      <c r="N116" s="44">
        <v>358</v>
      </c>
      <c r="O116" s="44">
        <v>6258858.6900000004</v>
      </c>
      <c r="P116" s="44">
        <v>20</v>
      </c>
      <c r="Q116" s="44">
        <v>1107744.3</v>
      </c>
      <c r="R116" s="42">
        <f t="shared" si="50"/>
        <v>378</v>
      </c>
      <c r="S116" s="42">
        <f t="shared" si="51"/>
        <v>7366602.9900000002</v>
      </c>
      <c r="T116" s="42">
        <f t="shared" si="52"/>
        <v>3522</v>
      </c>
      <c r="U116" s="42">
        <f t="shared" si="53"/>
        <v>13572006.870000001</v>
      </c>
      <c r="V116" s="16"/>
    </row>
    <row r="117" spans="1:22" s="9" customFormat="1" x14ac:dyDescent="0.2">
      <c r="A117" s="30">
        <v>110</v>
      </c>
      <c r="B117" s="53" t="s">
        <v>238</v>
      </c>
      <c r="C117" s="32" t="s">
        <v>87</v>
      </c>
      <c r="D117" s="43"/>
      <c r="E117" s="43"/>
      <c r="F117" s="43">
        <v>2</v>
      </c>
      <c r="G117" s="43">
        <v>6352.17</v>
      </c>
      <c r="H117" s="43">
        <v>133</v>
      </c>
      <c r="I117" s="43">
        <v>418694.58</v>
      </c>
      <c r="J117" s="43">
        <v>559</v>
      </c>
      <c r="K117" s="43">
        <v>6385708.04</v>
      </c>
      <c r="L117" s="43">
        <f t="shared" si="48"/>
        <v>694</v>
      </c>
      <c r="M117" s="43">
        <f t="shared" si="49"/>
        <v>6810754.79</v>
      </c>
      <c r="N117" s="43">
        <v>462</v>
      </c>
      <c r="O117" s="43">
        <v>5949965.7999999998</v>
      </c>
      <c r="P117" s="43">
        <v>7</v>
      </c>
      <c r="Q117" s="43">
        <v>10705.81</v>
      </c>
      <c r="R117" s="43">
        <f t="shared" si="50"/>
        <v>469</v>
      </c>
      <c r="S117" s="43">
        <f t="shared" si="51"/>
        <v>5960671.6099999994</v>
      </c>
      <c r="T117" s="43">
        <f t="shared" si="52"/>
        <v>1163</v>
      </c>
      <c r="U117" s="43">
        <f t="shared" si="53"/>
        <v>12771426.399999999</v>
      </c>
      <c r="V117" s="16"/>
    </row>
    <row r="118" spans="1:22" s="9" customFormat="1" x14ac:dyDescent="0.2">
      <c r="A118" s="33">
        <v>111</v>
      </c>
      <c r="B118" s="54" t="s">
        <v>244</v>
      </c>
      <c r="C118" s="1" t="s">
        <v>121</v>
      </c>
      <c r="D118" s="44">
        <v>10</v>
      </c>
      <c r="E118" s="44">
        <v>219641.05</v>
      </c>
      <c r="F118" s="44">
        <v>18</v>
      </c>
      <c r="G118" s="44">
        <v>427787.75</v>
      </c>
      <c r="H118" s="44">
        <v>222</v>
      </c>
      <c r="I118" s="44">
        <v>515058.45</v>
      </c>
      <c r="J118" s="44">
        <v>581</v>
      </c>
      <c r="K118" s="44">
        <v>5778628.2699999996</v>
      </c>
      <c r="L118" s="42">
        <f t="shared" si="48"/>
        <v>831</v>
      </c>
      <c r="M118" s="42">
        <f t="shared" si="49"/>
        <v>6941115.5199999996</v>
      </c>
      <c r="N118" s="44">
        <v>547</v>
      </c>
      <c r="O118" s="44">
        <v>5649231.71</v>
      </c>
      <c r="P118" s="44">
        <v>9</v>
      </c>
      <c r="Q118" s="44">
        <v>139351.41</v>
      </c>
      <c r="R118" s="42">
        <f t="shared" si="50"/>
        <v>556</v>
      </c>
      <c r="S118" s="42">
        <f t="shared" si="51"/>
        <v>5788583.1200000001</v>
      </c>
      <c r="T118" s="42">
        <f t="shared" si="52"/>
        <v>1387</v>
      </c>
      <c r="U118" s="42">
        <f t="shared" si="53"/>
        <v>12729698.640000001</v>
      </c>
      <c r="V118" s="16"/>
    </row>
    <row r="119" spans="1:22" s="9" customFormat="1" x14ac:dyDescent="0.2">
      <c r="A119" s="30">
        <v>112</v>
      </c>
      <c r="B119" s="53" t="s">
        <v>291</v>
      </c>
      <c r="C119" s="32" t="s">
        <v>141</v>
      </c>
      <c r="D119" s="43">
        <v>2</v>
      </c>
      <c r="E119" s="43">
        <v>2044000</v>
      </c>
      <c r="F119" s="43"/>
      <c r="G119" s="43"/>
      <c r="H119" s="43">
        <v>6</v>
      </c>
      <c r="I119" s="43">
        <v>3001376.47</v>
      </c>
      <c r="J119" s="43">
        <v>47</v>
      </c>
      <c r="K119" s="43">
        <v>552058.72</v>
      </c>
      <c r="L119" s="43">
        <f t="shared" si="48"/>
        <v>55</v>
      </c>
      <c r="M119" s="43">
        <f t="shared" si="49"/>
        <v>5597435.1900000004</v>
      </c>
      <c r="N119" s="43">
        <v>20</v>
      </c>
      <c r="O119" s="43">
        <v>787730.05</v>
      </c>
      <c r="P119" s="43">
        <v>19</v>
      </c>
      <c r="Q119" s="43">
        <v>5159578.1500000004</v>
      </c>
      <c r="R119" s="43">
        <f t="shared" si="50"/>
        <v>39</v>
      </c>
      <c r="S119" s="43">
        <f t="shared" si="51"/>
        <v>5947308.2000000002</v>
      </c>
      <c r="T119" s="43">
        <f t="shared" si="52"/>
        <v>94</v>
      </c>
      <c r="U119" s="43">
        <f t="shared" si="53"/>
        <v>11544743.390000001</v>
      </c>
      <c r="V119" s="16"/>
    </row>
    <row r="120" spans="1:22" s="9" customFormat="1" x14ac:dyDescent="0.2">
      <c r="A120" s="33">
        <v>113</v>
      </c>
      <c r="B120" s="54" t="s">
        <v>251</v>
      </c>
      <c r="C120" s="1" t="s">
        <v>82</v>
      </c>
      <c r="D120" s="44">
        <v>45</v>
      </c>
      <c r="E120" s="44">
        <v>3993557.73</v>
      </c>
      <c r="F120" s="44">
        <v>29</v>
      </c>
      <c r="G120" s="44">
        <v>1310162.96</v>
      </c>
      <c r="H120" s="44">
        <v>19</v>
      </c>
      <c r="I120" s="44">
        <v>253821.96</v>
      </c>
      <c r="J120" s="44">
        <v>44</v>
      </c>
      <c r="K120" s="44">
        <v>74784.53</v>
      </c>
      <c r="L120" s="42">
        <f t="shared" si="48"/>
        <v>137</v>
      </c>
      <c r="M120" s="42">
        <f t="shared" si="49"/>
        <v>5632327.1799999997</v>
      </c>
      <c r="N120" s="44">
        <v>10</v>
      </c>
      <c r="O120" s="44">
        <v>1076536.8700000001</v>
      </c>
      <c r="P120" s="44">
        <v>29</v>
      </c>
      <c r="Q120" s="44">
        <v>3928398.22</v>
      </c>
      <c r="R120" s="42">
        <f t="shared" si="50"/>
        <v>39</v>
      </c>
      <c r="S120" s="42">
        <f t="shared" si="51"/>
        <v>5004935.09</v>
      </c>
      <c r="T120" s="42">
        <f t="shared" si="52"/>
        <v>176</v>
      </c>
      <c r="U120" s="42">
        <f t="shared" si="53"/>
        <v>10637262.27</v>
      </c>
      <c r="V120" s="16"/>
    </row>
    <row r="121" spans="1:22" s="9" customFormat="1" x14ac:dyDescent="0.2">
      <c r="A121" s="30">
        <v>114</v>
      </c>
      <c r="B121" s="53" t="s">
        <v>315</v>
      </c>
      <c r="C121" s="32" t="s">
        <v>316</v>
      </c>
      <c r="D121" s="43">
        <v>9</v>
      </c>
      <c r="E121" s="43">
        <v>85272.37</v>
      </c>
      <c r="F121" s="43">
        <v>48</v>
      </c>
      <c r="G121" s="43">
        <v>1657549.04</v>
      </c>
      <c r="H121" s="43">
        <v>122</v>
      </c>
      <c r="I121" s="43">
        <v>644701.56999999995</v>
      </c>
      <c r="J121" s="43">
        <v>376</v>
      </c>
      <c r="K121" s="43">
        <v>2951920.29</v>
      </c>
      <c r="L121" s="43">
        <f t="shared" si="0"/>
        <v>555</v>
      </c>
      <c r="M121" s="43">
        <f t="shared" si="1"/>
        <v>5339443.2700000005</v>
      </c>
      <c r="N121" s="43">
        <v>320</v>
      </c>
      <c r="O121" s="43">
        <v>4388770.1100000003</v>
      </c>
      <c r="P121" s="43">
        <v>30</v>
      </c>
      <c r="Q121" s="43">
        <v>465166.45</v>
      </c>
      <c r="R121" s="43">
        <f t="shared" si="2"/>
        <v>350</v>
      </c>
      <c r="S121" s="43">
        <f t="shared" si="3"/>
        <v>4853936.5600000005</v>
      </c>
      <c r="T121" s="43">
        <f t="shared" si="4"/>
        <v>905</v>
      </c>
      <c r="U121" s="43">
        <f t="shared" si="5"/>
        <v>10193379.830000002</v>
      </c>
      <c r="V121" s="16"/>
    </row>
    <row r="122" spans="1:22" s="9" customFormat="1" x14ac:dyDescent="0.2">
      <c r="A122" s="33">
        <v>115</v>
      </c>
      <c r="B122" s="54" t="s">
        <v>240</v>
      </c>
      <c r="C122" s="1" t="s">
        <v>98</v>
      </c>
      <c r="D122" s="44"/>
      <c r="E122" s="44"/>
      <c r="F122" s="44">
        <v>42</v>
      </c>
      <c r="G122" s="44">
        <v>910859.54</v>
      </c>
      <c r="H122" s="44">
        <v>50</v>
      </c>
      <c r="I122" s="44">
        <v>347262.83</v>
      </c>
      <c r="J122" s="44">
        <v>490</v>
      </c>
      <c r="K122" s="44">
        <v>3677436.27</v>
      </c>
      <c r="L122" s="42">
        <f t="shared" si="0"/>
        <v>582</v>
      </c>
      <c r="M122" s="42">
        <f t="shared" si="1"/>
        <v>4935558.6400000006</v>
      </c>
      <c r="N122" s="44">
        <v>186</v>
      </c>
      <c r="O122" s="44">
        <v>4638446.83</v>
      </c>
      <c r="P122" s="44">
        <v>9</v>
      </c>
      <c r="Q122" s="44">
        <v>409517.2</v>
      </c>
      <c r="R122" s="42">
        <f t="shared" si="2"/>
        <v>195</v>
      </c>
      <c r="S122" s="42">
        <f t="shared" si="3"/>
        <v>5047964.03</v>
      </c>
      <c r="T122" s="42">
        <f t="shared" si="4"/>
        <v>777</v>
      </c>
      <c r="U122" s="42">
        <f t="shared" si="5"/>
        <v>9983522.6700000018</v>
      </c>
      <c r="V122" s="16"/>
    </row>
    <row r="123" spans="1:22" s="9" customFormat="1" x14ac:dyDescent="0.2">
      <c r="A123" s="30">
        <v>116</v>
      </c>
      <c r="B123" s="53" t="s">
        <v>274</v>
      </c>
      <c r="C123" s="32" t="s">
        <v>112</v>
      </c>
      <c r="D123" s="43">
        <v>4</v>
      </c>
      <c r="E123" s="43">
        <v>79412.899999999994</v>
      </c>
      <c r="F123" s="43">
        <v>82</v>
      </c>
      <c r="G123" s="43">
        <v>1666234.01</v>
      </c>
      <c r="H123" s="43">
        <v>31</v>
      </c>
      <c r="I123" s="43">
        <v>1401890.94</v>
      </c>
      <c r="J123" s="43">
        <v>164</v>
      </c>
      <c r="K123" s="43">
        <v>2714239.79</v>
      </c>
      <c r="L123" s="43">
        <f t="shared" si="0"/>
        <v>281</v>
      </c>
      <c r="M123" s="43">
        <f t="shared" si="1"/>
        <v>5861777.6400000006</v>
      </c>
      <c r="N123" s="43">
        <v>138</v>
      </c>
      <c r="O123" s="43">
        <v>3522721.53</v>
      </c>
      <c r="P123" s="43">
        <v>11</v>
      </c>
      <c r="Q123" s="43">
        <v>524336.91</v>
      </c>
      <c r="R123" s="43">
        <f t="shared" si="2"/>
        <v>149</v>
      </c>
      <c r="S123" s="43">
        <f t="shared" si="3"/>
        <v>4047058.44</v>
      </c>
      <c r="T123" s="43">
        <f t="shared" si="4"/>
        <v>430</v>
      </c>
      <c r="U123" s="43">
        <f t="shared" si="5"/>
        <v>9908836.0800000001</v>
      </c>
      <c r="V123" s="16"/>
    </row>
    <row r="124" spans="1:22" s="9" customFormat="1" x14ac:dyDescent="0.2">
      <c r="A124" s="33">
        <v>117</v>
      </c>
      <c r="B124" s="54" t="s">
        <v>253</v>
      </c>
      <c r="C124" s="1" t="s">
        <v>124</v>
      </c>
      <c r="D124" s="44">
        <v>4</v>
      </c>
      <c r="E124" s="44">
        <v>75942.06</v>
      </c>
      <c r="F124" s="44">
        <v>89</v>
      </c>
      <c r="G124" s="44">
        <v>4133082.95</v>
      </c>
      <c r="H124" s="44">
        <v>18</v>
      </c>
      <c r="I124" s="44">
        <v>104839.53</v>
      </c>
      <c r="J124" s="44">
        <v>170</v>
      </c>
      <c r="K124" s="44">
        <v>482152.06</v>
      </c>
      <c r="L124" s="42">
        <f t="shared" si="0"/>
        <v>281</v>
      </c>
      <c r="M124" s="42">
        <f t="shared" si="1"/>
        <v>4796016.5999999996</v>
      </c>
      <c r="N124" s="44">
        <v>173</v>
      </c>
      <c r="O124" s="44">
        <v>4693074.08</v>
      </c>
      <c r="P124" s="44">
        <v>17</v>
      </c>
      <c r="Q124" s="44">
        <v>264501.55</v>
      </c>
      <c r="R124" s="42">
        <f t="shared" si="2"/>
        <v>190</v>
      </c>
      <c r="S124" s="42">
        <f t="shared" si="3"/>
        <v>4957575.63</v>
      </c>
      <c r="T124" s="42">
        <f t="shared" si="4"/>
        <v>471</v>
      </c>
      <c r="U124" s="42">
        <f t="shared" si="5"/>
        <v>9753592.2300000004</v>
      </c>
      <c r="V124" s="16"/>
    </row>
    <row r="125" spans="1:22" s="9" customFormat="1" x14ac:dyDescent="0.2">
      <c r="A125" s="30">
        <v>118</v>
      </c>
      <c r="B125" s="53" t="s">
        <v>276</v>
      </c>
      <c r="C125" s="32" t="s">
        <v>111</v>
      </c>
      <c r="D125" s="43"/>
      <c r="E125" s="43"/>
      <c r="F125" s="43">
        <v>16</v>
      </c>
      <c r="G125" s="43">
        <v>283397.58</v>
      </c>
      <c r="H125" s="43">
        <v>10</v>
      </c>
      <c r="I125" s="43">
        <v>63157.42</v>
      </c>
      <c r="J125" s="43">
        <v>89</v>
      </c>
      <c r="K125" s="43">
        <v>4091134.01</v>
      </c>
      <c r="L125" s="43">
        <f t="shared" si="0"/>
        <v>115</v>
      </c>
      <c r="M125" s="43">
        <f t="shared" si="1"/>
        <v>4437689.01</v>
      </c>
      <c r="N125" s="43">
        <v>237</v>
      </c>
      <c r="O125" s="43">
        <v>4358912.59</v>
      </c>
      <c r="P125" s="43">
        <v>4</v>
      </c>
      <c r="Q125" s="43">
        <v>60613.54</v>
      </c>
      <c r="R125" s="43">
        <f t="shared" si="2"/>
        <v>241</v>
      </c>
      <c r="S125" s="43">
        <f t="shared" si="3"/>
        <v>4419526.13</v>
      </c>
      <c r="T125" s="43">
        <f t="shared" si="4"/>
        <v>356</v>
      </c>
      <c r="U125" s="43">
        <f t="shared" si="5"/>
        <v>8857215.1400000006</v>
      </c>
      <c r="V125" s="16"/>
    </row>
    <row r="126" spans="1:22" s="9" customFormat="1" x14ac:dyDescent="0.2">
      <c r="A126" s="33">
        <v>119</v>
      </c>
      <c r="B126" s="54" t="s">
        <v>365</v>
      </c>
      <c r="C126" s="1" t="s">
        <v>366</v>
      </c>
      <c r="D126" s="44"/>
      <c r="E126" s="44"/>
      <c r="F126" s="44">
        <v>64</v>
      </c>
      <c r="G126" s="44">
        <v>3395109</v>
      </c>
      <c r="H126" s="44">
        <v>14</v>
      </c>
      <c r="I126" s="44">
        <v>123527.25</v>
      </c>
      <c r="J126" s="44">
        <v>37</v>
      </c>
      <c r="K126" s="44">
        <v>817508.6</v>
      </c>
      <c r="L126" s="42">
        <f t="shared" si="0"/>
        <v>115</v>
      </c>
      <c r="M126" s="42">
        <f t="shared" si="1"/>
        <v>4336144.8499999996</v>
      </c>
      <c r="N126" s="44">
        <v>40</v>
      </c>
      <c r="O126" s="44">
        <v>4045866.94</v>
      </c>
      <c r="P126" s="44">
        <v>19</v>
      </c>
      <c r="Q126" s="44">
        <v>151372.87</v>
      </c>
      <c r="R126" s="42">
        <f t="shared" si="2"/>
        <v>59</v>
      </c>
      <c r="S126" s="42">
        <f t="shared" si="3"/>
        <v>4197239.8099999996</v>
      </c>
      <c r="T126" s="42">
        <f t="shared" si="4"/>
        <v>174</v>
      </c>
      <c r="U126" s="42">
        <f t="shared" si="5"/>
        <v>8533384.6600000001</v>
      </c>
      <c r="V126" s="16"/>
    </row>
    <row r="127" spans="1:22" s="9" customFormat="1" x14ac:dyDescent="0.2">
      <c r="A127" s="30">
        <v>120</v>
      </c>
      <c r="B127" s="53" t="s">
        <v>258</v>
      </c>
      <c r="C127" s="32" t="s">
        <v>102</v>
      </c>
      <c r="D127" s="43"/>
      <c r="E127" s="43"/>
      <c r="F127" s="43"/>
      <c r="G127" s="43"/>
      <c r="H127" s="43">
        <v>170</v>
      </c>
      <c r="I127" s="43">
        <v>539094.93999999994</v>
      </c>
      <c r="J127" s="43">
        <v>444</v>
      </c>
      <c r="K127" s="43">
        <v>3899274.8</v>
      </c>
      <c r="L127" s="43">
        <f t="shared" si="0"/>
        <v>614</v>
      </c>
      <c r="M127" s="43">
        <f t="shared" si="1"/>
        <v>4438369.74</v>
      </c>
      <c r="N127" s="43">
        <v>86</v>
      </c>
      <c r="O127" s="43">
        <v>3310171.39</v>
      </c>
      <c r="P127" s="43"/>
      <c r="Q127" s="43"/>
      <c r="R127" s="43">
        <f t="shared" si="2"/>
        <v>86</v>
      </c>
      <c r="S127" s="43">
        <f t="shared" si="3"/>
        <v>3310171.39</v>
      </c>
      <c r="T127" s="43">
        <f t="shared" si="4"/>
        <v>700</v>
      </c>
      <c r="U127" s="43">
        <f t="shared" si="5"/>
        <v>7748541.1300000008</v>
      </c>
      <c r="V127" s="16"/>
    </row>
    <row r="128" spans="1:22" s="9" customFormat="1" x14ac:dyDescent="0.2">
      <c r="A128" s="33">
        <v>121</v>
      </c>
      <c r="B128" s="54" t="s">
        <v>285</v>
      </c>
      <c r="C128" s="1" t="s">
        <v>118</v>
      </c>
      <c r="D128" s="44">
        <v>25</v>
      </c>
      <c r="E128" s="44">
        <v>1995767.45</v>
      </c>
      <c r="F128" s="44">
        <v>5</v>
      </c>
      <c r="G128" s="44">
        <v>82132.259999999995</v>
      </c>
      <c r="H128" s="44">
        <v>8</v>
      </c>
      <c r="I128" s="44">
        <v>10451.969999999999</v>
      </c>
      <c r="J128" s="44">
        <v>72</v>
      </c>
      <c r="K128" s="44">
        <v>1826763.52</v>
      </c>
      <c r="L128" s="42">
        <f t="shared" ref="L128:L135" si="54">J128+H128+F128+D128</f>
        <v>110</v>
      </c>
      <c r="M128" s="42">
        <f t="shared" ref="M128:M135" si="55">K128+I128+G128+E128</f>
        <v>3915115.2</v>
      </c>
      <c r="N128" s="44">
        <v>17</v>
      </c>
      <c r="O128" s="44">
        <v>1833742.21</v>
      </c>
      <c r="P128" s="44">
        <v>25</v>
      </c>
      <c r="Q128" s="44">
        <v>1944565.57</v>
      </c>
      <c r="R128" s="42">
        <f t="shared" ref="R128:R135" si="56">P128+N128</f>
        <v>42</v>
      </c>
      <c r="S128" s="42">
        <f t="shared" ref="S128:S135" si="57">Q128+O128</f>
        <v>3778307.7800000003</v>
      </c>
      <c r="T128" s="42">
        <f t="shared" ref="T128:T135" si="58">R128+L128</f>
        <v>152</v>
      </c>
      <c r="U128" s="42">
        <f t="shared" ref="U128:U135" si="59">S128+M128</f>
        <v>7693422.9800000004</v>
      </c>
      <c r="V128" s="16"/>
    </row>
    <row r="129" spans="1:22" s="9" customFormat="1" x14ac:dyDescent="0.2">
      <c r="A129" s="30">
        <v>122</v>
      </c>
      <c r="B129" s="53" t="s">
        <v>230</v>
      </c>
      <c r="C129" s="32" t="s">
        <v>8</v>
      </c>
      <c r="D129" s="43">
        <v>9</v>
      </c>
      <c r="E129" s="43">
        <v>1532712.76</v>
      </c>
      <c r="F129" s="43">
        <v>8</v>
      </c>
      <c r="G129" s="43">
        <v>905986.5</v>
      </c>
      <c r="H129" s="43">
        <v>310</v>
      </c>
      <c r="I129" s="43">
        <v>1245770.8</v>
      </c>
      <c r="J129" s="43">
        <v>70</v>
      </c>
      <c r="K129" s="43">
        <v>265490.53999999998</v>
      </c>
      <c r="L129" s="43">
        <f t="shared" si="54"/>
        <v>397</v>
      </c>
      <c r="M129" s="43">
        <f t="shared" si="55"/>
        <v>3949960.5999999996</v>
      </c>
      <c r="N129" s="43">
        <v>5</v>
      </c>
      <c r="O129" s="43">
        <v>634846.4</v>
      </c>
      <c r="P129" s="43">
        <v>10</v>
      </c>
      <c r="Q129" s="43">
        <v>2970000</v>
      </c>
      <c r="R129" s="43">
        <f t="shared" si="56"/>
        <v>15</v>
      </c>
      <c r="S129" s="43">
        <f t="shared" si="57"/>
        <v>3604846.4</v>
      </c>
      <c r="T129" s="43">
        <f t="shared" si="58"/>
        <v>412</v>
      </c>
      <c r="U129" s="43">
        <f t="shared" si="59"/>
        <v>7554807</v>
      </c>
      <c r="V129" s="16"/>
    </row>
    <row r="130" spans="1:22" s="9" customFormat="1" x14ac:dyDescent="0.2">
      <c r="A130" s="33">
        <v>123</v>
      </c>
      <c r="B130" s="54" t="s">
        <v>263</v>
      </c>
      <c r="C130" s="1" t="s">
        <v>107</v>
      </c>
      <c r="D130" s="44">
        <v>10</v>
      </c>
      <c r="E130" s="44">
        <v>239188.71</v>
      </c>
      <c r="F130" s="44">
        <v>16</v>
      </c>
      <c r="G130" s="44">
        <v>153880.5</v>
      </c>
      <c r="H130" s="44">
        <v>33</v>
      </c>
      <c r="I130" s="44">
        <v>403784.43</v>
      </c>
      <c r="J130" s="44">
        <v>235</v>
      </c>
      <c r="K130" s="44">
        <v>2813088.69</v>
      </c>
      <c r="L130" s="42">
        <f t="shared" si="54"/>
        <v>294</v>
      </c>
      <c r="M130" s="42">
        <f t="shared" si="55"/>
        <v>3609942.33</v>
      </c>
      <c r="N130" s="44">
        <v>108</v>
      </c>
      <c r="O130" s="44">
        <v>2599856.1800000002</v>
      </c>
      <c r="P130" s="44">
        <v>15</v>
      </c>
      <c r="Q130" s="44">
        <v>276629.90999999997</v>
      </c>
      <c r="R130" s="42">
        <f t="shared" si="56"/>
        <v>123</v>
      </c>
      <c r="S130" s="42">
        <f t="shared" si="57"/>
        <v>2876486.0900000003</v>
      </c>
      <c r="T130" s="42">
        <f t="shared" si="58"/>
        <v>417</v>
      </c>
      <c r="U130" s="42">
        <f t="shared" si="59"/>
        <v>6486428.4199999999</v>
      </c>
      <c r="V130" s="16"/>
    </row>
    <row r="131" spans="1:22" s="9" customFormat="1" x14ac:dyDescent="0.2">
      <c r="A131" s="30">
        <v>124</v>
      </c>
      <c r="B131" s="53" t="s">
        <v>278</v>
      </c>
      <c r="C131" s="32" t="s">
        <v>143</v>
      </c>
      <c r="D131" s="43"/>
      <c r="E131" s="43"/>
      <c r="F131" s="43"/>
      <c r="G131" s="43"/>
      <c r="H131" s="43">
        <v>23</v>
      </c>
      <c r="I131" s="43">
        <v>92498.81</v>
      </c>
      <c r="J131" s="43">
        <v>269</v>
      </c>
      <c r="K131" s="43">
        <v>2994993.21</v>
      </c>
      <c r="L131" s="43">
        <f t="shared" si="54"/>
        <v>292</v>
      </c>
      <c r="M131" s="43">
        <f t="shared" si="55"/>
        <v>3087492.02</v>
      </c>
      <c r="N131" s="43">
        <v>505</v>
      </c>
      <c r="O131" s="43">
        <v>2965692.84</v>
      </c>
      <c r="P131" s="43">
        <v>5</v>
      </c>
      <c r="Q131" s="43">
        <v>72629.63</v>
      </c>
      <c r="R131" s="43">
        <f t="shared" si="56"/>
        <v>510</v>
      </c>
      <c r="S131" s="43">
        <f t="shared" si="57"/>
        <v>3038322.4699999997</v>
      </c>
      <c r="T131" s="43">
        <f t="shared" si="58"/>
        <v>802</v>
      </c>
      <c r="U131" s="43">
        <f t="shared" si="59"/>
        <v>6125814.4900000002</v>
      </c>
      <c r="V131" s="16"/>
    </row>
    <row r="132" spans="1:22" s="9" customFormat="1" x14ac:dyDescent="0.2">
      <c r="A132" s="33">
        <v>125</v>
      </c>
      <c r="B132" s="54" t="s">
        <v>267</v>
      </c>
      <c r="C132" s="1" t="s">
        <v>145</v>
      </c>
      <c r="D132" s="44"/>
      <c r="E132" s="44"/>
      <c r="F132" s="44"/>
      <c r="G132" s="44"/>
      <c r="H132" s="44">
        <v>202</v>
      </c>
      <c r="I132" s="44">
        <v>1521044.47</v>
      </c>
      <c r="J132" s="44">
        <v>287</v>
      </c>
      <c r="K132" s="44">
        <v>2783537.06</v>
      </c>
      <c r="L132" s="42">
        <f t="shared" si="54"/>
        <v>489</v>
      </c>
      <c r="M132" s="42">
        <f t="shared" si="55"/>
        <v>4304581.53</v>
      </c>
      <c r="N132" s="44">
        <v>305</v>
      </c>
      <c r="O132" s="44">
        <v>1289859.21</v>
      </c>
      <c r="P132" s="44">
        <v>5</v>
      </c>
      <c r="Q132" s="44">
        <v>11739.53</v>
      </c>
      <c r="R132" s="42">
        <f t="shared" si="56"/>
        <v>310</v>
      </c>
      <c r="S132" s="42">
        <f t="shared" si="57"/>
        <v>1301598.74</v>
      </c>
      <c r="T132" s="42">
        <f t="shared" si="58"/>
        <v>799</v>
      </c>
      <c r="U132" s="42">
        <f t="shared" si="59"/>
        <v>5606180.2700000005</v>
      </c>
      <c r="V132" s="16"/>
    </row>
    <row r="133" spans="1:22" s="9" customFormat="1" x14ac:dyDescent="0.2">
      <c r="A133" s="30">
        <v>126</v>
      </c>
      <c r="B133" s="53" t="s">
        <v>262</v>
      </c>
      <c r="C133" s="32" t="s">
        <v>132</v>
      </c>
      <c r="D133" s="43">
        <v>2</v>
      </c>
      <c r="E133" s="43">
        <v>100306.16</v>
      </c>
      <c r="F133" s="43">
        <v>6</v>
      </c>
      <c r="G133" s="43">
        <v>28867.8</v>
      </c>
      <c r="H133" s="43">
        <v>64</v>
      </c>
      <c r="I133" s="43">
        <v>1945402.16</v>
      </c>
      <c r="J133" s="43">
        <v>60</v>
      </c>
      <c r="K133" s="43">
        <v>901967.43</v>
      </c>
      <c r="L133" s="43">
        <f t="shared" si="54"/>
        <v>132</v>
      </c>
      <c r="M133" s="43">
        <f t="shared" si="55"/>
        <v>2976543.55</v>
      </c>
      <c r="N133" s="43">
        <v>2</v>
      </c>
      <c r="O133" s="43">
        <v>522484</v>
      </c>
      <c r="P133" s="43">
        <v>12</v>
      </c>
      <c r="Q133" s="43">
        <v>1740306</v>
      </c>
      <c r="R133" s="43">
        <f t="shared" si="56"/>
        <v>14</v>
      </c>
      <c r="S133" s="43">
        <f t="shared" si="57"/>
        <v>2262790</v>
      </c>
      <c r="T133" s="43">
        <f t="shared" si="58"/>
        <v>146</v>
      </c>
      <c r="U133" s="43">
        <f t="shared" si="59"/>
        <v>5239333.55</v>
      </c>
      <c r="V133" s="16"/>
    </row>
    <row r="134" spans="1:22" s="9" customFormat="1" x14ac:dyDescent="0.2">
      <c r="A134" s="33">
        <v>127</v>
      </c>
      <c r="B134" s="54" t="s">
        <v>261</v>
      </c>
      <c r="C134" s="1" t="s">
        <v>101</v>
      </c>
      <c r="D134" s="44"/>
      <c r="E134" s="44"/>
      <c r="F134" s="44"/>
      <c r="G134" s="44"/>
      <c r="H134" s="44">
        <v>297</v>
      </c>
      <c r="I134" s="44">
        <v>456277.72</v>
      </c>
      <c r="J134" s="44">
        <v>935</v>
      </c>
      <c r="K134" s="44">
        <v>2120115.44</v>
      </c>
      <c r="L134" s="44">
        <f t="shared" si="54"/>
        <v>1232</v>
      </c>
      <c r="M134" s="44">
        <f t="shared" si="55"/>
        <v>2576393.16</v>
      </c>
      <c r="N134" s="44">
        <v>54</v>
      </c>
      <c r="O134" s="44">
        <v>2150702.39</v>
      </c>
      <c r="P134" s="44"/>
      <c r="Q134" s="44"/>
      <c r="R134" s="44">
        <f t="shared" si="56"/>
        <v>54</v>
      </c>
      <c r="S134" s="44">
        <f t="shared" si="57"/>
        <v>2150702.39</v>
      </c>
      <c r="T134" s="44">
        <f t="shared" si="58"/>
        <v>1286</v>
      </c>
      <c r="U134" s="44">
        <f t="shared" si="59"/>
        <v>4727095.5500000007</v>
      </c>
      <c r="V134" s="16"/>
    </row>
    <row r="135" spans="1:22" s="9" customFormat="1" x14ac:dyDescent="0.2">
      <c r="A135" s="30">
        <v>128</v>
      </c>
      <c r="B135" s="53" t="s">
        <v>255</v>
      </c>
      <c r="C135" s="32" t="s">
        <v>95</v>
      </c>
      <c r="D135" s="43"/>
      <c r="E135" s="43"/>
      <c r="F135" s="43">
        <v>1</v>
      </c>
      <c r="G135" s="43">
        <v>3780</v>
      </c>
      <c r="H135" s="43">
        <v>311</v>
      </c>
      <c r="I135" s="43">
        <v>134718.54</v>
      </c>
      <c r="J135" s="43">
        <v>1969</v>
      </c>
      <c r="K135" s="43">
        <v>2049169.28</v>
      </c>
      <c r="L135" s="43">
        <f t="shared" si="54"/>
        <v>2281</v>
      </c>
      <c r="M135" s="43">
        <f t="shared" si="55"/>
        <v>2187667.8199999998</v>
      </c>
      <c r="N135" s="43">
        <v>108</v>
      </c>
      <c r="O135" s="43">
        <v>2161816.96</v>
      </c>
      <c r="P135" s="43">
        <v>9</v>
      </c>
      <c r="Q135" s="43">
        <v>240773.9</v>
      </c>
      <c r="R135" s="43">
        <f t="shared" si="56"/>
        <v>117</v>
      </c>
      <c r="S135" s="43">
        <f t="shared" si="57"/>
        <v>2402590.86</v>
      </c>
      <c r="T135" s="43">
        <f t="shared" si="58"/>
        <v>2398</v>
      </c>
      <c r="U135" s="43">
        <f t="shared" si="59"/>
        <v>4590258.68</v>
      </c>
      <c r="V135" s="16"/>
    </row>
    <row r="136" spans="1:22" s="9" customFormat="1" x14ac:dyDescent="0.2">
      <c r="A136" s="33">
        <v>129</v>
      </c>
      <c r="B136" s="54" t="s">
        <v>245</v>
      </c>
      <c r="C136" s="1" t="s">
        <v>93</v>
      </c>
      <c r="D136" s="44"/>
      <c r="E136" s="44"/>
      <c r="F136" s="44"/>
      <c r="G136" s="44"/>
      <c r="H136" s="44">
        <v>181</v>
      </c>
      <c r="I136" s="44">
        <v>1099709.58</v>
      </c>
      <c r="J136" s="44">
        <v>192</v>
      </c>
      <c r="K136" s="44">
        <v>2221940.9300000002</v>
      </c>
      <c r="L136" s="42">
        <f t="shared" si="0"/>
        <v>373</v>
      </c>
      <c r="M136" s="42">
        <f t="shared" si="1"/>
        <v>3321650.5100000002</v>
      </c>
      <c r="N136" s="44">
        <v>136</v>
      </c>
      <c r="O136" s="44">
        <v>1147193.1100000001</v>
      </c>
      <c r="P136" s="44">
        <v>2</v>
      </c>
      <c r="Q136" s="44">
        <v>3489.38</v>
      </c>
      <c r="R136" s="42">
        <f t="shared" si="2"/>
        <v>138</v>
      </c>
      <c r="S136" s="42">
        <f t="shared" si="3"/>
        <v>1150682.49</v>
      </c>
      <c r="T136" s="42">
        <f t="shared" si="4"/>
        <v>511</v>
      </c>
      <c r="U136" s="42">
        <f t="shared" si="5"/>
        <v>4472333</v>
      </c>
      <c r="V136" s="16"/>
    </row>
    <row r="137" spans="1:22" s="9" customFormat="1" x14ac:dyDescent="0.2">
      <c r="A137" s="30">
        <v>130</v>
      </c>
      <c r="B137" s="31" t="s">
        <v>257</v>
      </c>
      <c r="C137" s="32" t="s">
        <v>140</v>
      </c>
      <c r="D137" s="43"/>
      <c r="E137" s="43"/>
      <c r="F137" s="43">
        <v>1</v>
      </c>
      <c r="G137" s="43">
        <v>2467.11</v>
      </c>
      <c r="H137" s="43">
        <v>83</v>
      </c>
      <c r="I137" s="43">
        <v>269550.5</v>
      </c>
      <c r="J137" s="43">
        <v>189</v>
      </c>
      <c r="K137" s="43">
        <v>2145298.92</v>
      </c>
      <c r="L137" s="43">
        <f t="shared" si="0"/>
        <v>273</v>
      </c>
      <c r="M137" s="43">
        <f t="shared" si="1"/>
        <v>2417316.5299999998</v>
      </c>
      <c r="N137" s="43">
        <v>161</v>
      </c>
      <c r="O137" s="43">
        <v>1899425.31</v>
      </c>
      <c r="P137" s="43">
        <v>10</v>
      </c>
      <c r="Q137" s="43">
        <v>44148.17</v>
      </c>
      <c r="R137" s="43">
        <f t="shared" si="2"/>
        <v>171</v>
      </c>
      <c r="S137" s="43">
        <f t="shared" si="3"/>
        <v>1943573.48</v>
      </c>
      <c r="T137" s="43">
        <f t="shared" si="4"/>
        <v>444</v>
      </c>
      <c r="U137" s="43">
        <f t="shared" si="5"/>
        <v>4360890.01</v>
      </c>
      <c r="V137" s="16"/>
    </row>
    <row r="138" spans="1:22" s="9" customFormat="1" x14ac:dyDescent="0.2">
      <c r="A138" s="33">
        <v>131</v>
      </c>
      <c r="B138" s="54" t="s">
        <v>237</v>
      </c>
      <c r="C138" s="1" t="s">
        <v>310</v>
      </c>
      <c r="D138" s="44"/>
      <c r="E138" s="44"/>
      <c r="F138" s="44">
        <v>11</v>
      </c>
      <c r="G138" s="44">
        <v>266363.07</v>
      </c>
      <c r="H138" s="44">
        <v>97</v>
      </c>
      <c r="I138" s="44">
        <v>44931.040000000001</v>
      </c>
      <c r="J138" s="44">
        <v>1065</v>
      </c>
      <c r="K138" s="44">
        <v>1855382.98</v>
      </c>
      <c r="L138" s="42">
        <f t="shared" si="0"/>
        <v>1173</v>
      </c>
      <c r="M138" s="42">
        <f t="shared" si="1"/>
        <v>2166677.09</v>
      </c>
      <c r="N138" s="44">
        <v>294</v>
      </c>
      <c r="O138" s="44">
        <v>2085147.61</v>
      </c>
      <c r="P138" s="44"/>
      <c r="Q138" s="44"/>
      <c r="R138" s="42">
        <f t="shared" si="2"/>
        <v>294</v>
      </c>
      <c r="S138" s="42">
        <f t="shared" si="3"/>
        <v>2085147.61</v>
      </c>
      <c r="T138" s="42">
        <f t="shared" si="4"/>
        <v>1467</v>
      </c>
      <c r="U138" s="42">
        <f t="shared" si="5"/>
        <v>4251824.7</v>
      </c>
      <c r="V138" s="16"/>
    </row>
    <row r="139" spans="1:22" s="9" customFormat="1" x14ac:dyDescent="0.2">
      <c r="A139" s="30">
        <v>132</v>
      </c>
      <c r="B139" s="53" t="s">
        <v>384</v>
      </c>
      <c r="C139" s="32" t="s">
        <v>385</v>
      </c>
      <c r="D139" s="43"/>
      <c r="E139" s="43"/>
      <c r="F139" s="43"/>
      <c r="G139" s="43"/>
      <c r="H139" s="43">
        <v>142</v>
      </c>
      <c r="I139" s="43">
        <v>473068.5</v>
      </c>
      <c r="J139" s="43">
        <v>301</v>
      </c>
      <c r="K139" s="43">
        <v>2060543.43</v>
      </c>
      <c r="L139" s="43">
        <f t="shared" si="0"/>
        <v>443</v>
      </c>
      <c r="M139" s="43">
        <f t="shared" si="1"/>
        <v>2533611.9299999997</v>
      </c>
      <c r="N139" s="43">
        <v>167</v>
      </c>
      <c r="O139" s="43">
        <v>1663623.87</v>
      </c>
      <c r="P139" s="43"/>
      <c r="Q139" s="43"/>
      <c r="R139" s="43">
        <f t="shared" si="2"/>
        <v>167</v>
      </c>
      <c r="S139" s="43">
        <f t="shared" si="3"/>
        <v>1663623.87</v>
      </c>
      <c r="T139" s="43">
        <f t="shared" si="4"/>
        <v>610</v>
      </c>
      <c r="U139" s="43">
        <f t="shared" si="5"/>
        <v>4197235.8</v>
      </c>
      <c r="V139" s="16"/>
    </row>
    <row r="140" spans="1:22" s="9" customFormat="1" x14ac:dyDescent="0.2">
      <c r="A140" s="33">
        <v>133</v>
      </c>
      <c r="B140" s="54" t="s">
        <v>334</v>
      </c>
      <c r="C140" s="1" t="s">
        <v>341</v>
      </c>
      <c r="D140" s="44"/>
      <c r="E140" s="44"/>
      <c r="F140" s="44"/>
      <c r="G140" s="44"/>
      <c r="H140" s="44">
        <v>339</v>
      </c>
      <c r="I140" s="44">
        <v>1529577.34</v>
      </c>
      <c r="J140" s="44">
        <v>335</v>
      </c>
      <c r="K140" s="44">
        <v>1897663.77</v>
      </c>
      <c r="L140" s="42">
        <f t="shared" si="0"/>
        <v>674</v>
      </c>
      <c r="M140" s="42">
        <f t="shared" si="1"/>
        <v>3427241.1100000003</v>
      </c>
      <c r="N140" s="44">
        <v>75</v>
      </c>
      <c r="O140" s="44">
        <v>509932.79999999999</v>
      </c>
      <c r="P140" s="44">
        <v>21</v>
      </c>
      <c r="Q140" s="44">
        <v>223155.67</v>
      </c>
      <c r="R140" s="42">
        <f t="shared" si="2"/>
        <v>96</v>
      </c>
      <c r="S140" s="42">
        <f t="shared" si="3"/>
        <v>733088.47</v>
      </c>
      <c r="T140" s="42">
        <f t="shared" si="4"/>
        <v>770</v>
      </c>
      <c r="U140" s="42">
        <f t="shared" si="5"/>
        <v>4160329.58</v>
      </c>
      <c r="V140" s="16"/>
    </row>
    <row r="141" spans="1:22" s="9" customFormat="1" x14ac:dyDescent="0.2">
      <c r="A141" s="30">
        <v>134</v>
      </c>
      <c r="B141" s="53" t="s">
        <v>332</v>
      </c>
      <c r="C141" s="32" t="s">
        <v>333</v>
      </c>
      <c r="D141" s="43"/>
      <c r="E141" s="43"/>
      <c r="F141" s="43"/>
      <c r="G141" s="43"/>
      <c r="H141" s="43">
        <v>1158</v>
      </c>
      <c r="I141" s="43">
        <v>375831.42</v>
      </c>
      <c r="J141" s="43">
        <v>2070</v>
      </c>
      <c r="K141" s="43">
        <v>1697688.31</v>
      </c>
      <c r="L141" s="43">
        <f t="shared" ref="L141:L148" si="60">J141+H141+F141+D141</f>
        <v>3228</v>
      </c>
      <c r="M141" s="43">
        <f t="shared" ref="M141:M148" si="61">K141+I141+G141+E141</f>
        <v>2073519.73</v>
      </c>
      <c r="N141" s="43">
        <v>217</v>
      </c>
      <c r="O141" s="43">
        <v>1338846.74</v>
      </c>
      <c r="P141" s="43"/>
      <c r="Q141" s="43"/>
      <c r="R141" s="43">
        <f t="shared" ref="R141:R148" si="62">P141+N141</f>
        <v>217</v>
      </c>
      <c r="S141" s="43">
        <f t="shared" ref="S141:S148" si="63">Q141+O141</f>
        <v>1338846.74</v>
      </c>
      <c r="T141" s="43">
        <f t="shared" ref="T141:T148" si="64">R141+L141</f>
        <v>3445</v>
      </c>
      <c r="U141" s="43">
        <f t="shared" ref="U141:U148" si="65">S141+M141</f>
        <v>3412366.4699999997</v>
      </c>
      <c r="V141" s="16"/>
    </row>
    <row r="142" spans="1:22" s="9" customFormat="1" x14ac:dyDescent="0.2">
      <c r="A142" s="33">
        <v>135</v>
      </c>
      <c r="B142" s="54" t="s">
        <v>195</v>
      </c>
      <c r="C142" s="1" t="s">
        <v>71</v>
      </c>
      <c r="D142" s="44">
        <v>1</v>
      </c>
      <c r="E142" s="44">
        <v>32442.9</v>
      </c>
      <c r="F142" s="44">
        <v>2</v>
      </c>
      <c r="G142" s="44">
        <v>910951</v>
      </c>
      <c r="H142" s="44">
        <v>45</v>
      </c>
      <c r="I142" s="44">
        <v>28153.54</v>
      </c>
      <c r="J142" s="44">
        <v>90</v>
      </c>
      <c r="K142" s="44">
        <v>542959.21</v>
      </c>
      <c r="L142" s="44">
        <f t="shared" si="60"/>
        <v>138</v>
      </c>
      <c r="M142" s="44">
        <f t="shared" si="61"/>
        <v>1514506.65</v>
      </c>
      <c r="N142" s="44">
        <v>29</v>
      </c>
      <c r="O142" s="44">
        <v>1622367.96</v>
      </c>
      <c r="P142" s="44">
        <v>9</v>
      </c>
      <c r="Q142" s="44">
        <v>195938.99</v>
      </c>
      <c r="R142" s="44">
        <f t="shared" si="62"/>
        <v>38</v>
      </c>
      <c r="S142" s="44">
        <f t="shared" si="63"/>
        <v>1818306.95</v>
      </c>
      <c r="T142" s="44">
        <f t="shared" si="64"/>
        <v>176</v>
      </c>
      <c r="U142" s="44">
        <f t="shared" si="65"/>
        <v>3332813.5999999996</v>
      </c>
      <c r="V142" s="16"/>
    </row>
    <row r="143" spans="1:22" s="9" customFormat="1" x14ac:dyDescent="0.2">
      <c r="A143" s="30">
        <v>136</v>
      </c>
      <c r="B143" s="53" t="s">
        <v>354</v>
      </c>
      <c r="C143" s="32" t="s">
        <v>355</v>
      </c>
      <c r="D143" s="43"/>
      <c r="E143" s="43"/>
      <c r="F143" s="43"/>
      <c r="G143" s="43"/>
      <c r="H143" s="43">
        <v>8</v>
      </c>
      <c r="I143" s="43">
        <v>194839.64</v>
      </c>
      <c r="J143" s="43">
        <v>68</v>
      </c>
      <c r="K143" s="43">
        <v>1412591.21</v>
      </c>
      <c r="L143" s="43">
        <f t="shared" si="60"/>
        <v>76</v>
      </c>
      <c r="M143" s="43">
        <f t="shared" si="61"/>
        <v>1607430.85</v>
      </c>
      <c r="N143" s="43">
        <v>71</v>
      </c>
      <c r="O143" s="43">
        <v>1422591.2</v>
      </c>
      <c r="P143" s="43">
        <v>9</v>
      </c>
      <c r="Q143" s="43">
        <v>204839.64</v>
      </c>
      <c r="R143" s="43">
        <f t="shared" si="62"/>
        <v>80</v>
      </c>
      <c r="S143" s="43">
        <f t="shared" si="63"/>
        <v>1627430.8399999999</v>
      </c>
      <c r="T143" s="43">
        <f t="shared" si="64"/>
        <v>156</v>
      </c>
      <c r="U143" s="43">
        <f t="shared" si="65"/>
        <v>3234861.69</v>
      </c>
      <c r="V143" s="16"/>
    </row>
    <row r="144" spans="1:22" s="9" customFormat="1" x14ac:dyDescent="0.2">
      <c r="A144" s="33">
        <v>137</v>
      </c>
      <c r="B144" s="54" t="s">
        <v>356</v>
      </c>
      <c r="C144" s="1" t="s">
        <v>357</v>
      </c>
      <c r="D144" s="44"/>
      <c r="E144" s="44"/>
      <c r="F144" s="44"/>
      <c r="G144" s="44"/>
      <c r="H144" s="44">
        <v>120</v>
      </c>
      <c r="I144" s="44">
        <v>435764.03</v>
      </c>
      <c r="J144" s="44">
        <v>221</v>
      </c>
      <c r="K144" s="44">
        <v>1481816.66</v>
      </c>
      <c r="L144" s="44">
        <f t="shared" si="60"/>
        <v>341</v>
      </c>
      <c r="M144" s="44">
        <f t="shared" si="61"/>
        <v>1917580.69</v>
      </c>
      <c r="N144" s="44">
        <v>119</v>
      </c>
      <c r="O144" s="44">
        <v>1013974</v>
      </c>
      <c r="P144" s="44"/>
      <c r="Q144" s="44"/>
      <c r="R144" s="44">
        <f t="shared" si="62"/>
        <v>119</v>
      </c>
      <c r="S144" s="44">
        <f t="shared" si="63"/>
        <v>1013974</v>
      </c>
      <c r="T144" s="44">
        <f t="shared" si="64"/>
        <v>460</v>
      </c>
      <c r="U144" s="44">
        <f t="shared" si="65"/>
        <v>2931554.69</v>
      </c>
      <c r="V144" s="16"/>
    </row>
    <row r="145" spans="1:22" s="9" customFormat="1" x14ac:dyDescent="0.2">
      <c r="A145" s="30">
        <v>138</v>
      </c>
      <c r="B145" s="53" t="s">
        <v>264</v>
      </c>
      <c r="C145" s="32" t="s">
        <v>265</v>
      </c>
      <c r="D145" s="43"/>
      <c r="E145" s="43"/>
      <c r="F145" s="43"/>
      <c r="G145" s="43"/>
      <c r="H145" s="43">
        <v>121</v>
      </c>
      <c r="I145" s="43">
        <v>397237.87</v>
      </c>
      <c r="J145" s="43">
        <v>236</v>
      </c>
      <c r="K145" s="43">
        <v>1307950.52</v>
      </c>
      <c r="L145" s="43">
        <f t="shared" si="60"/>
        <v>357</v>
      </c>
      <c r="M145" s="43">
        <f t="shared" si="61"/>
        <v>1705188.3900000001</v>
      </c>
      <c r="N145" s="43">
        <v>118</v>
      </c>
      <c r="O145" s="43">
        <v>917997.12</v>
      </c>
      <c r="P145" s="43"/>
      <c r="Q145" s="43"/>
      <c r="R145" s="43">
        <f t="shared" si="62"/>
        <v>118</v>
      </c>
      <c r="S145" s="43">
        <f t="shared" si="63"/>
        <v>917997.12</v>
      </c>
      <c r="T145" s="43">
        <f t="shared" si="64"/>
        <v>475</v>
      </c>
      <c r="U145" s="43">
        <f t="shared" si="65"/>
        <v>2623185.5100000002</v>
      </c>
      <c r="V145" s="16"/>
    </row>
    <row r="146" spans="1:22" s="9" customFormat="1" x14ac:dyDescent="0.2">
      <c r="A146" s="33">
        <v>139</v>
      </c>
      <c r="B146" s="54" t="s">
        <v>259</v>
      </c>
      <c r="C146" s="1" t="s">
        <v>105</v>
      </c>
      <c r="D146" s="44">
        <v>18</v>
      </c>
      <c r="E146" s="44">
        <v>116653.79</v>
      </c>
      <c r="F146" s="44">
        <v>9</v>
      </c>
      <c r="G146" s="44">
        <v>99631.72</v>
      </c>
      <c r="H146" s="44">
        <v>108</v>
      </c>
      <c r="I146" s="44">
        <v>460849.78</v>
      </c>
      <c r="J146" s="44">
        <v>542</v>
      </c>
      <c r="K146" s="44">
        <v>1035196.12</v>
      </c>
      <c r="L146" s="44">
        <f t="shared" si="60"/>
        <v>677</v>
      </c>
      <c r="M146" s="44">
        <f t="shared" si="61"/>
        <v>1712331.41</v>
      </c>
      <c r="N146" s="44">
        <v>97</v>
      </c>
      <c r="O146" s="44">
        <v>728138.07</v>
      </c>
      <c r="P146" s="44">
        <v>6</v>
      </c>
      <c r="Q146" s="44">
        <v>179906.68</v>
      </c>
      <c r="R146" s="44">
        <f t="shared" si="62"/>
        <v>103</v>
      </c>
      <c r="S146" s="44">
        <f t="shared" si="63"/>
        <v>908044.75</v>
      </c>
      <c r="T146" s="44">
        <f t="shared" si="64"/>
        <v>780</v>
      </c>
      <c r="U146" s="44">
        <f t="shared" si="65"/>
        <v>2620376.16</v>
      </c>
      <c r="V146" s="16"/>
    </row>
    <row r="147" spans="1:22" s="9" customFormat="1" x14ac:dyDescent="0.2">
      <c r="A147" s="30">
        <v>140</v>
      </c>
      <c r="B147" s="53" t="s">
        <v>275</v>
      </c>
      <c r="C147" s="32" t="s">
        <v>134</v>
      </c>
      <c r="D147" s="43"/>
      <c r="E147" s="43"/>
      <c r="F147" s="43">
        <v>1</v>
      </c>
      <c r="G147" s="43">
        <v>42155</v>
      </c>
      <c r="H147" s="43">
        <v>7</v>
      </c>
      <c r="I147" s="43">
        <v>15538.45</v>
      </c>
      <c r="J147" s="43">
        <v>249</v>
      </c>
      <c r="K147" s="43">
        <v>1251499.2</v>
      </c>
      <c r="L147" s="43">
        <f t="shared" si="60"/>
        <v>257</v>
      </c>
      <c r="M147" s="43">
        <f t="shared" si="61"/>
        <v>1309192.6499999999</v>
      </c>
      <c r="N147" s="43">
        <v>295</v>
      </c>
      <c r="O147" s="43">
        <v>1283650.26</v>
      </c>
      <c r="P147" s="43">
        <v>2</v>
      </c>
      <c r="Q147" s="43">
        <v>5545.95</v>
      </c>
      <c r="R147" s="43">
        <f t="shared" si="62"/>
        <v>297</v>
      </c>
      <c r="S147" s="43">
        <f t="shared" si="63"/>
        <v>1289196.21</v>
      </c>
      <c r="T147" s="43">
        <f t="shared" si="64"/>
        <v>554</v>
      </c>
      <c r="U147" s="43">
        <f t="shared" si="65"/>
        <v>2598388.86</v>
      </c>
      <c r="V147" s="16"/>
    </row>
    <row r="148" spans="1:22" s="9" customFormat="1" x14ac:dyDescent="0.2">
      <c r="A148" s="33">
        <v>141</v>
      </c>
      <c r="B148" s="54" t="s">
        <v>172</v>
      </c>
      <c r="C148" s="1" t="s">
        <v>39</v>
      </c>
      <c r="D148" s="44">
        <v>1</v>
      </c>
      <c r="E148" s="44">
        <v>4000</v>
      </c>
      <c r="F148" s="44">
        <v>4</v>
      </c>
      <c r="G148" s="44">
        <v>83225.95</v>
      </c>
      <c r="H148" s="44">
        <v>11</v>
      </c>
      <c r="I148" s="44">
        <v>656923.52</v>
      </c>
      <c r="J148" s="44">
        <v>15</v>
      </c>
      <c r="K148" s="44">
        <v>764248.56</v>
      </c>
      <c r="L148" s="44">
        <f t="shared" si="60"/>
        <v>31</v>
      </c>
      <c r="M148" s="44">
        <f t="shared" si="61"/>
        <v>1508398.03</v>
      </c>
      <c r="N148" s="44">
        <v>2</v>
      </c>
      <c r="O148" s="44">
        <v>550000</v>
      </c>
      <c r="P148" s="44">
        <v>1</v>
      </c>
      <c r="Q148" s="44">
        <v>501975</v>
      </c>
      <c r="R148" s="44">
        <f t="shared" si="62"/>
        <v>3</v>
      </c>
      <c r="S148" s="44">
        <f t="shared" si="63"/>
        <v>1051975</v>
      </c>
      <c r="T148" s="44">
        <f t="shared" si="64"/>
        <v>34</v>
      </c>
      <c r="U148" s="44">
        <f t="shared" si="65"/>
        <v>2560373.0300000003</v>
      </c>
      <c r="V148" s="16"/>
    </row>
    <row r="149" spans="1:22" s="9" customFormat="1" x14ac:dyDescent="0.2">
      <c r="A149" s="30">
        <v>142</v>
      </c>
      <c r="B149" s="53" t="s">
        <v>260</v>
      </c>
      <c r="C149" s="32" t="s">
        <v>133</v>
      </c>
      <c r="D149" s="43"/>
      <c r="E149" s="43"/>
      <c r="F149" s="43"/>
      <c r="G149" s="43"/>
      <c r="H149" s="43">
        <v>11</v>
      </c>
      <c r="I149" s="43">
        <v>11115.9</v>
      </c>
      <c r="J149" s="43">
        <v>163</v>
      </c>
      <c r="K149" s="43">
        <v>1218983.99</v>
      </c>
      <c r="L149" s="43">
        <f t="shared" si="0"/>
        <v>174</v>
      </c>
      <c r="M149" s="43">
        <f t="shared" si="1"/>
        <v>1230099.8899999999</v>
      </c>
      <c r="N149" s="43">
        <v>204</v>
      </c>
      <c r="O149" s="43">
        <v>1231133.75</v>
      </c>
      <c r="P149" s="43">
        <v>5</v>
      </c>
      <c r="Q149" s="43">
        <v>6277.41</v>
      </c>
      <c r="R149" s="43">
        <f t="shared" si="2"/>
        <v>209</v>
      </c>
      <c r="S149" s="43">
        <f t="shared" si="3"/>
        <v>1237411.1599999999</v>
      </c>
      <c r="T149" s="43">
        <f t="shared" si="4"/>
        <v>383</v>
      </c>
      <c r="U149" s="43">
        <f t="shared" si="5"/>
        <v>2467511.0499999998</v>
      </c>
      <c r="V149" s="16"/>
    </row>
    <row r="150" spans="1:22" s="9" customFormat="1" x14ac:dyDescent="0.2">
      <c r="A150" s="33">
        <v>143</v>
      </c>
      <c r="B150" s="54" t="s">
        <v>294</v>
      </c>
      <c r="C150" s="1" t="s">
        <v>295</v>
      </c>
      <c r="D150" s="44"/>
      <c r="E150" s="44"/>
      <c r="F150" s="44"/>
      <c r="G150" s="44"/>
      <c r="H150" s="44">
        <v>93</v>
      </c>
      <c r="I150" s="44">
        <v>257772.15</v>
      </c>
      <c r="J150" s="44">
        <v>159</v>
      </c>
      <c r="K150" s="44">
        <v>1197543.3999999999</v>
      </c>
      <c r="L150" s="44">
        <f t="shared" si="0"/>
        <v>252</v>
      </c>
      <c r="M150" s="44">
        <f t="shared" si="1"/>
        <v>1455315.5499999998</v>
      </c>
      <c r="N150" s="44">
        <v>71</v>
      </c>
      <c r="O150" s="44">
        <v>936533.3</v>
      </c>
      <c r="P150" s="44"/>
      <c r="Q150" s="44"/>
      <c r="R150" s="44">
        <f t="shared" si="2"/>
        <v>71</v>
      </c>
      <c r="S150" s="44">
        <f t="shared" si="3"/>
        <v>936533.3</v>
      </c>
      <c r="T150" s="44">
        <f t="shared" si="4"/>
        <v>323</v>
      </c>
      <c r="U150" s="44">
        <f t="shared" si="5"/>
        <v>2391848.8499999996</v>
      </c>
      <c r="V150" s="16"/>
    </row>
    <row r="151" spans="1:22" s="9" customFormat="1" x14ac:dyDescent="0.2">
      <c r="A151" s="30">
        <v>144</v>
      </c>
      <c r="B151" s="53" t="s">
        <v>239</v>
      </c>
      <c r="C151" s="32" t="s">
        <v>371</v>
      </c>
      <c r="D151" s="43">
        <v>8</v>
      </c>
      <c r="E151" s="43">
        <v>783180.94</v>
      </c>
      <c r="F151" s="43"/>
      <c r="G151" s="43"/>
      <c r="H151" s="43">
        <v>19</v>
      </c>
      <c r="I151" s="43">
        <v>350443.79</v>
      </c>
      <c r="J151" s="43">
        <v>7</v>
      </c>
      <c r="K151" s="43">
        <v>16119.42</v>
      </c>
      <c r="L151" s="43">
        <f t="shared" si="0"/>
        <v>34</v>
      </c>
      <c r="M151" s="43">
        <f t="shared" si="1"/>
        <v>1149744.1499999999</v>
      </c>
      <c r="N151" s="43"/>
      <c r="O151" s="43"/>
      <c r="P151" s="43">
        <v>5</v>
      </c>
      <c r="Q151" s="43">
        <v>1050000</v>
      </c>
      <c r="R151" s="43">
        <f t="shared" si="2"/>
        <v>5</v>
      </c>
      <c r="S151" s="43">
        <f t="shared" si="3"/>
        <v>1050000</v>
      </c>
      <c r="T151" s="43">
        <f t="shared" si="4"/>
        <v>39</v>
      </c>
      <c r="U151" s="43">
        <f t="shared" si="5"/>
        <v>2199744.15</v>
      </c>
      <c r="V151" s="16"/>
    </row>
    <row r="152" spans="1:22" s="9" customFormat="1" x14ac:dyDescent="0.2">
      <c r="A152" s="33">
        <v>145</v>
      </c>
      <c r="B152" s="54" t="s">
        <v>290</v>
      </c>
      <c r="C152" s="1" t="s">
        <v>349</v>
      </c>
      <c r="D152" s="44"/>
      <c r="E152" s="44"/>
      <c r="F152" s="44">
        <v>12</v>
      </c>
      <c r="G152" s="44">
        <v>701621.11</v>
      </c>
      <c r="H152" s="44">
        <v>7</v>
      </c>
      <c r="I152" s="44">
        <v>100839.21</v>
      </c>
      <c r="J152" s="44">
        <v>68</v>
      </c>
      <c r="K152" s="44">
        <v>276527.78000000003</v>
      </c>
      <c r="L152" s="44">
        <f t="shared" si="0"/>
        <v>87</v>
      </c>
      <c r="M152" s="44">
        <f t="shared" si="1"/>
        <v>1078988.1000000001</v>
      </c>
      <c r="N152" s="44">
        <v>70</v>
      </c>
      <c r="O152" s="44">
        <v>991455.86</v>
      </c>
      <c r="P152" s="44">
        <v>6</v>
      </c>
      <c r="Q152" s="44">
        <v>117244.72</v>
      </c>
      <c r="R152" s="44">
        <f t="shared" si="2"/>
        <v>76</v>
      </c>
      <c r="S152" s="44">
        <f t="shared" si="3"/>
        <v>1108700.58</v>
      </c>
      <c r="T152" s="44">
        <f t="shared" si="4"/>
        <v>163</v>
      </c>
      <c r="U152" s="44">
        <f t="shared" si="5"/>
        <v>2187688.6800000002</v>
      </c>
      <c r="V152" s="16"/>
    </row>
    <row r="153" spans="1:22" s="9" customFormat="1" x14ac:dyDescent="0.2">
      <c r="A153" s="30">
        <v>146</v>
      </c>
      <c r="B153" s="53" t="s">
        <v>322</v>
      </c>
      <c r="C153" s="32" t="s">
        <v>323</v>
      </c>
      <c r="D153" s="43">
        <v>15</v>
      </c>
      <c r="E153" s="43">
        <v>243337.04</v>
      </c>
      <c r="F153" s="43">
        <v>16</v>
      </c>
      <c r="G153" s="43">
        <v>547564.78</v>
      </c>
      <c r="H153" s="43">
        <v>3</v>
      </c>
      <c r="I153" s="43">
        <v>16185.87</v>
      </c>
      <c r="J153" s="43">
        <v>44</v>
      </c>
      <c r="K153" s="43">
        <v>243433.98</v>
      </c>
      <c r="L153" s="43">
        <f t="shared" si="0"/>
        <v>78</v>
      </c>
      <c r="M153" s="43">
        <f t="shared" si="1"/>
        <v>1050521.67</v>
      </c>
      <c r="N153" s="43">
        <v>26</v>
      </c>
      <c r="O153" s="43">
        <v>770622.35</v>
      </c>
      <c r="P153" s="43">
        <v>11</v>
      </c>
      <c r="Q153" s="43">
        <v>245174.7</v>
      </c>
      <c r="R153" s="43">
        <f t="shared" si="2"/>
        <v>37</v>
      </c>
      <c r="S153" s="43">
        <f t="shared" si="3"/>
        <v>1015797.05</v>
      </c>
      <c r="T153" s="43">
        <f t="shared" si="4"/>
        <v>115</v>
      </c>
      <c r="U153" s="43">
        <f t="shared" si="5"/>
        <v>2066318.72</v>
      </c>
      <c r="V153" s="16"/>
    </row>
    <row r="154" spans="1:22" s="9" customFormat="1" x14ac:dyDescent="0.2">
      <c r="A154" s="33">
        <v>147</v>
      </c>
      <c r="B154" s="54" t="s">
        <v>273</v>
      </c>
      <c r="C154" s="1" t="s">
        <v>114</v>
      </c>
      <c r="D154" s="44">
        <v>1</v>
      </c>
      <c r="E154" s="44">
        <v>71422.81</v>
      </c>
      <c r="F154" s="44">
        <v>13</v>
      </c>
      <c r="G154" s="44">
        <v>177069.36</v>
      </c>
      <c r="H154" s="44">
        <v>39</v>
      </c>
      <c r="I154" s="44">
        <v>587770.53</v>
      </c>
      <c r="J154" s="44">
        <v>108</v>
      </c>
      <c r="K154" s="44">
        <v>205029.53</v>
      </c>
      <c r="L154" s="44">
        <f t="shared" si="0"/>
        <v>161</v>
      </c>
      <c r="M154" s="44">
        <f t="shared" si="1"/>
        <v>1041292.23</v>
      </c>
      <c r="N154" s="44">
        <v>69</v>
      </c>
      <c r="O154" s="44">
        <v>316031.78999999998</v>
      </c>
      <c r="P154" s="44">
        <v>20</v>
      </c>
      <c r="Q154" s="44">
        <v>597115.73</v>
      </c>
      <c r="R154" s="44">
        <f t="shared" si="2"/>
        <v>89</v>
      </c>
      <c r="S154" s="44">
        <f t="shared" si="3"/>
        <v>913147.52</v>
      </c>
      <c r="T154" s="44">
        <f t="shared" si="4"/>
        <v>250</v>
      </c>
      <c r="U154" s="44">
        <f t="shared" si="5"/>
        <v>1954439.75</v>
      </c>
      <c r="V154" s="16"/>
    </row>
    <row r="155" spans="1:22" s="9" customFormat="1" x14ac:dyDescent="0.2">
      <c r="A155" s="30">
        <v>148</v>
      </c>
      <c r="B155" s="53" t="s">
        <v>328</v>
      </c>
      <c r="C155" s="32" t="s">
        <v>329</v>
      </c>
      <c r="D155" s="43"/>
      <c r="E155" s="43"/>
      <c r="F155" s="43"/>
      <c r="G155" s="43"/>
      <c r="H155" s="43">
        <v>94</v>
      </c>
      <c r="I155" s="43">
        <v>513730.78</v>
      </c>
      <c r="J155" s="43">
        <v>134</v>
      </c>
      <c r="K155" s="43">
        <v>862549.69</v>
      </c>
      <c r="L155" s="43">
        <f t="shared" si="0"/>
        <v>228</v>
      </c>
      <c r="M155" s="43">
        <f t="shared" si="1"/>
        <v>1376280.47</v>
      </c>
      <c r="N155" s="43">
        <v>51</v>
      </c>
      <c r="O155" s="43">
        <v>372015.53</v>
      </c>
      <c r="P155" s="43">
        <v>4</v>
      </c>
      <c r="Q155" s="43">
        <v>33573.58</v>
      </c>
      <c r="R155" s="43">
        <f t="shared" si="2"/>
        <v>55</v>
      </c>
      <c r="S155" s="43">
        <f t="shared" si="3"/>
        <v>405589.11000000004</v>
      </c>
      <c r="T155" s="43">
        <f t="shared" si="4"/>
        <v>283</v>
      </c>
      <c r="U155" s="43">
        <f t="shared" si="5"/>
        <v>1781869.58</v>
      </c>
      <c r="V155" s="16"/>
    </row>
    <row r="156" spans="1:22" s="9" customFormat="1" x14ac:dyDescent="0.2">
      <c r="A156" s="33">
        <v>149</v>
      </c>
      <c r="B156" s="54" t="s">
        <v>270</v>
      </c>
      <c r="C156" s="1" t="s">
        <v>137</v>
      </c>
      <c r="D156" s="44"/>
      <c r="E156" s="44"/>
      <c r="F156" s="44">
        <v>1</v>
      </c>
      <c r="G156" s="44">
        <v>19196.759999999998</v>
      </c>
      <c r="H156" s="44">
        <v>70</v>
      </c>
      <c r="I156" s="44">
        <v>318919.39</v>
      </c>
      <c r="J156" s="44">
        <v>125</v>
      </c>
      <c r="K156" s="44">
        <v>705057.88</v>
      </c>
      <c r="L156" s="44">
        <f t="shared" si="0"/>
        <v>196</v>
      </c>
      <c r="M156" s="44">
        <f t="shared" si="1"/>
        <v>1043174.03</v>
      </c>
      <c r="N156" s="44">
        <v>114</v>
      </c>
      <c r="O156" s="44">
        <v>552406.34</v>
      </c>
      <c r="P156" s="44">
        <v>1</v>
      </c>
      <c r="Q156" s="44">
        <v>154000</v>
      </c>
      <c r="R156" s="44">
        <f t="shared" si="2"/>
        <v>115</v>
      </c>
      <c r="S156" s="44">
        <f t="shared" si="3"/>
        <v>706406.34</v>
      </c>
      <c r="T156" s="44">
        <f t="shared" si="4"/>
        <v>311</v>
      </c>
      <c r="U156" s="44">
        <f t="shared" si="5"/>
        <v>1749580.37</v>
      </c>
      <c r="V156" s="16"/>
    </row>
    <row r="157" spans="1:22" s="9" customFormat="1" x14ac:dyDescent="0.2">
      <c r="A157" s="30">
        <v>150</v>
      </c>
      <c r="B157" s="53" t="s">
        <v>164</v>
      </c>
      <c r="C157" s="32" t="s">
        <v>40</v>
      </c>
      <c r="D157" s="43"/>
      <c r="E157" s="43"/>
      <c r="F157" s="43"/>
      <c r="G157" s="43"/>
      <c r="H157" s="43">
        <v>2</v>
      </c>
      <c r="I157" s="43">
        <v>700006.36</v>
      </c>
      <c r="J157" s="43">
        <v>8</v>
      </c>
      <c r="K157" s="43">
        <v>19127.580000000002</v>
      </c>
      <c r="L157" s="43">
        <f t="shared" ref="L157:L164" si="66">J157+H157+F157+D157</f>
        <v>10</v>
      </c>
      <c r="M157" s="43">
        <f t="shared" ref="M157:M164" si="67">K157+I157+G157+E157</f>
        <v>719133.94</v>
      </c>
      <c r="N157" s="43">
        <v>6</v>
      </c>
      <c r="O157" s="43">
        <v>6409.92</v>
      </c>
      <c r="P157" s="43">
        <v>7</v>
      </c>
      <c r="Q157" s="43">
        <v>1006381.32</v>
      </c>
      <c r="R157" s="43">
        <f t="shared" ref="R157:R166" si="68">P157+N157</f>
        <v>13</v>
      </c>
      <c r="S157" s="43">
        <f t="shared" ref="S157:S166" si="69">Q157+O157</f>
        <v>1012791.24</v>
      </c>
      <c r="T157" s="43">
        <f t="shared" ref="T157:T166" si="70">R157+L157</f>
        <v>23</v>
      </c>
      <c r="U157" s="43">
        <f t="shared" ref="U157:U166" si="71">S157+M157</f>
        <v>1731925.18</v>
      </c>
      <c r="V157" s="16"/>
    </row>
    <row r="158" spans="1:22" s="9" customFormat="1" x14ac:dyDescent="0.2">
      <c r="A158" s="33">
        <v>151</v>
      </c>
      <c r="B158" s="54" t="s">
        <v>268</v>
      </c>
      <c r="C158" s="1" t="s">
        <v>139</v>
      </c>
      <c r="D158" s="44"/>
      <c r="E158" s="44"/>
      <c r="F158" s="44">
        <v>1</v>
      </c>
      <c r="G158" s="44">
        <v>2937.6</v>
      </c>
      <c r="H158" s="44">
        <v>61</v>
      </c>
      <c r="I158" s="44">
        <v>41675.69</v>
      </c>
      <c r="J158" s="44">
        <v>500</v>
      </c>
      <c r="K158" s="44">
        <v>730176.75</v>
      </c>
      <c r="L158" s="44">
        <f t="shared" si="66"/>
        <v>562</v>
      </c>
      <c r="M158" s="44">
        <f t="shared" si="67"/>
        <v>774790.03999999992</v>
      </c>
      <c r="N158" s="44">
        <v>88</v>
      </c>
      <c r="O158" s="44">
        <v>694846.55</v>
      </c>
      <c r="P158" s="44">
        <v>1</v>
      </c>
      <c r="Q158" s="44">
        <v>5500</v>
      </c>
      <c r="R158" s="44">
        <f t="shared" si="68"/>
        <v>89</v>
      </c>
      <c r="S158" s="44">
        <f t="shared" si="69"/>
        <v>700346.55</v>
      </c>
      <c r="T158" s="44">
        <f t="shared" si="70"/>
        <v>651</v>
      </c>
      <c r="U158" s="44">
        <f t="shared" si="71"/>
        <v>1475136.5899999999</v>
      </c>
      <c r="V158" s="16"/>
    </row>
    <row r="159" spans="1:22" s="9" customFormat="1" x14ac:dyDescent="0.2">
      <c r="A159" s="30">
        <v>152</v>
      </c>
      <c r="B159" s="53" t="s">
        <v>272</v>
      </c>
      <c r="C159" s="32" t="s">
        <v>127</v>
      </c>
      <c r="D159" s="43"/>
      <c r="E159" s="43"/>
      <c r="F159" s="43"/>
      <c r="G159" s="43"/>
      <c r="H159" s="43">
        <v>635</v>
      </c>
      <c r="I159" s="43">
        <v>250499.64</v>
      </c>
      <c r="J159" s="43">
        <v>1093</v>
      </c>
      <c r="K159" s="43">
        <v>705123.76</v>
      </c>
      <c r="L159" s="43">
        <f t="shared" si="66"/>
        <v>1728</v>
      </c>
      <c r="M159" s="43">
        <f t="shared" si="67"/>
        <v>955623.4</v>
      </c>
      <c r="N159" s="43">
        <v>34</v>
      </c>
      <c r="O159" s="43">
        <v>494454.2</v>
      </c>
      <c r="P159" s="43"/>
      <c r="Q159" s="43"/>
      <c r="R159" s="43">
        <f t="shared" si="68"/>
        <v>34</v>
      </c>
      <c r="S159" s="43">
        <f t="shared" si="69"/>
        <v>494454.2</v>
      </c>
      <c r="T159" s="43">
        <f t="shared" si="70"/>
        <v>1762</v>
      </c>
      <c r="U159" s="43">
        <f t="shared" si="71"/>
        <v>1450077.6</v>
      </c>
      <c r="V159" s="16"/>
    </row>
    <row r="160" spans="1:22" s="9" customFormat="1" x14ac:dyDescent="0.2">
      <c r="A160" s="33">
        <v>153</v>
      </c>
      <c r="B160" s="54" t="s">
        <v>266</v>
      </c>
      <c r="C160" s="1" t="s">
        <v>108</v>
      </c>
      <c r="D160" s="44"/>
      <c r="E160" s="44"/>
      <c r="F160" s="44"/>
      <c r="G160" s="44"/>
      <c r="H160" s="44">
        <v>39</v>
      </c>
      <c r="I160" s="44">
        <v>44874.73</v>
      </c>
      <c r="J160" s="44">
        <v>389</v>
      </c>
      <c r="K160" s="44">
        <v>665380.71</v>
      </c>
      <c r="L160" s="44">
        <f t="shared" si="66"/>
        <v>428</v>
      </c>
      <c r="M160" s="44">
        <f t="shared" si="67"/>
        <v>710255.44</v>
      </c>
      <c r="N160" s="44">
        <v>73</v>
      </c>
      <c r="O160" s="44">
        <v>616183.18000000005</v>
      </c>
      <c r="P160" s="44"/>
      <c r="Q160" s="44"/>
      <c r="R160" s="44">
        <f t="shared" si="68"/>
        <v>73</v>
      </c>
      <c r="S160" s="44">
        <f t="shared" si="69"/>
        <v>616183.18000000005</v>
      </c>
      <c r="T160" s="44">
        <f t="shared" si="70"/>
        <v>501</v>
      </c>
      <c r="U160" s="44">
        <f t="shared" si="71"/>
        <v>1326438.6200000001</v>
      </c>
      <c r="V160" s="16"/>
    </row>
    <row r="161" spans="1:22" s="9" customFormat="1" x14ac:dyDescent="0.2">
      <c r="A161" s="30">
        <v>154</v>
      </c>
      <c r="B161" s="53" t="s">
        <v>284</v>
      </c>
      <c r="C161" s="32" t="s">
        <v>104</v>
      </c>
      <c r="D161" s="43"/>
      <c r="E161" s="43"/>
      <c r="F161" s="43"/>
      <c r="G161" s="43"/>
      <c r="H161" s="43">
        <v>35</v>
      </c>
      <c r="I161" s="43">
        <v>22671.33</v>
      </c>
      <c r="J161" s="43">
        <v>7</v>
      </c>
      <c r="K161" s="43">
        <v>30828</v>
      </c>
      <c r="L161" s="43">
        <f t="shared" si="66"/>
        <v>42</v>
      </c>
      <c r="M161" s="43">
        <f t="shared" si="67"/>
        <v>53499.33</v>
      </c>
      <c r="N161" s="43">
        <v>2</v>
      </c>
      <c r="O161" s="43">
        <v>900000</v>
      </c>
      <c r="P161" s="43"/>
      <c r="Q161" s="43"/>
      <c r="R161" s="43">
        <f t="shared" si="68"/>
        <v>2</v>
      </c>
      <c r="S161" s="43">
        <f t="shared" si="69"/>
        <v>900000</v>
      </c>
      <c r="T161" s="43">
        <f t="shared" si="70"/>
        <v>44</v>
      </c>
      <c r="U161" s="43">
        <f t="shared" si="71"/>
        <v>953499.33</v>
      </c>
      <c r="V161" s="16"/>
    </row>
    <row r="162" spans="1:22" s="9" customFormat="1" x14ac:dyDescent="0.2">
      <c r="A162" s="33">
        <v>155</v>
      </c>
      <c r="B162" s="54" t="s">
        <v>289</v>
      </c>
      <c r="C162" s="1" t="s">
        <v>117</v>
      </c>
      <c r="D162" s="44"/>
      <c r="E162" s="44"/>
      <c r="F162" s="44"/>
      <c r="G162" s="44"/>
      <c r="H162" s="44">
        <v>2</v>
      </c>
      <c r="I162" s="44">
        <v>21254.75</v>
      </c>
      <c r="J162" s="44">
        <v>203</v>
      </c>
      <c r="K162" s="44">
        <v>447851.3</v>
      </c>
      <c r="L162" s="44">
        <f t="shared" si="66"/>
        <v>205</v>
      </c>
      <c r="M162" s="44">
        <f t="shared" si="67"/>
        <v>469106.05</v>
      </c>
      <c r="N162" s="44">
        <v>53</v>
      </c>
      <c r="O162" s="44">
        <v>457989.95</v>
      </c>
      <c r="P162" s="44">
        <v>4</v>
      </c>
      <c r="Q162" s="44">
        <v>20345.060000000001</v>
      </c>
      <c r="R162" s="44">
        <f t="shared" si="68"/>
        <v>57</v>
      </c>
      <c r="S162" s="44">
        <f t="shared" si="69"/>
        <v>478335.01</v>
      </c>
      <c r="T162" s="44">
        <f t="shared" si="70"/>
        <v>262</v>
      </c>
      <c r="U162" s="44">
        <f t="shared" si="71"/>
        <v>947441.06</v>
      </c>
      <c r="V162" s="16"/>
    </row>
    <row r="163" spans="1:22" s="9" customFormat="1" x14ac:dyDescent="0.2">
      <c r="A163" s="30">
        <v>156</v>
      </c>
      <c r="B163" s="53" t="s">
        <v>269</v>
      </c>
      <c r="C163" s="32" t="s">
        <v>103</v>
      </c>
      <c r="D163" s="43"/>
      <c r="E163" s="43"/>
      <c r="F163" s="43"/>
      <c r="G163" s="43"/>
      <c r="H163" s="43">
        <v>74</v>
      </c>
      <c r="I163" s="43">
        <v>22177.9</v>
      </c>
      <c r="J163" s="43">
        <v>443</v>
      </c>
      <c r="K163" s="43">
        <v>468973.65</v>
      </c>
      <c r="L163" s="43">
        <f t="shared" si="66"/>
        <v>517</v>
      </c>
      <c r="M163" s="43">
        <f t="shared" si="67"/>
        <v>491151.55000000005</v>
      </c>
      <c r="N163" s="43">
        <v>205</v>
      </c>
      <c r="O163" s="43">
        <v>447754.66</v>
      </c>
      <c r="P163" s="43"/>
      <c r="Q163" s="43"/>
      <c r="R163" s="43">
        <f t="shared" si="68"/>
        <v>205</v>
      </c>
      <c r="S163" s="43">
        <f t="shared" si="69"/>
        <v>447754.66</v>
      </c>
      <c r="T163" s="43">
        <f t="shared" si="70"/>
        <v>722</v>
      </c>
      <c r="U163" s="43">
        <f t="shared" si="71"/>
        <v>938906.21</v>
      </c>
      <c r="V163" s="16"/>
    </row>
    <row r="164" spans="1:22" s="9" customFormat="1" x14ac:dyDescent="0.2">
      <c r="A164" s="33">
        <v>157</v>
      </c>
      <c r="B164" s="54" t="s">
        <v>271</v>
      </c>
      <c r="C164" s="1" t="s">
        <v>150</v>
      </c>
      <c r="D164" s="44"/>
      <c r="E164" s="44"/>
      <c r="F164" s="44"/>
      <c r="G164" s="44"/>
      <c r="H164" s="44">
        <v>54</v>
      </c>
      <c r="I164" s="44">
        <v>30898.19</v>
      </c>
      <c r="J164" s="44">
        <v>276</v>
      </c>
      <c r="K164" s="44">
        <v>447069.08</v>
      </c>
      <c r="L164" s="44">
        <f t="shared" si="66"/>
        <v>330</v>
      </c>
      <c r="M164" s="44">
        <f t="shared" si="67"/>
        <v>477967.27</v>
      </c>
      <c r="N164" s="44">
        <v>40</v>
      </c>
      <c r="O164" s="44">
        <v>408464.99</v>
      </c>
      <c r="P164" s="44"/>
      <c r="Q164" s="44"/>
      <c r="R164" s="44">
        <f t="shared" si="68"/>
        <v>40</v>
      </c>
      <c r="S164" s="44">
        <f t="shared" si="69"/>
        <v>408464.99</v>
      </c>
      <c r="T164" s="44">
        <f t="shared" si="70"/>
        <v>370</v>
      </c>
      <c r="U164" s="44">
        <f t="shared" si="71"/>
        <v>886432.26</v>
      </c>
      <c r="V164" s="16"/>
    </row>
    <row r="165" spans="1:22" s="9" customFormat="1" x14ac:dyDescent="0.2">
      <c r="A165" s="30">
        <v>158</v>
      </c>
      <c r="B165" s="53" t="s">
        <v>279</v>
      </c>
      <c r="C165" s="32" t="s">
        <v>125</v>
      </c>
      <c r="D165" s="43"/>
      <c r="E165" s="43"/>
      <c r="F165" s="43"/>
      <c r="G165" s="43"/>
      <c r="H165" s="43">
        <v>42</v>
      </c>
      <c r="I165" s="43">
        <v>33283.769999999997</v>
      </c>
      <c r="J165" s="43">
        <v>83</v>
      </c>
      <c r="K165" s="43">
        <v>344343.96</v>
      </c>
      <c r="L165" s="43">
        <f t="shared" si="0"/>
        <v>125</v>
      </c>
      <c r="M165" s="43">
        <f t="shared" si="1"/>
        <v>377627.73000000004</v>
      </c>
      <c r="N165" s="43">
        <v>47</v>
      </c>
      <c r="O165" s="43">
        <v>328292.19</v>
      </c>
      <c r="P165" s="43"/>
      <c r="Q165" s="43"/>
      <c r="R165" s="43">
        <f t="shared" si="68"/>
        <v>47</v>
      </c>
      <c r="S165" s="43">
        <f t="shared" si="69"/>
        <v>328292.19</v>
      </c>
      <c r="T165" s="43">
        <f t="shared" si="70"/>
        <v>172</v>
      </c>
      <c r="U165" s="43">
        <f t="shared" si="71"/>
        <v>705919.92</v>
      </c>
      <c r="V165" s="16"/>
    </row>
    <row r="166" spans="1:22" s="9" customFormat="1" x14ac:dyDescent="0.2">
      <c r="A166" s="33">
        <v>159</v>
      </c>
      <c r="B166" s="54" t="s">
        <v>318</v>
      </c>
      <c r="C166" s="1" t="s">
        <v>319</v>
      </c>
      <c r="D166" s="44">
        <v>2</v>
      </c>
      <c r="E166" s="44">
        <v>82781.78</v>
      </c>
      <c r="F166" s="44"/>
      <c r="G166" s="44"/>
      <c r="H166" s="44"/>
      <c r="I166" s="44"/>
      <c r="J166" s="44">
        <v>4</v>
      </c>
      <c r="K166" s="44">
        <v>19088.55</v>
      </c>
      <c r="L166" s="44">
        <f t="shared" si="0"/>
        <v>6</v>
      </c>
      <c r="M166" s="44">
        <f t="shared" si="1"/>
        <v>101870.33</v>
      </c>
      <c r="N166" s="44">
        <v>1</v>
      </c>
      <c r="O166" s="44">
        <v>350000</v>
      </c>
      <c r="P166" s="44">
        <v>1</v>
      </c>
      <c r="Q166" s="44">
        <v>250000</v>
      </c>
      <c r="R166" s="44">
        <f t="shared" si="68"/>
        <v>2</v>
      </c>
      <c r="S166" s="44">
        <f t="shared" si="69"/>
        <v>600000</v>
      </c>
      <c r="T166" s="44">
        <f t="shared" si="70"/>
        <v>8</v>
      </c>
      <c r="U166" s="44">
        <f t="shared" si="71"/>
        <v>701870.33</v>
      </c>
      <c r="V166" s="16"/>
    </row>
    <row r="167" spans="1:22" s="9" customFormat="1" x14ac:dyDescent="0.2">
      <c r="A167" s="30">
        <v>160</v>
      </c>
      <c r="B167" s="53" t="s">
        <v>339</v>
      </c>
      <c r="C167" s="32" t="s">
        <v>340</v>
      </c>
      <c r="D167" s="43"/>
      <c r="E167" s="43"/>
      <c r="F167" s="43"/>
      <c r="G167" s="43"/>
      <c r="H167" s="43"/>
      <c r="I167" s="43"/>
      <c r="J167" s="43">
        <v>223</v>
      </c>
      <c r="K167" s="43">
        <v>312645.46999999997</v>
      </c>
      <c r="L167" s="43">
        <f t="shared" si="0"/>
        <v>223</v>
      </c>
      <c r="M167" s="43">
        <f t="shared" si="1"/>
        <v>312645.46999999997</v>
      </c>
      <c r="N167" s="43">
        <v>21</v>
      </c>
      <c r="O167" s="43">
        <v>340797.8</v>
      </c>
      <c r="P167" s="43"/>
      <c r="Q167" s="43"/>
      <c r="R167" s="43">
        <f t="shared" si="2"/>
        <v>21</v>
      </c>
      <c r="S167" s="43">
        <f t="shared" si="3"/>
        <v>340797.8</v>
      </c>
      <c r="T167" s="43">
        <f t="shared" si="4"/>
        <v>244</v>
      </c>
      <c r="U167" s="43">
        <f t="shared" si="5"/>
        <v>653443.27</v>
      </c>
      <c r="V167" s="16"/>
    </row>
    <row r="168" spans="1:22" s="9" customFormat="1" x14ac:dyDescent="0.2">
      <c r="A168" s="33">
        <v>161</v>
      </c>
      <c r="B168" s="54" t="s">
        <v>246</v>
      </c>
      <c r="C168" s="1" t="s">
        <v>97</v>
      </c>
      <c r="D168" s="44"/>
      <c r="E168" s="44"/>
      <c r="F168" s="44"/>
      <c r="G168" s="44"/>
      <c r="H168" s="44">
        <v>22</v>
      </c>
      <c r="I168" s="44">
        <v>49802.21</v>
      </c>
      <c r="J168" s="44">
        <v>95</v>
      </c>
      <c r="K168" s="44">
        <v>274079.34999999998</v>
      </c>
      <c r="L168" s="44">
        <f t="shared" si="0"/>
        <v>117</v>
      </c>
      <c r="M168" s="44">
        <f t="shared" si="1"/>
        <v>323881.56</v>
      </c>
      <c r="N168" s="44">
        <v>132</v>
      </c>
      <c r="O168" s="44">
        <v>255230.39</v>
      </c>
      <c r="P168" s="44">
        <v>4</v>
      </c>
      <c r="Q168" s="44">
        <v>39662.65</v>
      </c>
      <c r="R168" s="44">
        <f t="shared" si="2"/>
        <v>136</v>
      </c>
      <c r="S168" s="44">
        <f t="shared" si="3"/>
        <v>294893.04000000004</v>
      </c>
      <c r="T168" s="44">
        <f t="shared" si="4"/>
        <v>253</v>
      </c>
      <c r="U168" s="44">
        <f t="shared" si="5"/>
        <v>618774.60000000009</v>
      </c>
      <c r="V168" s="16"/>
    </row>
    <row r="169" spans="1:22" s="9" customFormat="1" x14ac:dyDescent="0.2">
      <c r="A169" s="30">
        <v>162</v>
      </c>
      <c r="B169" s="31" t="s">
        <v>281</v>
      </c>
      <c r="C169" s="32" t="s">
        <v>116</v>
      </c>
      <c r="D169" s="43"/>
      <c r="E169" s="43"/>
      <c r="F169" s="43"/>
      <c r="G169" s="43"/>
      <c r="H169" s="43">
        <v>17</v>
      </c>
      <c r="I169" s="43">
        <v>14503.49</v>
      </c>
      <c r="J169" s="43">
        <v>143</v>
      </c>
      <c r="K169" s="43">
        <v>262293.87</v>
      </c>
      <c r="L169" s="43">
        <f t="shared" si="0"/>
        <v>160</v>
      </c>
      <c r="M169" s="43">
        <f t="shared" si="1"/>
        <v>276797.36</v>
      </c>
      <c r="N169" s="43">
        <v>62</v>
      </c>
      <c r="O169" s="43">
        <v>250996.39</v>
      </c>
      <c r="P169" s="43"/>
      <c r="Q169" s="43"/>
      <c r="R169" s="43">
        <f t="shared" si="2"/>
        <v>62</v>
      </c>
      <c r="S169" s="43">
        <f t="shared" si="3"/>
        <v>250996.39</v>
      </c>
      <c r="T169" s="43">
        <f t="shared" si="4"/>
        <v>222</v>
      </c>
      <c r="U169" s="43">
        <f t="shared" si="5"/>
        <v>527793.75</v>
      </c>
      <c r="V169" s="16"/>
    </row>
    <row r="170" spans="1:22" s="9" customFormat="1" x14ac:dyDescent="0.2">
      <c r="A170" s="33">
        <v>163</v>
      </c>
      <c r="B170" s="54" t="s">
        <v>324</v>
      </c>
      <c r="C170" s="1" t="s">
        <v>325</v>
      </c>
      <c r="D170" s="44"/>
      <c r="E170" s="44"/>
      <c r="F170" s="44"/>
      <c r="G170" s="44"/>
      <c r="H170" s="44">
        <v>327</v>
      </c>
      <c r="I170" s="44">
        <v>134252.34</v>
      </c>
      <c r="J170" s="44">
        <v>222</v>
      </c>
      <c r="K170" s="44">
        <v>167649.51</v>
      </c>
      <c r="L170" s="44">
        <f t="shared" si="0"/>
        <v>549</v>
      </c>
      <c r="M170" s="44">
        <f t="shared" si="1"/>
        <v>301901.84999999998</v>
      </c>
      <c r="N170" s="44">
        <v>13</v>
      </c>
      <c r="O170" s="44">
        <v>73202.16</v>
      </c>
      <c r="P170" s="44">
        <v>2</v>
      </c>
      <c r="Q170" s="44">
        <v>41950.48</v>
      </c>
      <c r="R170" s="44">
        <f t="shared" si="2"/>
        <v>15</v>
      </c>
      <c r="S170" s="44">
        <f t="shared" si="3"/>
        <v>115152.64000000001</v>
      </c>
      <c r="T170" s="44">
        <f t="shared" si="4"/>
        <v>564</v>
      </c>
      <c r="U170" s="44">
        <f t="shared" si="5"/>
        <v>417054.49</v>
      </c>
      <c r="V170" s="16"/>
    </row>
    <row r="171" spans="1:22" s="9" customFormat="1" x14ac:dyDescent="0.2">
      <c r="A171" s="30">
        <v>164</v>
      </c>
      <c r="B171" s="53" t="s">
        <v>283</v>
      </c>
      <c r="C171" s="32" t="s">
        <v>128</v>
      </c>
      <c r="D171" s="43"/>
      <c r="E171" s="43"/>
      <c r="F171" s="43"/>
      <c r="G171" s="43"/>
      <c r="H171" s="43">
        <v>82</v>
      </c>
      <c r="I171" s="43">
        <v>79424.28</v>
      </c>
      <c r="J171" s="43">
        <v>64</v>
      </c>
      <c r="K171" s="43">
        <v>81067.66</v>
      </c>
      <c r="L171" s="43">
        <f t="shared" si="0"/>
        <v>146</v>
      </c>
      <c r="M171" s="43">
        <f t="shared" si="1"/>
        <v>160491.94</v>
      </c>
      <c r="N171" s="43"/>
      <c r="O171" s="43"/>
      <c r="P171" s="43"/>
      <c r="Q171" s="43"/>
      <c r="R171" s="43">
        <f t="shared" si="2"/>
        <v>0</v>
      </c>
      <c r="S171" s="43">
        <f t="shared" si="3"/>
        <v>0</v>
      </c>
      <c r="T171" s="43">
        <f t="shared" si="4"/>
        <v>146</v>
      </c>
      <c r="U171" s="43">
        <f t="shared" si="5"/>
        <v>160491.94</v>
      </c>
      <c r="V171" s="16"/>
    </row>
    <row r="172" spans="1:22" s="9" customFormat="1" x14ac:dyDescent="0.2">
      <c r="A172" s="33">
        <v>165</v>
      </c>
      <c r="B172" s="54" t="s">
        <v>277</v>
      </c>
      <c r="C172" s="1" t="s">
        <v>337</v>
      </c>
      <c r="D172" s="44"/>
      <c r="E172" s="44"/>
      <c r="F172" s="44">
        <v>2</v>
      </c>
      <c r="G172" s="44">
        <v>40755.54</v>
      </c>
      <c r="H172" s="44">
        <v>1</v>
      </c>
      <c r="I172" s="44">
        <v>18583.91</v>
      </c>
      <c r="J172" s="44">
        <v>8</v>
      </c>
      <c r="K172" s="44">
        <v>18140.37</v>
      </c>
      <c r="L172" s="44">
        <f t="shared" si="0"/>
        <v>11</v>
      </c>
      <c r="M172" s="44">
        <f t="shared" si="1"/>
        <v>77479.820000000007</v>
      </c>
      <c r="N172" s="44">
        <v>10</v>
      </c>
      <c r="O172" s="44">
        <v>58895.91</v>
      </c>
      <c r="P172" s="44">
        <v>1</v>
      </c>
      <c r="Q172" s="44">
        <v>18583.91</v>
      </c>
      <c r="R172" s="44">
        <f t="shared" si="2"/>
        <v>11</v>
      </c>
      <c r="S172" s="44">
        <f t="shared" si="3"/>
        <v>77479.820000000007</v>
      </c>
      <c r="T172" s="44">
        <f t="shared" si="4"/>
        <v>22</v>
      </c>
      <c r="U172" s="44">
        <f t="shared" si="5"/>
        <v>154959.64000000001</v>
      </c>
      <c r="V172" s="16"/>
    </row>
    <row r="173" spans="1:22" s="9" customFormat="1" x14ac:dyDescent="0.2">
      <c r="A173" s="30">
        <v>166</v>
      </c>
      <c r="B173" s="53" t="s">
        <v>189</v>
      </c>
      <c r="C173" s="32" t="s">
        <v>70</v>
      </c>
      <c r="D173" s="43"/>
      <c r="E173" s="43"/>
      <c r="F173" s="43"/>
      <c r="G173" s="43"/>
      <c r="H173" s="43">
        <v>1</v>
      </c>
      <c r="I173" s="43">
        <v>33681</v>
      </c>
      <c r="J173" s="43"/>
      <c r="K173" s="43"/>
      <c r="L173" s="43">
        <f>J173+H173+F173+D173</f>
        <v>1</v>
      </c>
      <c r="M173" s="43">
        <f>K173+I173+G173+E173</f>
        <v>33681</v>
      </c>
      <c r="N173" s="43"/>
      <c r="O173" s="43"/>
      <c r="P173" s="43"/>
      <c r="Q173" s="43"/>
      <c r="R173" s="43">
        <f>P173+N173</f>
        <v>0</v>
      </c>
      <c r="S173" s="43">
        <f>Q173+O173</f>
        <v>0</v>
      </c>
      <c r="T173" s="43">
        <f>R173+L173</f>
        <v>1</v>
      </c>
      <c r="U173" s="43">
        <f>S173+M173</f>
        <v>33681</v>
      </c>
      <c r="V173" s="16"/>
    </row>
    <row r="174" spans="1:22" s="9" customFormat="1" x14ac:dyDescent="0.2">
      <c r="A174" s="33">
        <v>167</v>
      </c>
      <c r="B174" s="54" t="s">
        <v>293</v>
      </c>
      <c r="C174" s="1" t="s">
        <v>126</v>
      </c>
      <c r="D174" s="44"/>
      <c r="E174" s="44"/>
      <c r="F174" s="44"/>
      <c r="G174" s="44"/>
      <c r="H174" s="44">
        <v>1</v>
      </c>
      <c r="I174" s="44">
        <v>20931.7</v>
      </c>
      <c r="J174" s="44">
        <v>6</v>
      </c>
      <c r="K174" s="44">
        <v>7731.64</v>
      </c>
      <c r="L174" s="44">
        <f t="shared" si="0"/>
        <v>7</v>
      </c>
      <c r="M174" s="44">
        <f t="shared" si="1"/>
        <v>28663.34</v>
      </c>
      <c r="N174" s="44"/>
      <c r="O174" s="44"/>
      <c r="P174" s="44"/>
      <c r="Q174" s="44"/>
      <c r="R174" s="44">
        <f t="shared" si="2"/>
        <v>0</v>
      </c>
      <c r="S174" s="44">
        <f t="shared" si="3"/>
        <v>0</v>
      </c>
      <c r="T174" s="44">
        <f t="shared" si="4"/>
        <v>7</v>
      </c>
      <c r="U174" s="44">
        <f t="shared" si="5"/>
        <v>28663.34</v>
      </c>
      <c r="V174" s="16"/>
    </row>
    <row r="175" spans="1:22" s="9" customFormat="1" x14ac:dyDescent="0.2">
      <c r="A175" s="30">
        <v>168</v>
      </c>
      <c r="B175" s="53" t="s">
        <v>286</v>
      </c>
      <c r="C175" s="32" t="s">
        <v>369</v>
      </c>
      <c r="D175" s="43"/>
      <c r="E175" s="43"/>
      <c r="F175" s="43"/>
      <c r="G175" s="43"/>
      <c r="H175" s="43">
        <v>1</v>
      </c>
      <c r="I175" s="43">
        <v>66.98</v>
      </c>
      <c r="J175" s="43">
        <v>4</v>
      </c>
      <c r="K175" s="43">
        <v>11712.2</v>
      </c>
      <c r="L175" s="43">
        <f t="shared" si="0"/>
        <v>5</v>
      </c>
      <c r="M175" s="43">
        <f t="shared" si="1"/>
        <v>11779.18</v>
      </c>
      <c r="N175" s="43">
        <v>1</v>
      </c>
      <c r="O175" s="43">
        <v>10000</v>
      </c>
      <c r="P175" s="43"/>
      <c r="Q175" s="43"/>
      <c r="R175" s="43">
        <f t="shared" si="2"/>
        <v>1</v>
      </c>
      <c r="S175" s="43">
        <f t="shared" si="3"/>
        <v>10000</v>
      </c>
      <c r="T175" s="43">
        <f t="shared" si="4"/>
        <v>6</v>
      </c>
      <c r="U175" s="43">
        <f t="shared" si="5"/>
        <v>21779.18</v>
      </c>
      <c r="V175" s="16"/>
    </row>
    <row r="176" spans="1:22" s="9" customFormat="1" x14ac:dyDescent="0.2">
      <c r="A176" s="33">
        <v>169</v>
      </c>
      <c r="B176" s="54" t="s">
        <v>344</v>
      </c>
      <c r="C176" s="1" t="s">
        <v>345</v>
      </c>
      <c r="D176" s="44"/>
      <c r="E176" s="44"/>
      <c r="F176" s="44"/>
      <c r="G176" s="44"/>
      <c r="H176" s="44"/>
      <c r="I176" s="44"/>
      <c r="J176" s="44">
        <v>2</v>
      </c>
      <c r="K176" s="44">
        <v>5050</v>
      </c>
      <c r="L176" s="44">
        <f t="shared" si="0"/>
        <v>2</v>
      </c>
      <c r="M176" s="44">
        <f t="shared" si="1"/>
        <v>5050</v>
      </c>
      <c r="N176" s="44">
        <v>1</v>
      </c>
      <c r="O176" s="44">
        <v>5000</v>
      </c>
      <c r="P176" s="44"/>
      <c r="Q176" s="44"/>
      <c r="R176" s="44">
        <f t="shared" si="2"/>
        <v>1</v>
      </c>
      <c r="S176" s="44">
        <f t="shared" si="3"/>
        <v>5000</v>
      </c>
      <c r="T176" s="44">
        <f t="shared" si="4"/>
        <v>3</v>
      </c>
      <c r="U176" s="44">
        <f t="shared" si="5"/>
        <v>10050</v>
      </c>
      <c r="V176" s="16"/>
    </row>
    <row r="177" spans="1:25" s="9" customFormat="1" x14ac:dyDescent="0.2">
      <c r="A177" s="30">
        <v>170</v>
      </c>
      <c r="B177" s="53" t="s">
        <v>378</v>
      </c>
      <c r="C177" s="32" t="s">
        <v>379</v>
      </c>
      <c r="D177" s="43"/>
      <c r="E177" s="43"/>
      <c r="F177" s="43"/>
      <c r="G177" s="43"/>
      <c r="H177" s="43">
        <v>1</v>
      </c>
      <c r="I177" s="43">
        <v>28</v>
      </c>
      <c r="J177" s="43">
        <v>2</v>
      </c>
      <c r="K177" s="43">
        <v>8823.34</v>
      </c>
      <c r="L177" s="43">
        <f t="shared" si="0"/>
        <v>3</v>
      </c>
      <c r="M177" s="43">
        <f t="shared" si="1"/>
        <v>8851.34</v>
      </c>
      <c r="N177" s="43"/>
      <c r="O177" s="43"/>
      <c r="P177" s="43"/>
      <c r="Q177" s="43"/>
      <c r="R177" s="43">
        <f t="shared" si="2"/>
        <v>0</v>
      </c>
      <c r="S177" s="43">
        <f t="shared" si="3"/>
        <v>0</v>
      </c>
      <c r="T177" s="43">
        <f t="shared" si="4"/>
        <v>3</v>
      </c>
      <c r="U177" s="43">
        <f t="shared" si="5"/>
        <v>8851.34</v>
      </c>
      <c r="V177" s="16"/>
    </row>
    <row r="178" spans="1:25" s="9" customFormat="1" x14ac:dyDescent="0.2">
      <c r="A178" s="33">
        <v>171</v>
      </c>
      <c r="B178" s="54" t="s">
        <v>292</v>
      </c>
      <c r="C178" s="1" t="s">
        <v>119</v>
      </c>
      <c r="D178" s="44"/>
      <c r="E178" s="44"/>
      <c r="F178" s="44"/>
      <c r="G178" s="44"/>
      <c r="H178" s="44">
        <v>1</v>
      </c>
      <c r="I178" s="44">
        <v>1586.73</v>
      </c>
      <c r="J178" s="44">
        <v>2</v>
      </c>
      <c r="K178" s="44">
        <v>1018.71</v>
      </c>
      <c r="L178" s="44">
        <f t="shared" si="0"/>
        <v>3</v>
      </c>
      <c r="M178" s="44">
        <f t="shared" si="1"/>
        <v>2605.44</v>
      </c>
      <c r="N178" s="44"/>
      <c r="O178" s="44"/>
      <c r="P178" s="44"/>
      <c r="Q178" s="44"/>
      <c r="R178" s="44">
        <f t="shared" si="2"/>
        <v>0</v>
      </c>
      <c r="S178" s="44">
        <f t="shared" si="3"/>
        <v>0</v>
      </c>
      <c r="T178" s="44">
        <f t="shared" si="4"/>
        <v>3</v>
      </c>
      <c r="U178" s="44">
        <f t="shared" si="5"/>
        <v>2605.44</v>
      </c>
      <c r="V178" s="16"/>
    </row>
    <row r="179" spans="1:25" s="9" customFormat="1" x14ac:dyDescent="0.2">
      <c r="A179" s="30">
        <v>172</v>
      </c>
      <c r="B179" s="53" t="s">
        <v>287</v>
      </c>
      <c r="C179" s="32" t="s">
        <v>110</v>
      </c>
      <c r="D179" s="43"/>
      <c r="E179" s="43"/>
      <c r="F179" s="43"/>
      <c r="G179" s="43"/>
      <c r="H179" s="43">
        <v>1</v>
      </c>
      <c r="I179" s="43">
        <v>1500</v>
      </c>
      <c r="J179" s="43">
        <v>3</v>
      </c>
      <c r="K179" s="43">
        <v>244.88</v>
      </c>
      <c r="L179" s="43">
        <f t="shared" si="0"/>
        <v>4</v>
      </c>
      <c r="M179" s="43">
        <f t="shared" si="1"/>
        <v>1744.88</v>
      </c>
      <c r="N179" s="43"/>
      <c r="O179" s="43"/>
      <c r="P179" s="43"/>
      <c r="Q179" s="43"/>
      <c r="R179" s="43">
        <f t="shared" si="2"/>
        <v>0</v>
      </c>
      <c r="S179" s="43">
        <f t="shared" si="3"/>
        <v>0</v>
      </c>
      <c r="T179" s="43">
        <f t="shared" si="4"/>
        <v>4</v>
      </c>
      <c r="U179" s="43">
        <f t="shared" si="5"/>
        <v>1744.88</v>
      </c>
      <c r="V179" s="16"/>
    </row>
    <row r="180" spans="1:25" s="9" customFormat="1" x14ac:dyDescent="0.2">
      <c r="A180" s="33">
        <v>173</v>
      </c>
      <c r="B180" s="54" t="s">
        <v>233</v>
      </c>
      <c r="C180" s="1" t="s">
        <v>308</v>
      </c>
      <c r="D180" s="44"/>
      <c r="E180" s="44"/>
      <c r="F180" s="44"/>
      <c r="G180" s="44"/>
      <c r="H180" s="44"/>
      <c r="I180" s="44"/>
      <c r="J180" s="44">
        <v>2</v>
      </c>
      <c r="K180" s="44">
        <v>342.4</v>
      </c>
      <c r="L180" s="44">
        <f t="shared" si="0"/>
        <v>2</v>
      </c>
      <c r="M180" s="44">
        <f t="shared" si="1"/>
        <v>342.4</v>
      </c>
      <c r="N180" s="44">
        <v>2</v>
      </c>
      <c r="O180" s="44">
        <v>317.75</v>
      </c>
      <c r="P180" s="44"/>
      <c r="Q180" s="44"/>
      <c r="R180" s="44">
        <f t="shared" si="2"/>
        <v>2</v>
      </c>
      <c r="S180" s="44">
        <f t="shared" si="3"/>
        <v>317.75</v>
      </c>
      <c r="T180" s="44">
        <f t="shared" si="4"/>
        <v>4</v>
      </c>
      <c r="U180" s="44">
        <f t="shared" si="5"/>
        <v>660.15</v>
      </c>
      <c r="V180" s="16"/>
    </row>
    <row r="181" spans="1:25" s="9" customFormat="1" ht="13.5" thickBot="1" x14ac:dyDescent="0.25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16"/>
    </row>
    <row r="182" spans="1:25" s="9" customFormat="1" ht="14.25" thickTop="1" thickBot="1" x14ac:dyDescent="0.25">
      <c r="A182" s="55" t="s">
        <v>0</v>
      </c>
      <c r="B182" s="55"/>
      <c r="C182" s="56"/>
      <c r="D182" s="50">
        <f>SUM(D8:D181)</f>
        <v>36779</v>
      </c>
      <c r="E182" s="50">
        <f>SUM(E8:E181)</f>
        <v>12603518444.800005</v>
      </c>
      <c r="F182" s="50">
        <f>SUM(F8:F181)</f>
        <v>94650</v>
      </c>
      <c r="G182" s="50">
        <f>SUM(G8:G181)</f>
        <v>11313383522.730003</v>
      </c>
      <c r="H182" s="50">
        <f>SUM(H8:H181)</f>
        <v>166108</v>
      </c>
      <c r="I182" s="50">
        <f>SUM(I8:I181)</f>
        <v>39692803532.900002</v>
      </c>
      <c r="J182" s="50">
        <f>SUM(J8:J181)</f>
        <v>201744</v>
      </c>
      <c r="K182" s="50">
        <f>SUM(K8:K181)</f>
        <v>46370423257.539986</v>
      </c>
      <c r="L182" s="50">
        <f>SUM(L8:L181)</f>
        <v>499281</v>
      </c>
      <c r="M182" s="50">
        <f>SUM(M8:M181)</f>
        <v>109980128757.96996</v>
      </c>
      <c r="N182" s="50">
        <f>SUM(N8:N181)</f>
        <v>49201</v>
      </c>
      <c r="O182" s="50">
        <f>SUM(O8:O181)</f>
        <v>55483862801.180023</v>
      </c>
      <c r="P182" s="50">
        <f>SUM(P8:P181)</f>
        <v>49201</v>
      </c>
      <c r="Q182" s="50">
        <f>SUM(Q8:Q181)</f>
        <v>55495557191.690041</v>
      </c>
      <c r="R182" s="50">
        <f>SUM(R8:R181)</f>
        <v>98402</v>
      </c>
      <c r="S182" s="50">
        <f>SUM(S8:S181)</f>
        <v>110979419992.86995</v>
      </c>
      <c r="T182" s="50">
        <f>SUM(T8:T181)</f>
        <v>597683</v>
      </c>
      <c r="U182" s="50">
        <f>SUM(U8:U181)</f>
        <v>220959548750.84006</v>
      </c>
    </row>
    <row r="183" spans="1:25" s="9" customFormat="1" ht="13.5" thickTop="1" x14ac:dyDescent="0.2">
      <c r="A183" s="11" t="s">
        <v>382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5" x14ac:dyDescent="0.2">
      <c r="A184" s="11" t="s">
        <v>320</v>
      </c>
    </row>
    <row r="185" spans="1:25" x14ac:dyDescent="0.2">
      <c r="E185" s="12"/>
      <c r="F185" s="12"/>
      <c r="G185" s="12"/>
      <c r="H185" s="12"/>
    </row>
    <row r="186" spans="1:25" x14ac:dyDescent="0.2">
      <c r="B186" s="10"/>
      <c r="E186" s="48"/>
      <c r="F186" s="45"/>
      <c r="G186" s="45"/>
      <c r="H186" s="45"/>
      <c r="I186" s="45"/>
      <c r="J186" s="45"/>
      <c r="K186" s="45"/>
      <c r="L186" s="45"/>
      <c r="M186" s="45"/>
      <c r="N186" s="48"/>
      <c r="O186" s="48"/>
    </row>
    <row r="187" spans="1:25" s="19" customFormat="1" ht="11.25" x14ac:dyDescent="0.2">
      <c r="A187" s="17"/>
      <c r="B187" s="18"/>
      <c r="C187" s="19" t="s">
        <v>147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20"/>
      <c r="W187" s="21"/>
      <c r="X187" s="20"/>
      <c r="Y187" s="22"/>
    </row>
  </sheetData>
  <mergeCells count="13">
    <mergeCell ref="A182:C18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7.7109375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358</v>
      </c>
      <c r="E7" s="41" t="s">
        <v>25</v>
      </c>
      <c r="F7" s="41" t="s">
        <v>358</v>
      </c>
      <c r="G7" s="41" t="s">
        <v>25</v>
      </c>
      <c r="H7" s="41" t="s">
        <v>358</v>
      </c>
      <c r="I7" s="41" t="s">
        <v>25</v>
      </c>
      <c r="J7" s="41" t="s">
        <v>358</v>
      </c>
      <c r="K7" s="41" t="s">
        <v>25</v>
      </c>
      <c r="L7" s="41" t="s">
        <v>358</v>
      </c>
      <c r="M7" s="41" t="s">
        <v>25</v>
      </c>
      <c r="N7" s="41" t="s">
        <v>358</v>
      </c>
      <c r="O7" s="41" t="s">
        <v>25</v>
      </c>
      <c r="P7" s="41" t="s">
        <v>358</v>
      </c>
      <c r="Q7" s="41" t="s">
        <v>25</v>
      </c>
      <c r="R7" s="41" t="s">
        <v>358</v>
      </c>
      <c r="S7" s="41" t="s">
        <v>25</v>
      </c>
      <c r="T7" s="41" t="s">
        <v>358</v>
      </c>
      <c r="U7" s="41" t="s">
        <v>25</v>
      </c>
    </row>
    <row r="8" spans="1:22" s="9" customFormat="1" ht="13.5" thickTop="1" x14ac:dyDescent="0.2">
      <c r="A8" s="33">
        <v>1</v>
      </c>
      <c r="B8" s="52" t="s">
        <v>153</v>
      </c>
      <c r="C8" s="34" t="s">
        <v>12</v>
      </c>
      <c r="D8" s="42">
        <v>40802</v>
      </c>
      <c r="E8" s="42">
        <v>17905391578.09</v>
      </c>
      <c r="F8" s="42">
        <v>166532</v>
      </c>
      <c r="G8" s="42">
        <v>15306674819.059999</v>
      </c>
      <c r="H8" s="42">
        <v>151945</v>
      </c>
      <c r="I8" s="42">
        <v>36077471287.059998</v>
      </c>
      <c r="J8" s="42">
        <v>251605</v>
      </c>
      <c r="K8" s="42">
        <v>39270128206.279999</v>
      </c>
      <c r="L8" s="42">
        <f>J8+H8+F8+D8</f>
        <v>610884</v>
      </c>
      <c r="M8" s="42">
        <f>K8+I8+G8+E8</f>
        <v>108559665890.48999</v>
      </c>
      <c r="N8" s="42">
        <v>5980</v>
      </c>
      <c r="O8" s="42">
        <v>72876656752.970001</v>
      </c>
      <c r="P8" s="42">
        <v>5722</v>
      </c>
      <c r="Q8" s="42">
        <v>73717019891.910004</v>
      </c>
      <c r="R8" s="42">
        <f>P8+N8</f>
        <v>11702</v>
      </c>
      <c r="S8" s="42">
        <f>Q8+O8</f>
        <v>146593676644.88</v>
      </c>
      <c r="T8" s="42">
        <f>R8+L8</f>
        <v>622586</v>
      </c>
      <c r="U8" s="42">
        <f>S8+M8</f>
        <v>255153342535.37</v>
      </c>
      <c r="V8" s="16"/>
    </row>
    <row r="9" spans="1:22" s="9" customFormat="1" x14ac:dyDescent="0.2">
      <c r="A9" s="30">
        <v>2</v>
      </c>
      <c r="B9" s="53" t="s">
        <v>154</v>
      </c>
      <c r="C9" s="32" t="s">
        <v>28</v>
      </c>
      <c r="D9" s="43">
        <v>14347</v>
      </c>
      <c r="E9" s="43">
        <v>8471494385.5200005</v>
      </c>
      <c r="F9" s="43">
        <v>58593</v>
      </c>
      <c r="G9" s="43">
        <v>12869719539.26</v>
      </c>
      <c r="H9" s="43">
        <v>80303</v>
      </c>
      <c r="I9" s="43">
        <v>54347906367.550003</v>
      </c>
      <c r="J9" s="43">
        <v>125309</v>
      </c>
      <c r="K9" s="43">
        <v>59755109379.800003</v>
      </c>
      <c r="L9" s="43">
        <f t="shared" ref="L9:M189" si="0">J9+H9+F9+D9</f>
        <v>278552</v>
      </c>
      <c r="M9" s="43">
        <f t="shared" si="0"/>
        <v>135444229672.13</v>
      </c>
      <c r="N9" s="43">
        <v>2481</v>
      </c>
      <c r="O9" s="43">
        <v>27093408256.650002</v>
      </c>
      <c r="P9" s="43">
        <v>2409</v>
      </c>
      <c r="Q9" s="43">
        <v>17976499398.380001</v>
      </c>
      <c r="R9" s="43">
        <f t="shared" ref="R9:S189" si="1">P9+N9</f>
        <v>4890</v>
      </c>
      <c r="S9" s="43">
        <f t="shared" si="1"/>
        <v>45069907655.029999</v>
      </c>
      <c r="T9" s="43">
        <f t="shared" ref="T9:U189" si="2">R9+L9</f>
        <v>283442</v>
      </c>
      <c r="U9" s="43">
        <f t="shared" si="2"/>
        <v>180514137327.16</v>
      </c>
      <c r="V9" s="16"/>
    </row>
    <row r="10" spans="1:22" s="9" customFormat="1" x14ac:dyDescent="0.2">
      <c r="A10" s="33">
        <v>3</v>
      </c>
      <c r="B10" s="54" t="s">
        <v>156</v>
      </c>
      <c r="C10" s="1" t="s">
        <v>31</v>
      </c>
      <c r="D10" s="44">
        <v>48491</v>
      </c>
      <c r="E10" s="44">
        <v>21395262024.41</v>
      </c>
      <c r="F10" s="44">
        <v>94367</v>
      </c>
      <c r="G10" s="44">
        <v>12830352581.309999</v>
      </c>
      <c r="H10" s="44">
        <v>243887</v>
      </c>
      <c r="I10" s="44">
        <v>25057932737.810001</v>
      </c>
      <c r="J10" s="44">
        <v>130463</v>
      </c>
      <c r="K10" s="44">
        <v>35062097581.029999</v>
      </c>
      <c r="L10" s="42">
        <f t="shared" si="0"/>
        <v>517208</v>
      </c>
      <c r="M10" s="42">
        <f t="shared" si="0"/>
        <v>94345644924.559998</v>
      </c>
      <c r="N10" s="44">
        <v>5635</v>
      </c>
      <c r="O10" s="44">
        <v>26539671784.290001</v>
      </c>
      <c r="P10" s="44">
        <v>5682</v>
      </c>
      <c r="Q10" s="44">
        <v>28742027749.970001</v>
      </c>
      <c r="R10" s="42">
        <f t="shared" si="1"/>
        <v>11317</v>
      </c>
      <c r="S10" s="42">
        <f t="shared" si="1"/>
        <v>55281699534.260002</v>
      </c>
      <c r="T10" s="42">
        <f t="shared" si="2"/>
        <v>528525</v>
      </c>
      <c r="U10" s="42">
        <f t="shared" si="2"/>
        <v>149627344458.82001</v>
      </c>
      <c r="V10" s="16"/>
    </row>
    <row r="11" spans="1:22" s="9" customFormat="1" x14ac:dyDescent="0.2">
      <c r="A11" s="30">
        <v>4</v>
      </c>
      <c r="B11" s="53" t="s">
        <v>152</v>
      </c>
      <c r="C11" s="32" t="s">
        <v>27</v>
      </c>
      <c r="D11" s="43">
        <v>64678</v>
      </c>
      <c r="E11" s="43">
        <v>10888220039.15</v>
      </c>
      <c r="F11" s="43">
        <v>143980</v>
      </c>
      <c r="G11" s="43">
        <v>11013350352.540001</v>
      </c>
      <c r="H11" s="43">
        <v>443641</v>
      </c>
      <c r="I11" s="43">
        <v>30297041189.209999</v>
      </c>
      <c r="J11" s="43">
        <v>259407</v>
      </c>
      <c r="K11" s="43">
        <v>37446487423.32</v>
      </c>
      <c r="L11" s="43">
        <f t="shared" si="0"/>
        <v>911706</v>
      </c>
      <c r="M11" s="43">
        <f t="shared" si="0"/>
        <v>89645099004.220001</v>
      </c>
      <c r="N11" s="43">
        <v>2113</v>
      </c>
      <c r="O11" s="43">
        <v>21305827346.27</v>
      </c>
      <c r="P11" s="43">
        <v>2053</v>
      </c>
      <c r="Q11" s="43">
        <v>17237301794.540001</v>
      </c>
      <c r="R11" s="43">
        <f t="shared" si="1"/>
        <v>4166</v>
      </c>
      <c r="S11" s="43">
        <f t="shared" si="1"/>
        <v>38543129140.809998</v>
      </c>
      <c r="T11" s="43">
        <f t="shared" si="2"/>
        <v>915872</v>
      </c>
      <c r="U11" s="43">
        <f t="shared" si="2"/>
        <v>128188228145.03</v>
      </c>
      <c r="V11" s="16"/>
    </row>
    <row r="12" spans="1:22" s="9" customFormat="1" x14ac:dyDescent="0.2">
      <c r="A12" s="33">
        <v>5</v>
      </c>
      <c r="B12" s="23" t="s">
        <v>158</v>
      </c>
      <c r="C12" s="1" t="s">
        <v>36</v>
      </c>
      <c r="D12" s="44">
        <v>250</v>
      </c>
      <c r="E12" s="44">
        <v>421154608.32999998</v>
      </c>
      <c r="F12" s="44">
        <v>2207</v>
      </c>
      <c r="G12" s="44">
        <v>245220586.03</v>
      </c>
      <c r="H12" s="44">
        <v>1350</v>
      </c>
      <c r="I12" s="44">
        <v>7137692298.75</v>
      </c>
      <c r="J12" s="44">
        <v>2802</v>
      </c>
      <c r="K12" s="44">
        <v>6893357787.9099998</v>
      </c>
      <c r="L12" s="42">
        <f t="shared" si="0"/>
        <v>6609</v>
      </c>
      <c r="M12" s="42">
        <f t="shared" si="0"/>
        <v>14697425281.02</v>
      </c>
      <c r="N12" s="44">
        <v>1261</v>
      </c>
      <c r="O12" s="44">
        <v>55073613201.260002</v>
      </c>
      <c r="P12" s="44">
        <v>1296</v>
      </c>
      <c r="Q12" s="44">
        <v>56490707871.480003</v>
      </c>
      <c r="R12" s="42">
        <f t="shared" si="1"/>
        <v>2557</v>
      </c>
      <c r="S12" s="42">
        <f t="shared" si="1"/>
        <v>111564321072.74001</v>
      </c>
      <c r="T12" s="42">
        <f t="shared" si="2"/>
        <v>9166</v>
      </c>
      <c r="U12" s="42">
        <f t="shared" si="2"/>
        <v>126261746353.76001</v>
      </c>
      <c r="V12" s="16"/>
    </row>
    <row r="13" spans="1:22" s="9" customFormat="1" x14ac:dyDescent="0.2">
      <c r="A13" s="30">
        <v>6</v>
      </c>
      <c r="B13" s="31" t="s">
        <v>155</v>
      </c>
      <c r="C13" s="32" t="s">
        <v>33</v>
      </c>
      <c r="D13" s="43">
        <v>1706</v>
      </c>
      <c r="E13" s="43">
        <v>4897139625.8800001</v>
      </c>
      <c r="F13" s="43">
        <v>17384</v>
      </c>
      <c r="G13" s="43">
        <v>4804912478.4200001</v>
      </c>
      <c r="H13" s="43">
        <v>7543</v>
      </c>
      <c r="I13" s="43">
        <v>38301291378.620003</v>
      </c>
      <c r="J13" s="43">
        <v>14487</v>
      </c>
      <c r="K13" s="43">
        <v>38017852609.699997</v>
      </c>
      <c r="L13" s="43">
        <f t="shared" ref="L13:L20" si="3">J13+H13+F13+D13</f>
        <v>41120</v>
      </c>
      <c r="M13" s="43">
        <f t="shared" ref="M13:M20" si="4">K13+I13+G13+E13</f>
        <v>86021196092.62001</v>
      </c>
      <c r="N13" s="43">
        <v>1856</v>
      </c>
      <c r="O13" s="43">
        <v>19509512928.939999</v>
      </c>
      <c r="P13" s="43">
        <v>1937</v>
      </c>
      <c r="Q13" s="43">
        <v>20703003146.459999</v>
      </c>
      <c r="R13" s="43">
        <f t="shared" ref="R13:R20" si="5">P13+N13</f>
        <v>3793</v>
      </c>
      <c r="S13" s="43">
        <f t="shared" ref="S13:S20" si="6">Q13+O13</f>
        <v>40212516075.399994</v>
      </c>
      <c r="T13" s="43">
        <f t="shared" ref="T13:T20" si="7">R13+L13</f>
        <v>44913</v>
      </c>
      <c r="U13" s="43">
        <f t="shared" ref="U13:U20" si="8">S13+M13</f>
        <v>126233712168.02</v>
      </c>
      <c r="V13" s="16"/>
    </row>
    <row r="14" spans="1:22" s="9" customFormat="1" x14ac:dyDescent="0.2">
      <c r="A14" s="33">
        <v>7</v>
      </c>
      <c r="B14" s="54" t="s">
        <v>151</v>
      </c>
      <c r="C14" s="1" t="s">
        <v>32</v>
      </c>
      <c r="D14" s="44">
        <v>20996</v>
      </c>
      <c r="E14" s="44">
        <v>4307949914.8000002</v>
      </c>
      <c r="F14" s="44">
        <v>72237</v>
      </c>
      <c r="G14" s="44">
        <v>6379010995.8599997</v>
      </c>
      <c r="H14" s="44">
        <v>69788</v>
      </c>
      <c r="I14" s="44">
        <v>17056815764.299999</v>
      </c>
      <c r="J14" s="44">
        <v>121808</v>
      </c>
      <c r="K14" s="44">
        <v>22885507137.200001</v>
      </c>
      <c r="L14" s="42">
        <f t="shared" si="3"/>
        <v>284829</v>
      </c>
      <c r="M14" s="42">
        <f t="shared" si="4"/>
        <v>50629283812.160004</v>
      </c>
      <c r="N14" s="44">
        <v>2525</v>
      </c>
      <c r="O14" s="44">
        <v>38851727800.82</v>
      </c>
      <c r="P14" s="44">
        <v>2337</v>
      </c>
      <c r="Q14" s="44">
        <v>30892578185.75</v>
      </c>
      <c r="R14" s="42">
        <f t="shared" si="5"/>
        <v>4862</v>
      </c>
      <c r="S14" s="42">
        <f t="shared" si="6"/>
        <v>69744305986.570007</v>
      </c>
      <c r="T14" s="42">
        <f t="shared" si="7"/>
        <v>289691</v>
      </c>
      <c r="U14" s="42">
        <f t="shared" si="8"/>
        <v>120373589798.73001</v>
      </c>
      <c r="V14" s="16"/>
    </row>
    <row r="15" spans="1:22" s="9" customFormat="1" x14ac:dyDescent="0.2">
      <c r="A15" s="30">
        <v>8</v>
      </c>
      <c r="B15" s="53" t="s">
        <v>29</v>
      </c>
      <c r="C15" s="32" t="s">
        <v>30</v>
      </c>
      <c r="D15" s="43">
        <v>77381</v>
      </c>
      <c r="E15" s="43">
        <v>29015119494.900002</v>
      </c>
      <c r="F15" s="43">
        <v>91508</v>
      </c>
      <c r="G15" s="43">
        <v>14814148058.860001</v>
      </c>
      <c r="H15" s="43">
        <v>173318</v>
      </c>
      <c r="I15" s="43">
        <v>15010910165.530001</v>
      </c>
      <c r="J15" s="43">
        <v>347819</v>
      </c>
      <c r="K15" s="43">
        <v>23544827552.990002</v>
      </c>
      <c r="L15" s="43">
        <f t="shared" si="3"/>
        <v>690026</v>
      </c>
      <c r="M15" s="43">
        <f t="shared" si="4"/>
        <v>82385005272.279999</v>
      </c>
      <c r="N15" s="43">
        <v>2693</v>
      </c>
      <c r="O15" s="43">
        <v>11156806352.92</v>
      </c>
      <c r="P15" s="43">
        <v>2758</v>
      </c>
      <c r="Q15" s="43">
        <v>20877059546.91</v>
      </c>
      <c r="R15" s="43">
        <f t="shared" si="5"/>
        <v>5451</v>
      </c>
      <c r="S15" s="43">
        <f t="shared" si="6"/>
        <v>32033865899.830002</v>
      </c>
      <c r="T15" s="43">
        <f t="shared" si="7"/>
        <v>695477</v>
      </c>
      <c r="U15" s="43">
        <f t="shared" si="8"/>
        <v>114418871172.11</v>
      </c>
      <c r="V15" s="16"/>
    </row>
    <row r="16" spans="1:22" s="9" customFormat="1" x14ac:dyDescent="0.2">
      <c r="A16" s="33">
        <v>9</v>
      </c>
      <c r="B16" s="54" t="s">
        <v>161</v>
      </c>
      <c r="C16" s="1" t="s">
        <v>326</v>
      </c>
      <c r="D16" s="44">
        <v>1242</v>
      </c>
      <c r="E16" s="44">
        <v>4903386382.3599997</v>
      </c>
      <c r="F16" s="44">
        <v>3011</v>
      </c>
      <c r="G16" s="44">
        <v>1327952829.8900001</v>
      </c>
      <c r="H16" s="44">
        <v>2850</v>
      </c>
      <c r="I16" s="44">
        <v>17254975568.669998</v>
      </c>
      <c r="J16" s="44">
        <v>10223</v>
      </c>
      <c r="K16" s="44">
        <v>19332418933.939999</v>
      </c>
      <c r="L16" s="42">
        <f t="shared" si="3"/>
        <v>17326</v>
      </c>
      <c r="M16" s="42">
        <f t="shared" si="4"/>
        <v>42818733714.860001</v>
      </c>
      <c r="N16" s="44">
        <v>323</v>
      </c>
      <c r="O16" s="44">
        <v>10270427473.77</v>
      </c>
      <c r="P16" s="44">
        <v>377</v>
      </c>
      <c r="Q16" s="44">
        <v>11687667508.370001</v>
      </c>
      <c r="R16" s="42">
        <f t="shared" si="5"/>
        <v>700</v>
      </c>
      <c r="S16" s="42">
        <f t="shared" si="6"/>
        <v>21958094982.139999</v>
      </c>
      <c r="T16" s="42">
        <f t="shared" si="7"/>
        <v>18026</v>
      </c>
      <c r="U16" s="42">
        <f t="shared" si="8"/>
        <v>64776828697</v>
      </c>
      <c r="V16" s="16"/>
    </row>
    <row r="17" spans="1:22" s="9" customFormat="1" x14ac:dyDescent="0.2">
      <c r="A17" s="30">
        <v>10</v>
      </c>
      <c r="B17" s="53" t="s">
        <v>157</v>
      </c>
      <c r="C17" s="32" t="s">
        <v>7</v>
      </c>
      <c r="D17" s="43">
        <v>287</v>
      </c>
      <c r="E17" s="43">
        <v>1098340364.27</v>
      </c>
      <c r="F17" s="43">
        <v>186</v>
      </c>
      <c r="G17" s="43">
        <v>42765614.560000002</v>
      </c>
      <c r="H17" s="43">
        <v>2742</v>
      </c>
      <c r="I17" s="43">
        <v>3517255652.29</v>
      </c>
      <c r="J17" s="43">
        <v>3780</v>
      </c>
      <c r="K17" s="43">
        <v>3504954507.1999998</v>
      </c>
      <c r="L17" s="43">
        <f t="shared" si="3"/>
        <v>6995</v>
      </c>
      <c r="M17" s="43">
        <f t="shared" si="4"/>
        <v>8163316138.3199997</v>
      </c>
      <c r="N17" s="43">
        <v>840</v>
      </c>
      <c r="O17" s="43">
        <v>26357551179.169998</v>
      </c>
      <c r="P17" s="43">
        <v>924</v>
      </c>
      <c r="Q17" s="43">
        <v>27853075517.5</v>
      </c>
      <c r="R17" s="43">
        <f t="shared" si="5"/>
        <v>1764</v>
      </c>
      <c r="S17" s="43">
        <f t="shared" si="6"/>
        <v>54210626696.669998</v>
      </c>
      <c r="T17" s="43">
        <f t="shared" si="7"/>
        <v>8759</v>
      </c>
      <c r="U17" s="43">
        <f t="shared" si="8"/>
        <v>62373942834.989998</v>
      </c>
      <c r="V17" s="16"/>
    </row>
    <row r="18" spans="1:22" s="9" customFormat="1" x14ac:dyDescent="0.2">
      <c r="A18" s="33">
        <v>11</v>
      </c>
      <c r="B18" s="54" t="s">
        <v>160</v>
      </c>
      <c r="C18" s="1" t="s">
        <v>35</v>
      </c>
      <c r="D18" s="44">
        <v>20</v>
      </c>
      <c r="E18" s="44">
        <v>47097205.880000003</v>
      </c>
      <c r="F18" s="44"/>
      <c r="G18" s="44"/>
      <c r="H18" s="44">
        <v>2147</v>
      </c>
      <c r="I18" s="44">
        <v>8872598068.1399994</v>
      </c>
      <c r="J18" s="44">
        <v>2283</v>
      </c>
      <c r="K18" s="44">
        <v>6285027020.3199997</v>
      </c>
      <c r="L18" s="42">
        <f t="shared" si="3"/>
        <v>4450</v>
      </c>
      <c r="M18" s="42">
        <f t="shared" si="4"/>
        <v>15204722294.339998</v>
      </c>
      <c r="N18" s="44">
        <v>1481</v>
      </c>
      <c r="O18" s="44">
        <v>21256877055.619999</v>
      </c>
      <c r="P18" s="44">
        <v>1788</v>
      </c>
      <c r="Q18" s="44">
        <v>24151912273.18</v>
      </c>
      <c r="R18" s="42">
        <f t="shared" si="5"/>
        <v>3269</v>
      </c>
      <c r="S18" s="42">
        <f t="shared" si="6"/>
        <v>45408789328.800003</v>
      </c>
      <c r="T18" s="42">
        <f t="shared" si="7"/>
        <v>7719</v>
      </c>
      <c r="U18" s="42">
        <f t="shared" si="8"/>
        <v>60613511623.139999</v>
      </c>
      <c r="V18" s="16"/>
    </row>
    <row r="19" spans="1:22" s="9" customFormat="1" x14ac:dyDescent="0.2">
      <c r="A19" s="30">
        <v>12</v>
      </c>
      <c r="B19" s="53" t="s">
        <v>163</v>
      </c>
      <c r="C19" s="32" t="s">
        <v>16</v>
      </c>
      <c r="D19" s="43">
        <v>1883</v>
      </c>
      <c r="E19" s="43">
        <v>2533802483.2199998</v>
      </c>
      <c r="F19" s="43">
        <v>5623</v>
      </c>
      <c r="G19" s="43">
        <v>1283676933.8900001</v>
      </c>
      <c r="H19" s="43">
        <v>6122</v>
      </c>
      <c r="I19" s="43">
        <v>14422277561.280001</v>
      </c>
      <c r="J19" s="43">
        <v>11254</v>
      </c>
      <c r="K19" s="43">
        <v>12213814389.200001</v>
      </c>
      <c r="L19" s="43">
        <f t="shared" si="3"/>
        <v>24882</v>
      </c>
      <c r="M19" s="43">
        <f t="shared" si="4"/>
        <v>30453571367.590004</v>
      </c>
      <c r="N19" s="43">
        <v>2649</v>
      </c>
      <c r="O19" s="43">
        <v>11534621721.26</v>
      </c>
      <c r="P19" s="43">
        <v>2753</v>
      </c>
      <c r="Q19" s="43">
        <v>14815790323.09</v>
      </c>
      <c r="R19" s="43">
        <f t="shared" si="5"/>
        <v>5402</v>
      </c>
      <c r="S19" s="43">
        <f t="shared" si="6"/>
        <v>26350412044.349998</v>
      </c>
      <c r="T19" s="43">
        <f t="shared" si="7"/>
        <v>30284</v>
      </c>
      <c r="U19" s="43">
        <f t="shared" si="8"/>
        <v>56803983411.940002</v>
      </c>
      <c r="V19" s="16"/>
    </row>
    <row r="20" spans="1:22" s="9" customFormat="1" x14ac:dyDescent="0.2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73</v>
      </c>
      <c r="I20" s="44">
        <v>142322415.58000001</v>
      </c>
      <c r="J20" s="44"/>
      <c r="K20" s="44"/>
      <c r="L20" s="42">
        <f t="shared" si="3"/>
        <v>73</v>
      </c>
      <c r="M20" s="42">
        <f t="shared" si="4"/>
        <v>142322415.58000001</v>
      </c>
      <c r="N20" s="44">
        <v>71</v>
      </c>
      <c r="O20" s="44">
        <v>25275000000</v>
      </c>
      <c r="P20" s="44">
        <v>71</v>
      </c>
      <c r="Q20" s="44">
        <v>25275000000</v>
      </c>
      <c r="R20" s="42">
        <f t="shared" si="5"/>
        <v>142</v>
      </c>
      <c r="S20" s="42">
        <f t="shared" si="6"/>
        <v>50550000000</v>
      </c>
      <c r="T20" s="42">
        <f t="shared" si="7"/>
        <v>215</v>
      </c>
      <c r="U20" s="42">
        <f t="shared" si="8"/>
        <v>50692322415.580002</v>
      </c>
      <c r="V20" s="16"/>
    </row>
    <row r="21" spans="1:22" s="9" customFormat="1" x14ac:dyDescent="0.2">
      <c r="A21" s="30">
        <v>14</v>
      </c>
      <c r="B21" s="31" t="s">
        <v>159</v>
      </c>
      <c r="C21" s="32" t="s">
        <v>34</v>
      </c>
      <c r="D21" s="43">
        <v>1485</v>
      </c>
      <c r="E21" s="43">
        <v>3244495057.3499999</v>
      </c>
      <c r="F21" s="43">
        <v>6980</v>
      </c>
      <c r="G21" s="43">
        <v>1933465865.3599999</v>
      </c>
      <c r="H21" s="43">
        <v>3061</v>
      </c>
      <c r="I21" s="43">
        <v>6026314832.4899998</v>
      </c>
      <c r="J21" s="43">
        <v>9361</v>
      </c>
      <c r="K21" s="43">
        <v>6254460624.1599998</v>
      </c>
      <c r="L21" s="43">
        <f t="shared" si="0"/>
        <v>20887</v>
      </c>
      <c r="M21" s="43">
        <f t="shared" si="0"/>
        <v>17458736379.360001</v>
      </c>
      <c r="N21" s="43">
        <v>606</v>
      </c>
      <c r="O21" s="43">
        <v>10639659577.65</v>
      </c>
      <c r="P21" s="43">
        <v>667</v>
      </c>
      <c r="Q21" s="43">
        <v>11945319426.52</v>
      </c>
      <c r="R21" s="43">
        <f t="shared" si="1"/>
        <v>1273</v>
      </c>
      <c r="S21" s="43">
        <f t="shared" si="1"/>
        <v>22584979004.169998</v>
      </c>
      <c r="T21" s="43">
        <f t="shared" si="2"/>
        <v>22160</v>
      </c>
      <c r="U21" s="43">
        <f t="shared" si="2"/>
        <v>40043715383.529999</v>
      </c>
      <c r="V21" s="16"/>
    </row>
    <row r="22" spans="1:22" s="9" customFormat="1" x14ac:dyDescent="0.2">
      <c r="A22" s="33">
        <v>15</v>
      </c>
      <c r="B22" s="54" t="s">
        <v>165</v>
      </c>
      <c r="C22" s="1" t="s">
        <v>38</v>
      </c>
      <c r="D22" s="44">
        <v>1329</v>
      </c>
      <c r="E22" s="44">
        <v>486238633</v>
      </c>
      <c r="F22" s="44">
        <v>3962</v>
      </c>
      <c r="G22" s="44">
        <v>683001514.47000003</v>
      </c>
      <c r="H22" s="44">
        <v>4572</v>
      </c>
      <c r="I22" s="44">
        <v>4146332688.8299999</v>
      </c>
      <c r="J22" s="44">
        <v>4548</v>
      </c>
      <c r="K22" s="44">
        <v>2464073189.21</v>
      </c>
      <c r="L22" s="42">
        <f t="shared" si="0"/>
        <v>14411</v>
      </c>
      <c r="M22" s="42">
        <f t="shared" si="0"/>
        <v>7779646025.5100002</v>
      </c>
      <c r="N22" s="44">
        <v>3950</v>
      </c>
      <c r="O22" s="44">
        <v>14740515150.57</v>
      </c>
      <c r="P22" s="44">
        <v>3716</v>
      </c>
      <c r="Q22" s="44">
        <v>16486520490.41</v>
      </c>
      <c r="R22" s="42">
        <f t="shared" si="1"/>
        <v>7666</v>
      </c>
      <c r="S22" s="42">
        <f t="shared" si="1"/>
        <v>31227035640.98</v>
      </c>
      <c r="T22" s="42">
        <f t="shared" si="2"/>
        <v>22077</v>
      </c>
      <c r="U22" s="42">
        <f t="shared" si="2"/>
        <v>39006681666.489998</v>
      </c>
      <c r="V22" s="16"/>
    </row>
    <row r="23" spans="1:22" s="9" customFormat="1" x14ac:dyDescent="0.2">
      <c r="A23" s="30">
        <v>16</v>
      </c>
      <c r="B23" s="53" t="s">
        <v>167</v>
      </c>
      <c r="C23" s="32" t="s">
        <v>17</v>
      </c>
      <c r="D23" s="43">
        <v>1</v>
      </c>
      <c r="E23" s="43">
        <v>39000000</v>
      </c>
      <c r="F23" s="43"/>
      <c r="G23" s="43"/>
      <c r="H23" s="43">
        <v>4801</v>
      </c>
      <c r="I23" s="43">
        <v>9055563994.6499996</v>
      </c>
      <c r="J23" s="43">
        <v>4025</v>
      </c>
      <c r="K23" s="43">
        <v>12362337434.93</v>
      </c>
      <c r="L23" s="43">
        <f t="shared" si="0"/>
        <v>8827</v>
      </c>
      <c r="M23" s="43">
        <f t="shared" si="0"/>
        <v>21456901429.580002</v>
      </c>
      <c r="N23" s="43">
        <v>358</v>
      </c>
      <c r="O23" s="43">
        <v>8750409571.3899994</v>
      </c>
      <c r="P23" s="43">
        <v>293</v>
      </c>
      <c r="Q23" s="43">
        <v>6149053574.3999996</v>
      </c>
      <c r="R23" s="43">
        <f t="shared" si="1"/>
        <v>651</v>
      </c>
      <c r="S23" s="43">
        <f t="shared" si="1"/>
        <v>14899463145.789999</v>
      </c>
      <c r="T23" s="43">
        <f t="shared" si="2"/>
        <v>9478</v>
      </c>
      <c r="U23" s="43">
        <f t="shared" si="2"/>
        <v>36356364575.370003</v>
      </c>
      <c r="V23" s="16"/>
    </row>
    <row r="24" spans="1:22" s="9" customFormat="1" x14ac:dyDescent="0.2">
      <c r="A24" s="33">
        <v>17</v>
      </c>
      <c r="B24" s="54" t="s">
        <v>166</v>
      </c>
      <c r="C24" s="1" t="s">
        <v>37</v>
      </c>
      <c r="D24" s="44"/>
      <c r="E24" s="44"/>
      <c r="F24" s="44"/>
      <c r="G24" s="44"/>
      <c r="H24" s="44">
        <v>1992</v>
      </c>
      <c r="I24" s="44">
        <v>7137380422.8100004</v>
      </c>
      <c r="J24" s="44">
        <v>1720</v>
      </c>
      <c r="K24" s="44">
        <v>8354145287.0500002</v>
      </c>
      <c r="L24" s="42">
        <f t="shared" si="0"/>
        <v>3712</v>
      </c>
      <c r="M24" s="42">
        <f t="shared" si="0"/>
        <v>15491525709.860001</v>
      </c>
      <c r="N24" s="44">
        <v>216</v>
      </c>
      <c r="O24" s="44">
        <v>7781270521.0200005</v>
      </c>
      <c r="P24" s="44">
        <v>225</v>
      </c>
      <c r="Q24" s="44">
        <v>6961573068.7799997</v>
      </c>
      <c r="R24" s="42">
        <f t="shared" si="1"/>
        <v>441</v>
      </c>
      <c r="S24" s="42">
        <f t="shared" si="1"/>
        <v>14742843589.799999</v>
      </c>
      <c r="T24" s="42">
        <f t="shared" si="2"/>
        <v>4153</v>
      </c>
      <c r="U24" s="42">
        <f t="shared" si="2"/>
        <v>30234369299.66</v>
      </c>
      <c r="V24" s="16"/>
    </row>
    <row r="25" spans="1:22" s="9" customFormat="1" x14ac:dyDescent="0.2">
      <c r="A25" s="30">
        <v>18</v>
      </c>
      <c r="B25" s="53" t="s">
        <v>170</v>
      </c>
      <c r="C25" s="32" t="s">
        <v>13</v>
      </c>
      <c r="D25" s="43">
        <v>1303</v>
      </c>
      <c r="E25" s="43">
        <v>2684794517.9899998</v>
      </c>
      <c r="F25" s="43">
        <v>10367</v>
      </c>
      <c r="G25" s="43">
        <v>1618365152.02</v>
      </c>
      <c r="H25" s="43">
        <v>2640</v>
      </c>
      <c r="I25" s="43">
        <v>3765109621.1300001</v>
      </c>
      <c r="J25" s="43">
        <v>9963</v>
      </c>
      <c r="K25" s="43">
        <v>6387053838.0900002</v>
      </c>
      <c r="L25" s="43">
        <f t="shared" si="0"/>
        <v>24273</v>
      </c>
      <c r="M25" s="43">
        <f t="shared" si="0"/>
        <v>14455323129.230001</v>
      </c>
      <c r="N25" s="43">
        <v>2749</v>
      </c>
      <c r="O25" s="43">
        <v>8543153716.3800001</v>
      </c>
      <c r="P25" s="43">
        <v>5882</v>
      </c>
      <c r="Q25" s="43">
        <v>7055362903.3599997</v>
      </c>
      <c r="R25" s="43">
        <f t="shared" si="1"/>
        <v>8631</v>
      </c>
      <c r="S25" s="43">
        <f t="shared" si="1"/>
        <v>15598516619.74</v>
      </c>
      <c r="T25" s="43">
        <f t="shared" si="2"/>
        <v>32904</v>
      </c>
      <c r="U25" s="43">
        <f t="shared" si="2"/>
        <v>30053839748.970001</v>
      </c>
      <c r="V25" s="16"/>
    </row>
    <row r="26" spans="1:22" s="9" customFormat="1" x14ac:dyDescent="0.2">
      <c r="A26" s="33">
        <v>19</v>
      </c>
      <c r="B26" s="54" t="s">
        <v>174</v>
      </c>
      <c r="C26" s="1" t="s">
        <v>41</v>
      </c>
      <c r="D26" s="44">
        <v>1553</v>
      </c>
      <c r="E26" s="44">
        <v>889256035.42999995</v>
      </c>
      <c r="F26" s="44">
        <v>7136</v>
      </c>
      <c r="G26" s="44">
        <v>772356382.19000006</v>
      </c>
      <c r="H26" s="44">
        <v>7378</v>
      </c>
      <c r="I26" s="44">
        <v>2080994962.47</v>
      </c>
      <c r="J26" s="44">
        <v>18432</v>
      </c>
      <c r="K26" s="44">
        <v>2569462889.21</v>
      </c>
      <c r="L26" s="42">
        <f t="shared" si="0"/>
        <v>34499</v>
      </c>
      <c r="M26" s="42">
        <f t="shared" si="0"/>
        <v>6312070269.3000011</v>
      </c>
      <c r="N26" s="44">
        <v>1300</v>
      </c>
      <c r="O26" s="44">
        <v>6768109725.5</v>
      </c>
      <c r="P26" s="44">
        <v>1256</v>
      </c>
      <c r="Q26" s="44">
        <v>6258850372.1400003</v>
      </c>
      <c r="R26" s="42">
        <f t="shared" si="1"/>
        <v>2556</v>
      </c>
      <c r="S26" s="42">
        <f t="shared" si="1"/>
        <v>13026960097.639999</v>
      </c>
      <c r="T26" s="42">
        <f t="shared" si="2"/>
        <v>37055</v>
      </c>
      <c r="U26" s="42">
        <f t="shared" si="2"/>
        <v>19339030366.940002</v>
      </c>
      <c r="V26" s="16"/>
    </row>
    <row r="27" spans="1:22" s="9" customFormat="1" x14ac:dyDescent="0.2">
      <c r="A27" s="30">
        <v>20</v>
      </c>
      <c r="B27" s="53" t="s">
        <v>162</v>
      </c>
      <c r="C27" s="32" t="s">
        <v>11</v>
      </c>
      <c r="D27" s="43">
        <v>1028</v>
      </c>
      <c r="E27" s="43">
        <v>554766024.13</v>
      </c>
      <c r="F27" s="43">
        <v>3188</v>
      </c>
      <c r="G27" s="43">
        <v>227843164.44</v>
      </c>
      <c r="H27" s="43">
        <v>6255</v>
      </c>
      <c r="I27" s="43">
        <v>930480759.08000004</v>
      </c>
      <c r="J27" s="43">
        <v>9697</v>
      </c>
      <c r="K27" s="43">
        <v>994369119.01999998</v>
      </c>
      <c r="L27" s="43">
        <f t="shared" si="0"/>
        <v>20168</v>
      </c>
      <c r="M27" s="43">
        <f t="shared" si="0"/>
        <v>2707459066.6700001</v>
      </c>
      <c r="N27" s="43">
        <v>10808</v>
      </c>
      <c r="O27" s="43">
        <v>4959983202.9700003</v>
      </c>
      <c r="P27" s="43">
        <v>87673</v>
      </c>
      <c r="Q27" s="43">
        <v>5245899730.3999996</v>
      </c>
      <c r="R27" s="43">
        <f t="shared" si="1"/>
        <v>98481</v>
      </c>
      <c r="S27" s="43">
        <f t="shared" si="1"/>
        <v>10205882933.369999</v>
      </c>
      <c r="T27" s="43">
        <f t="shared" si="2"/>
        <v>118649</v>
      </c>
      <c r="U27" s="43">
        <f t="shared" si="2"/>
        <v>12913342000.039999</v>
      </c>
      <c r="V27" s="16"/>
    </row>
    <row r="28" spans="1:22" s="9" customFormat="1" x14ac:dyDescent="0.2">
      <c r="A28" s="33">
        <v>21</v>
      </c>
      <c r="B28" s="54" t="s">
        <v>171</v>
      </c>
      <c r="C28" s="1" t="s">
        <v>346</v>
      </c>
      <c r="D28" s="44">
        <v>118</v>
      </c>
      <c r="E28" s="44">
        <v>326574051.11000001</v>
      </c>
      <c r="F28" s="44">
        <v>713</v>
      </c>
      <c r="G28" s="44">
        <v>277153152.81999999</v>
      </c>
      <c r="H28" s="44">
        <v>620</v>
      </c>
      <c r="I28" s="44">
        <v>1384254828</v>
      </c>
      <c r="J28" s="44">
        <v>580</v>
      </c>
      <c r="K28" s="44">
        <v>792257966.16999996</v>
      </c>
      <c r="L28" s="42">
        <f t="shared" si="0"/>
        <v>2031</v>
      </c>
      <c r="M28" s="42">
        <f t="shared" si="0"/>
        <v>2780239998.1000004</v>
      </c>
      <c r="N28" s="44">
        <v>1054</v>
      </c>
      <c r="O28" s="44">
        <v>4198033941.8699999</v>
      </c>
      <c r="P28" s="44">
        <v>1228</v>
      </c>
      <c r="Q28" s="44">
        <v>4816341494.8699999</v>
      </c>
      <c r="R28" s="42">
        <f t="shared" si="1"/>
        <v>2282</v>
      </c>
      <c r="S28" s="42">
        <f t="shared" si="1"/>
        <v>9014375436.7399998</v>
      </c>
      <c r="T28" s="42">
        <f t="shared" si="2"/>
        <v>4313</v>
      </c>
      <c r="U28" s="42">
        <f t="shared" si="2"/>
        <v>11794615434.84</v>
      </c>
      <c r="V28" s="16"/>
    </row>
    <row r="29" spans="1:22" s="9" customFormat="1" x14ac:dyDescent="0.2">
      <c r="A29" s="30">
        <v>22</v>
      </c>
      <c r="B29" s="31" t="s">
        <v>52</v>
      </c>
      <c r="C29" s="32" t="s">
        <v>18</v>
      </c>
      <c r="D29" s="43">
        <v>2544</v>
      </c>
      <c r="E29" s="43">
        <v>1620623049.8599999</v>
      </c>
      <c r="F29" s="43">
        <v>1890</v>
      </c>
      <c r="G29" s="43">
        <v>78607875.099999994</v>
      </c>
      <c r="H29" s="43">
        <v>43668</v>
      </c>
      <c r="I29" s="43">
        <v>748731617.95000005</v>
      </c>
      <c r="J29" s="43">
        <v>11926</v>
      </c>
      <c r="K29" s="43">
        <v>2505959517.3000002</v>
      </c>
      <c r="L29" s="43">
        <f t="shared" ref="L29:L36" si="9">J29+H29+F29+D29</f>
        <v>60028</v>
      </c>
      <c r="M29" s="43">
        <f t="shared" ref="M29:M36" si="10">K29+I29+G29+E29</f>
        <v>4953922060.21</v>
      </c>
      <c r="N29" s="43">
        <v>835</v>
      </c>
      <c r="O29" s="43">
        <v>2705012563.1799998</v>
      </c>
      <c r="P29" s="43">
        <v>1051</v>
      </c>
      <c r="Q29" s="43">
        <v>2453625310.9899998</v>
      </c>
      <c r="R29" s="43">
        <f t="shared" ref="R29:R36" si="11">P29+N29</f>
        <v>1886</v>
      </c>
      <c r="S29" s="43">
        <f t="shared" ref="S29:S36" si="12">Q29+O29</f>
        <v>5158637874.1700001</v>
      </c>
      <c r="T29" s="43">
        <f t="shared" ref="T29:T36" si="13">R29+L29</f>
        <v>61914</v>
      </c>
      <c r="U29" s="43">
        <f t="shared" ref="U29:U36" si="14">S29+M29</f>
        <v>10112559934.380001</v>
      </c>
      <c r="V29" s="16"/>
    </row>
    <row r="30" spans="1:22" s="9" customFormat="1" x14ac:dyDescent="0.2">
      <c r="A30" s="33">
        <v>23</v>
      </c>
      <c r="B30" s="54" t="s">
        <v>192</v>
      </c>
      <c r="C30" s="1" t="s">
        <v>51</v>
      </c>
      <c r="D30" s="44">
        <v>263</v>
      </c>
      <c r="E30" s="44">
        <v>1311248242</v>
      </c>
      <c r="F30" s="44">
        <v>57</v>
      </c>
      <c r="G30" s="44">
        <v>82086854.549999997</v>
      </c>
      <c r="H30" s="44">
        <v>102</v>
      </c>
      <c r="I30" s="44">
        <v>448515792.87</v>
      </c>
      <c r="J30" s="44">
        <v>653</v>
      </c>
      <c r="K30" s="44">
        <v>488107388.05000001</v>
      </c>
      <c r="L30" s="42">
        <f t="shared" si="9"/>
        <v>1075</v>
      </c>
      <c r="M30" s="42">
        <f t="shared" si="10"/>
        <v>2329958277.4700003</v>
      </c>
      <c r="N30" s="44">
        <v>149</v>
      </c>
      <c r="O30" s="44">
        <v>2863572998.9499998</v>
      </c>
      <c r="P30" s="44">
        <v>185</v>
      </c>
      <c r="Q30" s="44">
        <v>4057898160.9899998</v>
      </c>
      <c r="R30" s="42">
        <f t="shared" si="11"/>
        <v>334</v>
      </c>
      <c r="S30" s="42">
        <f t="shared" si="12"/>
        <v>6921471159.9399996</v>
      </c>
      <c r="T30" s="42">
        <f t="shared" si="13"/>
        <v>1409</v>
      </c>
      <c r="U30" s="42">
        <f t="shared" si="14"/>
        <v>9251429437.4099998</v>
      </c>
      <c r="V30" s="16"/>
    </row>
    <row r="31" spans="1:22" s="9" customFormat="1" x14ac:dyDescent="0.2">
      <c r="A31" s="30">
        <v>24</v>
      </c>
      <c r="B31" s="53" t="s">
        <v>199</v>
      </c>
      <c r="C31" s="32" t="s">
        <v>68</v>
      </c>
      <c r="D31" s="43">
        <v>78</v>
      </c>
      <c r="E31" s="43">
        <v>618472012.37</v>
      </c>
      <c r="F31" s="43">
        <v>4</v>
      </c>
      <c r="G31" s="43">
        <v>8139247.4400000004</v>
      </c>
      <c r="H31" s="43">
        <v>192</v>
      </c>
      <c r="I31" s="43">
        <v>503332984.88999999</v>
      </c>
      <c r="J31" s="43">
        <v>452</v>
      </c>
      <c r="K31" s="43">
        <v>216655590.12</v>
      </c>
      <c r="L31" s="43">
        <f t="shared" si="9"/>
        <v>726</v>
      </c>
      <c r="M31" s="43">
        <f t="shared" si="10"/>
        <v>1346599834.8200002</v>
      </c>
      <c r="N31" s="43">
        <v>541</v>
      </c>
      <c r="O31" s="43">
        <v>3201181409.02</v>
      </c>
      <c r="P31" s="43">
        <v>595</v>
      </c>
      <c r="Q31" s="43">
        <v>4098526595.3499999</v>
      </c>
      <c r="R31" s="43">
        <f t="shared" si="11"/>
        <v>1136</v>
      </c>
      <c r="S31" s="43">
        <f t="shared" si="12"/>
        <v>7299708004.3699999</v>
      </c>
      <c r="T31" s="43">
        <f t="shared" si="13"/>
        <v>1862</v>
      </c>
      <c r="U31" s="43">
        <f t="shared" si="14"/>
        <v>8646307839.1900005</v>
      </c>
      <c r="V31" s="16"/>
    </row>
    <row r="32" spans="1:22" s="9" customFormat="1" x14ac:dyDescent="0.2">
      <c r="A32" s="33">
        <v>25</v>
      </c>
      <c r="B32" s="54" t="s">
        <v>173</v>
      </c>
      <c r="C32" s="1" t="s">
        <v>48</v>
      </c>
      <c r="D32" s="44">
        <v>1285</v>
      </c>
      <c r="E32" s="44">
        <v>348494317.88</v>
      </c>
      <c r="F32" s="44">
        <v>3953</v>
      </c>
      <c r="G32" s="44">
        <v>543427032.75</v>
      </c>
      <c r="H32" s="44">
        <v>3143</v>
      </c>
      <c r="I32" s="44">
        <v>2432070102.9699998</v>
      </c>
      <c r="J32" s="44">
        <v>4386</v>
      </c>
      <c r="K32" s="44">
        <v>1148022130.0799999</v>
      </c>
      <c r="L32" s="42">
        <f t="shared" si="9"/>
        <v>12767</v>
      </c>
      <c r="M32" s="42">
        <f t="shared" si="10"/>
        <v>4472013583.6799994</v>
      </c>
      <c r="N32" s="44">
        <v>483</v>
      </c>
      <c r="O32" s="44">
        <v>1243984323.9300001</v>
      </c>
      <c r="P32" s="44">
        <v>644</v>
      </c>
      <c r="Q32" s="44">
        <v>2333154683.0900002</v>
      </c>
      <c r="R32" s="42">
        <f t="shared" si="11"/>
        <v>1127</v>
      </c>
      <c r="S32" s="42">
        <f t="shared" si="12"/>
        <v>3577139007.0200005</v>
      </c>
      <c r="T32" s="42">
        <f t="shared" si="13"/>
        <v>13894</v>
      </c>
      <c r="U32" s="42">
        <f t="shared" si="14"/>
        <v>8049152590.6999998</v>
      </c>
      <c r="V32" s="16"/>
    </row>
    <row r="33" spans="1:22" s="9" customFormat="1" x14ac:dyDescent="0.2">
      <c r="A33" s="30">
        <v>26</v>
      </c>
      <c r="B33" s="53" t="s">
        <v>247</v>
      </c>
      <c r="C33" s="32" t="s">
        <v>131</v>
      </c>
      <c r="D33" s="43">
        <v>100</v>
      </c>
      <c r="E33" s="43">
        <v>7367659.5499999998</v>
      </c>
      <c r="F33" s="43">
        <v>100</v>
      </c>
      <c r="G33" s="43">
        <v>8578203.5700000003</v>
      </c>
      <c r="H33" s="43">
        <v>369</v>
      </c>
      <c r="I33" s="43">
        <v>79827882.959999993</v>
      </c>
      <c r="J33" s="43">
        <v>1665</v>
      </c>
      <c r="K33" s="43">
        <v>70615039.75</v>
      </c>
      <c r="L33" s="43">
        <f t="shared" si="9"/>
        <v>2234</v>
      </c>
      <c r="M33" s="43">
        <f t="shared" si="10"/>
        <v>166388785.82999998</v>
      </c>
      <c r="N33" s="43">
        <v>2173</v>
      </c>
      <c r="O33" s="43">
        <v>3736738077.2399998</v>
      </c>
      <c r="P33" s="43">
        <v>4761</v>
      </c>
      <c r="Q33" s="43">
        <v>3733109730.3899999</v>
      </c>
      <c r="R33" s="43">
        <f t="shared" si="11"/>
        <v>6934</v>
      </c>
      <c r="S33" s="43">
        <f t="shared" si="12"/>
        <v>7469847807.6299992</v>
      </c>
      <c r="T33" s="43">
        <f t="shared" si="13"/>
        <v>9168</v>
      </c>
      <c r="U33" s="43">
        <f t="shared" si="14"/>
        <v>7636236593.4599991</v>
      </c>
      <c r="V33" s="16"/>
    </row>
    <row r="34" spans="1:22" s="9" customFormat="1" x14ac:dyDescent="0.2">
      <c r="A34" s="33">
        <v>27</v>
      </c>
      <c r="B34" s="54" t="s">
        <v>193</v>
      </c>
      <c r="C34" s="1" t="s">
        <v>44</v>
      </c>
      <c r="D34" s="44">
        <v>460</v>
      </c>
      <c r="E34" s="44">
        <v>849920502.32000005</v>
      </c>
      <c r="F34" s="44"/>
      <c r="G34" s="44"/>
      <c r="H34" s="44">
        <v>742</v>
      </c>
      <c r="I34" s="44">
        <v>476037083.81999999</v>
      </c>
      <c r="J34" s="44">
        <v>598</v>
      </c>
      <c r="K34" s="44">
        <v>2126588217.99</v>
      </c>
      <c r="L34" s="42">
        <f t="shared" si="9"/>
        <v>1800</v>
      </c>
      <c r="M34" s="42">
        <f t="shared" si="10"/>
        <v>3452545804.1300001</v>
      </c>
      <c r="N34" s="44">
        <v>79</v>
      </c>
      <c r="O34" s="44">
        <v>2021123369.6300001</v>
      </c>
      <c r="P34" s="44">
        <v>35</v>
      </c>
      <c r="Q34" s="44">
        <v>1570820193.76</v>
      </c>
      <c r="R34" s="42">
        <f t="shared" si="11"/>
        <v>114</v>
      </c>
      <c r="S34" s="42">
        <f t="shared" si="12"/>
        <v>3591943563.3900003</v>
      </c>
      <c r="T34" s="42">
        <f t="shared" si="13"/>
        <v>1914</v>
      </c>
      <c r="U34" s="42">
        <f t="shared" si="14"/>
        <v>7044489367.5200005</v>
      </c>
      <c r="V34" s="16"/>
    </row>
    <row r="35" spans="1:22" s="9" customFormat="1" x14ac:dyDescent="0.2">
      <c r="A35" s="30">
        <v>28</v>
      </c>
      <c r="B35" s="53" t="s">
        <v>168</v>
      </c>
      <c r="C35" s="32" t="s">
        <v>43</v>
      </c>
      <c r="D35" s="43">
        <v>593</v>
      </c>
      <c r="E35" s="43">
        <v>1600397685.6099999</v>
      </c>
      <c r="F35" s="43">
        <v>148</v>
      </c>
      <c r="G35" s="43">
        <v>115602779.77</v>
      </c>
      <c r="H35" s="43">
        <v>705</v>
      </c>
      <c r="I35" s="43">
        <v>1279369008.0599999</v>
      </c>
      <c r="J35" s="43">
        <v>1823</v>
      </c>
      <c r="K35" s="43">
        <v>1383339907.1700001</v>
      </c>
      <c r="L35" s="43">
        <f t="shared" si="9"/>
        <v>3269</v>
      </c>
      <c r="M35" s="43">
        <f t="shared" si="10"/>
        <v>4378709380.6099997</v>
      </c>
      <c r="N35" s="43">
        <v>138</v>
      </c>
      <c r="O35" s="43">
        <v>470135752.49000001</v>
      </c>
      <c r="P35" s="43">
        <v>200</v>
      </c>
      <c r="Q35" s="43">
        <v>2090225445.0799999</v>
      </c>
      <c r="R35" s="43">
        <f t="shared" si="11"/>
        <v>338</v>
      </c>
      <c r="S35" s="43">
        <f t="shared" si="12"/>
        <v>2560361197.5699997</v>
      </c>
      <c r="T35" s="43">
        <f t="shared" si="13"/>
        <v>3607</v>
      </c>
      <c r="U35" s="43">
        <f t="shared" si="14"/>
        <v>6939070578.1799994</v>
      </c>
      <c r="V35" s="16"/>
    </row>
    <row r="36" spans="1:22" s="9" customFormat="1" x14ac:dyDescent="0.2">
      <c r="A36" s="33">
        <v>29</v>
      </c>
      <c r="B36" s="54" t="s">
        <v>169</v>
      </c>
      <c r="C36" s="1" t="s">
        <v>148</v>
      </c>
      <c r="D36" s="44"/>
      <c r="E36" s="44"/>
      <c r="F36" s="44"/>
      <c r="G36" s="44"/>
      <c r="H36" s="44">
        <v>67</v>
      </c>
      <c r="I36" s="44">
        <v>80616272.890000001</v>
      </c>
      <c r="J36" s="44">
        <v>219</v>
      </c>
      <c r="K36" s="44">
        <v>3309715460.27</v>
      </c>
      <c r="L36" s="42">
        <f t="shared" si="9"/>
        <v>286</v>
      </c>
      <c r="M36" s="42">
        <f t="shared" si="10"/>
        <v>3390331733.1599998</v>
      </c>
      <c r="N36" s="44">
        <v>201</v>
      </c>
      <c r="O36" s="44">
        <v>3306417688.8099999</v>
      </c>
      <c r="P36" s="44">
        <v>35</v>
      </c>
      <c r="Q36" s="44">
        <v>77223321.739999995</v>
      </c>
      <c r="R36" s="42">
        <f t="shared" si="11"/>
        <v>236</v>
      </c>
      <c r="S36" s="42">
        <f t="shared" si="12"/>
        <v>3383641010.5499997</v>
      </c>
      <c r="T36" s="42">
        <f t="shared" si="13"/>
        <v>522</v>
      </c>
      <c r="U36" s="42">
        <f t="shared" si="14"/>
        <v>6773972743.7099991</v>
      </c>
      <c r="V36" s="16"/>
    </row>
    <row r="37" spans="1:22" s="9" customFormat="1" x14ac:dyDescent="0.2">
      <c r="A37" s="30">
        <v>30</v>
      </c>
      <c r="B37" s="31" t="s">
        <v>175</v>
      </c>
      <c r="C37" s="32" t="s">
        <v>45</v>
      </c>
      <c r="D37" s="43">
        <v>657</v>
      </c>
      <c r="E37" s="43">
        <v>22363191.719999999</v>
      </c>
      <c r="F37" s="43">
        <v>7510</v>
      </c>
      <c r="G37" s="43">
        <v>330766412.55000001</v>
      </c>
      <c r="H37" s="43">
        <v>4077</v>
      </c>
      <c r="I37" s="43">
        <v>366440230.89999998</v>
      </c>
      <c r="J37" s="43">
        <v>14210</v>
      </c>
      <c r="K37" s="43">
        <v>487272925.48000002</v>
      </c>
      <c r="L37" s="43">
        <f t="shared" si="0"/>
        <v>26454</v>
      </c>
      <c r="M37" s="43">
        <f t="shared" si="0"/>
        <v>1206842760.6500001</v>
      </c>
      <c r="N37" s="43">
        <v>11080</v>
      </c>
      <c r="O37" s="43">
        <v>2897779623.1500001</v>
      </c>
      <c r="P37" s="43">
        <v>73264</v>
      </c>
      <c r="Q37" s="43">
        <v>2470480991.6399999</v>
      </c>
      <c r="R37" s="43">
        <f t="shared" si="1"/>
        <v>84344</v>
      </c>
      <c r="S37" s="43">
        <f t="shared" si="1"/>
        <v>5368260614.79</v>
      </c>
      <c r="T37" s="43">
        <f t="shared" si="2"/>
        <v>110798</v>
      </c>
      <c r="U37" s="43">
        <f t="shared" si="2"/>
        <v>6575103375.4400005</v>
      </c>
      <c r="V37" s="16"/>
    </row>
    <row r="38" spans="1:22" s="9" customFormat="1" x14ac:dyDescent="0.2">
      <c r="A38" s="33">
        <v>31</v>
      </c>
      <c r="B38" s="54" t="s">
        <v>181</v>
      </c>
      <c r="C38" s="1" t="s">
        <v>46</v>
      </c>
      <c r="D38" s="44">
        <v>2300</v>
      </c>
      <c r="E38" s="44">
        <v>304399711.86000001</v>
      </c>
      <c r="F38" s="44">
        <v>3251</v>
      </c>
      <c r="G38" s="44">
        <v>223898805.36000001</v>
      </c>
      <c r="H38" s="44">
        <v>4373</v>
      </c>
      <c r="I38" s="44">
        <v>202752697.28999999</v>
      </c>
      <c r="J38" s="44">
        <v>13881</v>
      </c>
      <c r="K38" s="44">
        <v>966697339.30999994</v>
      </c>
      <c r="L38" s="42">
        <f t="shared" si="0"/>
        <v>23805</v>
      </c>
      <c r="M38" s="42">
        <f t="shared" si="0"/>
        <v>1697748553.8200002</v>
      </c>
      <c r="N38" s="44">
        <v>3821</v>
      </c>
      <c r="O38" s="44">
        <v>2499841934.5700002</v>
      </c>
      <c r="P38" s="44">
        <v>11878</v>
      </c>
      <c r="Q38" s="44">
        <v>1915333472.5799999</v>
      </c>
      <c r="R38" s="42">
        <f t="shared" si="1"/>
        <v>15699</v>
      </c>
      <c r="S38" s="42">
        <f t="shared" si="1"/>
        <v>4415175407.1499996</v>
      </c>
      <c r="T38" s="42">
        <f t="shared" si="2"/>
        <v>39504</v>
      </c>
      <c r="U38" s="42">
        <f t="shared" si="2"/>
        <v>6112923960.9699993</v>
      </c>
      <c r="V38" s="16"/>
    </row>
    <row r="39" spans="1:22" s="9" customFormat="1" x14ac:dyDescent="0.2">
      <c r="A39" s="30">
        <v>32</v>
      </c>
      <c r="B39" s="53" t="s">
        <v>176</v>
      </c>
      <c r="C39" s="32" t="s">
        <v>42</v>
      </c>
      <c r="D39" s="43">
        <v>113</v>
      </c>
      <c r="E39" s="43">
        <v>10169226.300000001</v>
      </c>
      <c r="F39" s="43">
        <v>546</v>
      </c>
      <c r="G39" s="43">
        <v>120295364.72</v>
      </c>
      <c r="H39" s="43">
        <v>141589</v>
      </c>
      <c r="I39" s="43">
        <v>761386734.12</v>
      </c>
      <c r="J39" s="43">
        <v>12233</v>
      </c>
      <c r="K39" s="43">
        <v>729573850.20000005</v>
      </c>
      <c r="L39" s="43">
        <f t="shared" si="0"/>
        <v>154481</v>
      </c>
      <c r="M39" s="43">
        <f t="shared" si="0"/>
        <v>1621425175.3400002</v>
      </c>
      <c r="N39" s="43">
        <v>3455</v>
      </c>
      <c r="O39" s="43">
        <v>1934038505.8299999</v>
      </c>
      <c r="P39" s="43">
        <v>77002</v>
      </c>
      <c r="Q39" s="43">
        <v>1902206850.1300001</v>
      </c>
      <c r="R39" s="43">
        <f t="shared" si="1"/>
        <v>80457</v>
      </c>
      <c r="S39" s="43">
        <f t="shared" si="1"/>
        <v>3836245355.96</v>
      </c>
      <c r="T39" s="43">
        <f t="shared" si="2"/>
        <v>234938</v>
      </c>
      <c r="U39" s="43">
        <f t="shared" si="2"/>
        <v>5457670531.3000002</v>
      </c>
      <c r="V39" s="16"/>
    </row>
    <row r="40" spans="1:22" s="9" customFormat="1" x14ac:dyDescent="0.2">
      <c r="A40" s="33">
        <v>33</v>
      </c>
      <c r="B40" s="54" t="s">
        <v>190</v>
      </c>
      <c r="C40" s="1" t="s">
        <v>351</v>
      </c>
      <c r="D40" s="44">
        <v>821</v>
      </c>
      <c r="E40" s="44">
        <v>324884825.22000003</v>
      </c>
      <c r="F40" s="44">
        <v>538</v>
      </c>
      <c r="G40" s="44">
        <v>105539800.75</v>
      </c>
      <c r="H40" s="44">
        <v>367</v>
      </c>
      <c r="I40" s="44">
        <v>1366463250.1500001</v>
      </c>
      <c r="J40" s="44">
        <v>1552</v>
      </c>
      <c r="K40" s="44">
        <v>725539505.62</v>
      </c>
      <c r="L40" s="42">
        <f t="shared" si="0"/>
        <v>3278</v>
      </c>
      <c r="M40" s="42">
        <f t="shared" si="0"/>
        <v>2522427381.7399998</v>
      </c>
      <c r="N40" s="44">
        <v>194</v>
      </c>
      <c r="O40" s="44">
        <v>1029131165.13</v>
      </c>
      <c r="P40" s="44">
        <v>265</v>
      </c>
      <c r="Q40" s="44">
        <v>1824275463</v>
      </c>
      <c r="R40" s="42">
        <f t="shared" si="1"/>
        <v>459</v>
      </c>
      <c r="S40" s="42">
        <f t="shared" si="1"/>
        <v>2853406628.1300001</v>
      </c>
      <c r="T40" s="42">
        <f t="shared" si="2"/>
        <v>3737</v>
      </c>
      <c r="U40" s="42">
        <f t="shared" si="2"/>
        <v>5375834009.8699999</v>
      </c>
      <c r="V40" s="16"/>
    </row>
    <row r="41" spans="1:22" s="9" customFormat="1" x14ac:dyDescent="0.2">
      <c r="A41" s="30">
        <v>34</v>
      </c>
      <c r="B41" s="53" t="s">
        <v>242</v>
      </c>
      <c r="C41" s="32" t="s">
        <v>106</v>
      </c>
      <c r="D41" s="43">
        <v>416</v>
      </c>
      <c r="E41" s="43">
        <v>174954659.86000001</v>
      </c>
      <c r="F41" s="43">
        <v>3167</v>
      </c>
      <c r="G41" s="43">
        <v>127870090.31999999</v>
      </c>
      <c r="H41" s="43">
        <v>2772</v>
      </c>
      <c r="I41" s="43">
        <v>350216597.64999998</v>
      </c>
      <c r="J41" s="43">
        <v>6471</v>
      </c>
      <c r="K41" s="43">
        <v>317232738.06</v>
      </c>
      <c r="L41" s="43">
        <f t="shared" si="0"/>
        <v>12826</v>
      </c>
      <c r="M41" s="43">
        <f t="shared" si="0"/>
        <v>970274085.88999999</v>
      </c>
      <c r="N41" s="43">
        <v>2812</v>
      </c>
      <c r="O41" s="43">
        <v>1930963515.29</v>
      </c>
      <c r="P41" s="43">
        <v>61669</v>
      </c>
      <c r="Q41" s="43">
        <v>1912670637.22</v>
      </c>
      <c r="R41" s="43">
        <f t="shared" si="1"/>
        <v>64481</v>
      </c>
      <c r="S41" s="43">
        <f t="shared" si="1"/>
        <v>3843634152.5100002</v>
      </c>
      <c r="T41" s="43">
        <f t="shared" si="2"/>
        <v>77307</v>
      </c>
      <c r="U41" s="43">
        <f t="shared" si="2"/>
        <v>4813908238.4000006</v>
      </c>
      <c r="V41" s="16"/>
    </row>
    <row r="42" spans="1:22" s="9" customFormat="1" x14ac:dyDescent="0.2">
      <c r="A42" s="33">
        <v>35</v>
      </c>
      <c r="B42" s="54" t="s">
        <v>206</v>
      </c>
      <c r="C42" s="1" t="s">
        <v>69</v>
      </c>
      <c r="D42" s="44">
        <v>87</v>
      </c>
      <c r="E42" s="44">
        <v>439608808.99000001</v>
      </c>
      <c r="F42" s="44">
        <v>103</v>
      </c>
      <c r="G42" s="44">
        <v>19015930.18</v>
      </c>
      <c r="H42" s="44">
        <v>119</v>
      </c>
      <c r="I42" s="44">
        <v>1479404169.6099999</v>
      </c>
      <c r="J42" s="44">
        <v>415</v>
      </c>
      <c r="K42" s="44">
        <v>1186658094.05</v>
      </c>
      <c r="L42" s="42">
        <f t="shared" si="0"/>
        <v>724</v>
      </c>
      <c r="M42" s="42">
        <f t="shared" si="0"/>
        <v>3124687002.8299999</v>
      </c>
      <c r="N42" s="44">
        <v>181</v>
      </c>
      <c r="O42" s="44">
        <v>342806593.94999999</v>
      </c>
      <c r="P42" s="44">
        <v>225</v>
      </c>
      <c r="Q42" s="44">
        <v>1016146721.8200001</v>
      </c>
      <c r="R42" s="42">
        <f t="shared" si="1"/>
        <v>406</v>
      </c>
      <c r="S42" s="42">
        <f t="shared" si="1"/>
        <v>1358953315.77</v>
      </c>
      <c r="T42" s="42">
        <f t="shared" si="2"/>
        <v>1130</v>
      </c>
      <c r="U42" s="42">
        <f t="shared" si="2"/>
        <v>4483640318.6000004</v>
      </c>
      <c r="V42" s="16"/>
    </row>
    <row r="43" spans="1:22" s="9" customFormat="1" x14ac:dyDescent="0.2">
      <c r="A43" s="30">
        <v>36</v>
      </c>
      <c r="B43" s="53" t="s">
        <v>183</v>
      </c>
      <c r="C43" s="32" t="s">
        <v>305</v>
      </c>
      <c r="D43" s="43">
        <v>322</v>
      </c>
      <c r="E43" s="43">
        <v>1272981857.9300001</v>
      </c>
      <c r="F43" s="43">
        <v>912</v>
      </c>
      <c r="G43" s="43">
        <v>24414578.789999999</v>
      </c>
      <c r="H43" s="43">
        <v>1469</v>
      </c>
      <c r="I43" s="43">
        <v>254509168.59</v>
      </c>
      <c r="J43" s="43">
        <v>3663</v>
      </c>
      <c r="K43" s="43">
        <v>565545286.83000004</v>
      </c>
      <c r="L43" s="43">
        <f t="shared" si="0"/>
        <v>6366</v>
      </c>
      <c r="M43" s="43">
        <f t="shared" si="0"/>
        <v>2117450892.1400001</v>
      </c>
      <c r="N43" s="43">
        <v>1881</v>
      </c>
      <c r="O43" s="43">
        <v>659233032.92999995</v>
      </c>
      <c r="P43" s="43">
        <v>2281</v>
      </c>
      <c r="Q43" s="43">
        <v>1597085501.02</v>
      </c>
      <c r="R43" s="43">
        <f t="shared" si="1"/>
        <v>4162</v>
      </c>
      <c r="S43" s="43">
        <f t="shared" si="1"/>
        <v>2256318533.9499998</v>
      </c>
      <c r="T43" s="43">
        <f t="shared" si="2"/>
        <v>10528</v>
      </c>
      <c r="U43" s="43">
        <f t="shared" si="2"/>
        <v>4373769426.0900002</v>
      </c>
      <c r="V43" s="16"/>
    </row>
    <row r="44" spans="1:22" s="9" customFormat="1" x14ac:dyDescent="0.2">
      <c r="A44" s="33">
        <v>37</v>
      </c>
      <c r="B44" s="54" t="s">
        <v>177</v>
      </c>
      <c r="C44" s="1" t="s">
        <v>55</v>
      </c>
      <c r="D44" s="44">
        <v>612</v>
      </c>
      <c r="E44" s="44">
        <v>236217417.22</v>
      </c>
      <c r="F44" s="44">
        <v>1121</v>
      </c>
      <c r="G44" s="44">
        <v>90332351.290000007</v>
      </c>
      <c r="H44" s="44">
        <v>220</v>
      </c>
      <c r="I44" s="44">
        <v>665838989.45000005</v>
      </c>
      <c r="J44" s="44">
        <v>2168</v>
      </c>
      <c r="K44" s="44">
        <v>570145865.22000003</v>
      </c>
      <c r="L44" s="42">
        <f t="shared" si="0"/>
        <v>4121</v>
      </c>
      <c r="M44" s="42">
        <f t="shared" si="0"/>
        <v>1562534623.1800001</v>
      </c>
      <c r="N44" s="44">
        <v>363</v>
      </c>
      <c r="O44" s="44">
        <v>1260355182.3399999</v>
      </c>
      <c r="P44" s="44">
        <v>423</v>
      </c>
      <c r="Q44" s="44">
        <v>1188852620.28</v>
      </c>
      <c r="R44" s="42">
        <f t="shared" si="1"/>
        <v>786</v>
      </c>
      <c r="S44" s="42">
        <f t="shared" si="1"/>
        <v>2449207802.6199999</v>
      </c>
      <c r="T44" s="42">
        <f t="shared" si="2"/>
        <v>4907</v>
      </c>
      <c r="U44" s="42">
        <f t="shared" si="2"/>
        <v>4011742425.8000002</v>
      </c>
      <c r="V44" s="16"/>
    </row>
    <row r="45" spans="1:22" s="9" customFormat="1" x14ac:dyDescent="0.2">
      <c r="A45" s="30">
        <v>38</v>
      </c>
      <c r="B45" s="31" t="s">
        <v>164</v>
      </c>
      <c r="C45" s="32" t="s">
        <v>40</v>
      </c>
      <c r="D45" s="43"/>
      <c r="E45" s="43"/>
      <c r="F45" s="43">
        <v>1</v>
      </c>
      <c r="G45" s="43">
        <v>39012309.93</v>
      </c>
      <c r="H45" s="43">
        <v>238</v>
      </c>
      <c r="I45" s="43">
        <v>724095266.90999997</v>
      </c>
      <c r="J45" s="43">
        <v>280</v>
      </c>
      <c r="K45" s="43">
        <v>1038844065.85</v>
      </c>
      <c r="L45" s="43">
        <f t="shared" ref="L45:L60" si="15">J45+H45+F45+D45</f>
        <v>519</v>
      </c>
      <c r="M45" s="43">
        <f t="shared" ref="M45:M60" si="16">K45+I45+G45+E45</f>
        <v>1801951642.6900001</v>
      </c>
      <c r="N45" s="43">
        <v>226</v>
      </c>
      <c r="O45" s="43">
        <v>1022675532.48</v>
      </c>
      <c r="P45" s="43">
        <v>236</v>
      </c>
      <c r="Q45" s="43">
        <v>677596142.64999998</v>
      </c>
      <c r="R45" s="43">
        <f t="shared" ref="R45:R60" si="17">P45+N45</f>
        <v>462</v>
      </c>
      <c r="S45" s="43">
        <f t="shared" ref="S45:S60" si="18">Q45+O45</f>
        <v>1700271675.1300001</v>
      </c>
      <c r="T45" s="43">
        <f t="shared" ref="T45:T60" si="19">R45+L45</f>
        <v>981</v>
      </c>
      <c r="U45" s="43">
        <f t="shared" ref="U45:U60" si="20">S45+M45</f>
        <v>3502223317.8200002</v>
      </c>
      <c r="V45" s="16"/>
    </row>
    <row r="46" spans="1:22" s="9" customFormat="1" x14ac:dyDescent="0.2">
      <c r="A46" s="33">
        <v>39</v>
      </c>
      <c r="B46" s="54" t="s">
        <v>196</v>
      </c>
      <c r="C46" s="1" t="s">
        <v>307</v>
      </c>
      <c r="D46" s="44">
        <v>336</v>
      </c>
      <c r="E46" s="44">
        <v>295750913.72000003</v>
      </c>
      <c r="F46" s="44">
        <v>905</v>
      </c>
      <c r="G46" s="44">
        <v>105255633.90000001</v>
      </c>
      <c r="H46" s="44">
        <v>490</v>
      </c>
      <c r="I46" s="44">
        <v>685564634.34000003</v>
      </c>
      <c r="J46" s="44">
        <v>592</v>
      </c>
      <c r="K46" s="44">
        <v>313600937.47000003</v>
      </c>
      <c r="L46" s="42">
        <f t="shared" si="15"/>
        <v>2323</v>
      </c>
      <c r="M46" s="42">
        <f t="shared" si="16"/>
        <v>1400172119.4300001</v>
      </c>
      <c r="N46" s="44">
        <v>669</v>
      </c>
      <c r="O46" s="44">
        <v>757648611.37</v>
      </c>
      <c r="P46" s="44">
        <v>700</v>
      </c>
      <c r="Q46" s="44">
        <v>1320098787.23</v>
      </c>
      <c r="R46" s="42">
        <f t="shared" si="17"/>
        <v>1369</v>
      </c>
      <c r="S46" s="42">
        <f t="shared" si="18"/>
        <v>2077747398.5999999</v>
      </c>
      <c r="T46" s="42">
        <f t="shared" si="19"/>
        <v>3692</v>
      </c>
      <c r="U46" s="42">
        <f t="shared" si="20"/>
        <v>3477919518.0299997</v>
      </c>
      <c r="V46" s="16"/>
    </row>
    <row r="47" spans="1:22" s="9" customFormat="1" x14ac:dyDescent="0.2">
      <c r="A47" s="30">
        <v>40</v>
      </c>
      <c r="B47" s="53" t="s">
        <v>185</v>
      </c>
      <c r="C47" s="32" t="s">
        <v>122</v>
      </c>
      <c r="D47" s="43">
        <v>232</v>
      </c>
      <c r="E47" s="43">
        <v>380507312.08999997</v>
      </c>
      <c r="F47" s="43">
        <v>185</v>
      </c>
      <c r="G47" s="43">
        <v>173170601.19</v>
      </c>
      <c r="H47" s="43">
        <v>82</v>
      </c>
      <c r="I47" s="43">
        <v>508103276.30000001</v>
      </c>
      <c r="J47" s="43">
        <v>754</v>
      </c>
      <c r="K47" s="43">
        <v>446381648.17000002</v>
      </c>
      <c r="L47" s="43">
        <f t="shared" si="15"/>
        <v>1253</v>
      </c>
      <c r="M47" s="43">
        <f t="shared" si="16"/>
        <v>1508162837.75</v>
      </c>
      <c r="N47" s="43">
        <v>39</v>
      </c>
      <c r="O47" s="43">
        <v>352169044.08999997</v>
      </c>
      <c r="P47" s="43">
        <v>56</v>
      </c>
      <c r="Q47" s="43">
        <v>562183182.04999995</v>
      </c>
      <c r="R47" s="43">
        <f t="shared" si="17"/>
        <v>95</v>
      </c>
      <c r="S47" s="43">
        <f t="shared" si="18"/>
        <v>914352226.13999987</v>
      </c>
      <c r="T47" s="43">
        <f t="shared" si="19"/>
        <v>1348</v>
      </c>
      <c r="U47" s="43">
        <f t="shared" si="20"/>
        <v>2422515063.8899999</v>
      </c>
      <c r="V47" s="16"/>
    </row>
    <row r="48" spans="1:22" s="9" customFormat="1" x14ac:dyDescent="0.2">
      <c r="A48" s="33">
        <v>41</v>
      </c>
      <c r="B48" s="54" t="s">
        <v>213</v>
      </c>
      <c r="C48" s="1" t="s">
        <v>142</v>
      </c>
      <c r="D48" s="44">
        <v>170</v>
      </c>
      <c r="E48" s="44">
        <v>45681501.299999997</v>
      </c>
      <c r="F48" s="44">
        <v>707</v>
      </c>
      <c r="G48" s="44">
        <v>94943204.480000004</v>
      </c>
      <c r="H48" s="44">
        <v>444</v>
      </c>
      <c r="I48" s="44">
        <v>984673348.25999999</v>
      </c>
      <c r="J48" s="44">
        <v>657</v>
      </c>
      <c r="K48" s="44">
        <v>866051032.32000005</v>
      </c>
      <c r="L48" s="42">
        <f t="shared" si="15"/>
        <v>1978</v>
      </c>
      <c r="M48" s="42">
        <f t="shared" si="16"/>
        <v>1991349086.3599999</v>
      </c>
      <c r="N48" s="44">
        <v>457</v>
      </c>
      <c r="O48" s="44">
        <v>142306492.62</v>
      </c>
      <c r="P48" s="44">
        <v>221</v>
      </c>
      <c r="Q48" s="44">
        <v>213763353.72</v>
      </c>
      <c r="R48" s="42">
        <f t="shared" si="17"/>
        <v>678</v>
      </c>
      <c r="S48" s="42">
        <f t="shared" si="18"/>
        <v>356069846.34000003</v>
      </c>
      <c r="T48" s="42">
        <f t="shared" si="19"/>
        <v>2656</v>
      </c>
      <c r="U48" s="42">
        <f t="shared" si="20"/>
        <v>2347418932.6999998</v>
      </c>
      <c r="V48" s="16"/>
    </row>
    <row r="49" spans="1:22" s="9" customFormat="1" x14ac:dyDescent="0.2">
      <c r="A49" s="30">
        <v>42</v>
      </c>
      <c r="B49" s="53" t="s">
        <v>201</v>
      </c>
      <c r="C49" s="32" t="s">
        <v>19</v>
      </c>
      <c r="D49" s="43"/>
      <c r="E49" s="43"/>
      <c r="F49" s="43">
        <v>1</v>
      </c>
      <c r="G49" s="43">
        <v>334848</v>
      </c>
      <c r="H49" s="43">
        <v>929</v>
      </c>
      <c r="I49" s="43">
        <v>493094369.86000001</v>
      </c>
      <c r="J49" s="43">
        <v>1699</v>
      </c>
      <c r="K49" s="43">
        <v>413450938.38999999</v>
      </c>
      <c r="L49" s="43">
        <f t="shared" si="15"/>
        <v>2629</v>
      </c>
      <c r="M49" s="43">
        <f t="shared" si="16"/>
        <v>906880156.25</v>
      </c>
      <c r="N49" s="43">
        <v>155</v>
      </c>
      <c r="O49" s="43">
        <v>583216828.74000001</v>
      </c>
      <c r="P49" s="43">
        <v>306</v>
      </c>
      <c r="Q49" s="43">
        <v>710736678.94000006</v>
      </c>
      <c r="R49" s="43">
        <f t="shared" si="17"/>
        <v>461</v>
      </c>
      <c r="S49" s="43">
        <f t="shared" si="18"/>
        <v>1293953507.6800001</v>
      </c>
      <c r="T49" s="43">
        <f t="shared" si="19"/>
        <v>3090</v>
      </c>
      <c r="U49" s="43">
        <f t="shared" si="20"/>
        <v>2200833663.9300003</v>
      </c>
      <c r="V49" s="16"/>
    </row>
    <row r="50" spans="1:22" s="9" customFormat="1" x14ac:dyDescent="0.2">
      <c r="A50" s="33">
        <v>43</v>
      </c>
      <c r="B50" s="54" t="s">
        <v>184</v>
      </c>
      <c r="C50" s="1" t="s">
        <v>53</v>
      </c>
      <c r="D50" s="44">
        <v>7761</v>
      </c>
      <c r="E50" s="44">
        <v>634770046.21000004</v>
      </c>
      <c r="F50" s="44">
        <v>8641</v>
      </c>
      <c r="G50" s="44">
        <v>400299067.04000002</v>
      </c>
      <c r="H50" s="44">
        <v>3175</v>
      </c>
      <c r="I50" s="44">
        <v>164417061.25999999</v>
      </c>
      <c r="J50" s="44">
        <v>10199</v>
      </c>
      <c r="K50" s="44">
        <v>308167892.10000002</v>
      </c>
      <c r="L50" s="42">
        <f t="shared" si="15"/>
        <v>29776</v>
      </c>
      <c r="M50" s="42">
        <f t="shared" si="16"/>
        <v>1507654066.6100001</v>
      </c>
      <c r="N50" s="44">
        <v>252</v>
      </c>
      <c r="O50" s="44">
        <v>302697845.55000001</v>
      </c>
      <c r="P50" s="44">
        <v>295</v>
      </c>
      <c r="Q50" s="44">
        <v>389480211.63999999</v>
      </c>
      <c r="R50" s="42">
        <f t="shared" si="17"/>
        <v>547</v>
      </c>
      <c r="S50" s="42">
        <f t="shared" si="18"/>
        <v>692178057.19000006</v>
      </c>
      <c r="T50" s="42">
        <f t="shared" si="19"/>
        <v>30323</v>
      </c>
      <c r="U50" s="42">
        <f t="shared" si="20"/>
        <v>2199832123.8000002</v>
      </c>
      <c r="V50" s="16"/>
    </row>
    <row r="51" spans="1:22" s="9" customFormat="1" x14ac:dyDescent="0.2">
      <c r="A51" s="30">
        <v>44</v>
      </c>
      <c r="B51" s="53" t="s">
        <v>187</v>
      </c>
      <c r="C51" s="32" t="s">
        <v>62</v>
      </c>
      <c r="D51" s="43">
        <v>811</v>
      </c>
      <c r="E51" s="43">
        <v>18286468.98</v>
      </c>
      <c r="F51" s="43">
        <v>4674</v>
      </c>
      <c r="G51" s="43">
        <v>106450700.88</v>
      </c>
      <c r="H51" s="43">
        <v>10238</v>
      </c>
      <c r="I51" s="43">
        <v>110427822.41</v>
      </c>
      <c r="J51" s="43">
        <v>18745</v>
      </c>
      <c r="K51" s="43">
        <v>426128579.44</v>
      </c>
      <c r="L51" s="43">
        <f t="shared" si="15"/>
        <v>34468</v>
      </c>
      <c r="M51" s="43">
        <f t="shared" si="16"/>
        <v>661293571.71000004</v>
      </c>
      <c r="N51" s="43">
        <v>24663</v>
      </c>
      <c r="O51" s="43">
        <v>800705060.07000005</v>
      </c>
      <c r="P51" s="43">
        <v>2376</v>
      </c>
      <c r="Q51" s="43">
        <v>396646032.67000002</v>
      </c>
      <c r="R51" s="43">
        <f t="shared" si="17"/>
        <v>27039</v>
      </c>
      <c r="S51" s="43">
        <f t="shared" si="18"/>
        <v>1197351092.74</v>
      </c>
      <c r="T51" s="43">
        <f t="shared" si="19"/>
        <v>61507</v>
      </c>
      <c r="U51" s="43">
        <f t="shared" si="20"/>
        <v>1858644664.45</v>
      </c>
      <c r="V51" s="16"/>
    </row>
    <row r="52" spans="1:22" s="9" customFormat="1" x14ac:dyDescent="0.2">
      <c r="A52" s="33">
        <v>45</v>
      </c>
      <c r="B52" s="54" t="s">
        <v>186</v>
      </c>
      <c r="C52" s="1" t="s">
        <v>49</v>
      </c>
      <c r="D52" s="44">
        <v>918</v>
      </c>
      <c r="E52" s="44">
        <v>187578813.81</v>
      </c>
      <c r="F52" s="44">
        <v>2992</v>
      </c>
      <c r="G52" s="44">
        <v>236424924.12</v>
      </c>
      <c r="H52" s="44">
        <v>294</v>
      </c>
      <c r="I52" s="44">
        <v>235454962.09</v>
      </c>
      <c r="J52" s="44">
        <v>1485</v>
      </c>
      <c r="K52" s="44">
        <v>430612445.17000002</v>
      </c>
      <c r="L52" s="42">
        <f t="shared" ref="L52:L59" si="21">J52+H52+F52+D52</f>
        <v>5689</v>
      </c>
      <c r="M52" s="42">
        <f t="shared" ref="M52:M59" si="22">K52+I52+G52+E52</f>
        <v>1090071145.1900001</v>
      </c>
      <c r="N52" s="44">
        <v>116</v>
      </c>
      <c r="O52" s="44">
        <v>527848366.20999998</v>
      </c>
      <c r="P52" s="44">
        <v>72</v>
      </c>
      <c r="Q52" s="44">
        <v>215375529.19999999</v>
      </c>
      <c r="R52" s="42">
        <f t="shared" ref="R52:R59" si="23">P52+N52</f>
        <v>188</v>
      </c>
      <c r="S52" s="42">
        <f t="shared" ref="S52:S59" si="24">Q52+O52</f>
        <v>743223895.40999997</v>
      </c>
      <c r="T52" s="42">
        <f t="shared" ref="T52:T59" si="25">R52+L52</f>
        <v>5877</v>
      </c>
      <c r="U52" s="42">
        <f t="shared" ref="U52:U59" si="26">S52+M52</f>
        <v>1833295040.5999999</v>
      </c>
      <c r="V52" s="16"/>
    </row>
    <row r="53" spans="1:22" s="9" customFormat="1" x14ac:dyDescent="0.2">
      <c r="A53" s="30">
        <v>46</v>
      </c>
      <c r="B53" s="31" t="s">
        <v>219</v>
      </c>
      <c r="C53" s="32" t="s">
        <v>57</v>
      </c>
      <c r="D53" s="43">
        <v>146</v>
      </c>
      <c r="E53" s="43">
        <v>542195665.47000003</v>
      </c>
      <c r="F53" s="43">
        <v>19</v>
      </c>
      <c r="G53" s="43">
        <v>30258266.760000002</v>
      </c>
      <c r="H53" s="43">
        <v>52</v>
      </c>
      <c r="I53" s="43">
        <v>228174624.28</v>
      </c>
      <c r="J53" s="43">
        <v>170</v>
      </c>
      <c r="K53" s="43">
        <v>176891708.72999999</v>
      </c>
      <c r="L53" s="43">
        <f t="shared" si="21"/>
        <v>387</v>
      </c>
      <c r="M53" s="43">
        <f t="shared" si="22"/>
        <v>977520265.24000001</v>
      </c>
      <c r="N53" s="43">
        <v>15</v>
      </c>
      <c r="O53" s="43">
        <v>130389715.59</v>
      </c>
      <c r="P53" s="43">
        <v>41</v>
      </c>
      <c r="Q53" s="43">
        <v>693500000</v>
      </c>
      <c r="R53" s="43">
        <f t="shared" si="23"/>
        <v>56</v>
      </c>
      <c r="S53" s="43">
        <f t="shared" si="24"/>
        <v>823889715.59000003</v>
      </c>
      <c r="T53" s="43">
        <f t="shared" si="25"/>
        <v>443</v>
      </c>
      <c r="U53" s="43">
        <f t="shared" si="26"/>
        <v>1801409980.8299999</v>
      </c>
      <c r="V53" s="16"/>
    </row>
    <row r="54" spans="1:22" s="9" customFormat="1" x14ac:dyDescent="0.2">
      <c r="A54" s="33">
        <v>47</v>
      </c>
      <c r="B54" s="54" t="s">
        <v>209</v>
      </c>
      <c r="C54" s="1" t="s">
        <v>136</v>
      </c>
      <c r="D54" s="44">
        <v>4</v>
      </c>
      <c r="E54" s="44">
        <v>1270172.6399999999</v>
      </c>
      <c r="F54" s="44">
        <v>343</v>
      </c>
      <c r="G54" s="44">
        <v>198741714.08000001</v>
      </c>
      <c r="H54" s="44">
        <v>317</v>
      </c>
      <c r="I54" s="44">
        <v>419401109.32999998</v>
      </c>
      <c r="J54" s="44">
        <v>2106</v>
      </c>
      <c r="K54" s="44">
        <v>182457122.69999999</v>
      </c>
      <c r="L54" s="42">
        <f t="shared" si="21"/>
        <v>2770</v>
      </c>
      <c r="M54" s="42">
        <f t="shared" si="22"/>
        <v>801870118.75</v>
      </c>
      <c r="N54" s="44">
        <v>324</v>
      </c>
      <c r="O54" s="44">
        <v>230611098.53999999</v>
      </c>
      <c r="P54" s="44">
        <v>92</v>
      </c>
      <c r="Q54" s="44">
        <v>270083445.02999997</v>
      </c>
      <c r="R54" s="42">
        <f t="shared" si="23"/>
        <v>416</v>
      </c>
      <c r="S54" s="42">
        <f t="shared" si="24"/>
        <v>500694543.56999993</v>
      </c>
      <c r="T54" s="42">
        <f t="shared" si="25"/>
        <v>3186</v>
      </c>
      <c r="U54" s="42">
        <f t="shared" si="26"/>
        <v>1302564662.3199999</v>
      </c>
      <c r="V54" s="16"/>
    </row>
    <row r="55" spans="1:22" s="9" customFormat="1" x14ac:dyDescent="0.2">
      <c r="A55" s="30">
        <v>48</v>
      </c>
      <c r="B55" s="53" t="s">
        <v>80</v>
      </c>
      <c r="C55" s="32" t="s">
        <v>309</v>
      </c>
      <c r="D55" s="43"/>
      <c r="E55" s="43"/>
      <c r="F55" s="43"/>
      <c r="G55" s="43"/>
      <c r="H55" s="43">
        <v>719</v>
      </c>
      <c r="I55" s="43">
        <v>296426773.62</v>
      </c>
      <c r="J55" s="43">
        <v>703</v>
      </c>
      <c r="K55" s="43">
        <v>464592879.04000002</v>
      </c>
      <c r="L55" s="43">
        <f t="shared" si="21"/>
        <v>1422</v>
      </c>
      <c r="M55" s="43">
        <f t="shared" si="22"/>
        <v>761019652.66000009</v>
      </c>
      <c r="N55" s="43">
        <v>259</v>
      </c>
      <c r="O55" s="43">
        <v>319305732.31999999</v>
      </c>
      <c r="P55" s="43">
        <v>203</v>
      </c>
      <c r="Q55" s="43">
        <v>151155361</v>
      </c>
      <c r="R55" s="43">
        <f t="shared" si="23"/>
        <v>462</v>
      </c>
      <c r="S55" s="43">
        <f t="shared" si="24"/>
        <v>470461093.31999999</v>
      </c>
      <c r="T55" s="43">
        <f t="shared" si="25"/>
        <v>1884</v>
      </c>
      <c r="U55" s="43">
        <f t="shared" si="26"/>
        <v>1231480745.98</v>
      </c>
      <c r="V55" s="16"/>
    </row>
    <row r="56" spans="1:22" s="9" customFormat="1" x14ac:dyDescent="0.2">
      <c r="A56" s="33">
        <v>49</v>
      </c>
      <c r="B56" s="54" t="s">
        <v>211</v>
      </c>
      <c r="C56" s="1" t="s">
        <v>129</v>
      </c>
      <c r="D56" s="44">
        <v>222</v>
      </c>
      <c r="E56" s="44">
        <v>3104566.62</v>
      </c>
      <c r="F56" s="44">
        <v>1045</v>
      </c>
      <c r="G56" s="44">
        <v>32421116.43</v>
      </c>
      <c r="H56" s="44">
        <v>303</v>
      </c>
      <c r="I56" s="44">
        <v>15450577.529999999</v>
      </c>
      <c r="J56" s="44">
        <v>729</v>
      </c>
      <c r="K56" s="44">
        <v>14648449.32</v>
      </c>
      <c r="L56" s="42">
        <f t="shared" si="21"/>
        <v>2299</v>
      </c>
      <c r="M56" s="42">
        <f t="shared" si="22"/>
        <v>65624709.899999999</v>
      </c>
      <c r="N56" s="44">
        <v>688</v>
      </c>
      <c r="O56" s="44">
        <v>584623457.36000001</v>
      </c>
      <c r="P56" s="44">
        <v>1769</v>
      </c>
      <c r="Q56" s="44">
        <v>556349136.64999998</v>
      </c>
      <c r="R56" s="42">
        <f t="shared" si="23"/>
        <v>2457</v>
      </c>
      <c r="S56" s="42">
        <f t="shared" si="24"/>
        <v>1140972594.01</v>
      </c>
      <c r="T56" s="42">
        <f t="shared" si="25"/>
        <v>4756</v>
      </c>
      <c r="U56" s="42">
        <f t="shared" si="26"/>
        <v>1206597303.9100001</v>
      </c>
      <c r="V56" s="16"/>
    </row>
    <row r="57" spans="1:22" s="9" customFormat="1" x14ac:dyDescent="0.2">
      <c r="A57" s="30">
        <v>50</v>
      </c>
      <c r="B57" s="53" t="s">
        <v>300</v>
      </c>
      <c r="C57" s="32" t="s">
        <v>311</v>
      </c>
      <c r="D57" s="43">
        <v>122</v>
      </c>
      <c r="E57" s="43">
        <v>168161755.88999999</v>
      </c>
      <c r="F57" s="43">
        <v>939</v>
      </c>
      <c r="G57" s="43">
        <v>128754112.63</v>
      </c>
      <c r="H57" s="43">
        <v>301</v>
      </c>
      <c r="I57" s="43">
        <v>317396982.88</v>
      </c>
      <c r="J57" s="43">
        <v>1659</v>
      </c>
      <c r="K57" s="43">
        <v>38826299.789999999</v>
      </c>
      <c r="L57" s="43">
        <f t="shared" si="21"/>
        <v>3021</v>
      </c>
      <c r="M57" s="43">
        <f t="shared" si="22"/>
        <v>653139151.19000006</v>
      </c>
      <c r="N57" s="43">
        <v>99</v>
      </c>
      <c r="O57" s="43">
        <v>80412236.480000004</v>
      </c>
      <c r="P57" s="43">
        <v>43</v>
      </c>
      <c r="Q57" s="43">
        <v>455736931.69999999</v>
      </c>
      <c r="R57" s="43">
        <f t="shared" si="23"/>
        <v>142</v>
      </c>
      <c r="S57" s="43">
        <f t="shared" si="24"/>
        <v>536149168.18000001</v>
      </c>
      <c r="T57" s="43">
        <f t="shared" si="25"/>
        <v>3163</v>
      </c>
      <c r="U57" s="43">
        <f t="shared" si="26"/>
        <v>1189288319.3700001</v>
      </c>
      <c r="V57" s="16"/>
    </row>
    <row r="58" spans="1:22" s="9" customFormat="1" x14ac:dyDescent="0.2">
      <c r="A58" s="33">
        <v>51</v>
      </c>
      <c r="B58" s="54" t="s">
        <v>218</v>
      </c>
      <c r="C58" s="1" t="s">
        <v>113</v>
      </c>
      <c r="D58" s="44">
        <v>94</v>
      </c>
      <c r="E58" s="44">
        <v>253076538.84</v>
      </c>
      <c r="F58" s="44">
        <v>14</v>
      </c>
      <c r="G58" s="44">
        <v>3530943.15</v>
      </c>
      <c r="H58" s="44">
        <v>15</v>
      </c>
      <c r="I58" s="44">
        <v>24782941.510000002</v>
      </c>
      <c r="J58" s="44">
        <v>140</v>
      </c>
      <c r="K58" s="44">
        <v>236721928.87</v>
      </c>
      <c r="L58" s="42">
        <f t="shared" si="21"/>
        <v>263</v>
      </c>
      <c r="M58" s="42">
        <f t="shared" si="22"/>
        <v>518112352.37</v>
      </c>
      <c r="N58" s="44">
        <v>37</v>
      </c>
      <c r="O58" s="44">
        <v>296840073.32999998</v>
      </c>
      <c r="P58" s="44">
        <v>61</v>
      </c>
      <c r="Q58" s="44">
        <v>345072716.23000002</v>
      </c>
      <c r="R58" s="42">
        <f t="shared" si="23"/>
        <v>98</v>
      </c>
      <c r="S58" s="42">
        <f t="shared" si="24"/>
        <v>641912789.55999994</v>
      </c>
      <c r="T58" s="42">
        <f t="shared" si="25"/>
        <v>361</v>
      </c>
      <c r="U58" s="42">
        <f t="shared" si="26"/>
        <v>1160025141.9299998</v>
      </c>
      <c r="V58" s="16"/>
    </row>
    <row r="59" spans="1:22" s="9" customFormat="1" x14ac:dyDescent="0.2">
      <c r="A59" s="30">
        <v>52</v>
      </c>
      <c r="B59" s="53" t="s">
        <v>88</v>
      </c>
      <c r="C59" s="32" t="s">
        <v>89</v>
      </c>
      <c r="D59" s="43"/>
      <c r="E59" s="43"/>
      <c r="F59" s="43"/>
      <c r="G59" s="43"/>
      <c r="H59" s="43">
        <v>581</v>
      </c>
      <c r="I59" s="43">
        <v>3298585.91</v>
      </c>
      <c r="J59" s="43">
        <v>1255</v>
      </c>
      <c r="K59" s="43">
        <v>12055732.130000001</v>
      </c>
      <c r="L59" s="43">
        <f t="shared" si="21"/>
        <v>1836</v>
      </c>
      <c r="M59" s="43">
        <f t="shared" si="22"/>
        <v>15354318.040000001</v>
      </c>
      <c r="N59" s="43">
        <v>2447</v>
      </c>
      <c r="O59" s="43">
        <v>508092973.63</v>
      </c>
      <c r="P59" s="43">
        <v>1245</v>
      </c>
      <c r="Q59" s="43">
        <v>499329255.45999998</v>
      </c>
      <c r="R59" s="43">
        <f t="shared" si="23"/>
        <v>3692</v>
      </c>
      <c r="S59" s="43">
        <f t="shared" si="24"/>
        <v>1007422229.0899999</v>
      </c>
      <c r="T59" s="43">
        <f t="shared" si="25"/>
        <v>5528</v>
      </c>
      <c r="U59" s="43">
        <f t="shared" si="26"/>
        <v>1022776547.1299999</v>
      </c>
      <c r="V59" s="16"/>
    </row>
    <row r="60" spans="1:22" s="9" customFormat="1" x14ac:dyDescent="0.2">
      <c r="A60" s="33">
        <v>53</v>
      </c>
      <c r="B60" s="54" t="s">
        <v>204</v>
      </c>
      <c r="C60" s="1" t="s">
        <v>73</v>
      </c>
      <c r="D60" s="44">
        <v>1196</v>
      </c>
      <c r="E60" s="44">
        <v>28876622.91</v>
      </c>
      <c r="F60" s="44">
        <v>11395</v>
      </c>
      <c r="G60" s="44">
        <v>234624333.74000001</v>
      </c>
      <c r="H60" s="44">
        <v>9997</v>
      </c>
      <c r="I60" s="44">
        <v>99484913.840000004</v>
      </c>
      <c r="J60" s="44">
        <v>26451</v>
      </c>
      <c r="K60" s="44">
        <v>206755777.36000001</v>
      </c>
      <c r="L60" s="42">
        <f t="shared" si="15"/>
        <v>49039</v>
      </c>
      <c r="M60" s="42">
        <f t="shared" si="16"/>
        <v>569741647.85000002</v>
      </c>
      <c r="N60" s="44">
        <v>5591</v>
      </c>
      <c r="O60" s="44">
        <v>379254987.75999999</v>
      </c>
      <c r="P60" s="44">
        <v>1446</v>
      </c>
      <c r="Q60" s="44">
        <v>66241703.619999997</v>
      </c>
      <c r="R60" s="42">
        <f t="shared" si="17"/>
        <v>7037</v>
      </c>
      <c r="S60" s="42">
        <f t="shared" si="18"/>
        <v>445496691.38</v>
      </c>
      <c r="T60" s="42">
        <f t="shared" si="19"/>
        <v>56076</v>
      </c>
      <c r="U60" s="42">
        <f t="shared" si="20"/>
        <v>1015238339.23</v>
      </c>
      <c r="V60" s="16"/>
    </row>
    <row r="61" spans="1:22" s="9" customFormat="1" x14ac:dyDescent="0.2">
      <c r="A61" s="30">
        <v>54</v>
      </c>
      <c r="B61" s="31" t="s">
        <v>317</v>
      </c>
      <c r="C61" s="32" t="s">
        <v>350</v>
      </c>
      <c r="D61" s="43">
        <v>116</v>
      </c>
      <c r="E61" s="43">
        <v>7381840.8899999997</v>
      </c>
      <c r="F61" s="43">
        <v>1658</v>
      </c>
      <c r="G61" s="43">
        <v>61221569.009999998</v>
      </c>
      <c r="H61" s="43">
        <v>684</v>
      </c>
      <c r="I61" s="43">
        <v>231349426.49000001</v>
      </c>
      <c r="J61" s="43">
        <v>3562</v>
      </c>
      <c r="K61" s="43">
        <v>162284575.21000001</v>
      </c>
      <c r="L61" s="43">
        <f t="shared" ref="L61:L80" si="27">J61+H61+F61+D61</f>
        <v>6020</v>
      </c>
      <c r="M61" s="43">
        <f t="shared" ref="M61:M80" si="28">K61+I61+G61+E61</f>
        <v>462237411.60000002</v>
      </c>
      <c r="N61" s="43">
        <v>2193</v>
      </c>
      <c r="O61" s="43">
        <v>265408375.25999999</v>
      </c>
      <c r="P61" s="43">
        <v>4986</v>
      </c>
      <c r="Q61" s="43">
        <v>276393236.30000001</v>
      </c>
      <c r="R61" s="43">
        <f t="shared" ref="R61:R80" si="29">P61+N61</f>
        <v>7179</v>
      </c>
      <c r="S61" s="43">
        <f t="shared" ref="S61:S80" si="30">Q61+O61</f>
        <v>541801611.55999994</v>
      </c>
      <c r="T61" s="43">
        <f t="shared" ref="T61:T80" si="31">R61+L61</f>
        <v>13199</v>
      </c>
      <c r="U61" s="43">
        <f t="shared" ref="U61:U80" si="32">S61+M61</f>
        <v>1004039023.16</v>
      </c>
      <c r="V61" s="16"/>
    </row>
    <row r="62" spans="1:22" s="9" customFormat="1" x14ac:dyDescent="0.2">
      <c r="A62" s="33">
        <v>55</v>
      </c>
      <c r="B62" s="54" t="s">
        <v>200</v>
      </c>
      <c r="C62" s="1" t="s">
        <v>63</v>
      </c>
      <c r="D62" s="44">
        <v>83</v>
      </c>
      <c r="E62" s="44">
        <v>978556.19</v>
      </c>
      <c r="F62" s="44">
        <v>1226</v>
      </c>
      <c r="G62" s="44">
        <v>17604058.100000001</v>
      </c>
      <c r="H62" s="44">
        <v>3243</v>
      </c>
      <c r="I62" s="44">
        <v>33331676.579999998</v>
      </c>
      <c r="J62" s="44">
        <v>10804</v>
      </c>
      <c r="K62" s="44">
        <v>146865371.15000001</v>
      </c>
      <c r="L62" s="42">
        <f t="shared" si="27"/>
        <v>15356</v>
      </c>
      <c r="M62" s="42">
        <f t="shared" si="28"/>
        <v>198779662.02000001</v>
      </c>
      <c r="N62" s="44">
        <v>16977</v>
      </c>
      <c r="O62" s="44">
        <v>467770018.63</v>
      </c>
      <c r="P62" s="44">
        <v>2911</v>
      </c>
      <c r="Q62" s="44">
        <v>337392804.01999998</v>
      </c>
      <c r="R62" s="42">
        <f t="shared" si="29"/>
        <v>19888</v>
      </c>
      <c r="S62" s="42">
        <f t="shared" si="30"/>
        <v>805162822.64999998</v>
      </c>
      <c r="T62" s="42">
        <f t="shared" si="31"/>
        <v>35244</v>
      </c>
      <c r="U62" s="42">
        <f t="shared" si="32"/>
        <v>1003942484.67</v>
      </c>
      <c r="V62" s="16"/>
    </row>
    <row r="63" spans="1:22" s="9" customFormat="1" x14ac:dyDescent="0.2">
      <c r="A63" s="30">
        <v>56</v>
      </c>
      <c r="B63" s="53" t="s">
        <v>198</v>
      </c>
      <c r="C63" s="32" t="s">
        <v>59</v>
      </c>
      <c r="D63" s="43">
        <v>314</v>
      </c>
      <c r="E63" s="43">
        <v>5710274.1100000003</v>
      </c>
      <c r="F63" s="43">
        <v>1416</v>
      </c>
      <c r="G63" s="43">
        <v>16663351.65</v>
      </c>
      <c r="H63" s="43">
        <v>11356</v>
      </c>
      <c r="I63" s="43">
        <v>79029083.340000004</v>
      </c>
      <c r="J63" s="43">
        <v>42266</v>
      </c>
      <c r="K63" s="43">
        <v>472740842.47000003</v>
      </c>
      <c r="L63" s="43">
        <f t="shared" si="27"/>
        <v>55352</v>
      </c>
      <c r="M63" s="43">
        <f t="shared" si="28"/>
        <v>574143551.57000005</v>
      </c>
      <c r="N63" s="43">
        <v>6559</v>
      </c>
      <c r="O63" s="43">
        <v>406297602.22000003</v>
      </c>
      <c r="P63" s="43">
        <v>51</v>
      </c>
      <c r="Q63" s="43">
        <v>1706833.17</v>
      </c>
      <c r="R63" s="43">
        <f t="shared" si="29"/>
        <v>6610</v>
      </c>
      <c r="S63" s="43">
        <f t="shared" si="30"/>
        <v>408004435.39000005</v>
      </c>
      <c r="T63" s="43">
        <f t="shared" si="31"/>
        <v>61962</v>
      </c>
      <c r="U63" s="43">
        <f t="shared" si="32"/>
        <v>982147986.96000004</v>
      </c>
      <c r="V63" s="16"/>
    </row>
    <row r="64" spans="1:22" s="9" customFormat="1" x14ac:dyDescent="0.2">
      <c r="A64" s="33">
        <v>57</v>
      </c>
      <c r="B64" s="54" t="s">
        <v>301</v>
      </c>
      <c r="C64" s="1" t="s">
        <v>303</v>
      </c>
      <c r="D64" s="44">
        <v>794</v>
      </c>
      <c r="E64" s="44">
        <v>172707768.56</v>
      </c>
      <c r="F64" s="44">
        <v>1092</v>
      </c>
      <c r="G64" s="44">
        <v>142607294.11000001</v>
      </c>
      <c r="H64" s="44">
        <v>213</v>
      </c>
      <c r="I64" s="44">
        <v>87200504.930000007</v>
      </c>
      <c r="J64" s="44">
        <v>2352</v>
      </c>
      <c r="K64" s="44">
        <v>115115670.97</v>
      </c>
      <c r="L64" s="42">
        <f t="shared" si="27"/>
        <v>4451</v>
      </c>
      <c r="M64" s="42">
        <f t="shared" si="28"/>
        <v>517631238.56999999</v>
      </c>
      <c r="N64" s="44">
        <v>1768</v>
      </c>
      <c r="O64" s="44">
        <v>211002886.68000001</v>
      </c>
      <c r="P64" s="44">
        <v>929</v>
      </c>
      <c r="Q64" s="44">
        <v>213199100.55000001</v>
      </c>
      <c r="R64" s="42">
        <f t="shared" si="29"/>
        <v>2697</v>
      </c>
      <c r="S64" s="42">
        <f t="shared" si="30"/>
        <v>424201987.23000002</v>
      </c>
      <c r="T64" s="42">
        <f t="shared" si="31"/>
        <v>7148</v>
      </c>
      <c r="U64" s="42">
        <f t="shared" si="32"/>
        <v>941833225.79999995</v>
      </c>
      <c r="V64" s="16"/>
    </row>
    <row r="65" spans="1:22" s="9" customFormat="1" x14ac:dyDescent="0.2">
      <c r="A65" s="30">
        <v>58</v>
      </c>
      <c r="B65" s="53" t="s">
        <v>234</v>
      </c>
      <c r="C65" s="32" t="s">
        <v>120</v>
      </c>
      <c r="D65" s="43">
        <v>23</v>
      </c>
      <c r="E65" s="43">
        <v>222739.37</v>
      </c>
      <c r="F65" s="43">
        <v>302</v>
      </c>
      <c r="G65" s="43">
        <v>2794008.48</v>
      </c>
      <c r="H65" s="43">
        <v>4909</v>
      </c>
      <c r="I65" s="43">
        <v>185519745.87</v>
      </c>
      <c r="J65" s="43">
        <v>8775</v>
      </c>
      <c r="K65" s="43">
        <v>424695501.68000001</v>
      </c>
      <c r="L65" s="43">
        <f t="shared" si="27"/>
        <v>14009</v>
      </c>
      <c r="M65" s="43">
        <f t="shared" si="28"/>
        <v>613231995.39999998</v>
      </c>
      <c r="N65" s="43">
        <v>5614</v>
      </c>
      <c r="O65" s="43">
        <v>271550091.51999998</v>
      </c>
      <c r="P65" s="43">
        <v>2414</v>
      </c>
      <c r="Q65" s="43">
        <v>28516235.359999999</v>
      </c>
      <c r="R65" s="43">
        <f t="shared" si="29"/>
        <v>8028</v>
      </c>
      <c r="S65" s="43">
        <f t="shared" si="30"/>
        <v>300066326.88</v>
      </c>
      <c r="T65" s="43">
        <f t="shared" si="31"/>
        <v>22037</v>
      </c>
      <c r="U65" s="43">
        <f t="shared" si="32"/>
        <v>913298322.27999997</v>
      </c>
      <c r="V65" s="16"/>
    </row>
    <row r="66" spans="1:22" s="9" customFormat="1" x14ac:dyDescent="0.2">
      <c r="A66" s="33">
        <v>59</v>
      </c>
      <c r="B66" s="54" t="s">
        <v>188</v>
      </c>
      <c r="C66" s="1" t="s">
        <v>56</v>
      </c>
      <c r="D66" s="44"/>
      <c r="E66" s="44"/>
      <c r="F66" s="44">
        <v>20</v>
      </c>
      <c r="G66" s="44">
        <v>123981.58</v>
      </c>
      <c r="H66" s="44">
        <v>7036</v>
      </c>
      <c r="I66" s="44">
        <v>80530751.560000002</v>
      </c>
      <c r="J66" s="44">
        <v>24365</v>
      </c>
      <c r="K66" s="44">
        <v>445675141.74000001</v>
      </c>
      <c r="L66" s="42">
        <f t="shared" si="27"/>
        <v>31421</v>
      </c>
      <c r="M66" s="42">
        <f t="shared" si="28"/>
        <v>526329874.88</v>
      </c>
      <c r="N66" s="44">
        <v>18662</v>
      </c>
      <c r="O66" s="44">
        <v>370040536.43000001</v>
      </c>
      <c r="P66" s="44">
        <v>449</v>
      </c>
      <c r="Q66" s="44">
        <v>5970688.0199999996</v>
      </c>
      <c r="R66" s="42">
        <f t="shared" si="29"/>
        <v>19111</v>
      </c>
      <c r="S66" s="42">
        <f t="shared" si="30"/>
        <v>376011224.44999999</v>
      </c>
      <c r="T66" s="42">
        <f t="shared" si="31"/>
        <v>50532</v>
      </c>
      <c r="U66" s="42">
        <f t="shared" si="32"/>
        <v>902341099.32999992</v>
      </c>
      <c r="V66" s="16"/>
    </row>
    <row r="67" spans="1:22" s="9" customFormat="1" x14ac:dyDescent="0.2">
      <c r="A67" s="30">
        <v>60</v>
      </c>
      <c r="B67" s="53" t="s">
        <v>363</v>
      </c>
      <c r="C67" s="32" t="s">
        <v>364</v>
      </c>
      <c r="D67" s="43"/>
      <c r="E67" s="43"/>
      <c r="F67" s="43"/>
      <c r="G67" s="43"/>
      <c r="H67" s="43"/>
      <c r="I67" s="43"/>
      <c r="J67" s="43"/>
      <c r="K67" s="43"/>
      <c r="L67" s="43">
        <f t="shared" si="27"/>
        <v>0</v>
      </c>
      <c r="M67" s="43">
        <f t="shared" si="28"/>
        <v>0</v>
      </c>
      <c r="N67" s="43">
        <v>10</v>
      </c>
      <c r="O67" s="43">
        <v>894899343</v>
      </c>
      <c r="P67" s="43">
        <v>2</v>
      </c>
      <c r="Q67" s="43">
        <v>2</v>
      </c>
      <c r="R67" s="43">
        <f t="shared" si="29"/>
        <v>12</v>
      </c>
      <c r="S67" s="43">
        <f t="shared" si="30"/>
        <v>894899345</v>
      </c>
      <c r="T67" s="43">
        <f t="shared" si="31"/>
        <v>12</v>
      </c>
      <c r="U67" s="43">
        <f t="shared" si="32"/>
        <v>894899345</v>
      </c>
      <c r="V67" s="16"/>
    </row>
    <row r="68" spans="1:22" s="9" customFormat="1" x14ac:dyDescent="0.2">
      <c r="A68" s="33">
        <v>61</v>
      </c>
      <c r="B68" s="54" t="s">
        <v>180</v>
      </c>
      <c r="C68" s="1" t="s">
        <v>54</v>
      </c>
      <c r="D68" s="44">
        <v>31</v>
      </c>
      <c r="E68" s="44">
        <v>42796161.710000001</v>
      </c>
      <c r="F68" s="44">
        <v>57</v>
      </c>
      <c r="G68" s="44">
        <v>19724702.579999998</v>
      </c>
      <c r="H68" s="44">
        <v>102</v>
      </c>
      <c r="I68" s="44">
        <v>72035509.420000002</v>
      </c>
      <c r="J68" s="44">
        <v>760</v>
      </c>
      <c r="K68" s="44">
        <v>48806039.340000004</v>
      </c>
      <c r="L68" s="42">
        <f t="shared" si="27"/>
        <v>950</v>
      </c>
      <c r="M68" s="42">
        <f t="shared" si="28"/>
        <v>183362413.05000001</v>
      </c>
      <c r="N68" s="44">
        <v>126</v>
      </c>
      <c r="O68" s="44">
        <v>331026331</v>
      </c>
      <c r="P68" s="44">
        <v>146</v>
      </c>
      <c r="Q68" s="44">
        <v>364262140</v>
      </c>
      <c r="R68" s="42">
        <f t="shared" si="29"/>
        <v>272</v>
      </c>
      <c r="S68" s="42">
        <f t="shared" si="30"/>
        <v>695288471</v>
      </c>
      <c r="T68" s="42">
        <f t="shared" si="31"/>
        <v>1222</v>
      </c>
      <c r="U68" s="42">
        <f t="shared" si="32"/>
        <v>878650884.04999995</v>
      </c>
      <c r="V68" s="16"/>
    </row>
    <row r="69" spans="1:22" s="9" customFormat="1" x14ac:dyDescent="0.2">
      <c r="A69" s="30">
        <v>62</v>
      </c>
      <c r="B69" s="31" t="s">
        <v>210</v>
      </c>
      <c r="C69" s="32" t="s">
        <v>74</v>
      </c>
      <c r="D69" s="43">
        <v>739</v>
      </c>
      <c r="E69" s="43">
        <v>13062887.970000001</v>
      </c>
      <c r="F69" s="43">
        <v>8779</v>
      </c>
      <c r="G69" s="43">
        <v>195001306.03999999</v>
      </c>
      <c r="H69" s="43">
        <v>6251</v>
      </c>
      <c r="I69" s="43">
        <v>90901376.950000003</v>
      </c>
      <c r="J69" s="43">
        <v>24763</v>
      </c>
      <c r="K69" s="43">
        <v>205608779.91</v>
      </c>
      <c r="L69" s="43">
        <f t="shared" si="27"/>
        <v>40532</v>
      </c>
      <c r="M69" s="43">
        <f t="shared" si="28"/>
        <v>504574350.87</v>
      </c>
      <c r="N69" s="43">
        <v>8756</v>
      </c>
      <c r="O69" s="43">
        <v>316634893.19999999</v>
      </c>
      <c r="P69" s="43">
        <v>163</v>
      </c>
      <c r="Q69" s="43">
        <v>20220024.170000002</v>
      </c>
      <c r="R69" s="43">
        <f t="shared" si="29"/>
        <v>8919</v>
      </c>
      <c r="S69" s="43">
        <f t="shared" si="30"/>
        <v>336854917.37</v>
      </c>
      <c r="T69" s="43">
        <f t="shared" si="31"/>
        <v>49451</v>
      </c>
      <c r="U69" s="43">
        <f t="shared" si="32"/>
        <v>841429268.24000001</v>
      </c>
      <c r="V69" s="16"/>
    </row>
    <row r="70" spans="1:22" s="9" customFormat="1" x14ac:dyDescent="0.2">
      <c r="A70" s="33">
        <v>63</v>
      </c>
      <c r="B70" s="54" t="s">
        <v>302</v>
      </c>
      <c r="C70" s="1" t="s">
        <v>304</v>
      </c>
      <c r="D70" s="44">
        <v>125</v>
      </c>
      <c r="E70" s="44">
        <v>308710238.38</v>
      </c>
      <c r="F70" s="44">
        <v>1</v>
      </c>
      <c r="G70" s="44">
        <v>120450.22</v>
      </c>
      <c r="H70" s="44">
        <v>63</v>
      </c>
      <c r="I70" s="44">
        <v>95045997.790000007</v>
      </c>
      <c r="J70" s="44">
        <v>140</v>
      </c>
      <c r="K70" s="44">
        <v>6901629.5499999998</v>
      </c>
      <c r="L70" s="42">
        <f t="shared" ref="L70:L75" si="33">J70+H70+F70+D70</f>
        <v>329</v>
      </c>
      <c r="M70" s="42">
        <f t="shared" ref="M70:M75" si="34">K70+I70+G70+E70</f>
        <v>410778315.94</v>
      </c>
      <c r="N70" s="44">
        <v>16</v>
      </c>
      <c r="O70" s="44">
        <v>10126910.4</v>
      </c>
      <c r="P70" s="44">
        <v>144</v>
      </c>
      <c r="Q70" s="44">
        <v>406451975.5</v>
      </c>
      <c r="R70" s="42">
        <f t="shared" ref="R70:R75" si="35">P70+N70</f>
        <v>160</v>
      </c>
      <c r="S70" s="42">
        <f t="shared" ref="S70:S75" si="36">Q70+O70</f>
        <v>416578885.89999998</v>
      </c>
      <c r="T70" s="42">
        <f t="shared" ref="T70:T75" si="37">R70+L70</f>
        <v>489</v>
      </c>
      <c r="U70" s="42">
        <f t="shared" ref="U70:U75" si="38">S70+M70</f>
        <v>827357201.83999991</v>
      </c>
      <c r="V70" s="16"/>
    </row>
    <row r="71" spans="1:22" s="9" customFormat="1" x14ac:dyDescent="0.2">
      <c r="A71" s="30">
        <v>64</v>
      </c>
      <c r="B71" s="53" t="s">
        <v>194</v>
      </c>
      <c r="C71" s="32" t="s">
        <v>306</v>
      </c>
      <c r="D71" s="43"/>
      <c r="E71" s="43"/>
      <c r="F71" s="43"/>
      <c r="G71" s="43"/>
      <c r="H71" s="43">
        <v>750</v>
      </c>
      <c r="I71" s="43">
        <v>898745.12</v>
      </c>
      <c r="J71" s="43">
        <v>5705</v>
      </c>
      <c r="K71" s="43">
        <v>23095763.420000002</v>
      </c>
      <c r="L71" s="43">
        <f t="shared" si="33"/>
        <v>6455</v>
      </c>
      <c r="M71" s="43">
        <f t="shared" si="34"/>
        <v>23994508.540000003</v>
      </c>
      <c r="N71" s="43">
        <v>2879</v>
      </c>
      <c r="O71" s="43">
        <v>394560754.49000001</v>
      </c>
      <c r="P71" s="43">
        <v>818</v>
      </c>
      <c r="Q71" s="43">
        <v>372408236.68000001</v>
      </c>
      <c r="R71" s="43">
        <f t="shared" si="35"/>
        <v>3697</v>
      </c>
      <c r="S71" s="43">
        <f t="shared" si="36"/>
        <v>766968991.17000008</v>
      </c>
      <c r="T71" s="43">
        <f t="shared" si="37"/>
        <v>10152</v>
      </c>
      <c r="U71" s="43">
        <f t="shared" si="38"/>
        <v>790963499.71000004</v>
      </c>
      <c r="V71" s="16"/>
    </row>
    <row r="72" spans="1:22" s="9" customFormat="1" x14ac:dyDescent="0.2">
      <c r="A72" s="33">
        <v>65</v>
      </c>
      <c r="B72" s="54" t="s">
        <v>203</v>
      </c>
      <c r="C72" s="1" t="s">
        <v>61</v>
      </c>
      <c r="D72" s="44">
        <v>6123</v>
      </c>
      <c r="E72" s="44">
        <v>193385844.49000001</v>
      </c>
      <c r="F72" s="44">
        <v>2344</v>
      </c>
      <c r="G72" s="44">
        <v>79304856.659999996</v>
      </c>
      <c r="H72" s="44">
        <v>572</v>
      </c>
      <c r="I72" s="44">
        <v>6536635.1200000001</v>
      </c>
      <c r="J72" s="44">
        <v>2006</v>
      </c>
      <c r="K72" s="44">
        <v>13666317.33</v>
      </c>
      <c r="L72" s="42">
        <f t="shared" si="33"/>
        <v>11045</v>
      </c>
      <c r="M72" s="42">
        <f t="shared" si="34"/>
        <v>292893653.60000002</v>
      </c>
      <c r="N72" s="44">
        <v>233</v>
      </c>
      <c r="O72" s="44">
        <v>187339599.94</v>
      </c>
      <c r="P72" s="44">
        <v>495</v>
      </c>
      <c r="Q72" s="44">
        <v>287744374.60000002</v>
      </c>
      <c r="R72" s="42">
        <f t="shared" si="35"/>
        <v>728</v>
      </c>
      <c r="S72" s="42">
        <f t="shared" si="36"/>
        <v>475083974.54000002</v>
      </c>
      <c r="T72" s="42">
        <f t="shared" si="37"/>
        <v>11773</v>
      </c>
      <c r="U72" s="42">
        <f t="shared" si="38"/>
        <v>767977628.1400001</v>
      </c>
      <c r="V72" s="16"/>
    </row>
    <row r="73" spans="1:22" s="9" customFormat="1" x14ac:dyDescent="0.2">
      <c r="A73" s="30">
        <v>66</v>
      </c>
      <c r="B73" s="53" t="s">
        <v>207</v>
      </c>
      <c r="C73" s="32" t="s">
        <v>72</v>
      </c>
      <c r="D73" s="43">
        <v>176</v>
      </c>
      <c r="E73" s="43">
        <v>6513567.6200000001</v>
      </c>
      <c r="F73" s="43">
        <v>2762</v>
      </c>
      <c r="G73" s="43">
        <v>50923268.359999999</v>
      </c>
      <c r="H73" s="43">
        <v>7437</v>
      </c>
      <c r="I73" s="43">
        <v>34486401.329999998</v>
      </c>
      <c r="J73" s="43">
        <v>25876</v>
      </c>
      <c r="K73" s="43">
        <v>142811755.19</v>
      </c>
      <c r="L73" s="43">
        <f t="shared" si="33"/>
        <v>36251</v>
      </c>
      <c r="M73" s="43">
        <f t="shared" si="34"/>
        <v>234734992.5</v>
      </c>
      <c r="N73" s="43">
        <v>15871</v>
      </c>
      <c r="O73" s="43">
        <v>333806914.10000002</v>
      </c>
      <c r="P73" s="43">
        <v>3514</v>
      </c>
      <c r="Q73" s="43">
        <v>180990059.03999999</v>
      </c>
      <c r="R73" s="43">
        <f t="shared" si="35"/>
        <v>19385</v>
      </c>
      <c r="S73" s="43">
        <f t="shared" si="36"/>
        <v>514796973.13999999</v>
      </c>
      <c r="T73" s="43">
        <f t="shared" si="37"/>
        <v>55636</v>
      </c>
      <c r="U73" s="43">
        <f t="shared" si="38"/>
        <v>749531965.63999999</v>
      </c>
      <c r="V73" s="16"/>
    </row>
    <row r="74" spans="1:22" s="9" customFormat="1" x14ac:dyDescent="0.2">
      <c r="A74" s="33">
        <v>67</v>
      </c>
      <c r="B74" s="54" t="s">
        <v>217</v>
      </c>
      <c r="C74" s="1" t="s">
        <v>138</v>
      </c>
      <c r="D74" s="44">
        <v>232</v>
      </c>
      <c r="E74" s="44">
        <v>5137883.6900000004</v>
      </c>
      <c r="F74" s="44">
        <v>7985</v>
      </c>
      <c r="G74" s="44">
        <v>217228345.41</v>
      </c>
      <c r="H74" s="44">
        <v>3040</v>
      </c>
      <c r="I74" s="44">
        <v>30029479.129999999</v>
      </c>
      <c r="J74" s="44">
        <v>10241</v>
      </c>
      <c r="K74" s="44">
        <v>100362666.36</v>
      </c>
      <c r="L74" s="42">
        <f t="shared" si="33"/>
        <v>21498</v>
      </c>
      <c r="M74" s="42">
        <f t="shared" si="34"/>
        <v>352758374.58999997</v>
      </c>
      <c r="N74" s="44">
        <v>11951</v>
      </c>
      <c r="O74" s="44">
        <v>337510281.02999997</v>
      </c>
      <c r="P74" s="44">
        <v>1333</v>
      </c>
      <c r="Q74" s="44">
        <v>54977376.359999999</v>
      </c>
      <c r="R74" s="42">
        <f t="shared" si="35"/>
        <v>13284</v>
      </c>
      <c r="S74" s="42">
        <f t="shared" si="36"/>
        <v>392487657.38999999</v>
      </c>
      <c r="T74" s="42">
        <f t="shared" si="37"/>
        <v>34782</v>
      </c>
      <c r="U74" s="42">
        <f t="shared" si="38"/>
        <v>745246031.98000002</v>
      </c>
      <c r="V74" s="16"/>
    </row>
    <row r="75" spans="1:22" s="9" customFormat="1" x14ac:dyDescent="0.2">
      <c r="A75" s="30">
        <v>68</v>
      </c>
      <c r="B75" s="31" t="s">
        <v>182</v>
      </c>
      <c r="C75" s="32" t="s">
        <v>65</v>
      </c>
      <c r="D75" s="43">
        <v>207</v>
      </c>
      <c r="E75" s="43">
        <v>47755530.560000002</v>
      </c>
      <c r="F75" s="43">
        <v>9</v>
      </c>
      <c r="G75" s="43">
        <v>1439496.33</v>
      </c>
      <c r="H75" s="43">
        <v>31</v>
      </c>
      <c r="I75" s="43">
        <v>380520.04</v>
      </c>
      <c r="J75" s="43">
        <v>71</v>
      </c>
      <c r="K75" s="43">
        <v>874867.16</v>
      </c>
      <c r="L75" s="43">
        <f t="shared" si="33"/>
        <v>318</v>
      </c>
      <c r="M75" s="43">
        <f t="shared" si="34"/>
        <v>50450414.090000004</v>
      </c>
      <c r="N75" s="43">
        <v>241</v>
      </c>
      <c r="O75" s="43">
        <v>321162838.39999998</v>
      </c>
      <c r="P75" s="43">
        <v>281</v>
      </c>
      <c r="Q75" s="43">
        <v>358535000</v>
      </c>
      <c r="R75" s="43">
        <f t="shared" si="35"/>
        <v>522</v>
      </c>
      <c r="S75" s="43">
        <f t="shared" si="36"/>
        <v>679697838.39999998</v>
      </c>
      <c r="T75" s="43">
        <f t="shared" si="37"/>
        <v>840</v>
      </c>
      <c r="U75" s="43">
        <f t="shared" si="38"/>
        <v>730148252.49000001</v>
      </c>
      <c r="V75" s="16"/>
    </row>
    <row r="76" spans="1:22" s="9" customFormat="1" x14ac:dyDescent="0.2">
      <c r="A76" s="33">
        <v>69</v>
      </c>
      <c r="B76" s="54" t="s">
        <v>179</v>
      </c>
      <c r="C76" s="1" t="s">
        <v>9</v>
      </c>
      <c r="D76" s="44">
        <v>269</v>
      </c>
      <c r="E76" s="44">
        <v>189413344.88999999</v>
      </c>
      <c r="F76" s="44">
        <v>13</v>
      </c>
      <c r="G76" s="44">
        <v>36395083.100000001</v>
      </c>
      <c r="H76" s="44">
        <v>95</v>
      </c>
      <c r="I76" s="44">
        <v>117363837.48999999</v>
      </c>
      <c r="J76" s="44">
        <v>315</v>
      </c>
      <c r="K76" s="44">
        <v>69987836.230000004</v>
      </c>
      <c r="L76" s="42">
        <f t="shared" si="27"/>
        <v>692</v>
      </c>
      <c r="M76" s="42">
        <f t="shared" si="28"/>
        <v>413160101.70999998</v>
      </c>
      <c r="N76" s="44">
        <v>47</v>
      </c>
      <c r="O76" s="44">
        <v>52128973.329999998</v>
      </c>
      <c r="P76" s="44">
        <v>101</v>
      </c>
      <c r="Q76" s="44">
        <v>238851306.25999999</v>
      </c>
      <c r="R76" s="42">
        <f t="shared" si="29"/>
        <v>148</v>
      </c>
      <c r="S76" s="42">
        <f t="shared" si="30"/>
        <v>290980279.58999997</v>
      </c>
      <c r="T76" s="42">
        <f t="shared" si="31"/>
        <v>840</v>
      </c>
      <c r="U76" s="42">
        <f t="shared" si="32"/>
        <v>704140381.29999995</v>
      </c>
      <c r="V76" s="16"/>
    </row>
    <row r="77" spans="1:22" s="9" customFormat="1" x14ac:dyDescent="0.2">
      <c r="A77" s="30">
        <v>70</v>
      </c>
      <c r="B77" s="53" t="s">
        <v>191</v>
      </c>
      <c r="C77" s="32" t="s">
        <v>352</v>
      </c>
      <c r="D77" s="43">
        <v>1</v>
      </c>
      <c r="E77" s="43">
        <v>5000000</v>
      </c>
      <c r="F77" s="43">
        <v>2</v>
      </c>
      <c r="G77" s="43">
        <v>14665.54</v>
      </c>
      <c r="H77" s="43">
        <v>481</v>
      </c>
      <c r="I77" s="43">
        <v>65296534.939999998</v>
      </c>
      <c r="J77" s="43">
        <v>648</v>
      </c>
      <c r="K77" s="43">
        <v>95309011.019999996</v>
      </c>
      <c r="L77" s="43">
        <f t="shared" si="27"/>
        <v>1132</v>
      </c>
      <c r="M77" s="43">
        <f t="shared" si="28"/>
        <v>165620211.49999997</v>
      </c>
      <c r="N77" s="43">
        <v>129</v>
      </c>
      <c r="O77" s="43">
        <v>280689210.31999999</v>
      </c>
      <c r="P77" s="43">
        <v>111</v>
      </c>
      <c r="Q77" s="43">
        <v>256763267.12</v>
      </c>
      <c r="R77" s="43">
        <f t="shared" si="29"/>
        <v>240</v>
      </c>
      <c r="S77" s="43">
        <f t="shared" si="30"/>
        <v>537452477.44000006</v>
      </c>
      <c r="T77" s="43">
        <f t="shared" si="31"/>
        <v>1372</v>
      </c>
      <c r="U77" s="43">
        <f t="shared" si="32"/>
        <v>703072688.94000006</v>
      </c>
      <c r="V77" s="16"/>
    </row>
    <row r="78" spans="1:22" s="9" customFormat="1" x14ac:dyDescent="0.2">
      <c r="A78" s="33">
        <v>71</v>
      </c>
      <c r="B78" s="54" t="s">
        <v>77</v>
      </c>
      <c r="C78" s="1" t="s">
        <v>78</v>
      </c>
      <c r="D78" s="44">
        <v>934</v>
      </c>
      <c r="E78" s="44">
        <v>31975555.93</v>
      </c>
      <c r="F78" s="44">
        <v>6306</v>
      </c>
      <c r="G78" s="44">
        <v>206723329.34</v>
      </c>
      <c r="H78" s="44">
        <v>2692</v>
      </c>
      <c r="I78" s="44">
        <v>62660216.670000002</v>
      </c>
      <c r="J78" s="44">
        <v>6818</v>
      </c>
      <c r="K78" s="44">
        <v>75226024.569999993</v>
      </c>
      <c r="L78" s="42">
        <f t="shared" si="27"/>
        <v>16750</v>
      </c>
      <c r="M78" s="42">
        <f t="shared" si="28"/>
        <v>376585126.51000005</v>
      </c>
      <c r="N78" s="44">
        <v>2802</v>
      </c>
      <c r="O78" s="44">
        <v>239499914.09999999</v>
      </c>
      <c r="P78" s="44">
        <v>274</v>
      </c>
      <c r="Q78" s="44">
        <v>52077106.229999997</v>
      </c>
      <c r="R78" s="42">
        <f t="shared" si="29"/>
        <v>3076</v>
      </c>
      <c r="S78" s="42">
        <f t="shared" si="30"/>
        <v>291577020.32999998</v>
      </c>
      <c r="T78" s="42">
        <f t="shared" si="31"/>
        <v>19826</v>
      </c>
      <c r="U78" s="42">
        <f t="shared" si="32"/>
        <v>668162146.84000003</v>
      </c>
      <c r="V78" s="16"/>
    </row>
    <row r="79" spans="1:22" s="9" customFormat="1" x14ac:dyDescent="0.2">
      <c r="A79" s="30">
        <v>72</v>
      </c>
      <c r="B79" s="53" t="s">
        <v>342</v>
      </c>
      <c r="C79" s="32" t="s">
        <v>343</v>
      </c>
      <c r="D79" s="43">
        <v>36</v>
      </c>
      <c r="E79" s="43">
        <v>1081511.68</v>
      </c>
      <c r="F79" s="43">
        <v>1051</v>
      </c>
      <c r="G79" s="43">
        <v>26439767.899999999</v>
      </c>
      <c r="H79" s="43">
        <v>1094</v>
      </c>
      <c r="I79" s="43">
        <v>4903996.32</v>
      </c>
      <c r="J79" s="43">
        <v>8530</v>
      </c>
      <c r="K79" s="43">
        <v>126217167.31999999</v>
      </c>
      <c r="L79" s="43">
        <f t="shared" si="27"/>
        <v>10711</v>
      </c>
      <c r="M79" s="43">
        <f t="shared" si="28"/>
        <v>158642443.22</v>
      </c>
      <c r="N79" s="43">
        <v>11155</v>
      </c>
      <c r="O79" s="43">
        <v>306506967.01999998</v>
      </c>
      <c r="P79" s="43">
        <v>573</v>
      </c>
      <c r="Q79" s="43">
        <v>159644117.18000001</v>
      </c>
      <c r="R79" s="43">
        <f t="shared" si="29"/>
        <v>11728</v>
      </c>
      <c r="S79" s="43">
        <f t="shared" si="30"/>
        <v>466151084.19999999</v>
      </c>
      <c r="T79" s="43">
        <f t="shared" si="31"/>
        <v>22439</v>
      </c>
      <c r="U79" s="43">
        <f t="shared" si="32"/>
        <v>624793527.41999996</v>
      </c>
      <c r="V79" s="16"/>
    </row>
    <row r="80" spans="1:22" s="9" customFormat="1" x14ac:dyDescent="0.2">
      <c r="A80" s="33">
        <v>73</v>
      </c>
      <c r="B80" s="54" t="s">
        <v>208</v>
      </c>
      <c r="C80" s="1" t="s">
        <v>50</v>
      </c>
      <c r="D80" s="44">
        <v>886</v>
      </c>
      <c r="E80" s="44">
        <v>232360257.06</v>
      </c>
      <c r="F80" s="44">
        <v>922</v>
      </c>
      <c r="G80" s="44">
        <v>54888547.780000001</v>
      </c>
      <c r="H80" s="44">
        <v>147</v>
      </c>
      <c r="I80" s="44">
        <v>47063903.340000004</v>
      </c>
      <c r="J80" s="44">
        <v>807</v>
      </c>
      <c r="K80" s="44">
        <v>40280745.689999998</v>
      </c>
      <c r="L80" s="42">
        <f t="shared" si="27"/>
        <v>2762</v>
      </c>
      <c r="M80" s="42">
        <f t="shared" si="28"/>
        <v>374593453.87</v>
      </c>
      <c r="N80" s="44">
        <v>88</v>
      </c>
      <c r="O80" s="44">
        <v>22484288.550000001</v>
      </c>
      <c r="P80" s="44">
        <v>103</v>
      </c>
      <c r="Q80" s="44">
        <v>208770488.25</v>
      </c>
      <c r="R80" s="42">
        <f t="shared" si="29"/>
        <v>191</v>
      </c>
      <c r="S80" s="42">
        <f t="shared" si="30"/>
        <v>231254776.80000001</v>
      </c>
      <c r="T80" s="42">
        <f t="shared" si="31"/>
        <v>2953</v>
      </c>
      <c r="U80" s="42">
        <f t="shared" si="32"/>
        <v>605848230.67000008</v>
      </c>
      <c r="V80" s="16"/>
    </row>
    <row r="81" spans="1:22" s="9" customFormat="1" x14ac:dyDescent="0.2">
      <c r="A81" s="30">
        <v>74</v>
      </c>
      <c r="B81" s="31" t="s">
        <v>214</v>
      </c>
      <c r="C81" s="32" t="s">
        <v>81</v>
      </c>
      <c r="D81" s="43">
        <v>6</v>
      </c>
      <c r="E81" s="43">
        <v>58028.35</v>
      </c>
      <c r="F81" s="43">
        <v>330</v>
      </c>
      <c r="G81" s="43">
        <v>12065842.060000001</v>
      </c>
      <c r="H81" s="43">
        <v>9009</v>
      </c>
      <c r="I81" s="43">
        <v>31718788.989999998</v>
      </c>
      <c r="J81" s="43">
        <v>16746</v>
      </c>
      <c r="K81" s="43">
        <v>120200852.11</v>
      </c>
      <c r="L81" s="43">
        <f t="shared" ref="L81:L88" si="39">J81+H81+F81+D81</f>
        <v>26091</v>
      </c>
      <c r="M81" s="43">
        <f t="shared" ref="M81:M88" si="40">K81+I81+G81+E81</f>
        <v>164043511.50999999</v>
      </c>
      <c r="N81" s="43">
        <v>13040</v>
      </c>
      <c r="O81" s="43">
        <v>264960591.72</v>
      </c>
      <c r="P81" s="43">
        <v>567</v>
      </c>
      <c r="Q81" s="43">
        <v>164689993.97</v>
      </c>
      <c r="R81" s="43">
        <f t="shared" ref="R81:R88" si="41">P81+N81</f>
        <v>13607</v>
      </c>
      <c r="S81" s="43">
        <f t="shared" ref="S81:S88" si="42">Q81+O81</f>
        <v>429650585.69</v>
      </c>
      <c r="T81" s="43">
        <f t="shared" ref="T81:T88" si="43">R81+L81</f>
        <v>39698</v>
      </c>
      <c r="U81" s="43">
        <f t="shared" ref="U81:U88" si="44">S81+M81</f>
        <v>593694097.20000005</v>
      </c>
      <c r="V81" s="16"/>
    </row>
    <row r="82" spans="1:22" s="9" customFormat="1" x14ac:dyDescent="0.2">
      <c r="A82" s="33">
        <v>75</v>
      </c>
      <c r="B82" s="54" t="s">
        <v>298</v>
      </c>
      <c r="C82" s="1" t="s">
        <v>299</v>
      </c>
      <c r="D82" s="44">
        <v>18</v>
      </c>
      <c r="E82" s="44">
        <v>90000000</v>
      </c>
      <c r="F82" s="44">
        <v>756</v>
      </c>
      <c r="G82" s="44">
        <v>118438578.5</v>
      </c>
      <c r="H82" s="44">
        <v>76</v>
      </c>
      <c r="I82" s="44">
        <v>62201159.689999998</v>
      </c>
      <c r="J82" s="44">
        <v>153</v>
      </c>
      <c r="K82" s="44">
        <v>39107389.93</v>
      </c>
      <c r="L82" s="42">
        <f t="shared" si="39"/>
        <v>1003</v>
      </c>
      <c r="M82" s="42">
        <f t="shared" si="40"/>
        <v>309747128.12</v>
      </c>
      <c r="N82" s="44">
        <v>226</v>
      </c>
      <c r="O82" s="44">
        <v>121454776.2</v>
      </c>
      <c r="P82" s="44">
        <v>82</v>
      </c>
      <c r="Q82" s="44">
        <v>144249840.97</v>
      </c>
      <c r="R82" s="42">
        <f t="shared" si="41"/>
        <v>308</v>
      </c>
      <c r="S82" s="42">
        <f t="shared" si="42"/>
        <v>265704617.17000002</v>
      </c>
      <c r="T82" s="42">
        <f t="shared" si="43"/>
        <v>1311</v>
      </c>
      <c r="U82" s="42">
        <f t="shared" si="44"/>
        <v>575451745.28999996</v>
      </c>
      <c r="V82" s="16"/>
    </row>
    <row r="83" spans="1:22" s="9" customFormat="1" x14ac:dyDescent="0.2">
      <c r="A83" s="30">
        <v>76</v>
      </c>
      <c r="B83" s="53" t="s">
        <v>221</v>
      </c>
      <c r="C83" s="32" t="s">
        <v>15</v>
      </c>
      <c r="D83" s="43">
        <v>3799</v>
      </c>
      <c r="E83" s="43">
        <v>184682139.93000001</v>
      </c>
      <c r="F83" s="43">
        <v>3045</v>
      </c>
      <c r="G83" s="43">
        <v>85897618.939999998</v>
      </c>
      <c r="H83" s="43">
        <v>1390</v>
      </c>
      <c r="I83" s="43">
        <v>39621844.630000003</v>
      </c>
      <c r="J83" s="43">
        <v>1990</v>
      </c>
      <c r="K83" s="43">
        <v>102152882.06999999</v>
      </c>
      <c r="L83" s="43">
        <f t="shared" si="39"/>
        <v>10224</v>
      </c>
      <c r="M83" s="43">
        <f t="shared" si="40"/>
        <v>412354485.56999999</v>
      </c>
      <c r="N83" s="43">
        <v>191</v>
      </c>
      <c r="O83" s="43">
        <v>59508094.149999999</v>
      </c>
      <c r="P83" s="43">
        <v>132</v>
      </c>
      <c r="Q83" s="43">
        <v>103165342.73</v>
      </c>
      <c r="R83" s="43">
        <f t="shared" si="41"/>
        <v>323</v>
      </c>
      <c r="S83" s="43">
        <f t="shared" si="42"/>
        <v>162673436.88</v>
      </c>
      <c r="T83" s="43">
        <f t="shared" si="43"/>
        <v>10547</v>
      </c>
      <c r="U83" s="43">
        <f t="shared" si="44"/>
        <v>575027922.45000005</v>
      </c>
      <c r="V83" s="16"/>
    </row>
    <row r="84" spans="1:22" s="9" customFormat="1" x14ac:dyDescent="0.2">
      <c r="A84" s="33">
        <v>77</v>
      </c>
      <c r="B84" s="54" t="s">
        <v>205</v>
      </c>
      <c r="C84" s="1" t="s">
        <v>14</v>
      </c>
      <c r="D84" s="44">
        <v>47</v>
      </c>
      <c r="E84" s="44">
        <v>23164183.289999999</v>
      </c>
      <c r="F84" s="44">
        <v>382</v>
      </c>
      <c r="G84" s="44">
        <v>32889255.550000001</v>
      </c>
      <c r="H84" s="44">
        <v>241</v>
      </c>
      <c r="I84" s="44">
        <v>203437759.24000001</v>
      </c>
      <c r="J84" s="44">
        <v>711</v>
      </c>
      <c r="K84" s="44">
        <v>156782520.09</v>
      </c>
      <c r="L84" s="42">
        <f t="shared" si="39"/>
        <v>1381</v>
      </c>
      <c r="M84" s="42">
        <f t="shared" si="40"/>
        <v>416273718.17000008</v>
      </c>
      <c r="N84" s="44">
        <v>43</v>
      </c>
      <c r="O84" s="44">
        <v>58161011.420000002</v>
      </c>
      <c r="P84" s="44">
        <v>44</v>
      </c>
      <c r="Q84" s="44">
        <v>90781996.700000003</v>
      </c>
      <c r="R84" s="42">
        <f t="shared" si="41"/>
        <v>87</v>
      </c>
      <c r="S84" s="42">
        <f t="shared" si="42"/>
        <v>148943008.12</v>
      </c>
      <c r="T84" s="42">
        <f t="shared" si="43"/>
        <v>1468</v>
      </c>
      <c r="U84" s="42">
        <f t="shared" si="44"/>
        <v>565216726.29000008</v>
      </c>
      <c r="V84" s="16"/>
    </row>
    <row r="85" spans="1:22" s="9" customFormat="1" x14ac:dyDescent="0.2">
      <c r="A85" s="30">
        <v>78</v>
      </c>
      <c r="B85" s="53" t="s">
        <v>212</v>
      </c>
      <c r="C85" s="32" t="s">
        <v>60</v>
      </c>
      <c r="D85" s="43">
        <v>317</v>
      </c>
      <c r="E85" s="43">
        <v>91307146.659999996</v>
      </c>
      <c r="F85" s="43">
        <v>370</v>
      </c>
      <c r="G85" s="43">
        <v>48807747.859999999</v>
      </c>
      <c r="H85" s="43">
        <v>176</v>
      </c>
      <c r="I85" s="43">
        <v>35489171.68</v>
      </c>
      <c r="J85" s="43">
        <v>390</v>
      </c>
      <c r="K85" s="43">
        <v>32377872.170000002</v>
      </c>
      <c r="L85" s="43">
        <f t="shared" si="39"/>
        <v>1253</v>
      </c>
      <c r="M85" s="43">
        <f t="shared" si="40"/>
        <v>207981938.37</v>
      </c>
      <c r="N85" s="43">
        <v>168</v>
      </c>
      <c r="O85" s="43">
        <v>151911335.97999999</v>
      </c>
      <c r="P85" s="43">
        <v>189</v>
      </c>
      <c r="Q85" s="43">
        <v>188732132.83000001</v>
      </c>
      <c r="R85" s="43">
        <f t="shared" si="41"/>
        <v>357</v>
      </c>
      <c r="S85" s="43">
        <f t="shared" si="42"/>
        <v>340643468.81</v>
      </c>
      <c r="T85" s="43">
        <f t="shared" si="43"/>
        <v>1610</v>
      </c>
      <c r="U85" s="43">
        <f t="shared" si="44"/>
        <v>548625407.18000007</v>
      </c>
      <c r="V85" s="16"/>
    </row>
    <row r="86" spans="1:22" s="9" customFormat="1" x14ac:dyDescent="0.2">
      <c r="A86" s="33">
        <v>79</v>
      </c>
      <c r="B86" s="54" t="s">
        <v>178</v>
      </c>
      <c r="C86" s="1" t="s">
        <v>47</v>
      </c>
      <c r="D86" s="44">
        <v>130</v>
      </c>
      <c r="E86" s="44">
        <v>91832562.140000001</v>
      </c>
      <c r="F86" s="44">
        <v>72</v>
      </c>
      <c r="G86" s="44">
        <v>81545332.700000003</v>
      </c>
      <c r="H86" s="44">
        <v>36</v>
      </c>
      <c r="I86" s="44">
        <v>69902332.530000001</v>
      </c>
      <c r="J86" s="44">
        <v>366</v>
      </c>
      <c r="K86" s="44">
        <v>101421067.34</v>
      </c>
      <c r="L86" s="42">
        <f t="shared" si="39"/>
        <v>604</v>
      </c>
      <c r="M86" s="42">
        <f t="shared" si="40"/>
        <v>344701294.70999998</v>
      </c>
      <c r="N86" s="44">
        <v>23</v>
      </c>
      <c r="O86" s="44">
        <v>121530164.29000001</v>
      </c>
      <c r="P86" s="44">
        <v>15</v>
      </c>
      <c r="Q86" s="44">
        <v>46021121.289999999</v>
      </c>
      <c r="R86" s="42">
        <f t="shared" si="41"/>
        <v>38</v>
      </c>
      <c r="S86" s="42">
        <f t="shared" si="42"/>
        <v>167551285.58000001</v>
      </c>
      <c r="T86" s="42">
        <f t="shared" si="43"/>
        <v>642</v>
      </c>
      <c r="U86" s="42">
        <f t="shared" si="44"/>
        <v>512252580.28999996</v>
      </c>
      <c r="V86" s="16"/>
    </row>
    <row r="87" spans="1:22" s="9" customFormat="1" x14ac:dyDescent="0.2">
      <c r="A87" s="30">
        <v>80</v>
      </c>
      <c r="B87" s="53" t="s">
        <v>197</v>
      </c>
      <c r="C87" s="32" t="s">
        <v>58</v>
      </c>
      <c r="D87" s="43">
        <v>388</v>
      </c>
      <c r="E87" s="43">
        <v>96377443.319999993</v>
      </c>
      <c r="F87" s="43">
        <v>368</v>
      </c>
      <c r="G87" s="43">
        <v>23558940.32</v>
      </c>
      <c r="H87" s="43">
        <v>173</v>
      </c>
      <c r="I87" s="43">
        <v>19951494.719999999</v>
      </c>
      <c r="J87" s="43">
        <v>619</v>
      </c>
      <c r="K87" s="43">
        <v>47047500.189999998</v>
      </c>
      <c r="L87" s="43">
        <f t="shared" si="39"/>
        <v>1548</v>
      </c>
      <c r="M87" s="43">
        <f t="shared" si="40"/>
        <v>186935378.54999998</v>
      </c>
      <c r="N87" s="43">
        <v>164</v>
      </c>
      <c r="O87" s="43">
        <v>109217493.03</v>
      </c>
      <c r="P87" s="43">
        <v>193</v>
      </c>
      <c r="Q87" s="43">
        <v>155614331.12</v>
      </c>
      <c r="R87" s="43">
        <f t="shared" si="41"/>
        <v>357</v>
      </c>
      <c r="S87" s="43">
        <f t="shared" si="42"/>
        <v>264831824.15000001</v>
      </c>
      <c r="T87" s="43">
        <f t="shared" si="43"/>
        <v>1905</v>
      </c>
      <c r="U87" s="43">
        <f t="shared" si="44"/>
        <v>451767202.69999999</v>
      </c>
      <c r="V87" s="16"/>
    </row>
    <row r="88" spans="1:22" s="9" customFormat="1" x14ac:dyDescent="0.2">
      <c r="A88" s="33">
        <v>81</v>
      </c>
      <c r="B88" s="54" t="s">
        <v>222</v>
      </c>
      <c r="C88" s="1" t="s">
        <v>353</v>
      </c>
      <c r="D88" s="44">
        <v>10</v>
      </c>
      <c r="E88" s="44">
        <v>2906948.11</v>
      </c>
      <c r="F88" s="44">
        <v>100</v>
      </c>
      <c r="G88" s="44">
        <v>43528253.490000002</v>
      </c>
      <c r="H88" s="44">
        <v>373</v>
      </c>
      <c r="I88" s="44">
        <v>156831658.78</v>
      </c>
      <c r="J88" s="44">
        <v>1443</v>
      </c>
      <c r="K88" s="44">
        <v>82734373.069999993</v>
      </c>
      <c r="L88" s="42">
        <f t="shared" si="39"/>
        <v>1926</v>
      </c>
      <c r="M88" s="42">
        <f t="shared" si="40"/>
        <v>286001233.44999999</v>
      </c>
      <c r="N88" s="44">
        <v>97</v>
      </c>
      <c r="O88" s="44">
        <v>60644339.159999996</v>
      </c>
      <c r="P88" s="44">
        <v>77</v>
      </c>
      <c r="Q88" s="44">
        <v>94096979.400000006</v>
      </c>
      <c r="R88" s="42">
        <f t="shared" si="41"/>
        <v>174</v>
      </c>
      <c r="S88" s="42">
        <f t="shared" si="42"/>
        <v>154741318.56</v>
      </c>
      <c r="T88" s="42">
        <f t="shared" si="43"/>
        <v>2100</v>
      </c>
      <c r="U88" s="42">
        <f t="shared" si="44"/>
        <v>440742552.00999999</v>
      </c>
      <c r="V88" s="16"/>
    </row>
    <row r="89" spans="1:22" s="9" customFormat="1" x14ac:dyDescent="0.2">
      <c r="A89" s="30">
        <v>82</v>
      </c>
      <c r="B89" s="31" t="s">
        <v>216</v>
      </c>
      <c r="C89" s="32" t="s">
        <v>86</v>
      </c>
      <c r="D89" s="43">
        <v>59</v>
      </c>
      <c r="E89" s="43">
        <v>782185.74</v>
      </c>
      <c r="F89" s="43">
        <v>3162</v>
      </c>
      <c r="G89" s="43">
        <v>139426914.81</v>
      </c>
      <c r="H89" s="43">
        <v>716</v>
      </c>
      <c r="I89" s="43">
        <v>5650802.9000000004</v>
      </c>
      <c r="J89" s="43">
        <v>5877</v>
      </c>
      <c r="K89" s="43">
        <v>69802802.5</v>
      </c>
      <c r="L89" s="43">
        <f t="shared" ref="L89:M96" si="45">J89+H89+F89+D89</f>
        <v>9814</v>
      </c>
      <c r="M89" s="43">
        <f t="shared" si="45"/>
        <v>215662705.95000002</v>
      </c>
      <c r="N89" s="43">
        <v>5872</v>
      </c>
      <c r="O89" s="43">
        <v>212379390.28999999</v>
      </c>
      <c r="P89" s="43">
        <v>122</v>
      </c>
      <c r="Q89" s="43">
        <v>9568726.8300000001</v>
      </c>
      <c r="R89" s="43">
        <f t="shared" ref="R89:S96" si="46">P89+N89</f>
        <v>5994</v>
      </c>
      <c r="S89" s="43">
        <f t="shared" si="46"/>
        <v>221948117.12</v>
      </c>
      <c r="T89" s="43">
        <f t="shared" ref="T89:U96" si="47">R89+L89</f>
        <v>15808</v>
      </c>
      <c r="U89" s="43">
        <f t="shared" si="47"/>
        <v>437610823.07000005</v>
      </c>
      <c r="V89" s="16"/>
    </row>
    <row r="90" spans="1:22" s="9" customFormat="1" x14ac:dyDescent="0.2">
      <c r="A90" s="33">
        <v>83</v>
      </c>
      <c r="B90" s="54" t="s">
        <v>336</v>
      </c>
      <c r="C90" s="1" t="s">
        <v>335</v>
      </c>
      <c r="D90" s="44">
        <v>3</v>
      </c>
      <c r="E90" s="44">
        <v>42997.2</v>
      </c>
      <c r="F90" s="44">
        <v>67</v>
      </c>
      <c r="G90" s="44">
        <v>1072015.45</v>
      </c>
      <c r="H90" s="44">
        <v>449</v>
      </c>
      <c r="I90" s="44">
        <v>4943545.3</v>
      </c>
      <c r="J90" s="44">
        <v>1700</v>
      </c>
      <c r="K90" s="44">
        <v>207985519.56999999</v>
      </c>
      <c r="L90" s="42">
        <f t="shared" si="45"/>
        <v>2219</v>
      </c>
      <c r="M90" s="42">
        <f t="shared" si="45"/>
        <v>214044077.51999998</v>
      </c>
      <c r="N90" s="44">
        <v>11828</v>
      </c>
      <c r="O90" s="44">
        <v>206192601.88999999</v>
      </c>
      <c r="P90" s="44">
        <v>34</v>
      </c>
      <c r="Q90" s="44">
        <v>1802347.76</v>
      </c>
      <c r="R90" s="42">
        <f t="shared" si="46"/>
        <v>11862</v>
      </c>
      <c r="S90" s="42">
        <f t="shared" si="46"/>
        <v>207994949.64999998</v>
      </c>
      <c r="T90" s="42">
        <f t="shared" si="47"/>
        <v>14081</v>
      </c>
      <c r="U90" s="42">
        <f t="shared" si="47"/>
        <v>422039027.16999996</v>
      </c>
      <c r="V90" s="16"/>
    </row>
    <row r="91" spans="1:22" s="9" customFormat="1" x14ac:dyDescent="0.2">
      <c r="A91" s="30">
        <v>84</v>
      </c>
      <c r="B91" s="53" t="s">
        <v>220</v>
      </c>
      <c r="C91" s="32" t="s">
        <v>76</v>
      </c>
      <c r="D91" s="43">
        <v>206</v>
      </c>
      <c r="E91" s="43">
        <v>7096095.9000000004</v>
      </c>
      <c r="F91" s="43">
        <v>4757</v>
      </c>
      <c r="G91" s="43">
        <v>125995782.48999999</v>
      </c>
      <c r="H91" s="43">
        <v>2757</v>
      </c>
      <c r="I91" s="43">
        <v>18860432.940000001</v>
      </c>
      <c r="J91" s="43">
        <v>8150</v>
      </c>
      <c r="K91" s="43">
        <v>69976762.840000004</v>
      </c>
      <c r="L91" s="43">
        <f t="shared" si="45"/>
        <v>15870</v>
      </c>
      <c r="M91" s="43">
        <f t="shared" si="45"/>
        <v>221929074.16999999</v>
      </c>
      <c r="N91" s="43">
        <v>5408</v>
      </c>
      <c r="O91" s="43">
        <v>177725931.09999999</v>
      </c>
      <c r="P91" s="43">
        <v>390</v>
      </c>
      <c r="Q91" s="43">
        <v>7722836.8799999999</v>
      </c>
      <c r="R91" s="43">
        <f t="shared" si="46"/>
        <v>5798</v>
      </c>
      <c r="S91" s="43">
        <f t="shared" si="46"/>
        <v>185448767.97999999</v>
      </c>
      <c r="T91" s="43">
        <f t="shared" si="47"/>
        <v>21668</v>
      </c>
      <c r="U91" s="43">
        <f t="shared" si="47"/>
        <v>407377842.14999998</v>
      </c>
      <c r="V91" s="16"/>
    </row>
    <row r="92" spans="1:22" s="9" customFormat="1" x14ac:dyDescent="0.2">
      <c r="A92" s="33">
        <v>85</v>
      </c>
      <c r="B92" s="54" t="s">
        <v>202</v>
      </c>
      <c r="C92" s="1" t="s">
        <v>64</v>
      </c>
      <c r="D92" s="44">
        <v>738</v>
      </c>
      <c r="E92" s="44">
        <v>113662328.98999999</v>
      </c>
      <c r="F92" s="44">
        <v>963</v>
      </c>
      <c r="G92" s="44">
        <v>57388301.939999998</v>
      </c>
      <c r="H92" s="44">
        <v>573</v>
      </c>
      <c r="I92" s="44">
        <v>2643254.42</v>
      </c>
      <c r="J92" s="44">
        <v>492</v>
      </c>
      <c r="K92" s="44">
        <v>24533927.489999998</v>
      </c>
      <c r="L92" s="42">
        <f t="shared" si="45"/>
        <v>2766</v>
      </c>
      <c r="M92" s="42">
        <f t="shared" si="45"/>
        <v>198227812.83999997</v>
      </c>
      <c r="N92" s="44">
        <v>468</v>
      </c>
      <c r="O92" s="44">
        <v>85369933.159999996</v>
      </c>
      <c r="P92" s="44">
        <v>281</v>
      </c>
      <c r="Q92" s="44">
        <v>113185067.88</v>
      </c>
      <c r="R92" s="42">
        <f t="shared" si="46"/>
        <v>749</v>
      </c>
      <c r="S92" s="42">
        <f t="shared" si="46"/>
        <v>198555001.03999999</v>
      </c>
      <c r="T92" s="42">
        <f t="shared" si="47"/>
        <v>3515</v>
      </c>
      <c r="U92" s="42">
        <f t="shared" si="47"/>
        <v>396782813.88</v>
      </c>
      <c r="V92" s="16"/>
    </row>
    <row r="93" spans="1:22" s="9" customFormat="1" x14ac:dyDescent="0.2">
      <c r="A93" s="30">
        <v>86</v>
      </c>
      <c r="B93" s="53" t="s">
        <v>224</v>
      </c>
      <c r="C93" s="32" t="s">
        <v>79</v>
      </c>
      <c r="D93" s="43">
        <v>44</v>
      </c>
      <c r="E93" s="43">
        <v>853222.06</v>
      </c>
      <c r="F93" s="43">
        <v>1282</v>
      </c>
      <c r="G93" s="43">
        <v>55721483.539999999</v>
      </c>
      <c r="H93" s="43">
        <v>929</v>
      </c>
      <c r="I93" s="43">
        <v>3693691.64</v>
      </c>
      <c r="J93" s="43">
        <v>3145</v>
      </c>
      <c r="K93" s="43">
        <v>21618289</v>
      </c>
      <c r="L93" s="43">
        <f t="shared" si="45"/>
        <v>5400</v>
      </c>
      <c r="M93" s="43">
        <f t="shared" si="45"/>
        <v>81886686.24000001</v>
      </c>
      <c r="N93" s="43">
        <v>2997</v>
      </c>
      <c r="O93" s="43">
        <v>178245878.02000001</v>
      </c>
      <c r="P93" s="43">
        <v>454</v>
      </c>
      <c r="Q93" s="43">
        <v>105301176.45999999</v>
      </c>
      <c r="R93" s="43">
        <f t="shared" si="46"/>
        <v>3451</v>
      </c>
      <c r="S93" s="43">
        <f t="shared" si="46"/>
        <v>283547054.48000002</v>
      </c>
      <c r="T93" s="43">
        <f t="shared" si="47"/>
        <v>8851</v>
      </c>
      <c r="U93" s="43">
        <f t="shared" si="47"/>
        <v>365433740.72000003</v>
      </c>
      <c r="V93" s="16"/>
    </row>
    <row r="94" spans="1:22" s="9" customFormat="1" x14ac:dyDescent="0.2">
      <c r="A94" s="33">
        <v>87</v>
      </c>
      <c r="B94" s="54" t="s">
        <v>227</v>
      </c>
      <c r="C94" s="1" t="s">
        <v>83</v>
      </c>
      <c r="D94" s="44">
        <v>422</v>
      </c>
      <c r="E94" s="44">
        <v>8434019.8200000003</v>
      </c>
      <c r="F94" s="44">
        <v>6225</v>
      </c>
      <c r="G94" s="44">
        <v>115749296.89</v>
      </c>
      <c r="H94" s="44">
        <v>1644</v>
      </c>
      <c r="I94" s="44">
        <v>29743479.77</v>
      </c>
      <c r="J94" s="44">
        <v>6096</v>
      </c>
      <c r="K94" s="44">
        <v>53426194.289999999</v>
      </c>
      <c r="L94" s="42">
        <f t="shared" si="45"/>
        <v>14387</v>
      </c>
      <c r="M94" s="42">
        <f t="shared" si="45"/>
        <v>207352990.76999998</v>
      </c>
      <c r="N94" s="44">
        <v>3743</v>
      </c>
      <c r="O94" s="44">
        <v>143739385.47</v>
      </c>
      <c r="P94" s="44">
        <v>179</v>
      </c>
      <c r="Q94" s="44">
        <v>12744091.76</v>
      </c>
      <c r="R94" s="42">
        <f t="shared" si="46"/>
        <v>3922</v>
      </c>
      <c r="S94" s="42">
        <f t="shared" si="46"/>
        <v>156483477.22999999</v>
      </c>
      <c r="T94" s="42">
        <f t="shared" si="47"/>
        <v>18309</v>
      </c>
      <c r="U94" s="42">
        <f t="shared" si="47"/>
        <v>363836468</v>
      </c>
      <c r="V94" s="16"/>
    </row>
    <row r="95" spans="1:22" s="9" customFormat="1" x14ac:dyDescent="0.2">
      <c r="A95" s="30">
        <v>88</v>
      </c>
      <c r="B95" s="53" t="s">
        <v>226</v>
      </c>
      <c r="C95" s="32" t="s">
        <v>75</v>
      </c>
      <c r="D95" s="43">
        <v>35</v>
      </c>
      <c r="E95" s="43">
        <v>1774039.02</v>
      </c>
      <c r="F95" s="43">
        <v>493</v>
      </c>
      <c r="G95" s="43">
        <v>11477282.25</v>
      </c>
      <c r="H95" s="43">
        <v>3308</v>
      </c>
      <c r="I95" s="43">
        <v>19445883.989999998</v>
      </c>
      <c r="J95" s="43">
        <v>13272</v>
      </c>
      <c r="K95" s="43">
        <v>123437062.27</v>
      </c>
      <c r="L95" s="43">
        <f t="shared" si="45"/>
        <v>17108</v>
      </c>
      <c r="M95" s="43">
        <f t="shared" si="45"/>
        <v>156134267.53</v>
      </c>
      <c r="N95" s="43">
        <v>7724</v>
      </c>
      <c r="O95" s="43">
        <v>154963209.44999999</v>
      </c>
      <c r="P95" s="43">
        <v>540</v>
      </c>
      <c r="Q95" s="43">
        <v>41186676.890000001</v>
      </c>
      <c r="R95" s="43">
        <f t="shared" si="46"/>
        <v>8264</v>
      </c>
      <c r="S95" s="43">
        <f t="shared" si="46"/>
        <v>196149886.33999997</v>
      </c>
      <c r="T95" s="43">
        <f t="shared" si="47"/>
        <v>25372</v>
      </c>
      <c r="U95" s="43">
        <f t="shared" si="47"/>
        <v>352284153.87</v>
      </c>
      <c r="V95" s="16"/>
    </row>
    <row r="96" spans="1:22" s="9" customFormat="1" x14ac:dyDescent="0.2">
      <c r="A96" s="33">
        <v>89</v>
      </c>
      <c r="B96" s="54" t="s">
        <v>215</v>
      </c>
      <c r="C96" s="1" t="s">
        <v>66</v>
      </c>
      <c r="D96" s="44">
        <v>80</v>
      </c>
      <c r="E96" s="44">
        <v>31734005.469999999</v>
      </c>
      <c r="F96" s="44">
        <v>60</v>
      </c>
      <c r="G96" s="44">
        <v>5460287.6299999999</v>
      </c>
      <c r="H96" s="44">
        <v>112</v>
      </c>
      <c r="I96" s="44">
        <v>101686426.58</v>
      </c>
      <c r="J96" s="44">
        <v>316</v>
      </c>
      <c r="K96" s="44">
        <v>48949982.060000002</v>
      </c>
      <c r="L96" s="42">
        <f t="shared" si="45"/>
        <v>568</v>
      </c>
      <c r="M96" s="42">
        <f t="shared" si="45"/>
        <v>187830701.73999998</v>
      </c>
      <c r="N96" s="44">
        <v>30</v>
      </c>
      <c r="O96" s="44">
        <v>42286851.93</v>
      </c>
      <c r="P96" s="44">
        <v>44</v>
      </c>
      <c r="Q96" s="44">
        <v>121447478.84999999</v>
      </c>
      <c r="R96" s="42">
        <f t="shared" si="46"/>
        <v>74</v>
      </c>
      <c r="S96" s="42">
        <f t="shared" si="46"/>
        <v>163734330.78</v>
      </c>
      <c r="T96" s="42">
        <f t="shared" si="47"/>
        <v>642</v>
      </c>
      <c r="U96" s="42">
        <f t="shared" si="47"/>
        <v>351565032.51999998</v>
      </c>
      <c r="V96" s="16"/>
    </row>
    <row r="97" spans="1:22" s="9" customFormat="1" x14ac:dyDescent="0.2">
      <c r="A97" s="30">
        <v>90</v>
      </c>
      <c r="B97" s="31" t="s">
        <v>250</v>
      </c>
      <c r="C97" s="32" t="s">
        <v>144</v>
      </c>
      <c r="D97" s="43">
        <v>6</v>
      </c>
      <c r="E97" s="43">
        <v>156678.54</v>
      </c>
      <c r="F97" s="43">
        <v>1512</v>
      </c>
      <c r="G97" s="43">
        <v>39210292.289999999</v>
      </c>
      <c r="H97" s="43">
        <v>136</v>
      </c>
      <c r="I97" s="43">
        <v>330856.09000000003</v>
      </c>
      <c r="J97" s="43">
        <v>5787</v>
      </c>
      <c r="K97" s="43">
        <v>111232215.81999999</v>
      </c>
      <c r="L97" s="43">
        <f t="shared" si="0"/>
        <v>7441</v>
      </c>
      <c r="M97" s="43">
        <f t="shared" si="0"/>
        <v>150930042.73999998</v>
      </c>
      <c r="N97" s="43">
        <v>5302</v>
      </c>
      <c r="O97" s="43">
        <v>159132399.47</v>
      </c>
      <c r="P97" s="43">
        <v>104</v>
      </c>
      <c r="Q97" s="43">
        <v>9169402.3900000006</v>
      </c>
      <c r="R97" s="43">
        <f t="shared" si="1"/>
        <v>5406</v>
      </c>
      <c r="S97" s="43">
        <f t="shared" si="1"/>
        <v>168301801.86000001</v>
      </c>
      <c r="T97" s="43">
        <f t="shared" si="2"/>
        <v>12847</v>
      </c>
      <c r="U97" s="43">
        <f t="shared" si="2"/>
        <v>319231844.60000002</v>
      </c>
      <c r="V97" s="16"/>
    </row>
    <row r="98" spans="1:22" s="9" customFormat="1" x14ac:dyDescent="0.2">
      <c r="A98" s="33">
        <v>91</v>
      </c>
      <c r="B98" s="54" t="s">
        <v>375</v>
      </c>
      <c r="C98" s="1" t="s">
        <v>376</v>
      </c>
      <c r="D98" s="44"/>
      <c r="E98" s="44"/>
      <c r="F98" s="44"/>
      <c r="G98" s="44"/>
      <c r="H98" s="44">
        <v>7</v>
      </c>
      <c r="I98" s="44">
        <v>149387664.81</v>
      </c>
      <c r="J98" s="44">
        <v>8</v>
      </c>
      <c r="K98" s="44">
        <v>131196199.28</v>
      </c>
      <c r="L98" s="42">
        <f t="shared" si="0"/>
        <v>15</v>
      </c>
      <c r="M98" s="42">
        <f t="shared" si="0"/>
        <v>280583864.09000003</v>
      </c>
      <c r="N98" s="44">
        <v>2</v>
      </c>
      <c r="O98" s="44">
        <v>1050000</v>
      </c>
      <c r="P98" s="44">
        <v>2</v>
      </c>
      <c r="Q98" s="44">
        <v>19000000</v>
      </c>
      <c r="R98" s="42">
        <f t="shared" si="1"/>
        <v>4</v>
      </c>
      <c r="S98" s="42">
        <f t="shared" si="1"/>
        <v>20050000</v>
      </c>
      <c r="T98" s="42">
        <f t="shared" si="2"/>
        <v>19</v>
      </c>
      <c r="U98" s="42">
        <f t="shared" si="2"/>
        <v>300633864.09000003</v>
      </c>
      <c r="V98" s="16"/>
    </row>
    <row r="99" spans="1:22" s="9" customFormat="1" x14ac:dyDescent="0.2">
      <c r="A99" s="30">
        <v>92</v>
      </c>
      <c r="B99" s="53" t="s">
        <v>249</v>
      </c>
      <c r="C99" s="32" t="s">
        <v>149</v>
      </c>
      <c r="D99" s="43">
        <v>1</v>
      </c>
      <c r="E99" s="43">
        <v>40423.82</v>
      </c>
      <c r="F99" s="43">
        <v>29</v>
      </c>
      <c r="G99" s="43">
        <v>516422.92</v>
      </c>
      <c r="H99" s="43">
        <v>1285</v>
      </c>
      <c r="I99" s="43">
        <v>11515765.43</v>
      </c>
      <c r="J99" s="43">
        <v>3308</v>
      </c>
      <c r="K99" s="43">
        <v>90766378.150000006</v>
      </c>
      <c r="L99" s="43">
        <f t="shared" si="0"/>
        <v>4623</v>
      </c>
      <c r="M99" s="43">
        <f t="shared" si="0"/>
        <v>102838990.32000001</v>
      </c>
      <c r="N99" s="43">
        <v>8678</v>
      </c>
      <c r="O99" s="43">
        <v>132367840.93000001</v>
      </c>
      <c r="P99" s="43">
        <v>508</v>
      </c>
      <c r="Q99" s="43">
        <v>52628545.950000003</v>
      </c>
      <c r="R99" s="43">
        <f t="shared" si="1"/>
        <v>9186</v>
      </c>
      <c r="S99" s="43">
        <f t="shared" si="1"/>
        <v>184996386.88</v>
      </c>
      <c r="T99" s="43">
        <f t="shared" si="2"/>
        <v>13809</v>
      </c>
      <c r="U99" s="43">
        <f t="shared" si="2"/>
        <v>287835377.19999999</v>
      </c>
      <c r="V99" s="16"/>
    </row>
    <row r="100" spans="1:22" s="9" customFormat="1" x14ac:dyDescent="0.2">
      <c r="A100" s="33">
        <v>93</v>
      </c>
      <c r="B100" s="54" t="s">
        <v>239</v>
      </c>
      <c r="C100" s="1" t="s">
        <v>371</v>
      </c>
      <c r="D100" s="44">
        <v>35</v>
      </c>
      <c r="E100" s="44">
        <v>1818290.24</v>
      </c>
      <c r="F100" s="44">
        <v>19</v>
      </c>
      <c r="G100" s="44">
        <v>532505.5</v>
      </c>
      <c r="H100" s="44">
        <v>301</v>
      </c>
      <c r="I100" s="44">
        <v>111524656.73999999</v>
      </c>
      <c r="J100" s="44">
        <v>162</v>
      </c>
      <c r="K100" s="44">
        <v>69157524.450000003</v>
      </c>
      <c r="L100" s="42">
        <f t="shared" si="0"/>
        <v>517</v>
      </c>
      <c r="M100" s="42">
        <f t="shared" si="0"/>
        <v>183032976.93000001</v>
      </c>
      <c r="N100" s="44">
        <v>65</v>
      </c>
      <c r="O100" s="44">
        <v>23384858.829999998</v>
      </c>
      <c r="P100" s="44">
        <v>115</v>
      </c>
      <c r="Q100" s="44">
        <v>66837025.18</v>
      </c>
      <c r="R100" s="42">
        <f t="shared" si="1"/>
        <v>180</v>
      </c>
      <c r="S100" s="42">
        <f t="shared" si="1"/>
        <v>90221884.00999999</v>
      </c>
      <c r="T100" s="42">
        <f t="shared" si="2"/>
        <v>697</v>
      </c>
      <c r="U100" s="42">
        <f t="shared" si="2"/>
        <v>273254860.94</v>
      </c>
      <c r="V100" s="16"/>
    </row>
    <row r="101" spans="1:22" s="9" customFormat="1" x14ac:dyDescent="0.2">
      <c r="A101" s="30">
        <v>94</v>
      </c>
      <c r="B101" s="53" t="s">
        <v>347</v>
      </c>
      <c r="C101" s="32" t="s">
        <v>348</v>
      </c>
      <c r="D101" s="43">
        <v>74</v>
      </c>
      <c r="E101" s="43">
        <v>38097349.659999996</v>
      </c>
      <c r="F101" s="43">
        <v>75</v>
      </c>
      <c r="G101" s="43">
        <v>11093696.57</v>
      </c>
      <c r="H101" s="43">
        <v>64</v>
      </c>
      <c r="I101" s="43">
        <v>35400280.789999999</v>
      </c>
      <c r="J101" s="43">
        <v>134</v>
      </c>
      <c r="K101" s="43">
        <v>54555300.719999999</v>
      </c>
      <c r="L101" s="43">
        <f t="shared" si="0"/>
        <v>347</v>
      </c>
      <c r="M101" s="43">
        <f t="shared" si="0"/>
        <v>139146627.73999998</v>
      </c>
      <c r="N101" s="43">
        <v>76</v>
      </c>
      <c r="O101" s="43">
        <v>61482423.119999997</v>
      </c>
      <c r="P101" s="43">
        <v>106</v>
      </c>
      <c r="Q101" s="43">
        <v>69310231.239999995</v>
      </c>
      <c r="R101" s="43">
        <f t="shared" si="1"/>
        <v>182</v>
      </c>
      <c r="S101" s="43">
        <f t="shared" si="1"/>
        <v>130792654.35999998</v>
      </c>
      <c r="T101" s="43">
        <f t="shared" si="2"/>
        <v>529</v>
      </c>
      <c r="U101" s="43">
        <f t="shared" si="2"/>
        <v>269939282.09999996</v>
      </c>
      <c r="V101" s="16"/>
    </row>
    <row r="102" spans="1:22" s="9" customFormat="1" x14ac:dyDescent="0.2">
      <c r="A102" s="33">
        <v>95</v>
      </c>
      <c r="B102" s="54" t="s">
        <v>223</v>
      </c>
      <c r="C102" s="1" t="s">
        <v>135</v>
      </c>
      <c r="D102" s="44"/>
      <c r="E102" s="44"/>
      <c r="F102" s="44"/>
      <c r="G102" s="44"/>
      <c r="H102" s="44">
        <v>1101</v>
      </c>
      <c r="I102" s="44">
        <v>5292957.59</v>
      </c>
      <c r="J102" s="44">
        <v>4391</v>
      </c>
      <c r="K102" s="44">
        <v>129098739.89</v>
      </c>
      <c r="L102" s="42">
        <f t="shared" si="0"/>
        <v>5492</v>
      </c>
      <c r="M102" s="42">
        <f t="shared" si="0"/>
        <v>134391697.47999999</v>
      </c>
      <c r="N102" s="44">
        <v>4786</v>
      </c>
      <c r="O102" s="44">
        <v>124828167.66</v>
      </c>
      <c r="P102" s="44">
        <v>175</v>
      </c>
      <c r="Q102" s="44">
        <v>2862313.92</v>
      </c>
      <c r="R102" s="42">
        <f t="shared" si="1"/>
        <v>4961</v>
      </c>
      <c r="S102" s="42">
        <f t="shared" si="1"/>
        <v>127690481.58</v>
      </c>
      <c r="T102" s="42">
        <f t="shared" si="2"/>
        <v>10453</v>
      </c>
      <c r="U102" s="42">
        <f t="shared" si="2"/>
        <v>262082179.06</v>
      </c>
      <c r="V102" s="16"/>
    </row>
    <row r="103" spans="1:22" s="9" customFormat="1" x14ac:dyDescent="0.2">
      <c r="A103" s="30">
        <v>96</v>
      </c>
      <c r="B103" s="53" t="s">
        <v>232</v>
      </c>
      <c r="C103" s="32" t="s">
        <v>85</v>
      </c>
      <c r="D103" s="43">
        <v>213</v>
      </c>
      <c r="E103" s="43">
        <v>2747277.5</v>
      </c>
      <c r="F103" s="43">
        <v>2938</v>
      </c>
      <c r="G103" s="43">
        <v>58090481.950000003</v>
      </c>
      <c r="H103" s="43">
        <v>885</v>
      </c>
      <c r="I103" s="43">
        <v>9444002.9100000001</v>
      </c>
      <c r="J103" s="43">
        <v>4819</v>
      </c>
      <c r="K103" s="43">
        <v>64591337.399999999</v>
      </c>
      <c r="L103" s="43">
        <f t="shared" si="0"/>
        <v>8855</v>
      </c>
      <c r="M103" s="43">
        <f t="shared" si="0"/>
        <v>134873099.75999999</v>
      </c>
      <c r="N103" s="43">
        <v>12224</v>
      </c>
      <c r="O103" s="43">
        <v>116252827.73999999</v>
      </c>
      <c r="P103" s="43">
        <v>313</v>
      </c>
      <c r="Q103" s="43">
        <v>5762468.0700000003</v>
      </c>
      <c r="R103" s="43">
        <f t="shared" si="1"/>
        <v>12537</v>
      </c>
      <c r="S103" s="43">
        <f t="shared" si="1"/>
        <v>122015295.81</v>
      </c>
      <c r="T103" s="43">
        <f t="shared" si="2"/>
        <v>21392</v>
      </c>
      <c r="U103" s="43">
        <f t="shared" si="2"/>
        <v>256888395.56999999</v>
      </c>
      <c r="V103" s="16"/>
    </row>
    <row r="104" spans="1:22" s="9" customFormat="1" x14ac:dyDescent="0.2">
      <c r="A104" s="33">
        <v>97</v>
      </c>
      <c r="B104" s="54" t="s">
        <v>243</v>
      </c>
      <c r="C104" s="1" t="s">
        <v>123</v>
      </c>
      <c r="D104" s="44">
        <v>203</v>
      </c>
      <c r="E104" s="44">
        <v>4132290.12</v>
      </c>
      <c r="F104" s="44">
        <v>2338</v>
      </c>
      <c r="G104" s="44">
        <v>53085634.609999999</v>
      </c>
      <c r="H104" s="44">
        <v>1679</v>
      </c>
      <c r="I104" s="44">
        <v>14924894.369999999</v>
      </c>
      <c r="J104" s="44">
        <v>8459</v>
      </c>
      <c r="K104" s="44">
        <v>67177018.569999993</v>
      </c>
      <c r="L104" s="42">
        <f t="shared" si="0"/>
        <v>12679</v>
      </c>
      <c r="M104" s="42">
        <f t="shared" si="0"/>
        <v>139319837.67000002</v>
      </c>
      <c r="N104" s="44">
        <v>8615</v>
      </c>
      <c r="O104" s="44">
        <v>102736164.38</v>
      </c>
      <c r="P104" s="44">
        <v>63</v>
      </c>
      <c r="Q104" s="44">
        <v>1580550.12</v>
      </c>
      <c r="R104" s="42">
        <f t="shared" si="1"/>
        <v>8678</v>
      </c>
      <c r="S104" s="42">
        <f t="shared" si="1"/>
        <v>104316714.5</v>
      </c>
      <c r="T104" s="42">
        <f t="shared" si="2"/>
        <v>21357</v>
      </c>
      <c r="U104" s="42">
        <f t="shared" si="2"/>
        <v>243636552.17000002</v>
      </c>
      <c r="V104" s="16"/>
    </row>
    <row r="105" spans="1:22" s="9" customFormat="1" x14ac:dyDescent="0.2">
      <c r="A105" s="30">
        <v>98</v>
      </c>
      <c r="B105" s="31" t="s">
        <v>231</v>
      </c>
      <c r="C105" s="32" t="s">
        <v>338</v>
      </c>
      <c r="D105" s="43"/>
      <c r="E105" s="43"/>
      <c r="F105" s="43">
        <v>179</v>
      </c>
      <c r="G105" s="43">
        <v>4219013.13</v>
      </c>
      <c r="H105" s="43">
        <v>3793</v>
      </c>
      <c r="I105" s="43">
        <v>14376173.880000001</v>
      </c>
      <c r="J105" s="43">
        <v>8075</v>
      </c>
      <c r="K105" s="43">
        <v>114807544.15000001</v>
      </c>
      <c r="L105" s="43">
        <f t="shared" si="0"/>
        <v>12047</v>
      </c>
      <c r="M105" s="43">
        <f t="shared" si="0"/>
        <v>133402731.16</v>
      </c>
      <c r="N105" s="43">
        <v>5849</v>
      </c>
      <c r="O105" s="43">
        <v>105197085.16</v>
      </c>
      <c r="P105" s="43">
        <v>24</v>
      </c>
      <c r="Q105" s="43">
        <v>507794.62</v>
      </c>
      <c r="R105" s="43">
        <f t="shared" si="1"/>
        <v>5873</v>
      </c>
      <c r="S105" s="43">
        <f t="shared" si="1"/>
        <v>105704879.78</v>
      </c>
      <c r="T105" s="43">
        <f t="shared" si="2"/>
        <v>17920</v>
      </c>
      <c r="U105" s="43">
        <f t="shared" si="2"/>
        <v>239107610.94</v>
      </c>
      <c r="V105" s="16"/>
    </row>
    <row r="106" spans="1:22" s="9" customFormat="1" x14ac:dyDescent="0.2">
      <c r="A106" s="33">
        <v>99</v>
      </c>
      <c r="B106" s="54" t="s">
        <v>254</v>
      </c>
      <c r="C106" s="1" t="s">
        <v>312</v>
      </c>
      <c r="D106" s="44">
        <v>192</v>
      </c>
      <c r="E106" s="44">
        <v>32022784.050000001</v>
      </c>
      <c r="F106" s="44">
        <v>124</v>
      </c>
      <c r="G106" s="44">
        <v>2447724.7400000002</v>
      </c>
      <c r="H106" s="44">
        <v>29</v>
      </c>
      <c r="I106" s="44">
        <v>11991426.76</v>
      </c>
      <c r="J106" s="44">
        <v>165</v>
      </c>
      <c r="K106" s="44">
        <v>39808087.32</v>
      </c>
      <c r="L106" s="42">
        <f t="shared" si="0"/>
        <v>510</v>
      </c>
      <c r="M106" s="42">
        <f t="shared" si="0"/>
        <v>86270022.870000005</v>
      </c>
      <c r="N106" s="44">
        <v>40</v>
      </c>
      <c r="O106" s="44">
        <v>73194414.939999998</v>
      </c>
      <c r="P106" s="44">
        <v>94</v>
      </c>
      <c r="Q106" s="44">
        <v>73595355.609999999</v>
      </c>
      <c r="R106" s="42">
        <f t="shared" si="1"/>
        <v>134</v>
      </c>
      <c r="S106" s="42">
        <f t="shared" si="1"/>
        <v>146789770.55000001</v>
      </c>
      <c r="T106" s="42">
        <f t="shared" si="2"/>
        <v>644</v>
      </c>
      <c r="U106" s="42">
        <f t="shared" si="2"/>
        <v>233059793.42000002</v>
      </c>
      <c r="V106" s="16"/>
    </row>
    <row r="107" spans="1:22" s="9" customFormat="1" x14ac:dyDescent="0.2">
      <c r="A107" s="30">
        <v>100</v>
      </c>
      <c r="B107" s="53" t="s">
        <v>228</v>
      </c>
      <c r="C107" s="32" t="s">
        <v>327</v>
      </c>
      <c r="D107" s="43">
        <v>47</v>
      </c>
      <c r="E107" s="43">
        <v>28570045.09</v>
      </c>
      <c r="F107" s="43"/>
      <c r="G107" s="43"/>
      <c r="H107" s="43">
        <v>112</v>
      </c>
      <c r="I107" s="43">
        <v>16475282.49</v>
      </c>
      <c r="J107" s="43">
        <v>336</v>
      </c>
      <c r="K107" s="43">
        <v>69269287.849999994</v>
      </c>
      <c r="L107" s="43">
        <f t="shared" si="0"/>
        <v>495</v>
      </c>
      <c r="M107" s="43">
        <f t="shared" si="0"/>
        <v>114314615.42999999</v>
      </c>
      <c r="N107" s="43">
        <v>7</v>
      </c>
      <c r="O107" s="43">
        <v>62981462.590000004</v>
      </c>
      <c r="P107" s="43">
        <v>39</v>
      </c>
      <c r="Q107" s="43">
        <v>55550028.93</v>
      </c>
      <c r="R107" s="43">
        <f t="shared" si="1"/>
        <v>46</v>
      </c>
      <c r="S107" s="43">
        <f t="shared" si="1"/>
        <v>118531491.52000001</v>
      </c>
      <c r="T107" s="43">
        <f t="shared" si="2"/>
        <v>541</v>
      </c>
      <c r="U107" s="43">
        <f t="shared" si="2"/>
        <v>232846106.94999999</v>
      </c>
      <c r="V107" s="16"/>
    </row>
    <row r="108" spans="1:22" s="9" customFormat="1" x14ac:dyDescent="0.2">
      <c r="A108" s="33">
        <v>101</v>
      </c>
      <c r="B108" s="54" t="s">
        <v>291</v>
      </c>
      <c r="C108" s="1" t="s">
        <v>141</v>
      </c>
      <c r="D108" s="44">
        <v>72</v>
      </c>
      <c r="E108" s="44">
        <v>56095858.049999997</v>
      </c>
      <c r="F108" s="44">
        <v>12</v>
      </c>
      <c r="G108" s="44">
        <v>5776144.2599999998</v>
      </c>
      <c r="H108" s="44">
        <v>26</v>
      </c>
      <c r="I108" s="44">
        <v>42510928.609999999</v>
      </c>
      <c r="J108" s="44">
        <v>289</v>
      </c>
      <c r="K108" s="44">
        <v>7813098.2300000004</v>
      </c>
      <c r="L108" s="42">
        <f t="shared" si="0"/>
        <v>399</v>
      </c>
      <c r="M108" s="42">
        <f t="shared" si="0"/>
        <v>112196029.15000001</v>
      </c>
      <c r="N108" s="44">
        <v>53</v>
      </c>
      <c r="O108" s="44">
        <v>11757113</v>
      </c>
      <c r="P108" s="44">
        <v>68</v>
      </c>
      <c r="Q108" s="44">
        <v>98848276.879999995</v>
      </c>
      <c r="R108" s="42">
        <f t="shared" si="1"/>
        <v>121</v>
      </c>
      <c r="S108" s="42">
        <f t="shared" si="1"/>
        <v>110605389.88</v>
      </c>
      <c r="T108" s="42">
        <f t="shared" si="2"/>
        <v>520</v>
      </c>
      <c r="U108" s="42">
        <f t="shared" si="2"/>
        <v>222801419.03</v>
      </c>
      <c r="V108" s="16"/>
    </row>
    <row r="109" spans="1:22" s="9" customFormat="1" x14ac:dyDescent="0.2">
      <c r="A109" s="30">
        <v>102</v>
      </c>
      <c r="B109" s="53" t="s">
        <v>296</v>
      </c>
      <c r="C109" s="32" t="s">
        <v>297</v>
      </c>
      <c r="D109" s="43">
        <v>19</v>
      </c>
      <c r="E109" s="43">
        <v>816379.67</v>
      </c>
      <c r="F109" s="43">
        <v>59</v>
      </c>
      <c r="G109" s="43">
        <v>1513351.32</v>
      </c>
      <c r="H109" s="43">
        <v>1274</v>
      </c>
      <c r="I109" s="43">
        <v>12299134.1</v>
      </c>
      <c r="J109" s="43">
        <v>2991</v>
      </c>
      <c r="K109" s="43">
        <v>34441023.280000001</v>
      </c>
      <c r="L109" s="43">
        <f t="shared" si="0"/>
        <v>4343</v>
      </c>
      <c r="M109" s="43">
        <f t="shared" si="0"/>
        <v>49069888.370000005</v>
      </c>
      <c r="N109" s="43">
        <v>1847</v>
      </c>
      <c r="O109" s="43">
        <v>85078301.109999999</v>
      </c>
      <c r="P109" s="43">
        <v>473</v>
      </c>
      <c r="Q109" s="43">
        <v>62259695.390000001</v>
      </c>
      <c r="R109" s="43">
        <f t="shared" si="1"/>
        <v>2320</v>
      </c>
      <c r="S109" s="43">
        <f t="shared" si="1"/>
        <v>147337996.5</v>
      </c>
      <c r="T109" s="43">
        <f t="shared" si="2"/>
        <v>6663</v>
      </c>
      <c r="U109" s="43">
        <f t="shared" si="2"/>
        <v>196407884.87</v>
      </c>
      <c r="V109" s="16"/>
    </row>
    <row r="110" spans="1:22" s="9" customFormat="1" x14ac:dyDescent="0.2">
      <c r="A110" s="33">
        <v>103</v>
      </c>
      <c r="B110" s="54" t="s">
        <v>256</v>
      </c>
      <c r="C110" s="1" t="s">
        <v>109</v>
      </c>
      <c r="D110" s="44">
        <v>219</v>
      </c>
      <c r="E110" s="44">
        <v>7145196.1799999997</v>
      </c>
      <c r="F110" s="44">
        <v>1641</v>
      </c>
      <c r="G110" s="44">
        <v>49076831.799999997</v>
      </c>
      <c r="H110" s="44">
        <v>1109</v>
      </c>
      <c r="I110" s="44">
        <v>7751083.6500000004</v>
      </c>
      <c r="J110" s="44">
        <v>3871</v>
      </c>
      <c r="K110" s="44">
        <v>27652003.920000002</v>
      </c>
      <c r="L110" s="42">
        <f t="shared" si="0"/>
        <v>6840</v>
      </c>
      <c r="M110" s="42">
        <f t="shared" si="0"/>
        <v>91625115.550000012</v>
      </c>
      <c r="N110" s="44">
        <v>3403</v>
      </c>
      <c r="O110" s="44">
        <v>67911673.359999999</v>
      </c>
      <c r="P110" s="44">
        <v>228</v>
      </c>
      <c r="Q110" s="44">
        <v>6084515.9199999999</v>
      </c>
      <c r="R110" s="42">
        <f t="shared" si="1"/>
        <v>3631</v>
      </c>
      <c r="S110" s="42">
        <f t="shared" si="1"/>
        <v>73996189.280000001</v>
      </c>
      <c r="T110" s="42">
        <f t="shared" si="2"/>
        <v>10471</v>
      </c>
      <c r="U110" s="42">
        <f t="shared" si="2"/>
        <v>165621304.83000001</v>
      </c>
      <c r="V110" s="16"/>
    </row>
    <row r="111" spans="1:22" s="9" customFormat="1" x14ac:dyDescent="0.2">
      <c r="A111" s="30">
        <v>104</v>
      </c>
      <c r="B111" s="53" t="s">
        <v>236</v>
      </c>
      <c r="C111" s="32" t="s">
        <v>94</v>
      </c>
      <c r="D111" s="43">
        <v>10</v>
      </c>
      <c r="E111" s="43">
        <v>74716.759999999995</v>
      </c>
      <c r="F111" s="43">
        <v>289</v>
      </c>
      <c r="G111" s="43">
        <v>4516973.79</v>
      </c>
      <c r="H111" s="43">
        <v>4953</v>
      </c>
      <c r="I111" s="43">
        <v>9931856.6300000008</v>
      </c>
      <c r="J111" s="43">
        <v>9423</v>
      </c>
      <c r="K111" s="43">
        <v>53400159.880000003</v>
      </c>
      <c r="L111" s="43">
        <f t="shared" si="0"/>
        <v>14675</v>
      </c>
      <c r="M111" s="43">
        <f t="shared" si="0"/>
        <v>67923707.060000017</v>
      </c>
      <c r="N111" s="43">
        <v>4528</v>
      </c>
      <c r="O111" s="43">
        <v>72223654.379999995</v>
      </c>
      <c r="P111" s="43">
        <v>224</v>
      </c>
      <c r="Q111" s="43">
        <v>24202808.690000001</v>
      </c>
      <c r="R111" s="43">
        <f t="shared" si="1"/>
        <v>4752</v>
      </c>
      <c r="S111" s="43">
        <f t="shared" si="1"/>
        <v>96426463.069999993</v>
      </c>
      <c r="T111" s="43">
        <f t="shared" si="2"/>
        <v>19427</v>
      </c>
      <c r="U111" s="43">
        <f t="shared" si="2"/>
        <v>164350170.13</v>
      </c>
      <c r="V111" s="16"/>
    </row>
    <row r="112" spans="1:22" s="9" customFormat="1" x14ac:dyDescent="0.2">
      <c r="A112" s="33">
        <v>105</v>
      </c>
      <c r="B112" s="54" t="s">
        <v>235</v>
      </c>
      <c r="C112" s="1" t="s">
        <v>84</v>
      </c>
      <c r="D112" s="44">
        <v>13</v>
      </c>
      <c r="E112" s="44">
        <v>40778.42</v>
      </c>
      <c r="F112" s="44">
        <v>1110</v>
      </c>
      <c r="G112" s="44">
        <v>34192683.909999996</v>
      </c>
      <c r="H112" s="44">
        <v>1133</v>
      </c>
      <c r="I112" s="44">
        <v>12656868.279999999</v>
      </c>
      <c r="J112" s="44">
        <v>11015</v>
      </c>
      <c r="K112" s="44">
        <v>28657606.420000002</v>
      </c>
      <c r="L112" s="42">
        <f t="shared" si="0"/>
        <v>13271</v>
      </c>
      <c r="M112" s="42">
        <f t="shared" si="0"/>
        <v>75547937.030000001</v>
      </c>
      <c r="N112" s="44">
        <v>3182</v>
      </c>
      <c r="O112" s="44">
        <v>63112838.409999996</v>
      </c>
      <c r="P112" s="44">
        <v>471</v>
      </c>
      <c r="Q112" s="44">
        <v>13694023.609999999</v>
      </c>
      <c r="R112" s="42">
        <f t="shared" si="1"/>
        <v>3653</v>
      </c>
      <c r="S112" s="42">
        <f t="shared" si="1"/>
        <v>76806862.019999996</v>
      </c>
      <c r="T112" s="42">
        <f t="shared" si="2"/>
        <v>16924</v>
      </c>
      <c r="U112" s="42">
        <f t="shared" si="2"/>
        <v>152354799.05000001</v>
      </c>
      <c r="V112" s="16"/>
    </row>
    <row r="113" spans="1:22" s="9" customFormat="1" x14ac:dyDescent="0.2">
      <c r="A113" s="30">
        <v>106</v>
      </c>
      <c r="B113" s="31" t="s">
        <v>282</v>
      </c>
      <c r="C113" s="32" t="s">
        <v>146</v>
      </c>
      <c r="D113" s="43">
        <v>28</v>
      </c>
      <c r="E113" s="43">
        <v>470846.42</v>
      </c>
      <c r="F113" s="43">
        <v>1124</v>
      </c>
      <c r="G113" s="43">
        <v>27712316.870000001</v>
      </c>
      <c r="H113" s="43">
        <v>262</v>
      </c>
      <c r="I113" s="43">
        <v>5212518.58</v>
      </c>
      <c r="J113" s="43">
        <v>6248</v>
      </c>
      <c r="K113" s="43">
        <v>41287195.119999997</v>
      </c>
      <c r="L113" s="43">
        <f t="shared" si="0"/>
        <v>7662</v>
      </c>
      <c r="M113" s="43">
        <f t="shared" si="0"/>
        <v>74682876.989999995</v>
      </c>
      <c r="N113" s="43">
        <v>4585</v>
      </c>
      <c r="O113" s="43">
        <v>69878846.060000002</v>
      </c>
      <c r="P113" s="43">
        <v>211</v>
      </c>
      <c r="Q113" s="43">
        <v>6576537.4000000004</v>
      </c>
      <c r="R113" s="43">
        <f t="shared" si="1"/>
        <v>4796</v>
      </c>
      <c r="S113" s="43">
        <f t="shared" si="1"/>
        <v>76455383.460000008</v>
      </c>
      <c r="T113" s="43">
        <f t="shared" si="2"/>
        <v>12458</v>
      </c>
      <c r="U113" s="43">
        <f t="shared" si="2"/>
        <v>151138260.44999999</v>
      </c>
      <c r="V113" s="16"/>
    </row>
    <row r="114" spans="1:22" s="9" customFormat="1" x14ac:dyDescent="0.2">
      <c r="A114" s="33">
        <v>107</v>
      </c>
      <c r="B114" s="54" t="s">
        <v>225</v>
      </c>
      <c r="C114" s="1" t="s">
        <v>90</v>
      </c>
      <c r="D114" s="44">
        <v>152</v>
      </c>
      <c r="E114" s="44">
        <v>2289566.2000000002</v>
      </c>
      <c r="F114" s="44">
        <v>1263</v>
      </c>
      <c r="G114" s="44">
        <v>23294037.949999999</v>
      </c>
      <c r="H114" s="44">
        <v>1424</v>
      </c>
      <c r="I114" s="44">
        <v>13795707.939999999</v>
      </c>
      <c r="J114" s="44">
        <v>4386</v>
      </c>
      <c r="K114" s="44">
        <v>45814932.100000001</v>
      </c>
      <c r="L114" s="42">
        <f t="shared" si="0"/>
        <v>7225</v>
      </c>
      <c r="M114" s="42">
        <f t="shared" si="0"/>
        <v>85194244.189999998</v>
      </c>
      <c r="N114" s="44">
        <v>3757</v>
      </c>
      <c r="O114" s="44">
        <v>58090135.109999999</v>
      </c>
      <c r="P114" s="44">
        <v>71</v>
      </c>
      <c r="Q114" s="44">
        <v>4921190.66</v>
      </c>
      <c r="R114" s="42">
        <f t="shared" si="1"/>
        <v>3828</v>
      </c>
      <c r="S114" s="42">
        <f t="shared" si="1"/>
        <v>63011325.769999996</v>
      </c>
      <c r="T114" s="42">
        <f t="shared" si="2"/>
        <v>11053</v>
      </c>
      <c r="U114" s="42">
        <f t="shared" si="2"/>
        <v>148205569.95999998</v>
      </c>
      <c r="V114" s="16"/>
    </row>
    <row r="115" spans="1:22" s="9" customFormat="1" x14ac:dyDescent="0.2">
      <c r="A115" s="30">
        <v>108</v>
      </c>
      <c r="B115" s="53" t="s">
        <v>248</v>
      </c>
      <c r="C115" s="32" t="s">
        <v>130</v>
      </c>
      <c r="D115" s="43">
        <v>36</v>
      </c>
      <c r="E115" s="43">
        <v>664085.62</v>
      </c>
      <c r="F115" s="43">
        <v>637</v>
      </c>
      <c r="G115" s="43">
        <v>17701741.210000001</v>
      </c>
      <c r="H115" s="43">
        <v>1856</v>
      </c>
      <c r="I115" s="43">
        <v>13277052.58</v>
      </c>
      <c r="J115" s="43">
        <v>3724</v>
      </c>
      <c r="K115" s="43">
        <v>40320629</v>
      </c>
      <c r="L115" s="43">
        <f t="shared" si="0"/>
        <v>6253</v>
      </c>
      <c r="M115" s="43">
        <f t="shared" si="0"/>
        <v>71963508.409999996</v>
      </c>
      <c r="N115" s="43">
        <v>3735</v>
      </c>
      <c r="O115" s="43">
        <v>58953117.920000002</v>
      </c>
      <c r="P115" s="43">
        <v>424</v>
      </c>
      <c r="Q115" s="43">
        <v>14799939.76</v>
      </c>
      <c r="R115" s="43">
        <f t="shared" si="1"/>
        <v>4159</v>
      </c>
      <c r="S115" s="43">
        <f t="shared" si="1"/>
        <v>73753057.680000007</v>
      </c>
      <c r="T115" s="43">
        <f t="shared" si="2"/>
        <v>10412</v>
      </c>
      <c r="U115" s="43">
        <f t="shared" si="2"/>
        <v>145716566.09</v>
      </c>
      <c r="V115" s="16"/>
    </row>
    <row r="116" spans="1:22" s="9" customFormat="1" x14ac:dyDescent="0.2">
      <c r="A116" s="33">
        <v>109</v>
      </c>
      <c r="B116" s="54" t="s">
        <v>229</v>
      </c>
      <c r="C116" s="1" t="s">
        <v>96</v>
      </c>
      <c r="D116" s="44">
        <v>106</v>
      </c>
      <c r="E116" s="44">
        <v>353145.36</v>
      </c>
      <c r="F116" s="44">
        <v>366</v>
      </c>
      <c r="G116" s="44">
        <v>5213745.4800000004</v>
      </c>
      <c r="H116" s="44">
        <v>3972</v>
      </c>
      <c r="I116" s="44">
        <v>5941112.0499999998</v>
      </c>
      <c r="J116" s="44">
        <v>19827</v>
      </c>
      <c r="K116" s="44">
        <v>41003363.159999996</v>
      </c>
      <c r="L116" s="42">
        <f t="shared" si="0"/>
        <v>24271</v>
      </c>
      <c r="M116" s="42">
        <f t="shared" si="0"/>
        <v>52511366.049999997</v>
      </c>
      <c r="N116" s="44">
        <v>2804</v>
      </c>
      <c r="O116" s="44">
        <v>54309691.140000001</v>
      </c>
      <c r="P116" s="44">
        <v>180</v>
      </c>
      <c r="Q116" s="44">
        <v>14329494.300000001</v>
      </c>
      <c r="R116" s="42">
        <f t="shared" si="1"/>
        <v>2984</v>
      </c>
      <c r="S116" s="42">
        <f t="shared" si="1"/>
        <v>68639185.439999998</v>
      </c>
      <c r="T116" s="42">
        <f t="shared" si="2"/>
        <v>27255</v>
      </c>
      <c r="U116" s="42">
        <f t="shared" si="2"/>
        <v>121150551.48999999</v>
      </c>
      <c r="V116" s="16"/>
    </row>
    <row r="117" spans="1:22" s="9" customFormat="1" x14ac:dyDescent="0.2">
      <c r="A117" s="30">
        <v>110</v>
      </c>
      <c r="B117" s="53" t="s">
        <v>330</v>
      </c>
      <c r="C117" s="32" t="s">
        <v>331</v>
      </c>
      <c r="D117" s="43">
        <v>16</v>
      </c>
      <c r="E117" s="43">
        <v>1053941.02</v>
      </c>
      <c r="F117" s="43">
        <v>2</v>
      </c>
      <c r="G117" s="43">
        <v>137223.56</v>
      </c>
      <c r="H117" s="43">
        <v>6250</v>
      </c>
      <c r="I117" s="43">
        <v>57448093.829999998</v>
      </c>
      <c r="J117" s="43">
        <v>142</v>
      </c>
      <c r="K117" s="43">
        <v>525744.13</v>
      </c>
      <c r="L117" s="43">
        <f t="shared" si="0"/>
        <v>6410</v>
      </c>
      <c r="M117" s="43">
        <f t="shared" si="0"/>
        <v>59165002.540000007</v>
      </c>
      <c r="N117" s="43">
        <v>34</v>
      </c>
      <c r="O117" s="43">
        <v>421823.78</v>
      </c>
      <c r="P117" s="43">
        <v>380</v>
      </c>
      <c r="Q117" s="43">
        <v>58261085.329999998</v>
      </c>
      <c r="R117" s="43">
        <f t="shared" si="1"/>
        <v>414</v>
      </c>
      <c r="S117" s="43">
        <f t="shared" si="1"/>
        <v>58682909.109999999</v>
      </c>
      <c r="T117" s="43">
        <f t="shared" si="2"/>
        <v>6824</v>
      </c>
      <c r="U117" s="43">
        <f t="shared" si="2"/>
        <v>117847911.65000001</v>
      </c>
      <c r="V117" s="16"/>
    </row>
    <row r="118" spans="1:22" s="9" customFormat="1" x14ac:dyDescent="0.2">
      <c r="A118" s="33">
        <v>111</v>
      </c>
      <c r="B118" s="54" t="s">
        <v>252</v>
      </c>
      <c r="C118" s="1" t="s">
        <v>99</v>
      </c>
      <c r="D118" s="44"/>
      <c r="E118" s="44"/>
      <c r="F118" s="44"/>
      <c r="G118" s="44"/>
      <c r="H118" s="44">
        <v>1163</v>
      </c>
      <c r="I118" s="44">
        <v>3515998.25</v>
      </c>
      <c r="J118" s="44">
        <v>2910</v>
      </c>
      <c r="K118" s="44">
        <v>58284659.890000001</v>
      </c>
      <c r="L118" s="42">
        <f t="shared" si="0"/>
        <v>4073</v>
      </c>
      <c r="M118" s="42">
        <f t="shared" si="0"/>
        <v>61800658.140000001</v>
      </c>
      <c r="N118" s="44">
        <v>2929</v>
      </c>
      <c r="O118" s="44">
        <v>54954692.399999999</v>
      </c>
      <c r="P118" s="44">
        <v>21</v>
      </c>
      <c r="Q118" s="44">
        <v>145543.72</v>
      </c>
      <c r="R118" s="42">
        <f t="shared" si="1"/>
        <v>2950</v>
      </c>
      <c r="S118" s="42">
        <f t="shared" si="1"/>
        <v>55100236.119999997</v>
      </c>
      <c r="T118" s="42">
        <f t="shared" si="2"/>
        <v>7023</v>
      </c>
      <c r="U118" s="42">
        <f t="shared" si="2"/>
        <v>116900894.25999999</v>
      </c>
      <c r="V118" s="16"/>
    </row>
    <row r="119" spans="1:22" s="9" customFormat="1" x14ac:dyDescent="0.2">
      <c r="A119" s="30">
        <v>112</v>
      </c>
      <c r="B119" s="53" t="s">
        <v>241</v>
      </c>
      <c r="C119" s="32" t="s">
        <v>100</v>
      </c>
      <c r="D119" s="43">
        <v>13</v>
      </c>
      <c r="E119" s="43">
        <v>669930.04</v>
      </c>
      <c r="F119" s="43">
        <v>398</v>
      </c>
      <c r="G119" s="43">
        <v>7752826.3200000003</v>
      </c>
      <c r="H119" s="43">
        <v>543</v>
      </c>
      <c r="I119" s="43">
        <v>26821233.960000001</v>
      </c>
      <c r="J119" s="43">
        <v>2658</v>
      </c>
      <c r="K119" s="43">
        <v>39383147.609999999</v>
      </c>
      <c r="L119" s="43">
        <f t="shared" si="0"/>
        <v>3612</v>
      </c>
      <c r="M119" s="43">
        <f t="shared" si="0"/>
        <v>74627137.930000007</v>
      </c>
      <c r="N119" s="43">
        <v>992</v>
      </c>
      <c r="O119" s="43">
        <v>30031207.510000002</v>
      </c>
      <c r="P119" s="43">
        <v>182</v>
      </c>
      <c r="Q119" s="43">
        <v>10381175.41</v>
      </c>
      <c r="R119" s="43">
        <f t="shared" si="1"/>
        <v>1174</v>
      </c>
      <c r="S119" s="43">
        <f t="shared" si="1"/>
        <v>40412382.920000002</v>
      </c>
      <c r="T119" s="43">
        <f t="shared" si="2"/>
        <v>4786</v>
      </c>
      <c r="U119" s="43">
        <f t="shared" si="2"/>
        <v>115039520.85000001</v>
      </c>
      <c r="V119" s="16"/>
    </row>
    <row r="120" spans="1:22" s="9" customFormat="1" x14ac:dyDescent="0.2">
      <c r="A120" s="33">
        <v>113</v>
      </c>
      <c r="B120" s="54" t="s">
        <v>230</v>
      </c>
      <c r="C120" s="1" t="s">
        <v>8</v>
      </c>
      <c r="D120" s="44">
        <v>55</v>
      </c>
      <c r="E120" s="44">
        <v>15433094.18</v>
      </c>
      <c r="F120" s="44">
        <v>62</v>
      </c>
      <c r="G120" s="44">
        <v>8388172.5800000001</v>
      </c>
      <c r="H120" s="44">
        <v>3236</v>
      </c>
      <c r="I120" s="44">
        <v>4855230</v>
      </c>
      <c r="J120" s="44">
        <v>829</v>
      </c>
      <c r="K120" s="44">
        <v>1595246.94</v>
      </c>
      <c r="L120" s="42">
        <f t="shared" si="0"/>
        <v>4182</v>
      </c>
      <c r="M120" s="42">
        <f t="shared" si="0"/>
        <v>30271743.699999999</v>
      </c>
      <c r="N120" s="44">
        <v>58</v>
      </c>
      <c r="O120" s="44">
        <v>35192467.109999999</v>
      </c>
      <c r="P120" s="44">
        <v>79</v>
      </c>
      <c r="Q120" s="44">
        <v>46635142.600000001</v>
      </c>
      <c r="R120" s="42">
        <f t="shared" si="1"/>
        <v>137</v>
      </c>
      <c r="S120" s="42">
        <f t="shared" si="1"/>
        <v>81827609.710000008</v>
      </c>
      <c r="T120" s="42">
        <f t="shared" si="2"/>
        <v>4319</v>
      </c>
      <c r="U120" s="42">
        <f t="shared" si="2"/>
        <v>112099353.41000001</v>
      </c>
      <c r="V120" s="16"/>
    </row>
    <row r="121" spans="1:22" s="9" customFormat="1" x14ac:dyDescent="0.2">
      <c r="A121" s="30">
        <v>114</v>
      </c>
      <c r="B121" s="53" t="s">
        <v>91</v>
      </c>
      <c r="C121" s="32" t="s">
        <v>92</v>
      </c>
      <c r="D121" s="43"/>
      <c r="E121" s="43"/>
      <c r="F121" s="43">
        <v>110</v>
      </c>
      <c r="G121" s="43">
        <v>3594681.12</v>
      </c>
      <c r="H121" s="43">
        <v>602</v>
      </c>
      <c r="I121" s="43">
        <v>18366315.77</v>
      </c>
      <c r="J121" s="43">
        <v>4027</v>
      </c>
      <c r="K121" s="43">
        <v>38633472.32</v>
      </c>
      <c r="L121" s="43">
        <f t="shared" si="0"/>
        <v>4739</v>
      </c>
      <c r="M121" s="43">
        <f t="shared" si="0"/>
        <v>60594469.210000001</v>
      </c>
      <c r="N121" s="43">
        <v>79</v>
      </c>
      <c r="O121" s="43">
        <v>31617559.800000001</v>
      </c>
      <c r="P121" s="43">
        <v>26</v>
      </c>
      <c r="Q121" s="43">
        <v>10654847.09</v>
      </c>
      <c r="R121" s="43">
        <f t="shared" si="1"/>
        <v>105</v>
      </c>
      <c r="S121" s="43">
        <f t="shared" si="1"/>
        <v>42272406.890000001</v>
      </c>
      <c r="T121" s="43">
        <f t="shared" si="2"/>
        <v>4844</v>
      </c>
      <c r="U121" s="43">
        <f t="shared" si="2"/>
        <v>102866876.09999999</v>
      </c>
      <c r="V121" s="16"/>
    </row>
    <row r="122" spans="1:22" s="9" customFormat="1" x14ac:dyDescent="0.2">
      <c r="A122" s="33">
        <v>115</v>
      </c>
      <c r="B122" s="54" t="s">
        <v>253</v>
      </c>
      <c r="C122" s="1" t="s">
        <v>124</v>
      </c>
      <c r="D122" s="44">
        <v>149</v>
      </c>
      <c r="E122" s="44">
        <v>7184750.8399999999</v>
      </c>
      <c r="F122" s="44">
        <v>790</v>
      </c>
      <c r="G122" s="44">
        <v>36438438.600000001</v>
      </c>
      <c r="H122" s="44">
        <v>138</v>
      </c>
      <c r="I122" s="44">
        <v>2342766.04</v>
      </c>
      <c r="J122" s="44">
        <v>1486</v>
      </c>
      <c r="K122" s="44">
        <v>3739499.27</v>
      </c>
      <c r="L122" s="42">
        <f t="shared" si="0"/>
        <v>2563</v>
      </c>
      <c r="M122" s="42">
        <f t="shared" si="0"/>
        <v>49705454.75</v>
      </c>
      <c r="N122" s="44">
        <v>1583</v>
      </c>
      <c r="O122" s="44">
        <v>41437461.380000003</v>
      </c>
      <c r="P122" s="44">
        <v>212</v>
      </c>
      <c r="Q122" s="44">
        <v>10786823.130000001</v>
      </c>
      <c r="R122" s="42">
        <f t="shared" si="1"/>
        <v>1795</v>
      </c>
      <c r="S122" s="42">
        <f t="shared" si="1"/>
        <v>52224284.510000005</v>
      </c>
      <c r="T122" s="42">
        <f t="shared" si="2"/>
        <v>4358</v>
      </c>
      <c r="U122" s="42">
        <f t="shared" si="2"/>
        <v>101929739.26000001</v>
      </c>
      <c r="V122" s="16"/>
    </row>
    <row r="123" spans="1:22" s="9" customFormat="1" x14ac:dyDescent="0.2">
      <c r="A123" s="30">
        <v>116</v>
      </c>
      <c r="B123" s="53" t="s">
        <v>276</v>
      </c>
      <c r="C123" s="32" t="s">
        <v>111</v>
      </c>
      <c r="D123" s="43"/>
      <c r="E123" s="43"/>
      <c r="F123" s="43">
        <v>225</v>
      </c>
      <c r="G123" s="43">
        <v>4041830.59</v>
      </c>
      <c r="H123" s="43">
        <v>204</v>
      </c>
      <c r="I123" s="43">
        <v>1764115.21</v>
      </c>
      <c r="J123" s="43">
        <v>1116</v>
      </c>
      <c r="K123" s="43">
        <v>43779694.210000001</v>
      </c>
      <c r="L123" s="43">
        <f t="shared" si="0"/>
        <v>1545</v>
      </c>
      <c r="M123" s="43">
        <f t="shared" si="0"/>
        <v>49585640.010000005</v>
      </c>
      <c r="N123" s="43">
        <v>2573</v>
      </c>
      <c r="O123" s="43">
        <v>47432743.93</v>
      </c>
      <c r="P123" s="43">
        <v>39</v>
      </c>
      <c r="Q123" s="43">
        <v>1369943.62</v>
      </c>
      <c r="R123" s="43">
        <f t="shared" si="1"/>
        <v>2612</v>
      </c>
      <c r="S123" s="43">
        <f t="shared" si="1"/>
        <v>48802687.549999997</v>
      </c>
      <c r="T123" s="43">
        <f t="shared" si="2"/>
        <v>4157</v>
      </c>
      <c r="U123" s="43">
        <f t="shared" si="2"/>
        <v>98388327.560000002</v>
      </c>
      <c r="V123" s="16"/>
    </row>
    <row r="124" spans="1:22" s="9" customFormat="1" x14ac:dyDescent="0.2">
      <c r="A124" s="33">
        <v>117</v>
      </c>
      <c r="B124" s="54" t="s">
        <v>244</v>
      </c>
      <c r="C124" s="1" t="s">
        <v>121</v>
      </c>
      <c r="D124" s="44">
        <v>53</v>
      </c>
      <c r="E124" s="44">
        <v>1192774.3700000001</v>
      </c>
      <c r="F124" s="44">
        <v>78</v>
      </c>
      <c r="G124" s="44">
        <v>1163936.68</v>
      </c>
      <c r="H124" s="44">
        <v>2014</v>
      </c>
      <c r="I124" s="44">
        <v>5755984.6399999997</v>
      </c>
      <c r="J124" s="44">
        <v>5352</v>
      </c>
      <c r="K124" s="44">
        <v>46818967.75</v>
      </c>
      <c r="L124" s="42">
        <f t="shared" si="0"/>
        <v>7497</v>
      </c>
      <c r="M124" s="42">
        <f t="shared" si="0"/>
        <v>54931663.439999998</v>
      </c>
      <c r="N124" s="44">
        <v>3870</v>
      </c>
      <c r="O124" s="44">
        <v>42172913.950000003</v>
      </c>
      <c r="P124" s="44">
        <v>49</v>
      </c>
      <c r="Q124" s="44">
        <v>1137451</v>
      </c>
      <c r="R124" s="42">
        <f t="shared" si="1"/>
        <v>3919</v>
      </c>
      <c r="S124" s="42">
        <f t="shared" si="1"/>
        <v>43310364.950000003</v>
      </c>
      <c r="T124" s="42">
        <f t="shared" si="2"/>
        <v>11416</v>
      </c>
      <c r="U124" s="42">
        <f t="shared" si="2"/>
        <v>98242028.390000001</v>
      </c>
      <c r="V124" s="16"/>
    </row>
    <row r="125" spans="1:22" s="9" customFormat="1" x14ac:dyDescent="0.2">
      <c r="A125" s="30">
        <v>118</v>
      </c>
      <c r="B125" s="53" t="s">
        <v>280</v>
      </c>
      <c r="C125" s="32" t="s">
        <v>115</v>
      </c>
      <c r="D125" s="43"/>
      <c r="E125" s="43"/>
      <c r="F125" s="43">
        <v>87</v>
      </c>
      <c r="G125" s="43">
        <v>2359068.5299999998</v>
      </c>
      <c r="H125" s="43">
        <v>142</v>
      </c>
      <c r="I125" s="43">
        <v>808881.85</v>
      </c>
      <c r="J125" s="43">
        <v>442</v>
      </c>
      <c r="K125" s="43">
        <v>41318569.759999998</v>
      </c>
      <c r="L125" s="43">
        <f t="shared" si="0"/>
        <v>671</v>
      </c>
      <c r="M125" s="43">
        <f t="shared" si="0"/>
        <v>44486520.140000001</v>
      </c>
      <c r="N125" s="43">
        <v>1831</v>
      </c>
      <c r="O125" s="43">
        <v>43401620.399999999</v>
      </c>
      <c r="P125" s="43">
        <v>9</v>
      </c>
      <c r="Q125" s="43">
        <v>521603.41</v>
      </c>
      <c r="R125" s="43">
        <f t="shared" si="1"/>
        <v>1840</v>
      </c>
      <c r="S125" s="43">
        <f t="shared" si="1"/>
        <v>43923223.809999995</v>
      </c>
      <c r="T125" s="43">
        <f t="shared" si="2"/>
        <v>2511</v>
      </c>
      <c r="U125" s="43">
        <f t="shared" si="2"/>
        <v>88409743.949999988</v>
      </c>
      <c r="V125" s="16"/>
    </row>
    <row r="126" spans="1:22" s="9" customFormat="1" x14ac:dyDescent="0.2">
      <c r="A126" s="33">
        <v>119</v>
      </c>
      <c r="B126" s="54" t="s">
        <v>278</v>
      </c>
      <c r="C126" s="1" t="s">
        <v>143</v>
      </c>
      <c r="D126" s="44"/>
      <c r="E126" s="44"/>
      <c r="F126" s="44"/>
      <c r="G126" s="44"/>
      <c r="H126" s="44">
        <v>338</v>
      </c>
      <c r="I126" s="44">
        <v>1366489.71</v>
      </c>
      <c r="J126" s="44">
        <v>2854</v>
      </c>
      <c r="K126" s="44">
        <v>43405013.020000003</v>
      </c>
      <c r="L126" s="42">
        <f t="shared" si="0"/>
        <v>3192</v>
      </c>
      <c r="M126" s="42">
        <f t="shared" si="0"/>
        <v>44771502.730000004</v>
      </c>
      <c r="N126" s="44">
        <v>5537</v>
      </c>
      <c r="O126" s="44">
        <v>42818260.869999997</v>
      </c>
      <c r="P126" s="44">
        <v>66</v>
      </c>
      <c r="Q126" s="44">
        <v>794279.14</v>
      </c>
      <c r="R126" s="42">
        <f t="shared" si="1"/>
        <v>5603</v>
      </c>
      <c r="S126" s="42">
        <f t="shared" si="1"/>
        <v>43612540.009999998</v>
      </c>
      <c r="T126" s="42">
        <f t="shared" si="2"/>
        <v>8795</v>
      </c>
      <c r="U126" s="42">
        <f t="shared" si="2"/>
        <v>88384042.74000001</v>
      </c>
      <c r="V126" s="16"/>
    </row>
    <row r="127" spans="1:22" s="9" customFormat="1" x14ac:dyDescent="0.2">
      <c r="A127" s="30">
        <v>120</v>
      </c>
      <c r="B127" s="53" t="s">
        <v>251</v>
      </c>
      <c r="C127" s="32" t="s">
        <v>82</v>
      </c>
      <c r="D127" s="43">
        <v>374</v>
      </c>
      <c r="E127" s="43">
        <v>32699088.969999999</v>
      </c>
      <c r="F127" s="43">
        <v>240</v>
      </c>
      <c r="G127" s="43">
        <v>8647508.2799999993</v>
      </c>
      <c r="H127" s="43">
        <v>159</v>
      </c>
      <c r="I127" s="43">
        <v>2058844.87</v>
      </c>
      <c r="J127" s="43">
        <v>525</v>
      </c>
      <c r="K127" s="43">
        <v>3054909.18</v>
      </c>
      <c r="L127" s="43">
        <f t="shared" si="0"/>
        <v>1298</v>
      </c>
      <c r="M127" s="43">
        <f t="shared" si="0"/>
        <v>46460351.299999997</v>
      </c>
      <c r="N127" s="43">
        <v>66</v>
      </c>
      <c r="O127" s="43">
        <v>8945479.6099999994</v>
      </c>
      <c r="P127" s="43">
        <v>190</v>
      </c>
      <c r="Q127" s="43">
        <v>32061504.300000001</v>
      </c>
      <c r="R127" s="43">
        <f t="shared" si="1"/>
        <v>256</v>
      </c>
      <c r="S127" s="43">
        <f t="shared" si="1"/>
        <v>41006983.909999996</v>
      </c>
      <c r="T127" s="43">
        <f t="shared" si="2"/>
        <v>1554</v>
      </c>
      <c r="U127" s="43">
        <f t="shared" si="2"/>
        <v>87467335.209999993</v>
      </c>
      <c r="V127" s="16"/>
    </row>
    <row r="128" spans="1:22" s="9" customFormat="1" x14ac:dyDescent="0.2">
      <c r="A128" s="33">
        <v>121</v>
      </c>
      <c r="B128" s="54" t="s">
        <v>238</v>
      </c>
      <c r="C128" s="1" t="s">
        <v>87</v>
      </c>
      <c r="D128" s="44"/>
      <c r="E128" s="44"/>
      <c r="F128" s="44">
        <v>10</v>
      </c>
      <c r="G128" s="44">
        <v>154496.09</v>
      </c>
      <c r="H128" s="44">
        <v>1201</v>
      </c>
      <c r="I128" s="44">
        <v>4299637.5999999996</v>
      </c>
      <c r="J128" s="44">
        <v>4203</v>
      </c>
      <c r="K128" s="44">
        <v>42669881.340000004</v>
      </c>
      <c r="L128" s="42">
        <f t="shared" si="0"/>
        <v>5414</v>
      </c>
      <c r="M128" s="42">
        <f t="shared" si="0"/>
        <v>47124015.030000009</v>
      </c>
      <c r="N128" s="44">
        <v>2638</v>
      </c>
      <c r="O128" s="44">
        <v>38030427.359999999</v>
      </c>
      <c r="P128" s="44">
        <v>98</v>
      </c>
      <c r="Q128" s="44">
        <v>279630.5</v>
      </c>
      <c r="R128" s="42">
        <f t="shared" si="1"/>
        <v>2736</v>
      </c>
      <c r="S128" s="42">
        <f t="shared" si="1"/>
        <v>38310057.859999999</v>
      </c>
      <c r="T128" s="42">
        <f t="shared" si="2"/>
        <v>8150</v>
      </c>
      <c r="U128" s="42">
        <f t="shared" si="2"/>
        <v>85434072.890000015</v>
      </c>
      <c r="V128" s="16"/>
    </row>
    <row r="129" spans="1:22" s="9" customFormat="1" x14ac:dyDescent="0.2">
      <c r="A129" s="30">
        <v>122</v>
      </c>
      <c r="B129" s="53" t="s">
        <v>195</v>
      </c>
      <c r="C129" s="32" t="s">
        <v>71</v>
      </c>
      <c r="D129" s="43">
        <v>31</v>
      </c>
      <c r="E129" s="43">
        <v>1264721.17</v>
      </c>
      <c r="F129" s="43">
        <v>19</v>
      </c>
      <c r="G129" s="43">
        <v>3070637.17</v>
      </c>
      <c r="H129" s="43">
        <v>371</v>
      </c>
      <c r="I129" s="43">
        <v>3440444.19</v>
      </c>
      <c r="J129" s="43">
        <v>629</v>
      </c>
      <c r="K129" s="43">
        <v>22896938.739999998</v>
      </c>
      <c r="L129" s="43">
        <f t="shared" si="0"/>
        <v>1050</v>
      </c>
      <c r="M129" s="43">
        <f t="shared" si="0"/>
        <v>30672741.270000003</v>
      </c>
      <c r="N129" s="43">
        <v>198</v>
      </c>
      <c r="O129" s="43">
        <v>25255139.66</v>
      </c>
      <c r="P129" s="43">
        <v>48</v>
      </c>
      <c r="Q129" s="43">
        <v>26990570.940000001</v>
      </c>
      <c r="R129" s="43">
        <f t="shared" si="1"/>
        <v>246</v>
      </c>
      <c r="S129" s="43">
        <f t="shared" si="1"/>
        <v>52245710.600000001</v>
      </c>
      <c r="T129" s="43">
        <f t="shared" si="2"/>
        <v>1296</v>
      </c>
      <c r="U129" s="43">
        <f t="shared" si="2"/>
        <v>82918451.870000005</v>
      </c>
      <c r="V129" s="16"/>
    </row>
    <row r="130" spans="1:22" s="9" customFormat="1" x14ac:dyDescent="0.2">
      <c r="A130" s="33">
        <v>123</v>
      </c>
      <c r="B130" s="54" t="s">
        <v>315</v>
      </c>
      <c r="C130" s="1" t="s">
        <v>316</v>
      </c>
      <c r="D130" s="44">
        <v>51</v>
      </c>
      <c r="E130" s="44">
        <v>489079.25</v>
      </c>
      <c r="F130" s="44">
        <v>379</v>
      </c>
      <c r="G130" s="44">
        <v>10910692.449999999</v>
      </c>
      <c r="H130" s="44">
        <v>1174</v>
      </c>
      <c r="I130" s="44">
        <v>6821989.8300000001</v>
      </c>
      <c r="J130" s="44">
        <v>3294</v>
      </c>
      <c r="K130" s="44">
        <v>24696412.539999999</v>
      </c>
      <c r="L130" s="42">
        <f t="shared" si="0"/>
        <v>4898</v>
      </c>
      <c r="M130" s="42">
        <f t="shared" si="0"/>
        <v>42918174.069999993</v>
      </c>
      <c r="N130" s="44">
        <v>2730</v>
      </c>
      <c r="O130" s="44">
        <v>32097416.09</v>
      </c>
      <c r="P130" s="44">
        <v>291</v>
      </c>
      <c r="Q130" s="44">
        <v>3682253.01</v>
      </c>
      <c r="R130" s="42">
        <f t="shared" si="1"/>
        <v>3021</v>
      </c>
      <c r="S130" s="42">
        <f t="shared" si="1"/>
        <v>35779669.100000001</v>
      </c>
      <c r="T130" s="42">
        <f t="shared" si="2"/>
        <v>7919</v>
      </c>
      <c r="U130" s="42">
        <f t="shared" si="2"/>
        <v>78697843.169999987</v>
      </c>
      <c r="V130" s="16"/>
    </row>
    <row r="131" spans="1:22" s="9" customFormat="1" x14ac:dyDescent="0.2">
      <c r="A131" s="30">
        <v>124</v>
      </c>
      <c r="B131" s="53" t="s">
        <v>240</v>
      </c>
      <c r="C131" s="32" t="s">
        <v>98</v>
      </c>
      <c r="D131" s="43">
        <v>5</v>
      </c>
      <c r="E131" s="43">
        <v>500000</v>
      </c>
      <c r="F131" s="43">
        <v>312</v>
      </c>
      <c r="G131" s="43">
        <v>4929216.3099999996</v>
      </c>
      <c r="H131" s="43">
        <v>360</v>
      </c>
      <c r="I131" s="43">
        <v>4695544.66</v>
      </c>
      <c r="J131" s="43">
        <v>4916</v>
      </c>
      <c r="K131" s="43">
        <v>27783273.52</v>
      </c>
      <c r="L131" s="43">
        <f t="shared" si="0"/>
        <v>5593</v>
      </c>
      <c r="M131" s="43">
        <f t="shared" si="0"/>
        <v>37908034.490000002</v>
      </c>
      <c r="N131" s="43">
        <v>1473</v>
      </c>
      <c r="O131" s="43">
        <v>32054971.66</v>
      </c>
      <c r="P131" s="43">
        <v>106</v>
      </c>
      <c r="Q131" s="43">
        <v>4523069.13</v>
      </c>
      <c r="R131" s="43">
        <f t="shared" si="1"/>
        <v>1579</v>
      </c>
      <c r="S131" s="43">
        <f t="shared" si="1"/>
        <v>36578040.789999999</v>
      </c>
      <c r="T131" s="43">
        <f t="shared" si="2"/>
        <v>7172</v>
      </c>
      <c r="U131" s="43">
        <f t="shared" si="2"/>
        <v>74486075.280000001</v>
      </c>
      <c r="V131" s="16"/>
    </row>
    <row r="132" spans="1:22" s="9" customFormat="1" x14ac:dyDescent="0.2">
      <c r="A132" s="33">
        <v>125</v>
      </c>
      <c r="B132" s="54" t="s">
        <v>288</v>
      </c>
      <c r="C132" s="1" t="s">
        <v>377</v>
      </c>
      <c r="D132" s="44"/>
      <c r="E132" s="44"/>
      <c r="F132" s="44"/>
      <c r="G132" s="44"/>
      <c r="H132" s="44">
        <v>326</v>
      </c>
      <c r="I132" s="44">
        <v>956482.19</v>
      </c>
      <c r="J132" s="44">
        <v>986</v>
      </c>
      <c r="K132" s="44">
        <v>30861127.609999999</v>
      </c>
      <c r="L132" s="42">
        <f t="shared" si="0"/>
        <v>1312</v>
      </c>
      <c r="M132" s="42">
        <f t="shared" si="0"/>
        <v>31817609.800000001</v>
      </c>
      <c r="N132" s="44">
        <v>1342</v>
      </c>
      <c r="O132" s="44">
        <v>32535247.600000001</v>
      </c>
      <c r="P132" s="44">
        <v>146</v>
      </c>
      <c r="Q132" s="44">
        <v>818702.17</v>
      </c>
      <c r="R132" s="42">
        <f t="shared" si="1"/>
        <v>1488</v>
      </c>
      <c r="S132" s="42">
        <f t="shared" si="1"/>
        <v>33353949.770000003</v>
      </c>
      <c r="T132" s="42">
        <f t="shared" si="2"/>
        <v>2800</v>
      </c>
      <c r="U132" s="42">
        <f t="shared" si="2"/>
        <v>65171559.570000008</v>
      </c>
      <c r="V132" s="16"/>
    </row>
    <row r="133" spans="1:22" s="9" customFormat="1" x14ac:dyDescent="0.2">
      <c r="A133" s="30">
        <v>126</v>
      </c>
      <c r="B133" s="53" t="s">
        <v>354</v>
      </c>
      <c r="C133" s="32" t="s">
        <v>355</v>
      </c>
      <c r="D133" s="43"/>
      <c r="E133" s="43"/>
      <c r="F133" s="43"/>
      <c r="G133" s="43"/>
      <c r="H133" s="43">
        <v>56</v>
      </c>
      <c r="I133" s="43">
        <v>1898076.11</v>
      </c>
      <c r="J133" s="43">
        <v>788</v>
      </c>
      <c r="K133" s="43">
        <v>28346365.449999999</v>
      </c>
      <c r="L133" s="43">
        <f t="shared" si="0"/>
        <v>844</v>
      </c>
      <c r="M133" s="43">
        <f t="shared" si="0"/>
        <v>30244441.559999999</v>
      </c>
      <c r="N133" s="43">
        <v>744</v>
      </c>
      <c r="O133" s="43">
        <v>28061672.760000002</v>
      </c>
      <c r="P133" s="43">
        <v>39</v>
      </c>
      <c r="Q133" s="43">
        <v>1613811.6</v>
      </c>
      <c r="R133" s="43">
        <f t="shared" si="1"/>
        <v>783</v>
      </c>
      <c r="S133" s="43">
        <f t="shared" si="1"/>
        <v>29675484.360000003</v>
      </c>
      <c r="T133" s="43">
        <f t="shared" si="2"/>
        <v>1627</v>
      </c>
      <c r="U133" s="43">
        <f t="shared" si="2"/>
        <v>59919925.920000002</v>
      </c>
      <c r="V133" s="16"/>
    </row>
    <row r="134" spans="1:22" s="9" customFormat="1" x14ac:dyDescent="0.2">
      <c r="A134" s="33">
        <v>127</v>
      </c>
      <c r="B134" s="54" t="s">
        <v>258</v>
      </c>
      <c r="C134" s="1" t="s">
        <v>102</v>
      </c>
      <c r="D134" s="44"/>
      <c r="E134" s="44"/>
      <c r="F134" s="44"/>
      <c r="G134" s="44"/>
      <c r="H134" s="44">
        <v>9487</v>
      </c>
      <c r="I134" s="44">
        <v>5162532.97</v>
      </c>
      <c r="J134" s="44">
        <v>17584</v>
      </c>
      <c r="K134" s="44">
        <v>28133671.350000001</v>
      </c>
      <c r="L134" s="44">
        <f t="shared" si="0"/>
        <v>27071</v>
      </c>
      <c r="M134" s="44">
        <f t="shared" si="0"/>
        <v>33296204.32</v>
      </c>
      <c r="N134" s="44">
        <v>723</v>
      </c>
      <c r="O134" s="44">
        <v>22891880.079999998</v>
      </c>
      <c r="P134" s="44">
        <v>3</v>
      </c>
      <c r="Q134" s="44">
        <v>31595.200000000001</v>
      </c>
      <c r="R134" s="44">
        <f t="shared" si="1"/>
        <v>726</v>
      </c>
      <c r="S134" s="44">
        <f t="shared" si="1"/>
        <v>22923475.279999997</v>
      </c>
      <c r="T134" s="44">
        <f t="shared" si="2"/>
        <v>27797</v>
      </c>
      <c r="U134" s="44">
        <f t="shared" si="2"/>
        <v>56219679.599999994</v>
      </c>
      <c r="V134" s="16"/>
    </row>
    <row r="135" spans="1:22" s="9" customFormat="1" x14ac:dyDescent="0.2">
      <c r="A135" s="30">
        <v>128</v>
      </c>
      <c r="B135" s="53" t="s">
        <v>262</v>
      </c>
      <c r="C135" s="32" t="s">
        <v>132</v>
      </c>
      <c r="D135" s="43">
        <v>9</v>
      </c>
      <c r="E135" s="43">
        <v>2894408.15</v>
      </c>
      <c r="F135" s="43">
        <v>69</v>
      </c>
      <c r="G135" s="43">
        <v>3721500.75</v>
      </c>
      <c r="H135" s="43">
        <v>445</v>
      </c>
      <c r="I135" s="43">
        <v>8999883.4100000001</v>
      </c>
      <c r="J135" s="43">
        <v>623</v>
      </c>
      <c r="K135" s="43">
        <v>13266466.189999999</v>
      </c>
      <c r="L135" s="43">
        <f t="shared" si="0"/>
        <v>1146</v>
      </c>
      <c r="M135" s="43">
        <f t="shared" si="0"/>
        <v>28882258.5</v>
      </c>
      <c r="N135" s="43">
        <v>61</v>
      </c>
      <c r="O135" s="43">
        <v>13594227.300000001</v>
      </c>
      <c r="P135" s="43">
        <v>46</v>
      </c>
      <c r="Q135" s="43">
        <v>8543237.1999999993</v>
      </c>
      <c r="R135" s="43">
        <f t="shared" si="1"/>
        <v>107</v>
      </c>
      <c r="S135" s="43">
        <f t="shared" si="1"/>
        <v>22137464.5</v>
      </c>
      <c r="T135" s="43">
        <f t="shared" si="2"/>
        <v>1253</v>
      </c>
      <c r="U135" s="43">
        <f t="shared" si="2"/>
        <v>51019723</v>
      </c>
      <c r="V135" s="16"/>
    </row>
    <row r="136" spans="1:22" s="9" customFormat="1" x14ac:dyDescent="0.2">
      <c r="A136" s="33">
        <v>129</v>
      </c>
      <c r="B136" s="54" t="s">
        <v>263</v>
      </c>
      <c r="C136" s="1" t="s">
        <v>107</v>
      </c>
      <c r="D136" s="44">
        <v>23</v>
      </c>
      <c r="E136" s="44">
        <v>530410.76</v>
      </c>
      <c r="F136" s="44">
        <v>139</v>
      </c>
      <c r="G136" s="44">
        <v>2433239.4700000002</v>
      </c>
      <c r="H136" s="44">
        <v>317</v>
      </c>
      <c r="I136" s="44">
        <v>3767327.09</v>
      </c>
      <c r="J136" s="44">
        <v>2113</v>
      </c>
      <c r="K136" s="44">
        <v>21945078.850000001</v>
      </c>
      <c r="L136" s="42">
        <f t="shared" si="0"/>
        <v>2592</v>
      </c>
      <c r="M136" s="42">
        <f t="shared" si="0"/>
        <v>28676056.170000002</v>
      </c>
      <c r="N136" s="44">
        <v>1005</v>
      </c>
      <c r="O136" s="44">
        <v>21163113.239999998</v>
      </c>
      <c r="P136" s="44">
        <v>93</v>
      </c>
      <c r="Q136" s="44">
        <v>1084159.21</v>
      </c>
      <c r="R136" s="42">
        <f t="shared" si="1"/>
        <v>1098</v>
      </c>
      <c r="S136" s="42">
        <f t="shared" si="1"/>
        <v>22247272.449999999</v>
      </c>
      <c r="T136" s="42">
        <f t="shared" si="2"/>
        <v>3690</v>
      </c>
      <c r="U136" s="42">
        <f t="shared" si="2"/>
        <v>50923328.620000005</v>
      </c>
      <c r="V136" s="16"/>
    </row>
    <row r="137" spans="1:22" s="9" customFormat="1" x14ac:dyDescent="0.2">
      <c r="A137" s="30">
        <v>130</v>
      </c>
      <c r="B137" s="31" t="s">
        <v>267</v>
      </c>
      <c r="C137" s="32" t="s">
        <v>145</v>
      </c>
      <c r="D137" s="43"/>
      <c r="E137" s="43"/>
      <c r="F137" s="43"/>
      <c r="G137" s="43"/>
      <c r="H137" s="43">
        <v>1701</v>
      </c>
      <c r="I137" s="43">
        <v>13356115.390000001</v>
      </c>
      <c r="J137" s="43">
        <v>2379</v>
      </c>
      <c r="K137" s="43">
        <v>22998009.68</v>
      </c>
      <c r="L137" s="43">
        <f t="shared" si="0"/>
        <v>4080</v>
      </c>
      <c r="M137" s="43">
        <f t="shared" si="0"/>
        <v>36354125.07</v>
      </c>
      <c r="N137" s="43">
        <v>2862</v>
      </c>
      <c r="O137" s="43">
        <v>11026634.460000001</v>
      </c>
      <c r="P137" s="43">
        <v>73</v>
      </c>
      <c r="Q137" s="43">
        <v>1301343.8</v>
      </c>
      <c r="R137" s="43">
        <f t="shared" si="1"/>
        <v>2935</v>
      </c>
      <c r="S137" s="43">
        <f t="shared" si="1"/>
        <v>12327978.260000002</v>
      </c>
      <c r="T137" s="43">
        <f t="shared" si="2"/>
        <v>7015</v>
      </c>
      <c r="U137" s="43">
        <f t="shared" si="2"/>
        <v>48682103.329999998</v>
      </c>
      <c r="V137" s="16"/>
    </row>
    <row r="138" spans="1:22" s="9" customFormat="1" x14ac:dyDescent="0.2">
      <c r="A138" s="33">
        <v>131</v>
      </c>
      <c r="B138" s="54" t="s">
        <v>261</v>
      </c>
      <c r="C138" s="1" t="s">
        <v>101</v>
      </c>
      <c r="D138" s="44"/>
      <c r="E138" s="44"/>
      <c r="F138" s="44"/>
      <c r="G138" s="44"/>
      <c r="H138" s="44">
        <v>2868</v>
      </c>
      <c r="I138" s="44">
        <v>4278042.51</v>
      </c>
      <c r="J138" s="44">
        <v>11507</v>
      </c>
      <c r="K138" s="44">
        <v>23629689.760000002</v>
      </c>
      <c r="L138" s="42">
        <f t="shared" si="0"/>
        <v>14375</v>
      </c>
      <c r="M138" s="42">
        <f t="shared" si="0"/>
        <v>27907732.270000003</v>
      </c>
      <c r="N138" s="44">
        <v>441</v>
      </c>
      <c r="O138" s="44">
        <v>19117363.539999999</v>
      </c>
      <c r="P138" s="44">
        <v>3</v>
      </c>
      <c r="Q138" s="44">
        <v>13638.75</v>
      </c>
      <c r="R138" s="42">
        <f t="shared" si="1"/>
        <v>444</v>
      </c>
      <c r="S138" s="42">
        <f t="shared" si="1"/>
        <v>19131002.289999999</v>
      </c>
      <c r="T138" s="42">
        <f t="shared" si="2"/>
        <v>14819</v>
      </c>
      <c r="U138" s="42">
        <f t="shared" si="2"/>
        <v>47038734.560000002</v>
      </c>
      <c r="V138" s="16"/>
    </row>
    <row r="139" spans="1:22" s="9" customFormat="1" x14ac:dyDescent="0.2">
      <c r="A139" s="30">
        <v>132</v>
      </c>
      <c r="B139" s="53" t="s">
        <v>257</v>
      </c>
      <c r="C139" s="32" t="s">
        <v>140</v>
      </c>
      <c r="D139" s="43"/>
      <c r="E139" s="43"/>
      <c r="F139" s="43">
        <v>11</v>
      </c>
      <c r="G139" s="43">
        <v>71060.259999999995</v>
      </c>
      <c r="H139" s="43">
        <v>883</v>
      </c>
      <c r="I139" s="43">
        <v>2536842.7000000002</v>
      </c>
      <c r="J139" s="43">
        <v>1803</v>
      </c>
      <c r="K139" s="43">
        <v>21631480.100000001</v>
      </c>
      <c r="L139" s="43">
        <f t="shared" si="0"/>
        <v>2697</v>
      </c>
      <c r="M139" s="43">
        <f t="shared" si="0"/>
        <v>24239383.060000002</v>
      </c>
      <c r="N139" s="43">
        <v>1566</v>
      </c>
      <c r="O139" s="43">
        <v>19416710.600000001</v>
      </c>
      <c r="P139" s="43">
        <v>60</v>
      </c>
      <c r="Q139" s="43">
        <v>241192.54</v>
      </c>
      <c r="R139" s="43">
        <f t="shared" si="1"/>
        <v>1626</v>
      </c>
      <c r="S139" s="43">
        <f t="shared" si="1"/>
        <v>19657903.140000001</v>
      </c>
      <c r="T139" s="43">
        <f t="shared" si="2"/>
        <v>4323</v>
      </c>
      <c r="U139" s="43">
        <f t="shared" si="2"/>
        <v>43897286.200000003</v>
      </c>
      <c r="V139" s="16"/>
    </row>
    <row r="140" spans="1:22" s="9" customFormat="1" x14ac:dyDescent="0.2">
      <c r="A140" s="33">
        <v>133</v>
      </c>
      <c r="B140" s="54" t="s">
        <v>245</v>
      </c>
      <c r="C140" s="1" t="s">
        <v>93</v>
      </c>
      <c r="D140" s="44"/>
      <c r="E140" s="44"/>
      <c r="F140" s="44">
        <v>2</v>
      </c>
      <c r="G140" s="44">
        <v>14585</v>
      </c>
      <c r="H140" s="44">
        <v>1538</v>
      </c>
      <c r="I140" s="44">
        <v>11861473.41</v>
      </c>
      <c r="J140" s="44">
        <v>1832</v>
      </c>
      <c r="K140" s="44">
        <v>19167053.850000001</v>
      </c>
      <c r="L140" s="42">
        <f t="shared" si="0"/>
        <v>3372</v>
      </c>
      <c r="M140" s="42">
        <f t="shared" si="0"/>
        <v>31043112.260000002</v>
      </c>
      <c r="N140" s="44">
        <v>948</v>
      </c>
      <c r="O140" s="44">
        <v>8734484.4399999995</v>
      </c>
      <c r="P140" s="44">
        <v>87</v>
      </c>
      <c r="Q140" s="44">
        <v>1515755.81</v>
      </c>
      <c r="R140" s="42">
        <f t="shared" si="1"/>
        <v>1035</v>
      </c>
      <c r="S140" s="42">
        <f t="shared" si="1"/>
        <v>10250240.25</v>
      </c>
      <c r="T140" s="42">
        <f t="shared" si="2"/>
        <v>4407</v>
      </c>
      <c r="U140" s="42">
        <f t="shared" si="2"/>
        <v>41293352.510000005</v>
      </c>
      <c r="V140" s="16"/>
    </row>
    <row r="141" spans="1:22" s="9" customFormat="1" x14ac:dyDescent="0.2">
      <c r="A141" s="30">
        <v>134</v>
      </c>
      <c r="B141" s="53" t="s">
        <v>255</v>
      </c>
      <c r="C141" s="32" t="s">
        <v>95</v>
      </c>
      <c r="D141" s="43"/>
      <c r="E141" s="43"/>
      <c r="F141" s="43">
        <v>8</v>
      </c>
      <c r="G141" s="43">
        <v>36369.47</v>
      </c>
      <c r="H141" s="43">
        <v>3569</v>
      </c>
      <c r="I141" s="43">
        <v>1830606.56</v>
      </c>
      <c r="J141" s="43">
        <v>17722</v>
      </c>
      <c r="K141" s="43">
        <v>17689384.91</v>
      </c>
      <c r="L141" s="43">
        <f t="shared" si="0"/>
        <v>21299</v>
      </c>
      <c r="M141" s="43">
        <f t="shared" si="0"/>
        <v>19556360.939999998</v>
      </c>
      <c r="N141" s="43">
        <v>795</v>
      </c>
      <c r="O141" s="43">
        <v>16817921.359999999</v>
      </c>
      <c r="P141" s="43">
        <v>39</v>
      </c>
      <c r="Q141" s="43">
        <v>738062.83</v>
      </c>
      <c r="R141" s="43">
        <f t="shared" si="1"/>
        <v>834</v>
      </c>
      <c r="S141" s="43">
        <f t="shared" si="1"/>
        <v>17555984.189999998</v>
      </c>
      <c r="T141" s="43">
        <f t="shared" si="2"/>
        <v>22133</v>
      </c>
      <c r="U141" s="43">
        <f t="shared" si="2"/>
        <v>37112345.129999995</v>
      </c>
      <c r="V141" s="16"/>
    </row>
    <row r="142" spans="1:22" s="9" customFormat="1" x14ac:dyDescent="0.2">
      <c r="A142" s="33">
        <v>135</v>
      </c>
      <c r="B142" s="54" t="s">
        <v>285</v>
      </c>
      <c r="C142" s="1" t="s">
        <v>118</v>
      </c>
      <c r="D142" s="44">
        <v>155</v>
      </c>
      <c r="E142" s="44">
        <v>6544659.6600000001</v>
      </c>
      <c r="F142" s="44">
        <v>51</v>
      </c>
      <c r="G142" s="44">
        <v>2323459.14</v>
      </c>
      <c r="H142" s="44">
        <v>113</v>
      </c>
      <c r="I142" s="44">
        <v>1254712.47</v>
      </c>
      <c r="J142" s="44">
        <v>881</v>
      </c>
      <c r="K142" s="44">
        <v>7064691.9199999999</v>
      </c>
      <c r="L142" s="44">
        <f t="shared" si="0"/>
        <v>1200</v>
      </c>
      <c r="M142" s="44">
        <f t="shared" si="0"/>
        <v>17187523.189999998</v>
      </c>
      <c r="N142" s="44">
        <v>171</v>
      </c>
      <c r="O142" s="44">
        <v>9073923.6699999999</v>
      </c>
      <c r="P142" s="44">
        <v>129</v>
      </c>
      <c r="Q142" s="44">
        <v>7508959.2000000002</v>
      </c>
      <c r="R142" s="44">
        <f t="shared" si="1"/>
        <v>300</v>
      </c>
      <c r="S142" s="44">
        <f t="shared" si="1"/>
        <v>16582882.870000001</v>
      </c>
      <c r="T142" s="44">
        <f t="shared" si="2"/>
        <v>1500</v>
      </c>
      <c r="U142" s="44">
        <f t="shared" si="2"/>
        <v>33770406.060000002</v>
      </c>
      <c r="V142" s="16"/>
    </row>
    <row r="143" spans="1:22" s="9" customFormat="1" x14ac:dyDescent="0.2">
      <c r="A143" s="30">
        <v>136</v>
      </c>
      <c r="B143" s="53" t="s">
        <v>237</v>
      </c>
      <c r="C143" s="32" t="s">
        <v>310</v>
      </c>
      <c r="D143" s="43">
        <v>4</v>
      </c>
      <c r="E143" s="43">
        <v>96963.83</v>
      </c>
      <c r="F143" s="43">
        <v>70</v>
      </c>
      <c r="G143" s="43">
        <v>868182.33</v>
      </c>
      <c r="H143" s="43">
        <v>946</v>
      </c>
      <c r="I143" s="43">
        <v>579444</v>
      </c>
      <c r="J143" s="43">
        <v>9187</v>
      </c>
      <c r="K143" s="43">
        <v>15870662.710000001</v>
      </c>
      <c r="L143" s="43">
        <f t="shared" si="0"/>
        <v>10207</v>
      </c>
      <c r="M143" s="43">
        <f t="shared" si="0"/>
        <v>17415252.869999997</v>
      </c>
      <c r="N143" s="43">
        <v>2244</v>
      </c>
      <c r="O143" s="43">
        <v>16001783.859999999</v>
      </c>
      <c r="P143" s="43">
        <v>5</v>
      </c>
      <c r="Q143" s="43">
        <v>33511.5</v>
      </c>
      <c r="R143" s="43">
        <f t="shared" si="1"/>
        <v>2249</v>
      </c>
      <c r="S143" s="43">
        <f t="shared" si="1"/>
        <v>16035295.359999999</v>
      </c>
      <c r="T143" s="43">
        <f t="shared" si="2"/>
        <v>12456</v>
      </c>
      <c r="U143" s="43">
        <f t="shared" si="2"/>
        <v>33450548.229999997</v>
      </c>
      <c r="V143" s="16"/>
    </row>
    <row r="144" spans="1:22" s="9" customFormat="1" x14ac:dyDescent="0.2">
      <c r="A144" s="33">
        <v>137</v>
      </c>
      <c r="B144" s="54" t="s">
        <v>334</v>
      </c>
      <c r="C144" s="1" t="s">
        <v>341</v>
      </c>
      <c r="D144" s="44"/>
      <c r="E144" s="44"/>
      <c r="F144" s="44"/>
      <c r="G144" s="44"/>
      <c r="H144" s="44">
        <v>20019</v>
      </c>
      <c r="I144" s="44">
        <v>12557227.17</v>
      </c>
      <c r="J144" s="44">
        <v>13420</v>
      </c>
      <c r="K144" s="44">
        <v>11330726.300000001</v>
      </c>
      <c r="L144" s="44">
        <f t="shared" si="0"/>
        <v>33439</v>
      </c>
      <c r="M144" s="44">
        <f t="shared" si="0"/>
        <v>23887953.469999999</v>
      </c>
      <c r="N144" s="44">
        <v>367</v>
      </c>
      <c r="O144" s="44">
        <v>1768374.8</v>
      </c>
      <c r="P144" s="44">
        <v>115</v>
      </c>
      <c r="Q144" s="44">
        <v>3096974.84</v>
      </c>
      <c r="R144" s="44">
        <f t="shared" si="1"/>
        <v>482</v>
      </c>
      <c r="S144" s="44">
        <f t="shared" si="1"/>
        <v>4865349.6399999997</v>
      </c>
      <c r="T144" s="44">
        <f t="shared" si="2"/>
        <v>33921</v>
      </c>
      <c r="U144" s="44">
        <f t="shared" si="2"/>
        <v>28753303.109999999</v>
      </c>
      <c r="V144" s="16"/>
    </row>
    <row r="145" spans="1:22" s="9" customFormat="1" x14ac:dyDescent="0.2">
      <c r="A145" s="30">
        <v>138</v>
      </c>
      <c r="B145" s="53" t="s">
        <v>356</v>
      </c>
      <c r="C145" s="32" t="s">
        <v>357</v>
      </c>
      <c r="D145" s="43"/>
      <c r="E145" s="43"/>
      <c r="F145" s="43"/>
      <c r="G145" s="43"/>
      <c r="H145" s="43">
        <v>1188</v>
      </c>
      <c r="I145" s="43">
        <v>4358458.3</v>
      </c>
      <c r="J145" s="43">
        <v>1841</v>
      </c>
      <c r="K145" s="43">
        <v>12466175.630000001</v>
      </c>
      <c r="L145" s="43">
        <f t="shared" si="0"/>
        <v>3029</v>
      </c>
      <c r="M145" s="43">
        <f t="shared" si="0"/>
        <v>16824633.93</v>
      </c>
      <c r="N145" s="43">
        <v>772</v>
      </c>
      <c r="O145" s="43">
        <v>8518070.2100000009</v>
      </c>
      <c r="P145" s="43">
        <v>8</v>
      </c>
      <c r="Q145" s="43">
        <v>345000</v>
      </c>
      <c r="R145" s="43">
        <f t="shared" si="1"/>
        <v>780</v>
      </c>
      <c r="S145" s="43">
        <f t="shared" si="1"/>
        <v>8863070.2100000009</v>
      </c>
      <c r="T145" s="43">
        <f t="shared" si="2"/>
        <v>3809</v>
      </c>
      <c r="U145" s="43">
        <f t="shared" si="2"/>
        <v>25687704.140000001</v>
      </c>
      <c r="V145" s="16"/>
    </row>
    <row r="146" spans="1:22" s="9" customFormat="1" x14ac:dyDescent="0.2">
      <c r="A146" s="33">
        <v>139</v>
      </c>
      <c r="B146" s="54" t="s">
        <v>259</v>
      </c>
      <c r="C146" s="1" t="s">
        <v>105</v>
      </c>
      <c r="D146" s="44">
        <v>141</v>
      </c>
      <c r="E146" s="44">
        <v>1047006.22</v>
      </c>
      <c r="F146" s="44">
        <v>62</v>
      </c>
      <c r="G146" s="44">
        <v>709655.27</v>
      </c>
      <c r="H146" s="44">
        <v>767</v>
      </c>
      <c r="I146" s="44">
        <v>4150860.45</v>
      </c>
      <c r="J146" s="44">
        <v>4465</v>
      </c>
      <c r="K146" s="44">
        <v>9823826.9499999993</v>
      </c>
      <c r="L146" s="44">
        <f t="shared" si="0"/>
        <v>5435</v>
      </c>
      <c r="M146" s="44">
        <f t="shared" si="0"/>
        <v>15731348.889999999</v>
      </c>
      <c r="N146" s="44">
        <v>826</v>
      </c>
      <c r="O146" s="44">
        <v>7444159.2300000004</v>
      </c>
      <c r="P146" s="44">
        <v>89</v>
      </c>
      <c r="Q146" s="44">
        <v>2097364.6</v>
      </c>
      <c r="R146" s="44">
        <f t="shared" si="1"/>
        <v>915</v>
      </c>
      <c r="S146" s="44">
        <f t="shared" si="1"/>
        <v>9541523.8300000001</v>
      </c>
      <c r="T146" s="44">
        <f t="shared" si="2"/>
        <v>6350</v>
      </c>
      <c r="U146" s="44">
        <f t="shared" si="2"/>
        <v>25272872.719999999</v>
      </c>
      <c r="V146" s="16"/>
    </row>
    <row r="147" spans="1:22" s="9" customFormat="1" x14ac:dyDescent="0.2">
      <c r="A147" s="30">
        <v>140</v>
      </c>
      <c r="B147" s="53" t="s">
        <v>365</v>
      </c>
      <c r="C147" s="32" t="s">
        <v>366</v>
      </c>
      <c r="D147" s="43"/>
      <c r="E147" s="43"/>
      <c r="F147" s="43">
        <v>71</v>
      </c>
      <c r="G147" s="43">
        <v>3814665</v>
      </c>
      <c r="H147" s="43">
        <v>28</v>
      </c>
      <c r="I147" s="43">
        <v>257626.37</v>
      </c>
      <c r="J147" s="43">
        <v>134</v>
      </c>
      <c r="K147" s="43">
        <v>7602457.4800000004</v>
      </c>
      <c r="L147" s="43">
        <f t="shared" si="0"/>
        <v>233</v>
      </c>
      <c r="M147" s="43">
        <f t="shared" si="0"/>
        <v>11674748.850000001</v>
      </c>
      <c r="N147" s="43">
        <v>90</v>
      </c>
      <c r="O147" s="43">
        <v>12520110.390000001</v>
      </c>
      <c r="P147" s="43">
        <v>52</v>
      </c>
      <c r="Q147" s="43">
        <v>522106.47</v>
      </c>
      <c r="R147" s="43">
        <f t="shared" si="1"/>
        <v>142</v>
      </c>
      <c r="S147" s="43">
        <f t="shared" si="1"/>
        <v>13042216.860000001</v>
      </c>
      <c r="T147" s="43">
        <f t="shared" si="2"/>
        <v>375</v>
      </c>
      <c r="U147" s="43">
        <f t="shared" si="2"/>
        <v>24716965.710000001</v>
      </c>
      <c r="V147" s="16"/>
    </row>
    <row r="148" spans="1:22" s="9" customFormat="1" x14ac:dyDescent="0.2">
      <c r="A148" s="33">
        <v>141</v>
      </c>
      <c r="B148" s="54" t="s">
        <v>264</v>
      </c>
      <c r="C148" s="1" t="s">
        <v>265</v>
      </c>
      <c r="D148" s="44"/>
      <c r="E148" s="44"/>
      <c r="F148" s="44"/>
      <c r="G148" s="44"/>
      <c r="H148" s="44">
        <v>1092</v>
      </c>
      <c r="I148" s="44">
        <v>3882446.73</v>
      </c>
      <c r="J148" s="44">
        <v>2099</v>
      </c>
      <c r="K148" s="44">
        <v>11863643.619999999</v>
      </c>
      <c r="L148" s="44">
        <f t="shared" si="0"/>
        <v>3191</v>
      </c>
      <c r="M148" s="44">
        <f t="shared" si="0"/>
        <v>15746090.35</v>
      </c>
      <c r="N148" s="44">
        <v>833</v>
      </c>
      <c r="O148" s="44">
        <v>8030337.9800000004</v>
      </c>
      <c r="P148" s="44"/>
      <c r="Q148" s="44"/>
      <c r="R148" s="44">
        <f t="shared" si="1"/>
        <v>833</v>
      </c>
      <c r="S148" s="44">
        <f t="shared" si="1"/>
        <v>8030337.9800000004</v>
      </c>
      <c r="T148" s="44">
        <f t="shared" si="2"/>
        <v>4024</v>
      </c>
      <c r="U148" s="44">
        <f t="shared" si="2"/>
        <v>23776428.329999998</v>
      </c>
      <c r="V148" s="16"/>
    </row>
    <row r="149" spans="1:22" s="9" customFormat="1" x14ac:dyDescent="0.2">
      <c r="A149" s="30">
        <v>142</v>
      </c>
      <c r="B149" s="53" t="s">
        <v>274</v>
      </c>
      <c r="C149" s="32" t="s">
        <v>112</v>
      </c>
      <c r="D149" s="43">
        <v>16</v>
      </c>
      <c r="E149" s="43">
        <v>243939.29</v>
      </c>
      <c r="F149" s="43">
        <v>191</v>
      </c>
      <c r="G149" s="43">
        <v>3141862.05</v>
      </c>
      <c r="H149" s="43">
        <v>103</v>
      </c>
      <c r="I149" s="43">
        <v>3229928.4</v>
      </c>
      <c r="J149" s="43">
        <v>509</v>
      </c>
      <c r="K149" s="43">
        <v>6097595.6100000003</v>
      </c>
      <c r="L149" s="43">
        <f t="shared" si="0"/>
        <v>819</v>
      </c>
      <c r="M149" s="43">
        <f t="shared" si="0"/>
        <v>12713325.349999998</v>
      </c>
      <c r="N149" s="43">
        <v>506</v>
      </c>
      <c r="O149" s="43">
        <v>8165970.5899999999</v>
      </c>
      <c r="P149" s="43">
        <v>68</v>
      </c>
      <c r="Q149" s="43">
        <v>2296618.75</v>
      </c>
      <c r="R149" s="43">
        <f t="shared" si="1"/>
        <v>574</v>
      </c>
      <c r="S149" s="43">
        <f t="shared" si="1"/>
        <v>10462589.34</v>
      </c>
      <c r="T149" s="43">
        <f t="shared" si="2"/>
        <v>1393</v>
      </c>
      <c r="U149" s="43">
        <f t="shared" si="2"/>
        <v>23175914.689999998</v>
      </c>
      <c r="V149" s="16"/>
    </row>
    <row r="150" spans="1:22" s="9" customFormat="1" x14ac:dyDescent="0.2">
      <c r="A150" s="33">
        <v>143</v>
      </c>
      <c r="B150" s="54" t="s">
        <v>260</v>
      </c>
      <c r="C150" s="1" t="s">
        <v>133</v>
      </c>
      <c r="D150" s="44"/>
      <c r="E150" s="44"/>
      <c r="F150" s="44"/>
      <c r="G150" s="44"/>
      <c r="H150" s="44">
        <v>140</v>
      </c>
      <c r="I150" s="44">
        <v>165089.21</v>
      </c>
      <c r="J150" s="44">
        <v>1262</v>
      </c>
      <c r="K150" s="44">
        <v>10742186.75</v>
      </c>
      <c r="L150" s="44">
        <f t="shared" si="0"/>
        <v>1402</v>
      </c>
      <c r="M150" s="44">
        <f t="shared" si="0"/>
        <v>10907275.960000001</v>
      </c>
      <c r="N150" s="44">
        <v>1690</v>
      </c>
      <c r="O150" s="44">
        <v>10627611.07</v>
      </c>
      <c r="P150" s="44">
        <v>50</v>
      </c>
      <c r="Q150" s="44">
        <v>33663.08</v>
      </c>
      <c r="R150" s="44">
        <f t="shared" si="1"/>
        <v>1740</v>
      </c>
      <c r="S150" s="44">
        <f t="shared" si="1"/>
        <v>10661274.15</v>
      </c>
      <c r="T150" s="44">
        <f t="shared" si="2"/>
        <v>3142</v>
      </c>
      <c r="U150" s="44">
        <f t="shared" si="2"/>
        <v>21568550.109999999</v>
      </c>
      <c r="V150" s="16"/>
    </row>
    <row r="151" spans="1:22" s="9" customFormat="1" x14ac:dyDescent="0.2">
      <c r="A151" s="30">
        <v>144</v>
      </c>
      <c r="B151" s="53" t="s">
        <v>318</v>
      </c>
      <c r="C151" s="32" t="s">
        <v>319</v>
      </c>
      <c r="D151" s="43">
        <v>27</v>
      </c>
      <c r="E151" s="43">
        <v>5203772.53</v>
      </c>
      <c r="F151" s="43">
        <v>7</v>
      </c>
      <c r="G151" s="43">
        <v>2304194.92</v>
      </c>
      <c r="H151" s="43"/>
      <c r="I151" s="43"/>
      <c r="J151" s="43">
        <v>37</v>
      </c>
      <c r="K151" s="43">
        <v>207066.96</v>
      </c>
      <c r="L151" s="43">
        <f t="shared" si="0"/>
        <v>71</v>
      </c>
      <c r="M151" s="43">
        <f t="shared" si="0"/>
        <v>7715034.4100000001</v>
      </c>
      <c r="N151" s="43">
        <v>5</v>
      </c>
      <c r="O151" s="43">
        <v>4550000</v>
      </c>
      <c r="P151" s="43">
        <v>13</v>
      </c>
      <c r="Q151" s="43">
        <v>9050000</v>
      </c>
      <c r="R151" s="43">
        <f t="shared" si="1"/>
        <v>18</v>
      </c>
      <c r="S151" s="43">
        <f t="shared" si="1"/>
        <v>13600000</v>
      </c>
      <c r="T151" s="43">
        <f t="shared" si="2"/>
        <v>89</v>
      </c>
      <c r="U151" s="43">
        <f t="shared" si="2"/>
        <v>21315034.41</v>
      </c>
      <c r="V151" s="16"/>
    </row>
    <row r="152" spans="1:22" s="9" customFormat="1" x14ac:dyDescent="0.2">
      <c r="A152" s="33">
        <v>145</v>
      </c>
      <c r="B152" s="54" t="s">
        <v>294</v>
      </c>
      <c r="C152" s="1" t="s">
        <v>295</v>
      </c>
      <c r="D152" s="44"/>
      <c r="E152" s="44"/>
      <c r="F152" s="44"/>
      <c r="G152" s="44"/>
      <c r="H152" s="44">
        <v>943</v>
      </c>
      <c r="I152" s="44">
        <v>2936940.81</v>
      </c>
      <c r="J152" s="44">
        <v>1475</v>
      </c>
      <c r="K152" s="44">
        <v>10534825.699999999</v>
      </c>
      <c r="L152" s="44">
        <f t="shared" si="0"/>
        <v>2418</v>
      </c>
      <c r="M152" s="44">
        <f t="shared" si="0"/>
        <v>13471766.51</v>
      </c>
      <c r="N152" s="44">
        <v>748</v>
      </c>
      <c r="O152" s="44">
        <v>7669689.7400000002</v>
      </c>
      <c r="P152" s="44">
        <v>2</v>
      </c>
      <c r="Q152" s="44">
        <v>21138.6</v>
      </c>
      <c r="R152" s="44">
        <f t="shared" si="1"/>
        <v>750</v>
      </c>
      <c r="S152" s="44">
        <f t="shared" si="1"/>
        <v>7690828.3399999999</v>
      </c>
      <c r="T152" s="44">
        <f t="shared" si="2"/>
        <v>3168</v>
      </c>
      <c r="U152" s="44">
        <f t="shared" si="2"/>
        <v>21162594.850000001</v>
      </c>
      <c r="V152" s="16"/>
    </row>
    <row r="153" spans="1:22" s="9" customFormat="1" x14ac:dyDescent="0.2">
      <c r="A153" s="30">
        <v>146</v>
      </c>
      <c r="B153" s="53" t="s">
        <v>273</v>
      </c>
      <c r="C153" s="32" t="s">
        <v>114</v>
      </c>
      <c r="D153" s="43">
        <v>3</v>
      </c>
      <c r="E153" s="43">
        <v>105362.23</v>
      </c>
      <c r="F153" s="43">
        <v>56</v>
      </c>
      <c r="G153" s="43">
        <v>1543303.6</v>
      </c>
      <c r="H153" s="43">
        <v>350</v>
      </c>
      <c r="I153" s="43">
        <v>4754303.58</v>
      </c>
      <c r="J153" s="43">
        <v>1077</v>
      </c>
      <c r="K153" s="43">
        <v>4738984.3899999997</v>
      </c>
      <c r="L153" s="43">
        <f t="shared" si="0"/>
        <v>1486</v>
      </c>
      <c r="M153" s="43">
        <f t="shared" si="0"/>
        <v>11141953.799999999</v>
      </c>
      <c r="N153" s="43">
        <v>566</v>
      </c>
      <c r="O153" s="43">
        <v>5716143.0099999998</v>
      </c>
      <c r="P153" s="43">
        <v>167</v>
      </c>
      <c r="Q153" s="43">
        <v>4300386.09</v>
      </c>
      <c r="R153" s="43">
        <f t="shared" si="1"/>
        <v>733</v>
      </c>
      <c r="S153" s="43">
        <f t="shared" si="1"/>
        <v>10016529.1</v>
      </c>
      <c r="T153" s="43">
        <f t="shared" si="2"/>
        <v>2219</v>
      </c>
      <c r="U153" s="43">
        <f t="shared" si="2"/>
        <v>21158482.899999999</v>
      </c>
      <c r="V153" s="16"/>
    </row>
    <row r="154" spans="1:22" s="9" customFormat="1" x14ac:dyDescent="0.2">
      <c r="A154" s="33">
        <v>147</v>
      </c>
      <c r="B154" s="54" t="s">
        <v>246</v>
      </c>
      <c r="C154" s="1" t="s">
        <v>97</v>
      </c>
      <c r="D154" s="44"/>
      <c r="E154" s="44"/>
      <c r="F154" s="44">
        <v>1</v>
      </c>
      <c r="G154" s="44">
        <v>1391</v>
      </c>
      <c r="H154" s="44">
        <v>293</v>
      </c>
      <c r="I154" s="44">
        <v>889549.19</v>
      </c>
      <c r="J154" s="44">
        <v>1502</v>
      </c>
      <c r="K154" s="44">
        <v>9098178.4700000007</v>
      </c>
      <c r="L154" s="44">
        <f t="shared" si="0"/>
        <v>1796</v>
      </c>
      <c r="M154" s="44">
        <f t="shared" si="0"/>
        <v>9989118.6600000001</v>
      </c>
      <c r="N154" s="44">
        <v>1992</v>
      </c>
      <c r="O154" s="44">
        <v>9302537.25</v>
      </c>
      <c r="P154" s="44">
        <v>31</v>
      </c>
      <c r="Q154" s="44">
        <v>1090551.74</v>
      </c>
      <c r="R154" s="44">
        <f t="shared" si="1"/>
        <v>2023</v>
      </c>
      <c r="S154" s="44">
        <f t="shared" si="1"/>
        <v>10393088.99</v>
      </c>
      <c r="T154" s="44">
        <f t="shared" si="2"/>
        <v>3819</v>
      </c>
      <c r="U154" s="44">
        <f t="shared" si="2"/>
        <v>20382207.649999999</v>
      </c>
      <c r="V154" s="16"/>
    </row>
    <row r="155" spans="1:22" s="9" customFormat="1" x14ac:dyDescent="0.2">
      <c r="A155" s="30">
        <v>148</v>
      </c>
      <c r="B155" s="53" t="s">
        <v>332</v>
      </c>
      <c r="C155" s="32" t="s">
        <v>333</v>
      </c>
      <c r="D155" s="43"/>
      <c r="E155" s="43"/>
      <c r="F155" s="43"/>
      <c r="G155" s="43"/>
      <c r="H155" s="43">
        <v>9516</v>
      </c>
      <c r="I155" s="43">
        <v>3510294.4</v>
      </c>
      <c r="J155" s="43">
        <v>13004</v>
      </c>
      <c r="K155" s="43">
        <v>9885828.6199999992</v>
      </c>
      <c r="L155" s="43">
        <f t="shared" si="0"/>
        <v>22520</v>
      </c>
      <c r="M155" s="43">
        <f t="shared" si="0"/>
        <v>13396123.02</v>
      </c>
      <c r="N155" s="43">
        <v>781</v>
      </c>
      <c r="O155" s="43">
        <v>6618456.5</v>
      </c>
      <c r="P155" s="43">
        <v>14</v>
      </c>
      <c r="Q155" s="43">
        <v>225184.12</v>
      </c>
      <c r="R155" s="43">
        <f t="shared" si="1"/>
        <v>795</v>
      </c>
      <c r="S155" s="43">
        <f t="shared" si="1"/>
        <v>6843640.6200000001</v>
      </c>
      <c r="T155" s="43">
        <f t="shared" si="2"/>
        <v>23315</v>
      </c>
      <c r="U155" s="43">
        <f t="shared" si="2"/>
        <v>20239763.640000001</v>
      </c>
      <c r="V155" s="16"/>
    </row>
    <row r="156" spans="1:22" s="9" customFormat="1" x14ac:dyDescent="0.2">
      <c r="A156" s="33">
        <v>149</v>
      </c>
      <c r="B156" s="54" t="s">
        <v>290</v>
      </c>
      <c r="C156" s="1" t="s">
        <v>349</v>
      </c>
      <c r="D156" s="44">
        <v>1</v>
      </c>
      <c r="E156" s="44">
        <v>1632.6</v>
      </c>
      <c r="F156" s="44">
        <v>119</v>
      </c>
      <c r="G156" s="44">
        <v>5031931.9800000004</v>
      </c>
      <c r="H156" s="44">
        <v>82</v>
      </c>
      <c r="I156" s="44">
        <v>1185445.23</v>
      </c>
      <c r="J156" s="44">
        <v>675</v>
      </c>
      <c r="K156" s="44">
        <v>3006255.11</v>
      </c>
      <c r="L156" s="44">
        <f t="shared" si="0"/>
        <v>877</v>
      </c>
      <c r="M156" s="44">
        <f t="shared" si="0"/>
        <v>9225264.9199999999</v>
      </c>
      <c r="N156" s="44">
        <v>693</v>
      </c>
      <c r="O156" s="44">
        <v>8164650.3099999996</v>
      </c>
      <c r="P156" s="44">
        <v>58</v>
      </c>
      <c r="Q156" s="44">
        <v>1183465.77</v>
      </c>
      <c r="R156" s="44">
        <f t="shared" si="1"/>
        <v>751</v>
      </c>
      <c r="S156" s="44">
        <f t="shared" si="1"/>
        <v>9348116.0800000001</v>
      </c>
      <c r="T156" s="44">
        <f t="shared" si="2"/>
        <v>1628</v>
      </c>
      <c r="U156" s="44">
        <f t="shared" si="2"/>
        <v>18573381</v>
      </c>
      <c r="V156" s="16"/>
    </row>
    <row r="157" spans="1:22" s="9" customFormat="1" x14ac:dyDescent="0.2">
      <c r="A157" s="30">
        <v>150</v>
      </c>
      <c r="B157" s="53" t="s">
        <v>324</v>
      </c>
      <c r="C157" s="32" t="s">
        <v>325</v>
      </c>
      <c r="D157" s="43"/>
      <c r="E157" s="43"/>
      <c r="F157" s="43"/>
      <c r="G157" s="43"/>
      <c r="H157" s="43">
        <v>1654</v>
      </c>
      <c r="I157" s="43">
        <v>1201172.08</v>
      </c>
      <c r="J157" s="43">
        <v>1865</v>
      </c>
      <c r="K157" s="43">
        <v>3545698.98</v>
      </c>
      <c r="L157" s="43">
        <f t="shared" si="0"/>
        <v>3519</v>
      </c>
      <c r="M157" s="43">
        <f t="shared" si="0"/>
        <v>4746871.0600000005</v>
      </c>
      <c r="N157" s="43">
        <v>351</v>
      </c>
      <c r="O157" s="43">
        <v>7535758.4400000004</v>
      </c>
      <c r="P157" s="43">
        <v>142</v>
      </c>
      <c r="Q157" s="43">
        <v>5193376.47</v>
      </c>
      <c r="R157" s="43">
        <f t="shared" si="1"/>
        <v>493</v>
      </c>
      <c r="S157" s="43">
        <f t="shared" si="1"/>
        <v>12729134.91</v>
      </c>
      <c r="T157" s="43">
        <f t="shared" si="2"/>
        <v>4012</v>
      </c>
      <c r="U157" s="43">
        <f t="shared" si="2"/>
        <v>17476005.969999999</v>
      </c>
      <c r="V157" s="16"/>
    </row>
    <row r="158" spans="1:22" s="9" customFormat="1" x14ac:dyDescent="0.2">
      <c r="A158" s="33">
        <v>151</v>
      </c>
      <c r="B158" s="54" t="s">
        <v>275</v>
      </c>
      <c r="C158" s="1" t="s">
        <v>134</v>
      </c>
      <c r="D158" s="44"/>
      <c r="E158" s="44"/>
      <c r="F158" s="44">
        <v>10</v>
      </c>
      <c r="G158" s="44">
        <v>355111</v>
      </c>
      <c r="H158" s="44">
        <v>71</v>
      </c>
      <c r="I158" s="44">
        <v>356410.96</v>
      </c>
      <c r="J158" s="44">
        <v>1190</v>
      </c>
      <c r="K158" s="44">
        <v>7780818.3300000001</v>
      </c>
      <c r="L158" s="44">
        <f t="shared" si="0"/>
        <v>1271</v>
      </c>
      <c r="M158" s="44">
        <f t="shared" si="0"/>
        <v>8492340.2899999991</v>
      </c>
      <c r="N158" s="44">
        <v>1755</v>
      </c>
      <c r="O158" s="44">
        <v>7991860.4699999997</v>
      </c>
      <c r="P158" s="44">
        <v>29</v>
      </c>
      <c r="Q158" s="44">
        <v>214451.03</v>
      </c>
      <c r="R158" s="44">
        <f t="shared" si="1"/>
        <v>1784</v>
      </c>
      <c r="S158" s="44">
        <f t="shared" si="1"/>
        <v>8206311.5</v>
      </c>
      <c r="T158" s="44">
        <f t="shared" si="2"/>
        <v>3055</v>
      </c>
      <c r="U158" s="44">
        <f t="shared" si="2"/>
        <v>16698651.789999999</v>
      </c>
      <c r="V158" s="16"/>
    </row>
    <row r="159" spans="1:22" s="9" customFormat="1" x14ac:dyDescent="0.2">
      <c r="A159" s="30">
        <v>152</v>
      </c>
      <c r="B159" s="53" t="s">
        <v>328</v>
      </c>
      <c r="C159" s="32" t="s">
        <v>329</v>
      </c>
      <c r="D159" s="43"/>
      <c r="E159" s="43"/>
      <c r="F159" s="43"/>
      <c r="G159" s="43"/>
      <c r="H159" s="43">
        <v>869</v>
      </c>
      <c r="I159" s="43">
        <v>4724790.26</v>
      </c>
      <c r="J159" s="43">
        <v>1145</v>
      </c>
      <c r="K159" s="43">
        <v>7860824.5</v>
      </c>
      <c r="L159" s="43">
        <f t="shared" si="0"/>
        <v>2014</v>
      </c>
      <c r="M159" s="43">
        <f t="shared" si="0"/>
        <v>12585614.76</v>
      </c>
      <c r="N159" s="43">
        <v>450</v>
      </c>
      <c r="O159" s="43">
        <v>3427061.89</v>
      </c>
      <c r="P159" s="43">
        <v>38</v>
      </c>
      <c r="Q159" s="43">
        <v>296980.92</v>
      </c>
      <c r="R159" s="43">
        <f t="shared" si="1"/>
        <v>488</v>
      </c>
      <c r="S159" s="43">
        <f t="shared" si="1"/>
        <v>3724042.81</v>
      </c>
      <c r="T159" s="43">
        <f t="shared" si="2"/>
        <v>2502</v>
      </c>
      <c r="U159" s="43">
        <f t="shared" si="2"/>
        <v>16309657.57</v>
      </c>
      <c r="V159" s="16"/>
    </row>
    <row r="160" spans="1:22" s="9" customFormat="1" x14ac:dyDescent="0.2">
      <c r="A160" s="33">
        <v>153</v>
      </c>
      <c r="B160" s="54" t="s">
        <v>322</v>
      </c>
      <c r="C160" s="1" t="s">
        <v>323</v>
      </c>
      <c r="D160" s="44">
        <v>65</v>
      </c>
      <c r="E160" s="44">
        <v>1746447.07</v>
      </c>
      <c r="F160" s="44">
        <v>116</v>
      </c>
      <c r="G160" s="44">
        <v>2789389.16</v>
      </c>
      <c r="H160" s="44">
        <v>22</v>
      </c>
      <c r="I160" s="44">
        <v>179443.69</v>
      </c>
      <c r="J160" s="44">
        <v>304</v>
      </c>
      <c r="K160" s="44">
        <v>3143563.53</v>
      </c>
      <c r="L160" s="44">
        <f t="shared" si="0"/>
        <v>507</v>
      </c>
      <c r="M160" s="44">
        <f t="shared" si="0"/>
        <v>7858843.4500000002</v>
      </c>
      <c r="N160" s="44">
        <v>197</v>
      </c>
      <c r="O160" s="44">
        <v>5885457.96</v>
      </c>
      <c r="P160" s="44">
        <v>64</v>
      </c>
      <c r="Q160" s="44">
        <v>1884063.93</v>
      </c>
      <c r="R160" s="44">
        <f t="shared" si="1"/>
        <v>261</v>
      </c>
      <c r="S160" s="44">
        <f t="shared" si="1"/>
        <v>7769521.8899999997</v>
      </c>
      <c r="T160" s="44">
        <f t="shared" si="2"/>
        <v>768</v>
      </c>
      <c r="U160" s="44">
        <f t="shared" si="2"/>
        <v>15628365.34</v>
      </c>
      <c r="V160" s="16"/>
    </row>
    <row r="161" spans="1:22" s="9" customFormat="1" x14ac:dyDescent="0.2">
      <c r="A161" s="30">
        <v>154</v>
      </c>
      <c r="B161" s="53" t="s">
        <v>272</v>
      </c>
      <c r="C161" s="32" t="s">
        <v>127</v>
      </c>
      <c r="D161" s="43"/>
      <c r="E161" s="43"/>
      <c r="F161" s="43"/>
      <c r="G161" s="43"/>
      <c r="H161" s="43">
        <v>5901</v>
      </c>
      <c r="I161" s="43">
        <v>2295592.4500000002</v>
      </c>
      <c r="J161" s="43">
        <v>9030</v>
      </c>
      <c r="K161" s="43">
        <v>6718071.9000000004</v>
      </c>
      <c r="L161" s="43">
        <f t="shared" si="0"/>
        <v>14931</v>
      </c>
      <c r="M161" s="43">
        <f t="shared" si="0"/>
        <v>9013664.3500000015</v>
      </c>
      <c r="N161" s="43">
        <v>360</v>
      </c>
      <c r="O161" s="43">
        <v>4465455.37</v>
      </c>
      <c r="P161" s="43"/>
      <c r="Q161" s="43"/>
      <c r="R161" s="43">
        <f t="shared" si="1"/>
        <v>360</v>
      </c>
      <c r="S161" s="43">
        <f t="shared" si="1"/>
        <v>4465455.37</v>
      </c>
      <c r="T161" s="43">
        <f t="shared" si="2"/>
        <v>15291</v>
      </c>
      <c r="U161" s="43">
        <f t="shared" si="2"/>
        <v>13479119.720000003</v>
      </c>
      <c r="V161" s="16"/>
    </row>
    <row r="162" spans="1:22" s="9" customFormat="1" x14ac:dyDescent="0.2">
      <c r="A162" s="33">
        <v>155</v>
      </c>
      <c r="B162" s="54" t="s">
        <v>268</v>
      </c>
      <c r="C162" s="1" t="s">
        <v>139</v>
      </c>
      <c r="D162" s="44"/>
      <c r="E162" s="44"/>
      <c r="F162" s="44">
        <v>9</v>
      </c>
      <c r="G162" s="44">
        <v>28551.82</v>
      </c>
      <c r="H162" s="44">
        <v>360</v>
      </c>
      <c r="I162" s="44">
        <v>306679.09000000003</v>
      </c>
      <c r="J162" s="44">
        <v>4439</v>
      </c>
      <c r="K162" s="44">
        <v>6468977.8899999997</v>
      </c>
      <c r="L162" s="44">
        <f t="shared" si="0"/>
        <v>4808</v>
      </c>
      <c r="M162" s="44">
        <f t="shared" si="0"/>
        <v>6804208.7999999998</v>
      </c>
      <c r="N162" s="44">
        <v>767</v>
      </c>
      <c r="O162" s="44">
        <v>6315336.6799999997</v>
      </c>
      <c r="P162" s="44">
        <v>14</v>
      </c>
      <c r="Q162" s="44">
        <v>85825.62</v>
      </c>
      <c r="R162" s="44">
        <f t="shared" si="1"/>
        <v>781</v>
      </c>
      <c r="S162" s="44">
        <f t="shared" si="1"/>
        <v>6401162.2999999998</v>
      </c>
      <c r="T162" s="44">
        <f t="shared" si="2"/>
        <v>5589</v>
      </c>
      <c r="U162" s="44">
        <f t="shared" si="2"/>
        <v>13205371.1</v>
      </c>
      <c r="V162" s="16"/>
    </row>
    <row r="163" spans="1:22" s="9" customFormat="1" x14ac:dyDescent="0.2">
      <c r="A163" s="30">
        <v>156</v>
      </c>
      <c r="B163" s="53" t="s">
        <v>266</v>
      </c>
      <c r="C163" s="32" t="s">
        <v>108</v>
      </c>
      <c r="D163" s="43"/>
      <c r="E163" s="43"/>
      <c r="F163" s="43"/>
      <c r="G163" s="43"/>
      <c r="H163" s="43">
        <v>428</v>
      </c>
      <c r="I163" s="43">
        <v>358772.66</v>
      </c>
      <c r="J163" s="43">
        <v>3770</v>
      </c>
      <c r="K163" s="43">
        <v>5951423.46</v>
      </c>
      <c r="L163" s="43">
        <f t="shared" si="0"/>
        <v>4198</v>
      </c>
      <c r="M163" s="43">
        <f t="shared" si="0"/>
        <v>6310196.1200000001</v>
      </c>
      <c r="N163" s="43">
        <v>609</v>
      </c>
      <c r="O163" s="43">
        <v>5585482.7599999998</v>
      </c>
      <c r="P163" s="43"/>
      <c r="Q163" s="43"/>
      <c r="R163" s="43">
        <f t="shared" si="1"/>
        <v>609</v>
      </c>
      <c r="S163" s="43">
        <f t="shared" si="1"/>
        <v>5585482.7599999998</v>
      </c>
      <c r="T163" s="43">
        <f t="shared" si="2"/>
        <v>4807</v>
      </c>
      <c r="U163" s="43">
        <f t="shared" si="2"/>
        <v>11895678.879999999</v>
      </c>
      <c r="V163" s="16"/>
    </row>
    <row r="164" spans="1:22" s="9" customFormat="1" x14ac:dyDescent="0.2">
      <c r="A164" s="33">
        <v>157</v>
      </c>
      <c r="B164" s="54" t="s">
        <v>172</v>
      </c>
      <c r="C164" s="1" t="s">
        <v>39</v>
      </c>
      <c r="D164" s="44">
        <v>12</v>
      </c>
      <c r="E164" s="44">
        <v>107999.65</v>
      </c>
      <c r="F164" s="44">
        <v>45</v>
      </c>
      <c r="G164" s="44">
        <v>828476.69</v>
      </c>
      <c r="H164" s="44">
        <v>75</v>
      </c>
      <c r="I164" s="44">
        <v>3334821.63</v>
      </c>
      <c r="J164" s="44">
        <v>148</v>
      </c>
      <c r="K164" s="44">
        <v>3361508.19</v>
      </c>
      <c r="L164" s="44">
        <f t="shared" si="0"/>
        <v>280</v>
      </c>
      <c r="M164" s="44">
        <f t="shared" si="0"/>
        <v>7632806.1600000001</v>
      </c>
      <c r="N164" s="44">
        <v>6</v>
      </c>
      <c r="O164" s="44">
        <v>2105250</v>
      </c>
      <c r="P164" s="44">
        <v>5</v>
      </c>
      <c r="Q164" s="44">
        <v>1713705</v>
      </c>
      <c r="R164" s="44">
        <f t="shared" si="1"/>
        <v>11</v>
      </c>
      <c r="S164" s="44">
        <f t="shared" si="1"/>
        <v>3818955</v>
      </c>
      <c r="T164" s="44">
        <f t="shared" si="2"/>
        <v>291</v>
      </c>
      <c r="U164" s="44">
        <f t="shared" si="2"/>
        <v>11451761.16</v>
      </c>
      <c r="V164" s="16"/>
    </row>
    <row r="165" spans="1:22" s="9" customFormat="1" x14ac:dyDescent="0.2">
      <c r="A165" s="30">
        <v>158</v>
      </c>
      <c r="B165" s="53" t="s">
        <v>270</v>
      </c>
      <c r="C165" s="32" t="s">
        <v>137</v>
      </c>
      <c r="D165" s="43"/>
      <c r="E165" s="43"/>
      <c r="F165" s="43">
        <v>4</v>
      </c>
      <c r="G165" s="43">
        <v>52284.44</v>
      </c>
      <c r="H165" s="43">
        <v>947</v>
      </c>
      <c r="I165" s="43">
        <v>2313512.06</v>
      </c>
      <c r="J165" s="43">
        <v>1524</v>
      </c>
      <c r="K165" s="43">
        <v>5203955.91</v>
      </c>
      <c r="L165" s="43">
        <f t="shared" si="0"/>
        <v>2475</v>
      </c>
      <c r="M165" s="43">
        <f t="shared" si="0"/>
        <v>7569752.4100000011</v>
      </c>
      <c r="N165" s="43">
        <v>718</v>
      </c>
      <c r="O165" s="43">
        <v>3155131.47</v>
      </c>
      <c r="P165" s="43">
        <v>5</v>
      </c>
      <c r="Q165" s="43">
        <v>212189.49</v>
      </c>
      <c r="R165" s="43">
        <f t="shared" si="1"/>
        <v>723</v>
      </c>
      <c r="S165" s="43">
        <f t="shared" si="1"/>
        <v>3367320.96</v>
      </c>
      <c r="T165" s="43">
        <f t="shared" si="2"/>
        <v>3198</v>
      </c>
      <c r="U165" s="43">
        <f t="shared" si="2"/>
        <v>10937073.370000001</v>
      </c>
      <c r="V165" s="16"/>
    </row>
    <row r="166" spans="1:22" s="9" customFormat="1" x14ac:dyDescent="0.2">
      <c r="A166" s="33">
        <v>159</v>
      </c>
      <c r="B166" s="54" t="s">
        <v>271</v>
      </c>
      <c r="C166" s="1" t="s">
        <v>150</v>
      </c>
      <c r="D166" s="44"/>
      <c r="E166" s="44"/>
      <c r="F166" s="44"/>
      <c r="G166" s="44"/>
      <c r="H166" s="44">
        <v>646</v>
      </c>
      <c r="I166" s="44">
        <v>319282.33</v>
      </c>
      <c r="J166" s="44">
        <v>2729</v>
      </c>
      <c r="K166" s="44">
        <v>5494064.04</v>
      </c>
      <c r="L166" s="44">
        <f t="shared" si="0"/>
        <v>3375</v>
      </c>
      <c r="M166" s="44">
        <f t="shared" si="0"/>
        <v>5813346.3700000001</v>
      </c>
      <c r="N166" s="44">
        <v>390</v>
      </c>
      <c r="O166" s="44">
        <v>5094745.03</v>
      </c>
      <c r="P166" s="44"/>
      <c r="Q166" s="44"/>
      <c r="R166" s="44">
        <f t="shared" si="1"/>
        <v>390</v>
      </c>
      <c r="S166" s="44">
        <f t="shared" si="1"/>
        <v>5094745.03</v>
      </c>
      <c r="T166" s="44">
        <f t="shared" si="2"/>
        <v>3765</v>
      </c>
      <c r="U166" s="44">
        <f t="shared" si="2"/>
        <v>10908091.4</v>
      </c>
      <c r="V166" s="16"/>
    </row>
    <row r="167" spans="1:22" s="9" customFormat="1" x14ac:dyDescent="0.2">
      <c r="A167" s="30">
        <v>160</v>
      </c>
      <c r="B167" s="53" t="s">
        <v>284</v>
      </c>
      <c r="C167" s="32" t="s">
        <v>104</v>
      </c>
      <c r="D167" s="43"/>
      <c r="E167" s="43"/>
      <c r="F167" s="43">
        <v>4</v>
      </c>
      <c r="G167" s="43">
        <v>545577.47</v>
      </c>
      <c r="H167" s="43">
        <v>325</v>
      </c>
      <c r="I167" s="43">
        <v>705536.99</v>
      </c>
      <c r="J167" s="43">
        <v>49</v>
      </c>
      <c r="K167" s="43">
        <v>2933164.36</v>
      </c>
      <c r="L167" s="43">
        <f t="shared" si="0"/>
        <v>378</v>
      </c>
      <c r="M167" s="43">
        <f t="shared" si="0"/>
        <v>4184278.8199999994</v>
      </c>
      <c r="N167" s="43">
        <v>11</v>
      </c>
      <c r="O167" s="43">
        <v>5320000</v>
      </c>
      <c r="P167" s="43">
        <v>2</v>
      </c>
      <c r="Q167" s="43">
        <v>400000</v>
      </c>
      <c r="R167" s="43">
        <f t="shared" si="1"/>
        <v>13</v>
      </c>
      <c r="S167" s="43">
        <f t="shared" si="1"/>
        <v>5720000</v>
      </c>
      <c r="T167" s="43">
        <f t="shared" si="2"/>
        <v>391</v>
      </c>
      <c r="U167" s="43">
        <f t="shared" si="2"/>
        <v>9904278.8200000003</v>
      </c>
      <c r="V167" s="16"/>
    </row>
    <row r="168" spans="1:22" s="9" customFormat="1" x14ac:dyDescent="0.2">
      <c r="A168" s="33">
        <v>161</v>
      </c>
      <c r="B168" s="54" t="s">
        <v>321</v>
      </c>
      <c r="C168" s="1" t="s">
        <v>370</v>
      </c>
      <c r="D168" s="44"/>
      <c r="E168" s="44"/>
      <c r="F168" s="44"/>
      <c r="G168" s="44"/>
      <c r="H168" s="44">
        <v>9</v>
      </c>
      <c r="I168" s="44">
        <v>171159.27</v>
      </c>
      <c r="J168" s="44">
        <v>30</v>
      </c>
      <c r="K168" s="44">
        <v>2198431.1</v>
      </c>
      <c r="L168" s="44">
        <f t="shared" si="0"/>
        <v>39</v>
      </c>
      <c r="M168" s="44">
        <f t="shared" si="0"/>
        <v>2369590.37</v>
      </c>
      <c r="N168" s="44">
        <v>1</v>
      </c>
      <c r="O168" s="44">
        <v>2170000</v>
      </c>
      <c r="P168" s="44">
        <v>3</v>
      </c>
      <c r="Q168" s="44">
        <v>4468570</v>
      </c>
      <c r="R168" s="44">
        <f t="shared" si="1"/>
        <v>4</v>
      </c>
      <c r="S168" s="44">
        <f t="shared" si="1"/>
        <v>6638570</v>
      </c>
      <c r="T168" s="44">
        <f t="shared" si="2"/>
        <v>43</v>
      </c>
      <c r="U168" s="44">
        <f t="shared" si="2"/>
        <v>9008160.370000001</v>
      </c>
      <c r="V168" s="16"/>
    </row>
    <row r="169" spans="1:22" s="9" customFormat="1" x14ac:dyDescent="0.2">
      <c r="A169" s="30">
        <v>162</v>
      </c>
      <c r="B169" s="31" t="s">
        <v>289</v>
      </c>
      <c r="C169" s="32" t="s">
        <v>117</v>
      </c>
      <c r="D169" s="43"/>
      <c r="E169" s="43"/>
      <c r="F169" s="43">
        <v>2</v>
      </c>
      <c r="G169" s="43">
        <v>57434.28</v>
      </c>
      <c r="H169" s="43">
        <v>92</v>
      </c>
      <c r="I169" s="43">
        <v>1525594.34</v>
      </c>
      <c r="J169" s="43">
        <v>1290</v>
      </c>
      <c r="K169" s="43">
        <v>3010484.04</v>
      </c>
      <c r="L169" s="43">
        <f t="shared" si="0"/>
        <v>1384</v>
      </c>
      <c r="M169" s="43">
        <f t="shared" si="0"/>
        <v>4593512.66</v>
      </c>
      <c r="N169" s="43">
        <v>379</v>
      </c>
      <c r="O169" s="43">
        <v>2850510.32</v>
      </c>
      <c r="P169" s="43">
        <v>32</v>
      </c>
      <c r="Q169" s="43">
        <v>1366554.15</v>
      </c>
      <c r="R169" s="43">
        <f t="shared" si="1"/>
        <v>411</v>
      </c>
      <c r="S169" s="43">
        <f t="shared" si="1"/>
        <v>4217064.47</v>
      </c>
      <c r="T169" s="43">
        <f t="shared" si="2"/>
        <v>1795</v>
      </c>
      <c r="U169" s="43">
        <f t="shared" si="2"/>
        <v>8810577.129999999</v>
      </c>
      <c r="V169" s="16"/>
    </row>
    <row r="170" spans="1:22" s="9" customFormat="1" x14ac:dyDescent="0.2">
      <c r="A170" s="33">
        <v>163</v>
      </c>
      <c r="B170" s="54" t="s">
        <v>269</v>
      </c>
      <c r="C170" s="1" t="s">
        <v>103</v>
      </c>
      <c r="D170" s="44"/>
      <c r="E170" s="44"/>
      <c r="F170" s="44"/>
      <c r="G170" s="44"/>
      <c r="H170" s="44">
        <v>959</v>
      </c>
      <c r="I170" s="44">
        <v>404378.34</v>
      </c>
      <c r="J170" s="44">
        <v>4042</v>
      </c>
      <c r="K170" s="44">
        <v>4166600.17</v>
      </c>
      <c r="L170" s="44">
        <f t="shared" si="0"/>
        <v>5001</v>
      </c>
      <c r="M170" s="44">
        <f t="shared" si="0"/>
        <v>4570978.51</v>
      </c>
      <c r="N170" s="44">
        <v>1653</v>
      </c>
      <c r="O170" s="44">
        <v>3748667.35</v>
      </c>
      <c r="P170" s="44">
        <v>1</v>
      </c>
      <c r="Q170" s="44">
        <v>7000</v>
      </c>
      <c r="R170" s="44">
        <f t="shared" si="1"/>
        <v>1654</v>
      </c>
      <c r="S170" s="44">
        <f t="shared" si="1"/>
        <v>3755667.35</v>
      </c>
      <c r="T170" s="44">
        <f t="shared" si="2"/>
        <v>6655</v>
      </c>
      <c r="U170" s="44">
        <f t="shared" si="2"/>
        <v>8326645.8599999994</v>
      </c>
      <c r="V170" s="16"/>
    </row>
    <row r="171" spans="1:22" s="9" customFormat="1" x14ac:dyDescent="0.2">
      <c r="A171" s="30">
        <v>164</v>
      </c>
      <c r="B171" s="53" t="s">
        <v>287</v>
      </c>
      <c r="C171" s="32" t="s">
        <v>110</v>
      </c>
      <c r="D171" s="43"/>
      <c r="E171" s="43"/>
      <c r="F171" s="43"/>
      <c r="G171" s="43"/>
      <c r="H171" s="43">
        <v>18</v>
      </c>
      <c r="I171" s="43">
        <v>1780669.96</v>
      </c>
      <c r="J171" s="43">
        <v>27</v>
      </c>
      <c r="K171" s="43">
        <v>407088.89</v>
      </c>
      <c r="L171" s="43">
        <f t="shared" si="0"/>
        <v>45</v>
      </c>
      <c r="M171" s="43">
        <f t="shared" si="0"/>
        <v>2187758.85</v>
      </c>
      <c r="N171" s="43">
        <v>1</v>
      </c>
      <c r="O171" s="43">
        <v>113980</v>
      </c>
      <c r="P171" s="43">
        <v>6</v>
      </c>
      <c r="Q171" s="43">
        <v>5500000</v>
      </c>
      <c r="R171" s="43">
        <f t="shared" si="1"/>
        <v>7</v>
      </c>
      <c r="S171" s="43">
        <f t="shared" si="1"/>
        <v>5613980</v>
      </c>
      <c r="T171" s="43">
        <f t="shared" si="2"/>
        <v>52</v>
      </c>
      <c r="U171" s="43">
        <f t="shared" si="2"/>
        <v>7801738.8499999996</v>
      </c>
      <c r="V171" s="16"/>
    </row>
    <row r="172" spans="1:22" s="9" customFormat="1" x14ac:dyDescent="0.2">
      <c r="A172" s="33">
        <v>165</v>
      </c>
      <c r="B172" s="54" t="s">
        <v>281</v>
      </c>
      <c r="C172" s="1" t="s">
        <v>116</v>
      </c>
      <c r="D172" s="44"/>
      <c r="E172" s="44"/>
      <c r="F172" s="44"/>
      <c r="G172" s="44"/>
      <c r="H172" s="44">
        <v>132</v>
      </c>
      <c r="I172" s="44">
        <v>126410.69</v>
      </c>
      <c r="J172" s="44">
        <v>1482</v>
      </c>
      <c r="K172" s="44">
        <v>2857151.1</v>
      </c>
      <c r="L172" s="44">
        <f t="shared" si="0"/>
        <v>1614</v>
      </c>
      <c r="M172" s="44">
        <f t="shared" si="0"/>
        <v>2983561.79</v>
      </c>
      <c r="N172" s="44">
        <v>525</v>
      </c>
      <c r="O172" s="44">
        <v>2731449.06</v>
      </c>
      <c r="P172" s="44">
        <v>1</v>
      </c>
      <c r="Q172" s="44">
        <v>2000</v>
      </c>
      <c r="R172" s="44">
        <f t="shared" si="1"/>
        <v>526</v>
      </c>
      <c r="S172" s="44">
        <f t="shared" si="1"/>
        <v>2733449.06</v>
      </c>
      <c r="T172" s="44">
        <f t="shared" si="2"/>
        <v>2140</v>
      </c>
      <c r="U172" s="44">
        <f t="shared" si="2"/>
        <v>5717010.8499999996</v>
      </c>
      <c r="V172" s="16"/>
    </row>
    <row r="173" spans="1:22" s="9" customFormat="1" x14ac:dyDescent="0.2">
      <c r="A173" s="30">
        <v>166</v>
      </c>
      <c r="B173" s="53" t="s">
        <v>279</v>
      </c>
      <c r="C173" s="32" t="s">
        <v>125</v>
      </c>
      <c r="D173" s="43"/>
      <c r="E173" s="43"/>
      <c r="F173" s="43">
        <v>1</v>
      </c>
      <c r="G173" s="43">
        <v>3039.1</v>
      </c>
      <c r="H173" s="43">
        <v>361</v>
      </c>
      <c r="I173" s="43">
        <v>408754.64</v>
      </c>
      <c r="J173" s="43">
        <v>648</v>
      </c>
      <c r="K173" s="43">
        <v>2265661.14</v>
      </c>
      <c r="L173" s="43">
        <f>J173+H173+F173+D173</f>
        <v>1010</v>
      </c>
      <c r="M173" s="43">
        <f>K173+I173+G173+E173</f>
        <v>2677454.8800000004</v>
      </c>
      <c r="N173" s="43">
        <v>312</v>
      </c>
      <c r="O173" s="43">
        <v>1863234.59</v>
      </c>
      <c r="P173" s="43">
        <v>1</v>
      </c>
      <c r="Q173" s="43">
        <v>290.7</v>
      </c>
      <c r="R173" s="43">
        <f>P173+N173</f>
        <v>313</v>
      </c>
      <c r="S173" s="43">
        <f>Q173+O173</f>
        <v>1863525.29</v>
      </c>
      <c r="T173" s="43">
        <f>R173+L173</f>
        <v>1323</v>
      </c>
      <c r="U173" s="43">
        <f>S173+M173</f>
        <v>4540980.17</v>
      </c>
      <c r="V173" s="16"/>
    </row>
    <row r="174" spans="1:22" s="9" customFormat="1" x14ac:dyDescent="0.2">
      <c r="A174" s="33">
        <v>167</v>
      </c>
      <c r="B174" s="54" t="s">
        <v>384</v>
      </c>
      <c r="C174" s="1" t="s">
        <v>385</v>
      </c>
      <c r="D174" s="44"/>
      <c r="E174" s="44"/>
      <c r="F174" s="44"/>
      <c r="G174" s="44"/>
      <c r="H174" s="44">
        <v>142</v>
      </c>
      <c r="I174" s="44">
        <v>473068.5</v>
      </c>
      <c r="J174" s="44">
        <v>301</v>
      </c>
      <c r="K174" s="44">
        <v>2060543.43</v>
      </c>
      <c r="L174" s="44">
        <f t="shared" si="0"/>
        <v>443</v>
      </c>
      <c r="M174" s="44">
        <f t="shared" si="0"/>
        <v>2533611.9299999997</v>
      </c>
      <c r="N174" s="44">
        <v>167</v>
      </c>
      <c r="O174" s="44">
        <v>1663623.87</v>
      </c>
      <c r="P174" s="44"/>
      <c r="Q174" s="44"/>
      <c r="R174" s="44">
        <f t="shared" si="1"/>
        <v>167</v>
      </c>
      <c r="S174" s="44">
        <f t="shared" si="1"/>
        <v>1663623.87</v>
      </c>
      <c r="T174" s="44">
        <f t="shared" si="2"/>
        <v>610</v>
      </c>
      <c r="U174" s="44">
        <f t="shared" si="2"/>
        <v>4197235.8</v>
      </c>
      <c r="V174" s="16"/>
    </row>
    <row r="175" spans="1:22" s="9" customFormat="1" x14ac:dyDescent="0.2">
      <c r="A175" s="30">
        <v>168</v>
      </c>
      <c r="B175" s="53" t="s">
        <v>339</v>
      </c>
      <c r="C175" s="32" t="s">
        <v>340</v>
      </c>
      <c r="D175" s="43"/>
      <c r="E175" s="43"/>
      <c r="F175" s="43"/>
      <c r="G175" s="43"/>
      <c r="H175" s="43">
        <v>125</v>
      </c>
      <c r="I175" s="43">
        <v>82692.34</v>
      </c>
      <c r="J175" s="43">
        <v>1864</v>
      </c>
      <c r="K175" s="43">
        <v>1803069.65</v>
      </c>
      <c r="L175" s="43">
        <f t="shared" si="0"/>
        <v>1989</v>
      </c>
      <c r="M175" s="43">
        <f t="shared" si="0"/>
        <v>1885761.99</v>
      </c>
      <c r="N175" s="43">
        <v>104</v>
      </c>
      <c r="O175" s="43">
        <v>1765694.8</v>
      </c>
      <c r="P175" s="43">
        <v>1</v>
      </c>
      <c r="Q175" s="43">
        <v>16135.5</v>
      </c>
      <c r="R175" s="43">
        <f t="shared" si="1"/>
        <v>105</v>
      </c>
      <c r="S175" s="43">
        <f t="shared" si="1"/>
        <v>1781830.3</v>
      </c>
      <c r="T175" s="43">
        <f t="shared" si="2"/>
        <v>2094</v>
      </c>
      <c r="U175" s="43">
        <f t="shared" si="2"/>
        <v>3667592.29</v>
      </c>
      <c r="V175" s="16"/>
    </row>
    <row r="176" spans="1:22" s="9" customFormat="1" x14ac:dyDescent="0.2">
      <c r="A176" s="33">
        <v>169</v>
      </c>
      <c r="B176" s="54" t="s">
        <v>189</v>
      </c>
      <c r="C176" s="1" t="s">
        <v>70</v>
      </c>
      <c r="D176" s="44">
        <v>3</v>
      </c>
      <c r="E176" s="44">
        <v>34785.75</v>
      </c>
      <c r="F176" s="44">
        <v>65</v>
      </c>
      <c r="G176" s="44">
        <v>523089.94</v>
      </c>
      <c r="H176" s="44">
        <v>37</v>
      </c>
      <c r="I176" s="44">
        <v>421177.97</v>
      </c>
      <c r="J176" s="44">
        <v>130</v>
      </c>
      <c r="K176" s="44">
        <v>472550.14</v>
      </c>
      <c r="L176" s="44">
        <f t="shared" si="0"/>
        <v>235</v>
      </c>
      <c r="M176" s="44">
        <f t="shared" si="0"/>
        <v>1451603.8</v>
      </c>
      <c r="N176" s="44">
        <v>42</v>
      </c>
      <c r="O176" s="44">
        <v>953956.71</v>
      </c>
      <c r="P176" s="44">
        <v>70</v>
      </c>
      <c r="Q176" s="44">
        <v>569881.1</v>
      </c>
      <c r="R176" s="44">
        <f t="shared" si="1"/>
        <v>112</v>
      </c>
      <c r="S176" s="44">
        <f t="shared" si="1"/>
        <v>1523837.81</v>
      </c>
      <c r="T176" s="44">
        <f t="shared" si="2"/>
        <v>347</v>
      </c>
      <c r="U176" s="44">
        <f t="shared" si="2"/>
        <v>2975441.6100000003</v>
      </c>
      <c r="V176" s="16"/>
    </row>
    <row r="177" spans="1:22" s="9" customFormat="1" x14ac:dyDescent="0.2">
      <c r="A177" s="30">
        <v>170</v>
      </c>
      <c r="B177" s="53" t="s">
        <v>277</v>
      </c>
      <c r="C177" s="32" t="s">
        <v>337</v>
      </c>
      <c r="D177" s="43"/>
      <c r="E177" s="43"/>
      <c r="F177" s="43">
        <v>13</v>
      </c>
      <c r="G177" s="43">
        <v>444722.52</v>
      </c>
      <c r="H177" s="43">
        <v>14</v>
      </c>
      <c r="I177" s="43">
        <v>115303.24</v>
      </c>
      <c r="J177" s="43">
        <v>139</v>
      </c>
      <c r="K177" s="43">
        <v>782943.41</v>
      </c>
      <c r="L177" s="43">
        <f t="shared" si="0"/>
        <v>166</v>
      </c>
      <c r="M177" s="43">
        <f t="shared" si="0"/>
        <v>1342969.17</v>
      </c>
      <c r="N177" s="43">
        <v>147</v>
      </c>
      <c r="O177" s="43">
        <v>1229262.78</v>
      </c>
      <c r="P177" s="43">
        <v>15</v>
      </c>
      <c r="Q177" s="43">
        <v>116899.88</v>
      </c>
      <c r="R177" s="43">
        <f t="shared" si="1"/>
        <v>162</v>
      </c>
      <c r="S177" s="43">
        <f t="shared" si="1"/>
        <v>1346162.6600000001</v>
      </c>
      <c r="T177" s="43">
        <f t="shared" si="2"/>
        <v>328</v>
      </c>
      <c r="U177" s="43">
        <f t="shared" si="2"/>
        <v>2689131.83</v>
      </c>
      <c r="V177" s="16"/>
    </row>
    <row r="178" spans="1:22" s="9" customFormat="1" x14ac:dyDescent="0.2">
      <c r="A178" s="33">
        <v>171</v>
      </c>
      <c r="B178" s="54" t="s">
        <v>283</v>
      </c>
      <c r="C178" s="1" t="s">
        <v>128</v>
      </c>
      <c r="D178" s="44"/>
      <c r="E178" s="44"/>
      <c r="F178" s="44"/>
      <c r="G178" s="44"/>
      <c r="H178" s="44">
        <v>1094</v>
      </c>
      <c r="I178" s="44">
        <v>540623.87</v>
      </c>
      <c r="J178" s="44">
        <v>815</v>
      </c>
      <c r="K178" s="44">
        <v>602312.21</v>
      </c>
      <c r="L178" s="44">
        <f t="shared" si="0"/>
        <v>1909</v>
      </c>
      <c r="M178" s="44">
        <f t="shared" si="0"/>
        <v>1142936.08</v>
      </c>
      <c r="N178" s="44">
        <v>5</v>
      </c>
      <c r="O178" s="44">
        <v>20043.349999999999</v>
      </c>
      <c r="P178" s="44"/>
      <c r="Q178" s="44"/>
      <c r="R178" s="44">
        <f t="shared" si="1"/>
        <v>5</v>
      </c>
      <c r="S178" s="44">
        <f t="shared" si="1"/>
        <v>20043.349999999999</v>
      </c>
      <c r="T178" s="44">
        <f t="shared" si="2"/>
        <v>1914</v>
      </c>
      <c r="U178" s="44">
        <f t="shared" si="2"/>
        <v>1162979.4300000002</v>
      </c>
      <c r="V178" s="16"/>
    </row>
    <row r="179" spans="1:22" s="9" customFormat="1" x14ac:dyDescent="0.2">
      <c r="A179" s="30">
        <v>172</v>
      </c>
      <c r="B179" s="53" t="s">
        <v>293</v>
      </c>
      <c r="C179" s="32" t="s">
        <v>126</v>
      </c>
      <c r="D179" s="43"/>
      <c r="E179" s="43"/>
      <c r="F179" s="43"/>
      <c r="G179" s="43"/>
      <c r="H179" s="43">
        <v>9</v>
      </c>
      <c r="I179" s="43">
        <v>353578.37</v>
      </c>
      <c r="J179" s="43">
        <v>49</v>
      </c>
      <c r="K179" s="43">
        <v>510377.55</v>
      </c>
      <c r="L179" s="43">
        <f t="shared" si="0"/>
        <v>58</v>
      </c>
      <c r="M179" s="43">
        <f t="shared" si="0"/>
        <v>863955.91999999993</v>
      </c>
      <c r="N179" s="43"/>
      <c r="O179" s="43"/>
      <c r="P179" s="43"/>
      <c r="Q179" s="43"/>
      <c r="R179" s="43">
        <f t="shared" si="1"/>
        <v>0</v>
      </c>
      <c r="S179" s="43">
        <f t="shared" si="1"/>
        <v>0</v>
      </c>
      <c r="T179" s="43">
        <f t="shared" si="2"/>
        <v>58</v>
      </c>
      <c r="U179" s="43">
        <f t="shared" si="2"/>
        <v>863955.91999999993</v>
      </c>
      <c r="V179" s="16"/>
    </row>
    <row r="180" spans="1:22" s="9" customFormat="1" x14ac:dyDescent="0.2">
      <c r="A180" s="33">
        <v>173</v>
      </c>
      <c r="B180" s="54" t="s">
        <v>344</v>
      </c>
      <c r="C180" s="1" t="s">
        <v>345</v>
      </c>
      <c r="D180" s="44"/>
      <c r="E180" s="44"/>
      <c r="F180" s="44"/>
      <c r="G180" s="44"/>
      <c r="H180" s="44"/>
      <c r="I180" s="44"/>
      <c r="J180" s="44">
        <v>30</v>
      </c>
      <c r="K180" s="44">
        <v>275120.61</v>
      </c>
      <c r="L180" s="44">
        <f t="shared" si="0"/>
        <v>30</v>
      </c>
      <c r="M180" s="44">
        <f t="shared" si="0"/>
        <v>275120.61</v>
      </c>
      <c r="N180" s="44">
        <v>24</v>
      </c>
      <c r="O180" s="44">
        <v>282006.01</v>
      </c>
      <c r="P180" s="44">
        <v>1</v>
      </c>
      <c r="Q180" s="44">
        <v>7102.16</v>
      </c>
      <c r="R180" s="44">
        <f t="shared" si="1"/>
        <v>25</v>
      </c>
      <c r="S180" s="44">
        <f t="shared" si="1"/>
        <v>289108.17</v>
      </c>
      <c r="T180" s="44">
        <f t="shared" si="2"/>
        <v>55</v>
      </c>
      <c r="U180" s="44">
        <f t="shared" si="2"/>
        <v>564228.78</v>
      </c>
      <c r="V180" s="16"/>
    </row>
    <row r="181" spans="1:22" s="9" customFormat="1" x14ac:dyDescent="0.2">
      <c r="A181" s="30">
        <v>174</v>
      </c>
      <c r="B181" s="53" t="s">
        <v>372</v>
      </c>
      <c r="C181" s="32" t="s">
        <v>380</v>
      </c>
      <c r="D181" s="43"/>
      <c r="E181" s="43"/>
      <c r="F181" s="43"/>
      <c r="G181" s="43"/>
      <c r="H181" s="43"/>
      <c r="I181" s="43"/>
      <c r="J181" s="43">
        <v>17</v>
      </c>
      <c r="K181" s="43">
        <v>277510.76</v>
      </c>
      <c r="L181" s="43">
        <f t="shared" si="0"/>
        <v>17</v>
      </c>
      <c r="M181" s="43">
        <f t="shared" si="0"/>
        <v>277510.76</v>
      </c>
      <c r="N181" s="43"/>
      <c r="O181" s="43"/>
      <c r="P181" s="43"/>
      <c r="Q181" s="43"/>
      <c r="R181" s="43">
        <f t="shared" si="1"/>
        <v>0</v>
      </c>
      <c r="S181" s="43">
        <f t="shared" si="1"/>
        <v>0</v>
      </c>
      <c r="T181" s="43">
        <f t="shared" si="2"/>
        <v>17</v>
      </c>
      <c r="U181" s="43">
        <f t="shared" si="2"/>
        <v>277510.76</v>
      </c>
      <c r="V181" s="16"/>
    </row>
    <row r="182" spans="1:22" s="9" customFormat="1" x14ac:dyDescent="0.2">
      <c r="A182" s="33">
        <v>175</v>
      </c>
      <c r="B182" s="54" t="s">
        <v>367</v>
      </c>
      <c r="C182" s="1" t="s">
        <v>368</v>
      </c>
      <c r="D182" s="44"/>
      <c r="E182" s="44"/>
      <c r="F182" s="44"/>
      <c r="G182" s="44"/>
      <c r="H182" s="44"/>
      <c r="I182" s="44"/>
      <c r="J182" s="44"/>
      <c r="K182" s="44"/>
      <c r="L182" s="44">
        <f t="shared" si="0"/>
        <v>0</v>
      </c>
      <c r="M182" s="44">
        <f t="shared" si="0"/>
        <v>0</v>
      </c>
      <c r="N182" s="44"/>
      <c r="O182" s="44"/>
      <c r="P182" s="44">
        <v>2</v>
      </c>
      <c r="Q182" s="44">
        <v>234000</v>
      </c>
      <c r="R182" s="44">
        <f t="shared" si="1"/>
        <v>2</v>
      </c>
      <c r="S182" s="44">
        <f t="shared" si="1"/>
        <v>234000</v>
      </c>
      <c r="T182" s="44">
        <f t="shared" si="2"/>
        <v>2</v>
      </c>
      <c r="U182" s="44">
        <f t="shared" si="2"/>
        <v>234000</v>
      </c>
      <c r="V182" s="16"/>
    </row>
    <row r="183" spans="1:22" s="9" customFormat="1" x14ac:dyDescent="0.2">
      <c r="A183" s="30">
        <v>176</v>
      </c>
      <c r="B183" s="53" t="s">
        <v>286</v>
      </c>
      <c r="C183" s="32" t="s">
        <v>369</v>
      </c>
      <c r="D183" s="43"/>
      <c r="E183" s="43"/>
      <c r="F183" s="43"/>
      <c r="G183" s="43"/>
      <c r="H183" s="43">
        <v>1</v>
      </c>
      <c r="I183" s="43">
        <v>66.98</v>
      </c>
      <c r="J183" s="43">
        <v>66</v>
      </c>
      <c r="K183" s="43">
        <v>107775.22</v>
      </c>
      <c r="L183" s="43">
        <f t="shared" si="0"/>
        <v>67</v>
      </c>
      <c r="M183" s="43">
        <f t="shared" si="0"/>
        <v>107842.2</v>
      </c>
      <c r="N183" s="43">
        <v>11</v>
      </c>
      <c r="O183" s="43">
        <v>112699.9</v>
      </c>
      <c r="P183" s="43"/>
      <c r="Q183" s="43"/>
      <c r="R183" s="43">
        <f t="shared" si="1"/>
        <v>11</v>
      </c>
      <c r="S183" s="43">
        <f t="shared" si="1"/>
        <v>112699.9</v>
      </c>
      <c r="T183" s="43">
        <f t="shared" si="2"/>
        <v>78</v>
      </c>
      <c r="U183" s="43">
        <f t="shared" si="2"/>
        <v>220542.09999999998</v>
      </c>
      <c r="V183" s="16"/>
    </row>
    <row r="184" spans="1:22" s="9" customFormat="1" x14ac:dyDescent="0.2">
      <c r="A184" s="33">
        <v>177</v>
      </c>
      <c r="B184" s="54" t="s">
        <v>361</v>
      </c>
      <c r="C184" s="1" t="s">
        <v>362</v>
      </c>
      <c r="D184" s="44"/>
      <c r="E184" s="44"/>
      <c r="F184" s="44"/>
      <c r="G184" s="44"/>
      <c r="H184" s="44">
        <v>1</v>
      </c>
      <c r="I184" s="44">
        <v>357.54</v>
      </c>
      <c r="J184" s="44">
        <v>6</v>
      </c>
      <c r="K184" s="44">
        <v>105617.51</v>
      </c>
      <c r="L184" s="44">
        <f t="shared" si="0"/>
        <v>7</v>
      </c>
      <c r="M184" s="44">
        <f t="shared" si="0"/>
        <v>105975.04999999999</v>
      </c>
      <c r="N184" s="44"/>
      <c r="O184" s="44"/>
      <c r="P184" s="44"/>
      <c r="Q184" s="44"/>
      <c r="R184" s="44">
        <f t="shared" si="1"/>
        <v>0</v>
      </c>
      <c r="S184" s="44">
        <f t="shared" si="1"/>
        <v>0</v>
      </c>
      <c r="T184" s="44">
        <f t="shared" si="2"/>
        <v>7</v>
      </c>
      <c r="U184" s="44">
        <f t="shared" si="2"/>
        <v>105975.04999999999</v>
      </c>
      <c r="V184" s="16"/>
    </row>
    <row r="185" spans="1:22" s="9" customFormat="1" x14ac:dyDescent="0.2">
      <c r="A185" s="30">
        <v>178</v>
      </c>
      <c r="B185" s="31" t="s">
        <v>378</v>
      </c>
      <c r="C185" s="32" t="s">
        <v>379</v>
      </c>
      <c r="D185" s="43"/>
      <c r="E185" s="43"/>
      <c r="F185" s="43"/>
      <c r="G185" s="43"/>
      <c r="H185" s="43">
        <v>3</v>
      </c>
      <c r="I185" s="43">
        <v>155.87</v>
      </c>
      <c r="J185" s="43">
        <v>5</v>
      </c>
      <c r="K185" s="43">
        <v>31734.560000000001</v>
      </c>
      <c r="L185" s="43">
        <f t="shared" si="0"/>
        <v>8</v>
      </c>
      <c r="M185" s="43">
        <f t="shared" si="0"/>
        <v>31890.43</v>
      </c>
      <c r="N185" s="43">
        <v>2</v>
      </c>
      <c r="O185" s="43">
        <v>66882.5</v>
      </c>
      <c r="P185" s="43"/>
      <c r="Q185" s="43"/>
      <c r="R185" s="43">
        <f t="shared" si="1"/>
        <v>2</v>
      </c>
      <c r="S185" s="43">
        <f t="shared" si="1"/>
        <v>66882.5</v>
      </c>
      <c r="T185" s="43">
        <f t="shared" si="2"/>
        <v>10</v>
      </c>
      <c r="U185" s="43">
        <f t="shared" si="2"/>
        <v>98772.93</v>
      </c>
      <c r="V185" s="16"/>
    </row>
    <row r="186" spans="1:22" s="9" customFormat="1" x14ac:dyDescent="0.2">
      <c r="A186" s="33">
        <v>179</v>
      </c>
      <c r="B186" s="54" t="s">
        <v>292</v>
      </c>
      <c r="C186" s="1" t="s">
        <v>119</v>
      </c>
      <c r="D186" s="44"/>
      <c r="E186" s="44"/>
      <c r="F186" s="44"/>
      <c r="G186" s="44"/>
      <c r="H186" s="44">
        <v>12</v>
      </c>
      <c r="I186" s="44">
        <v>15685.8</v>
      </c>
      <c r="J186" s="44">
        <v>23</v>
      </c>
      <c r="K186" s="44">
        <v>14995.3</v>
      </c>
      <c r="L186" s="44">
        <f t="shared" si="0"/>
        <v>35</v>
      </c>
      <c r="M186" s="44">
        <f t="shared" si="0"/>
        <v>30681.1</v>
      </c>
      <c r="N186" s="44"/>
      <c r="O186" s="44"/>
      <c r="P186" s="44"/>
      <c r="Q186" s="44"/>
      <c r="R186" s="44">
        <f t="shared" si="1"/>
        <v>0</v>
      </c>
      <c r="S186" s="44">
        <f t="shared" si="1"/>
        <v>0</v>
      </c>
      <c r="T186" s="44">
        <f t="shared" si="2"/>
        <v>35</v>
      </c>
      <c r="U186" s="44">
        <f t="shared" si="2"/>
        <v>30681.1</v>
      </c>
      <c r="V186" s="16"/>
    </row>
    <row r="187" spans="1:22" s="9" customFormat="1" x14ac:dyDescent="0.2">
      <c r="A187" s="30">
        <v>180</v>
      </c>
      <c r="B187" s="53" t="s">
        <v>373</v>
      </c>
      <c r="C187" s="32" t="s">
        <v>374</v>
      </c>
      <c r="D187" s="43"/>
      <c r="E187" s="43"/>
      <c r="F187" s="43"/>
      <c r="G187" s="43"/>
      <c r="H187" s="43">
        <v>4</v>
      </c>
      <c r="I187" s="43">
        <v>16933.02</v>
      </c>
      <c r="J187" s="43">
        <v>3</v>
      </c>
      <c r="K187" s="43">
        <v>1149.95</v>
      </c>
      <c r="L187" s="43">
        <f t="shared" si="0"/>
        <v>7</v>
      </c>
      <c r="M187" s="43">
        <f t="shared" si="0"/>
        <v>18082.97</v>
      </c>
      <c r="N187" s="43"/>
      <c r="O187" s="43"/>
      <c r="P187" s="43">
        <v>4</v>
      </c>
      <c r="Q187" s="43">
        <v>3382.11</v>
      </c>
      <c r="R187" s="43">
        <f t="shared" si="1"/>
        <v>4</v>
      </c>
      <c r="S187" s="43">
        <f t="shared" si="1"/>
        <v>3382.11</v>
      </c>
      <c r="T187" s="43">
        <f t="shared" si="2"/>
        <v>11</v>
      </c>
      <c r="U187" s="43">
        <f t="shared" si="2"/>
        <v>21465.08</v>
      </c>
      <c r="V187" s="16"/>
    </row>
    <row r="188" spans="1:22" s="9" customFormat="1" x14ac:dyDescent="0.2">
      <c r="A188" s="33">
        <v>181</v>
      </c>
      <c r="B188" s="54" t="s">
        <v>233</v>
      </c>
      <c r="C188" s="1" t="s">
        <v>308</v>
      </c>
      <c r="D188" s="44"/>
      <c r="E188" s="44"/>
      <c r="F188" s="44"/>
      <c r="G188" s="44"/>
      <c r="H188" s="44"/>
      <c r="I188" s="44"/>
      <c r="J188" s="44">
        <v>18</v>
      </c>
      <c r="K188" s="44">
        <v>2689.61</v>
      </c>
      <c r="L188" s="44">
        <f t="shared" si="0"/>
        <v>18</v>
      </c>
      <c r="M188" s="44">
        <f t="shared" si="0"/>
        <v>2689.61</v>
      </c>
      <c r="N188" s="44">
        <v>20</v>
      </c>
      <c r="O188" s="44">
        <v>2538.79</v>
      </c>
      <c r="P188" s="44"/>
      <c r="Q188" s="44"/>
      <c r="R188" s="44">
        <f t="shared" si="1"/>
        <v>20</v>
      </c>
      <c r="S188" s="44">
        <f t="shared" si="1"/>
        <v>2538.79</v>
      </c>
      <c r="T188" s="44">
        <f t="shared" si="2"/>
        <v>38</v>
      </c>
      <c r="U188" s="44">
        <f t="shared" si="2"/>
        <v>5228.3999999999996</v>
      </c>
      <c r="V188" s="16"/>
    </row>
    <row r="189" spans="1:22" s="9" customFormat="1" ht="13.5" thickBot="1" x14ac:dyDescent="0.25">
      <c r="A189" s="33"/>
      <c r="B189" s="23"/>
      <c r="C189" s="1"/>
      <c r="D189" s="44"/>
      <c r="E189" s="44"/>
      <c r="F189" s="44"/>
      <c r="G189" s="44"/>
      <c r="H189" s="44"/>
      <c r="I189" s="44"/>
      <c r="J189" s="44"/>
      <c r="K189" s="44"/>
      <c r="L189" s="44">
        <f t="shared" si="0"/>
        <v>0</v>
      </c>
      <c r="M189" s="44">
        <f t="shared" si="0"/>
        <v>0</v>
      </c>
      <c r="N189" s="44"/>
      <c r="O189" s="44"/>
      <c r="P189" s="44"/>
      <c r="Q189" s="44"/>
      <c r="R189" s="44">
        <f t="shared" si="1"/>
        <v>0</v>
      </c>
      <c r="S189" s="44">
        <f t="shared" si="1"/>
        <v>0</v>
      </c>
      <c r="T189" s="44">
        <f t="shared" si="2"/>
        <v>0</v>
      </c>
      <c r="U189" s="44">
        <f t="shared" si="2"/>
        <v>0</v>
      </c>
      <c r="V189" s="16"/>
    </row>
    <row r="190" spans="1:22" s="9" customFormat="1" ht="14.25" thickTop="1" thickBot="1" x14ac:dyDescent="0.25">
      <c r="A190" s="55" t="s">
        <v>0</v>
      </c>
      <c r="B190" s="55"/>
      <c r="C190" s="56"/>
      <c r="D190" s="50">
        <f>SUM(D8:D189)</f>
        <v>321586</v>
      </c>
      <c r="E190" s="50">
        <f>SUM(E8:E189)</f>
        <v>128074327761.37001</v>
      </c>
      <c r="F190" s="50">
        <f>SUM(F8:F189)</f>
        <v>819065</v>
      </c>
      <c r="G190" s="50">
        <f>SUM(G8:G189)</f>
        <v>92642433544.300018</v>
      </c>
      <c r="H190" s="50">
        <f>SUM(H8:H189)</f>
        <v>1635712</v>
      </c>
      <c r="I190" s="50">
        <f>SUM(I8:I189)</f>
        <v>321728362597.26038</v>
      </c>
      <c r="J190" s="50">
        <f>SUM(J8:J189)</f>
        <v>2002659</v>
      </c>
      <c r="K190" s="50">
        <f>SUM(K8:K189)</f>
        <v>372920732258.71973</v>
      </c>
      <c r="L190" s="50">
        <f>SUM(L8:L189)</f>
        <v>4779022</v>
      </c>
      <c r="M190" s="50">
        <f>SUM(M8:M189)</f>
        <v>915365856161.65002</v>
      </c>
      <c r="N190" s="50">
        <f>SUM(N8:N189)</f>
        <v>405378</v>
      </c>
      <c r="O190" s="50">
        <f>SUM(O8:O189)</f>
        <v>483176463135.65991</v>
      </c>
      <c r="P190" s="50">
        <f>SUM(P8:P189)</f>
        <v>405378</v>
      </c>
      <c r="Q190" s="50">
        <f>SUM(Q8:Q189)</f>
        <v>483209476901.31995</v>
      </c>
      <c r="R190" s="50">
        <f>SUM(R8:R189)</f>
        <v>810756</v>
      </c>
      <c r="S190" s="50">
        <f>SUM(S8:S189)</f>
        <v>966385940036.98059</v>
      </c>
      <c r="T190" s="50">
        <f>SUM(T8:T189)</f>
        <v>5589778</v>
      </c>
      <c r="U190" s="50">
        <f>SUM(U8:U189)</f>
        <v>1881751796198.6301</v>
      </c>
    </row>
    <row r="191" spans="1:22" s="9" customFormat="1" ht="13.5" thickTop="1" x14ac:dyDescent="0.2">
      <c r="A191" s="11" t="s">
        <v>382</v>
      </c>
      <c r="B191" s="1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6"/>
    </row>
    <row r="192" spans="1:22" x14ac:dyDescent="0.2">
      <c r="A192" s="11" t="s">
        <v>320</v>
      </c>
    </row>
  </sheetData>
  <mergeCells count="13">
    <mergeCell ref="A190:C190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Set 2016</vt:lpstr>
      <vt:lpstr>Jan-Set 2016</vt:lpstr>
      <vt:lpstr>'Set 2016'!Area_de_impressao</vt:lpstr>
      <vt:lpstr>Cab_Val</vt:lpstr>
      <vt:lpstr>'Set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2016-10-10T18:03:21Z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