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1630" yWindow="195" windowWidth="21660" windowHeight="9870"/>
  </bookViews>
  <sheets>
    <sheet name="Out 2016" sheetId="7" r:id="rId1"/>
    <sheet name="Jan-Out 2016" sheetId="8" r:id="rId2"/>
  </sheets>
  <definedNames>
    <definedName name="_xlnm.Print_Area" localSheetId="0">'Out 2016'!$A$1:$U$182</definedName>
    <definedName name="Cab_Perc">#REF!</definedName>
    <definedName name="Cab_Val">'Out 2016'!$A$7</definedName>
    <definedName name="_xlnm.Print_Titles" localSheetId="0">'Out 2016'!$A:$C,'Out 2016'!$1:$7</definedName>
    <definedName name="Tot_Perc">#REF!</definedName>
    <definedName name="Tot_Val">'Out 2016'!$A$181</definedName>
  </definedNames>
  <calcPr calcId="145621"/>
</workbook>
</file>

<file path=xl/calcChain.xml><?xml version="1.0" encoding="utf-8"?>
<calcChain xmlns="http://schemas.openxmlformats.org/spreadsheetml/2006/main">
  <c r="R109" i="7" l="1"/>
  <c r="S109" i="7"/>
  <c r="R110" i="7"/>
  <c r="S110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0" i="7"/>
  <c r="S170" i="7"/>
  <c r="R171" i="7"/>
  <c r="S171" i="7"/>
  <c r="R172" i="7"/>
  <c r="S172" i="7"/>
  <c r="R173" i="7"/>
  <c r="S173" i="7"/>
  <c r="R174" i="7"/>
  <c r="S174" i="7"/>
  <c r="R175" i="7"/>
  <c r="S175" i="7"/>
  <c r="R176" i="7"/>
  <c r="S176" i="7"/>
  <c r="R177" i="7"/>
  <c r="S177" i="7"/>
  <c r="R178" i="7"/>
  <c r="S178" i="7"/>
  <c r="R179" i="7"/>
  <c r="S179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10" i="7"/>
  <c r="S10" i="7"/>
  <c r="R11" i="7"/>
  <c r="S11" i="7"/>
  <c r="R12" i="7"/>
  <c r="S12" i="7"/>
  <c r="R13" i="7"/>
  <c r="S13" i="7"/>
  <c r="R14" i="7"/>
  <c r="S14" i="7"/>
  <c r="R15" i="7"/>
  <c r="S15" i="7"/>
  <c r="R16" i="7"/>
  <c r="S16" i="7"/>
  <c r="R17" i="7"/>
  <c r="S17" i="7"/>
  <c r="R18" i="7"/>
  <c r="S18" i="7"/>
  <c r="R19" i="7"/>
  <c r="S19" i="7"/>
  <c r="R20" i="7"/>
  <c r="S20" i="7"/>
  <c r="R21" i="7"/>
  <c r="S21" i="7"/>
  <c r="R22" i="7"/>
  <c r="S22" i="7"/>
  <c r="R23" i="7"/>
  <c r="S23" i="7"/>
  <c r="R24" i="7"/>
  <c r="S24" i="7"/>
  <c r="R2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R34" i="7"/>
  <c r="S34" i="7"/>
  <c r="R35" i="7"/>
  <c r="S35" i="7"/>
  <c r="R36" i="7"/>
  <c r="S3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S9" i="7"/>
  <c r="R9" i="7"/>
  <c r="S8" i="7"/>
  <c r="R8" i="7"/>
  <c r="M20" i="7" l="1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S20" i="8"/>
  <c r="R20" i="8"/>
  <c r="M20" i="8"/>
  <c r="L20" i="8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S15" i="8"/>
  <c r="R15" i="8"/>
  <c r="M15" i="8"/>
  <c r="L15" i="8"/>
  <c r="S14" i="8"/>
  <c r="R14" i="8"/>
  <c r="M14" i="8"/>
  <c r="L14" i="8"/>
  <c r="S13" i="8"/>
  <c r="R13" i="8"/>
  <c r="M13" i="8"/>
  <c r="U13" i="8" s="1"/>
  <c r="L13" i="8"/>
  <c r="T14" i="8" l="1"/>
  <c r="T16" i="8"/>
  <c r="T18" i="8"/>
  <c r="T20" i="8"/>
  <c r="T15" i="7"/>
  <c r="T17" i="7"/>
  <c r="T19" i="7"/>
  <c r="T13" i="7"/>
  <c r="U15" i="8"/>
  <c r="U17" i="8"/>
  <c r="U19" i="8"/>
  <c r="T13" i="8"/>
  <c r="T15" i="8"/>
  <c r="T17" i="8"/>
  <c r="T19" i="8"/>
  <c r="U14" i="8"/>
  <c r="U16" i="8"/>
  <c r="U18" i="8"/>
  <c r="U20" i="8"/>
  <c r="U14" i="7"/>
  <c r="U16" i="7"/>
  <c r="U18" i="7"/>
  <c r="T14" i="7"/>
  <c r="T16" i="7"/>
  <c r="T18" i="7"/>
  <c r="T20" i="7"/>
  <c r="U13" i="7"/>
  <c r="U15" i="7"/>
  <c r="U17" i="7"/>
  <c r="U19" i="7"/>
  <c r="U20" i="7"/>
  <c r="S28" i="8" l="1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U21" i="8" l="1"/>
  <c r="U23" i="8"/>
  <c r="T21" i="8"/>
  <c r="T23" i="8"/>
  <c r="U25" i="8"/>
  <c r="U27" i="8"/>
  <c r="T26" i="7"/>
  <c r="T22" i="7"/>
  <c r="T24" i="7"/>
  <c r="T27" i="7"/>
  <c r="T25" i="8"/>
  <c r="T27" i="8"/>
  <c r="T26" i="8"/>
  <c r="T28" i="8"/>
  <c r="T22" i="8"/>
  <c r="T24" i="8"/>
  <c r="U22" i="8"/>
  <c r="U24" i="8"/>
  <c r="U26" i="8"/>
  <c r="U28" i="8"/>
  <c r="T28" i="7"/>
  <c r="T21" i="7"/>
  <c r="T23" i="7"/>
  <c r="T25" i="7"/>
  <c r="U22" i="7"/>
  <c r="U24" i="7"/>
  <c r="U26" i="7"/>
  <c r="U28" i="7"/>
  <c r="U21" i="7"/>
  <c r="U23" i="7"/>
  <c r="U25" i="7"/>
  <c r="U27" i="7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T30" i="8" l="1"/>
  <c r="T32" i="8"/>
  <c r="T34" i="8"/>
  <c r="T36" i="8"/>
  <c r="U30" i="8"/>
  <c r="U32" i="8"/>
  <c r="U34" i="8"/>
  <c r="U36" i="8"/>
  <c r="T29" i="8"/>
  <c r="T31" i="8"/>
  <c r="T33" i="8"/>
  <c r="T35" i="8"/>
  <c r="U29" i="8"/>
  <c r="U31" i="8"/>
  <c r="U33" i="8"/>
  <c r="U3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T30" i="7" l="1"/>
  <c r="T32" i="7"/>
  <c r="T34" i="7"/>
  <c r="U30" i="7"/>
  <c r="T37" i="8"/>
  <c r="T39" i="8"/>
  <c r="T41" i="8"/>
  <c r="T43" i="8"/>
  <c r="U37" i="8"/>
  <c r="U39" i="8"/>
  <c r="U41" i="8"/>
  <c r="U43" i="8"/>
  <c r="T44" i="8"/>
  <c r="U40" i="8"/>
  <c r="U42" i="8"/>
  <c r="U44" i="8"/>
  <c r="T38" i="8"/>
  <c r="T40" i="8"/>
  <c r="T42" i="8"/>
  <c r="U38" i="8"/>
  <c r="T29" i="7"/>
  <c r="T31" i="7"/>
  <c r="T33" i="7"/>
  <c r="T35" i="7"/>
  <c r="T36" i="7"/>
  <c r="U29" i="7"/>
  <c r="U31" i="7"/>
  <c r="U32" i="7"/>
  <c r="U33" i="7"/>
  <c r="U34" i="7"/>
  <c r="U35" i="7"/>
  <c r="U36" i="7"/>
  <c r="S59" i="8" l="1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T53" i="8" l="1"/>
  <c r="T55" i="8"/>
  <c r="T44" i="7"/>
  <c r="T46" i="7"/>
  <c r="T48" i="7"/>
  <c r="U44" i="7"/>
  <c r="U48" i="7"/>
  <c r="U50" i="7"/>
  <c r="T57" i="8"/>
  <c r="U52" i="8"/>
  <c r="U54" i="8"/>
  <c r="U56" i="8"/>
  <c r="U58" i="8"/>
  <c r="U57" i="8"/>
  <c r="T59" i="8"/>
  <c r="T52" i="8"/>
  <c r="T54" i="8"/>
  <c r="T56" i="8"/>
  <c r="T58" i="8"/>
  <c r="U53" i="8"/>
  <c r="U55" i="8"/>
  <c r="U59" i="8"/>
  <c r="U46" i="7"/>
  <c r="U49" i="7"/>
  <c r="T50" i="7"/>
  <c r="U45" i="7"/>
  <c r="U47" i="7"/>
  <c r="U51" i="7"/>
  <c r="T45" i="7"/>
  <c r="T47" i="7"/>
  <c r="T49" i="7"/>
  <c r="T51" i="7"/>
  <c r="M52" i="7"/>
  <c r="L52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U37" i="7" l="1"/>
  <c r="U39" i="7"/>
  <c r="U41" i="7"/>
  <c r="U43" i="7"/>
  <c r="T38" i="7"/>
  <c r="T40" i="7"/>
  <c r="T42" i="7"/>
  <c r="T52" i="7"/>
  <c r="U38" i="7"/>
  <c r="U42" i="7"/>
  <c r="U52" i="7"/>
  <c r="T37" i="7"/>
  <c r="T39" i="7"/>
  <c r="T41" i="7"/>
  <c r="T43" i="7"/>
  <c r="U40" i="7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M97" i="7"/>
  <c r="L97" i="7"/>
  <c r="M96" i="7"/>
  <c r="L96" i="7"/>
  <c r="M95" i="7"/>
  <c r="L95" i="7"/>
  <c r="M94" i="7"/>
  <c r="L94" i="7"/>
  <c r="M93" i="7"/>
  <c r="L93" i="7"/>
  <c r="M92" i="7"/>
  <c r="L92" i="7"/>
  <c r="M103" i="7"/>
  <c r="L103" i="7"/>
  <c r="M102" i="7"/>
  <c r="L102" i="7"/>
  <c r="M101" i="7"/>
  <c r="L101" i="7"/>
  <c r="M100" i="7"/>
  <c r="L100" i="7"/>
  <c r="M99" i="7"/>
  <c r="L99" i="7"/>
  <c r="M98" i="7"/>
  <c r="L98" i="7"/>
  <c r="S60" i="8"/>
  <c r="R60" i="8"/>
  <c r="M60" i="8"/>
  <c r="L60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L8" i="8"/>
  <c r="L9" i="8"/>
  <c r="L10" i="8"/>
  <c r="L11" i="8"/>
  <c r="L12" i="8"/>
  <c r="L61" i="8"/>
  <c r="L62" i="8"/>
  <c r="L63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S80" i="8"/>
  <c r="R80" i="8"/>
  <c r="M80" i="8"/>
  <c r="S79" i="8"/>
  <c r="R79" i="8"/>
  <c r="M79" i="8"/>
  <c r="S78" i="8"/>
  <c r="R78" i="8"/>
  <c r="M78" i="8"/>
  <c r="S77" i="8"/>
  <c r="R77" i="8"/>
  <c r="M77" i="8"/>
  <c r="S76" i="8"/>
  <c r="R76" i="8"/>
  <c r="M76" i="8"/>
  <c r="S63" i="8"/>
  <c r="R63" i="8"/>
  <c r="M63" i="8"/>
  <c r="S62" i="8"/>
  <c r="R62" i="8"/>
  <c r="M62" i="8"/>
  <c r="S61" i="8"/>
  <c r="R61" i="8"/>
  <c r="M61" i="8"/>
  <c r="M68" i="7"/>
  <c r="L68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S88" i="8"/>
  <c r="R88" i="8"/>
  <c r="M88" i="8"/>
  <c r="S87" i="8"/>
  <c r="R87" i="8"/>
  <c r="M87" i="8"/>
  <c r="S86" i="8"/>
  <c r="R86" i="8"/>
  <c r="M86" i="8"/>
  <c r="S85" i="8"/>
  <c r="R85" i="8"/>
  <c r="M85" i="8"/>
  <c r="S84" i="8"/>
  <c r="R84" i="8"/>
  <c r="M84" i="8"/>
  <c r="S83" i="8"/>
  <c r="R83" i="8"/>
  <c r="M83" i="8"/>
  <c r="S82" i="8"/>
  <c r="R82" i="8"/>
  <c r="M82" i="8"/>
  <c r="S81" i="8"/>
  <c r="R81" i="8"/>
  <c r="M81" i="8"/>
  <c r="S96" i="8"/>
  <c r="R96" i="8"/>
  <c r="M96" i="8"/>
  <c r="S95" i="8"/>
  <c r="R95" i="8"/>
  <c r="M95" i="8"/>
  <c r="S94" i="8"/>
  <c r="R94" i="8"/>
  <c r="M94" i="8"/>
  <c r="S93" i="8"/>
  <c r="R93" i="8"/>
  <c r="M93" i="8"/>
  <c r="S92" i="8"/>
  <c r="R92" i="8"/>
  <c r="M92" i="8"/>
  <c r="S91" i="8"/>
  <c r="R91" i="8"/>
  <c r="M91" i="8"/>
  <c r="S90" i="8"/>
  <c r="R90" i="8"/>
  <c r="M90" i="8"/>
  <c r="S89" i="8"/>
  <c r="R89" i="8"/>
  <c r="M89" i="8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S189" i="8"/>
  <c r="R189" i="8"/>
  <c r="S188" i="8"/>
  <c r="R188" i="8"/>
  <c r="S187" i="8"/>
  <c r="R187" i="8"/>
  <c r="S186" i="8"/>
  <c r="R186" i="8"/>
  <c r="S185" i="8"/>
  <c r="R185" i="8"/>
  <c r="S184" i="8"/>
  <c r="R184" i="8"/>
  <c r="S183" i="8"/>
  <c r="R183" i="8"/>
  <c r="S182" i="8"/>
  <c r="R182" i="8"/>
  <c r="S181" i="8"/>
  <c r="R181" i="8"/>
  <c r="S180" i="8"/>
  <c r="R180" i="8"/>
  <c r="S179" i="8"/>
  <c r="R179" i="8"/>
  <c r="S178" i="8"/>
  <c r="R178" i="8"/>
  <c r="S177" i="8"/>
  <c r="R177" i="8"/>
  <c r="S176" i="8"/>
  <c r="R176" i="8"/>
  <c r="S175" i="8"/>
  <c r="R175" i="8"/>
  <c r="S174" i="8"/>
  <c r="R174" i="8"/>
  <c r="S173" i="8"/>
  <c r="R173" i="8"/>
  <c r="S172" i="8"/>
  <c r="R172" i="8"/>
  <c r="S171" i="8"/>
  <c r="R171" i="8"/>
  <c r="S170" i="8"/>
  <c r="R170" i="8"/>
  <c r="S169" i="8"/>
  <c r="R169" i="8"/>
  <c r="S168" i="8"/>
  <c r="R168" i="8"/>
  <c r="S167" i="8"/>
  <c r="R167" i="8"/>
  <c r="S166" i="8"/>
  <c r="R166" i="8"/>
  <c r="S165" i="8"/>
  <c r="R165" i="8"/>
  <c r="S164" i="8"/>
  <c r="R164" i="8"/>
  <c r="S163" i="8"/>
  <c r="R163" i="8"/>
  <c r="S162" i="8"/>
  <c r="R162" i="8"/>
  <c r="S161" i="8"/>
  <c r="R161" i="8"/>
  <c r="S160" i="8"/>
  <c r="R160" i="8"/>
  <c r="S159" i="8"/>
  <c r="R159" i="8"/>
  <c r="S158" i="8"/>
  <c r="R158" i="8"/>
  <c r="S157" i="8"/>
  <c r="R157" i="8"/>
  <c r="S156" i="8"/>
  <c r="R156" i="8"/>
  <c r="S155" i="8"/>
  <c r="R155" i="8"/>
  <c r="S154" i="8"/>
  <c r="R154" i="8"/>
  <c r="S153" i="8"/>
  <c r="R153" i="8"/>
  <c r="S152" i="8"/>
  <c r="R152" i="8"/>
  <c r="S151" i="8"/>
  <c r="R151" i="8"/>
  <c r="S150" i="8"/>
  <c r="R150" i="8"/>
  <c r="S149" i="8"/>
  <c r="R149" i="8"/>
  <c r="S148" i="8"/>
  <c r="R148" i="8"/>
  <c r="S147" i="8"/>
  <c r="R147" i="8"/>
  <c r="S146" i="8"/>
  <c r="R146" i="8"/>
  <c r="S145" i="8"/>
  <c r="R145" i="8"/>
  <c r="S144" i="8"/>
  <c r="R144" i="8"/>
  <c r="S143" i="8"/>
  <c r="R143" i="8"/>
  <c r="S142" i="8"/>
  <c r="R142" i="8"/>
  <c r="S141" i="8"/>
  <c r="R141" i="8"/>
  <c r="S140" i="8"/>
  <c r="R140" i="8"/>
  <c r="S139" i="8"/>
  <c r="R139" i="8"/>
  <c r="S138" i="8"/>
  <c r="R138" i="8"/>
  <c r="S137" i="8"/>
  <c r="R137" i="8"/>
  <c r="S136" i="8"/>
  <c r="R136" i="8"/>
  <c r="S135" i="8"/>
  <c r="R135" i="8"/>
  <c r="S134" i="8"/>
  <c r="R134" i="8"/>
  <c r="S133" i="8"/>
  <c r="R133" i="8"/>
  <c r="S132" i="8"/>
  <c r="R132" i="8"/>
  <c r="S131" i="8"/>
  <c r="R131" i="8"/>
  <c r="S130" i="8"/>
  <c r="R130" i="8"/>
  <c r="S129" i="8"/>
  <c r="R129" i="8"/>
  <c r="S128" i="8"/>
  <c r="R128" i="8"/>
  <c r="S127" i="8"/>
  <c r="R127" i="8"/>
  <c r="S126" i="8"/>
  <c r="R126" i="8"/>
  <c r="S125" i="8"/>
  <c r="R125" i="8"/>
  <c r="S124" i="8"/>
  <c r="R124" i="8"/>
  <c r="S123" i="8"/>
  <c r="R123" i="8"/>
  <c r="S122" i="8"/>
  <c r="R122" i="8"/>
  <c r="S121" i="8"/>
  <c r="R121" i="8"/>
  <c r="S120" i="8"/>
  <c r="R120" i="8"/>
  <c r="S119" i="8"/>
  <c r="R119" i="8"/>
  <c r="S118" i="8"/>
  <c r="R118" i="8"/>
  <c r="S117" i="8"/>
  <c r="R117" i="8"/>
  <c r="S116" i="8"/>
  <c r="R116" i="8"/>
  <c r="S115" i="8"/>
  <c r="R115" i="8"/>
  <c r="S114" i="8"/>
  <c r="R114" i="8"/>
  <c r="S113" i="8"/>
  <c r="R113" i="8"/>
  <c r="S112" i="8"/>
  <c r="R112" i="8"/>
  <c r="S111" i="8"/>
  <c r="R111" i="8"/>
  <c r="S110" i="8"/>
  <c r="R110" i="8"/>
  <c r="S109" i="8"/>
  <c r="R109" i="8"/>
  <c r="S108" i="8"/>
  <c r="R108" i="8"/>
  <c r="S107" i="8"/>
  <c r="R107" i="8"/>
  <c r="S106" i="8"/>
  <c r="R106" i="8"/>
  <c r="S105" i="8"/>
  <c r="R105" i="8"/>
  <c r="S104" i="8"/>
  <c r="R104" i="8"/>
  <c r="S103" i="8"/>
  <c r="R103" i="8"/>
  <c r="S102" i="8"/>
  <c r="R102" i="8"/>
  <c r="S101" i="8"/>
  <c r="R101" i="8"/>
  <c r="S100" i="8"/>
  <c r="R100" i="8"/>
  <c r="S99" i="8"/>
  <c r="R99" i="8"/>
  <c r="S98" i="8"/>
  <c r="R98" i="8"/>
  <c r="S97" i="8"/>
  <c r="R97" i="8"/>
  <c r="S12" i="8"/>
  <c r="R12" i="8"/>
  <c r="S11" i="8"/>
  <c r="R11" i="8"/>
  <c r="S10" i="8"/>
  <c r="R10" i="8"/>
  <c r="S9" i="8"/>
  <c r="R9" i="8"/>
  <c r="S8" i="8"/>
  <c r="R8" i="8"/>
  <c r="Q190" i="8"/>
  <c r="P190" i="8"/>
  <c r="O190" i="8"/>
  <c r="N190" i="8"/>
  <c r="K190" i="8"/>
  <c r="J190" i="8"/>
  <c r="I190" i="8"/>
  <c r="H190" i="8"/>
  <c r="G190" i="8"/>
  <c r="F190" i="8"/>
  <c r="E190" i="8"/>
  <c r="D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12" i="8"/>
  <c r="M11" i="8"/>
  <c r="M10" i="8"/>
  <c r="M9" i="8"/>
  <c r="M8" i="8"/>
  <c r="M104" i="7"/>
  <c r="L104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0" i="7"/>
  <c r="M11" i="7"/>
  <c r="M12" i="7"/>
  <c r="M121" i="7"/>
  <c r="M122" i="7"/>
  <c r="M123" i="7"/>
  <c r="M124" i="7"/>
  <c r="M125" i="7"/>
  <c r="M126" i="7"/>
  <c r="M127" i="7"/>
  <c r="M136" i="7"/>
  <c r="M137" i="7"/>
  <c r="M138" i="7"/>
  <c r="M139" i="7"/>
  <c r="M140" i="7"/>
  <c r="L10" i="7"/>
  <c r="L11" i="7"/>
  <c r="L12" i="7"/>
  <c r="L121" i="7"/>
  <c r="L122" i="7"/>
  <c r="L123" i="7"/>
  <c r="L124" i="7"/>
  <c r="L125" i="7"/>
  <c r="L126" i="7"/>
  <c r="L127" i="7"/>
  <c r="L136" i="7"/>
  <c r="L137" i="7"/>
  <c r="L138" i="7"/>
  <c r="L139" i="7"/>
  <c r="L140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L157" i="7"/>
  <c r="M157" i="7"/>
  <c r="L158" i="7"/>
  <c r="T158" i="7" s="1"/>
  <c r="M158" i="7"/>
  <c r="U158" i="7" s="1"/>
  <c r="L159" i="7"/>
  <c r="M159" i="7"/>
  <c r="U159" i="7" s="1"/>
  <c r="L160" i="7"/>
  <c r="M160" i="7"/>
  <c r="L161" i="7"/>
  <c r="M161" i="7"/>
  <c r="U161" i="7" s="1"/>
  <c r="L162" i="7"/>
  <c r="M162" i="7"/>
  <c r="U162" i="7" s="1"/>
  <c r="L163" i="7"/>
  <c r="M163" i="7"/>
  <c r="L164" i="7"/>
  <c r="T164" i="7" s="1"/>
  <c r="M164" i="7"/>
  <c r="U164" i="7" s="1"/>
  <c r="L8" i="7"/>
  <c r="L9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M179" i="7"/>
  <c r="M9" i="7"/>
  <c r="M165" i="7"/>
  <c r="M166" i="7"/>
  <c r="M167" i="7"/>
  <c r="M168" i="7"/>
  <c r="M173" i="7"/>
  <c r="M169" i="7"/>
  <c r="M170" i="7"/>
  <c r="M171" i="7"/>
  <c r="M172" i="7"/>
  <c r="M174" i="7"/>
  <c r="M175" i="7"/>
  <c r="M176" i="7"/>
  <c r="M177" i="7"/>
  <c r="M178" i="7"/>
  <c r="E181" i="7"/>
  <c r="F181" i="7"/>
  <c r="G181" i="7"/>
  <c r="H181" i="7"/>
  <c r="I181" i="7"/>
  <c r="J181" i="7"/>
  <c r="K181" i="7"/>
  <c r="N181" i="7"/>
  <c r="O181" i="7"/>
  <c r="P181" i="7"/>
  <c r="Q181" i="7"/>
  <c r="D181" i="7"/>
  <c r="M8" i="7"/>
  <c r="T159" i="7"/>
  <c r="T8" i="8" l="1"/>
  <c r="T113" i="8"/>
  <c r="M181" i="7"/>
  <c r="U170" i="8"/>
  <c r="U144" i="8"/>
  <c r="U189" i="8"/>
  <c r="T108" i="8"/>
  <c r="T11" i="8"/>
  <c r="T99" i="8"/>
  <c r="T103" i="8"/>
  <c r="T107" i="8"/>
  <c r="T111" i="8"/>
  <c r="T115" i="8"/>
  <c r="T119" i="8"/>
  <c r="T123" i="8"/>
  <c r="T127" i="8"/>
  <c r="T131" i="8"/>
  <c r="T135" i="8"/>
  <c r="T139" i="8"/>
  <c r="T143" i="8"/>
  <c r="T147" i="8"/>
  <c r="T151" i="8"/>
  <c r="T155" i="8"/>
  <c r="T159" i="8"/>
  <c r="T163" i="8"/>
  <c r="T167" i="8"/>
  <c r="T171" i="8"/>
  <c r="T175" i="8"/>
  <c r="T179" i="8"/>
  <c r="T183" i="8"/>
  <c r="T187" i="8"/>
  <c r="U174" i="7"/>
  <c r="U169" i="7"/>
  <c r="T162" i="7"/>
  <c r="T146" i="7"/>
  <c r="U157" i="7"/>
  <c r="U163" i="8"/>
  <c r="U179" i="8"/>
  <c r="T146" i="8"/>
  <c r="T130" i="8"/>
  <c r="U170" i="7"/>
  <c r="U167" i="7"/>
  <c r="U94" i="8"/>
  <c r="U82" i="8"/>
  <c r="U46" i="8"/>
  <c r="U48" i="8"/>
  <c r="U49" i="8"/>
  <c r="U89" i="8"/>
  <c r="U93" i="8"/>
  <c r="U70" i="8"/>
  <c r="U83" i="8"/>
  <c r="U72" i="8"/>
  <c r="U73" i="8"/>
  <c r="U74" i="8"/>
  <c r="U75" i="8"/>
  <c r="U64" i="8"/>
  <c r="U65" i="8"/>
  <c r="U68" i="8"/>
  <c r="U69" i="8"/>
  <c r="U79" i="8"/>
  <c r="T83" i="8"/>
  <c r="T48" i="8"/>
  <c r="T51" i="8"/>
  <c r="T180" i="8"/>
  <c r="T176" i="8"/>
  <c r="T152" i="8"/>
  <c r="T148" i="8"/>
  <c r="T124" i="8"/>
  <c r="T116" i="8"/>
  <c r="T112" i="8"/>
  <c r="T12" i="8"/>
  <c r="U61" i="8"/>
  <c r="T92" i="8"/>
  <c r="T76" i="8"/>
  <c r="T80" i="8"/>
  <c r="T189" i="8"/>
  <c r="U177" i="7"/>
  <c r="U171" i="7"/>
  <c r="U168" i="7"/>
  <c r="T166" i="7"/>
  <c r="T99" i="7"/>
  <c r="U62" i="7"/>
  <c r="T157" i="7"/>
  <c r="U172" i="7"/>
  <c r="U109" i="8"/>
  <c r="U121" i="8"/>
  <c r="U177" i="8"/>
  <c r="U173" i="7"/>
  <c r="T163" i="7"/>
  <c r="T161" i="7"/>
  <c r="U123" i="7"/>
  <c r="T79" i="7"/>
  <c r="U103" i="8"/>
  <c r="U119" i="8"/>
  <c r="U127" i="8"/>
  <c r="U143" i="8"/>
  <c r="U147" i="8"/>
  <c r="U151" i="8"/>
  <c r="T91" i="8"/>
  <c r="T95" i="8"/>
  <c r="T87" i="8"/>
  <c r="T63" i="8"/>
  <c r="T79" i="8"/>
  <c r="T186" i="8"/>
  <c r="T154" i="8"/>
  <c r="T138" i="8"/>
  <c r="T122" i="8"/>
  <c r="T106" i="8"/>
  <c r="T86" i="8"/>
  <c r="T47" i="8"/>
  <c r="T49" i="8"/>
  <c r="T50" i="8"/>
  <c r="U8" i="8"/>
  <c r="U140" i="8"/>
  <c r="U164" i="8"/>
  <c r="U168" i="8"/>
  <c r="U172" i="8"/>
  <c r="U184" i="8"/>
  <c r="U78" i="8"/>
  <c r="U12" i="8"/>
  <c r="U104" i="8"/>
  <c r="U108" i="8"/>
  <c r="U112" i="8"/>
  <c r="U116" i="8"/>
  <c r="U120" i="8"/>
  <c r="U124" i="8"/>
  <c r="U136" i="8"/>
  <c r="U152" i="8"/>
  <c r="U156" i="8"/>
  <c r="U188" i="8"/>
  <c r="U92" i="8"/>
  <c r="T71" i="8"/>
  <c r="T67" i="8"/>
  <c r="T68" i="8"/>
  <c r="T69" i="8"/>
  <c r="U98" i="8"/>
  <c r="U106" i="8"/>
  <c r="U110" i="8"/>
  <c r="U114" i="8"/>
  <c r="U118" i="8"/>
  <c r="U122" i="8"/>
  <c r="U138" i="8"/>
  <c r="U142" i="8"/>
  <c r="U146" i="8"/>
  <c r="U154" i="8"/>
  <c r="U158" i="8"/>
  <c r="U162" i="8"/>
  <c r="U166" i="8"/>
  <c r="U174" i="8"/>
  <c r="U178" i="8"/>
  <c r="U186" i="8"/>
  <c r="T169" i="8"/>
  <c r="T165" i="8"/>
  <c r="T161" i="8"/>
  <c r="T157" i="8"/>
  <c r="T153" i="8"/>
  <c r="T137" i="8"/>
  <c r="T133" i="8"/>
  <c r="T129" i="8"/>
  <c r="T117" i="8"/>
  <c r="T109" i="8"/>
  <c r="T105" i="8"/>
  <c r="T101" i="8"/>
  <c r="T89" i="8"/>
  <c r="T81" i="8"/>
  <c r="T61" i="8"/>
  <c r="U81" i="8"/>
  <c r="U77" i="8"/>
  <c r="T188" i="8"/>
  <c r="T172" i="8"/>
  <c r="T144" i="8"/>
  <c r="T132" i="8"/>
  <c r="T128" i="8"/>
  <c r="T96" i="8"/>
  <c r="T84" i="8"/>
  <c r="U97" i="8"/>
  <c r="U99" i="8"/>
  <c r="U107" i="8"/>
  <c r="U117" i="8"/>
  <c r="U125" i="8"/>
  <c r="U129" i="8"/>
  <c r="U135" i="8"/>
  <c r="U137" i="8"/>
  <c r="U149" i="8"/>
  <c r="U153" i="8"/>
  <c r="U157" i="8"/>
  <c r="U159" i="8"/>
  <c r="U161" i="8"/>
  <c r="U167" i="8"/>
  <c r="U171" i="8"/>
  <c r="U173" i="8"/>
  <c r="U175" i="8"/>
  <c r="U181" i="8"/>
  <c r="U183" i="8"/>
  <c r="U187" i="8"/>
  <c r="T94" i="8"/>
  <c r="U95" i="8"/>
  <c r="U63" i="8"/>
  <c r="L190" i="8"/>
  <c r="U47" i="8"/>
  <c r="U50" i="8"/>
  <c r="U60" i="8"/>
  <c r="T72" i="8"/>
  <c r="T73" i="8"/>
  <c r="T75" i="8"/>
  <c r="T64" i="8"/>
  <c r="T65" i="8"/>
  <c r="T98" i="8"/>
  <c r="T126" i="8"/>
  <c r="T142" i="8"/>
  <c r="T150" i="8"/>
  <c r="T158" i="8"/>
  <c r="T166" i="8"/>
  <c r="T170" i="8"/>
  <c r="T174" i="8"/>
  <c r="T178" i="8"/>
  <c r="T182" i="8"/>
  <c r="U86" i="8"/>
  <c r="T171" i="7"/>
  <c r="T8" i="7"/>
  <c r="T179" i="7"/>
  <c r="T169" i="7"/>
  <c r="T165" i="7"/>
  <c r="U149" i="7"/>
  <c r="U150" i="7"/>
  <c r="U151" i="7"/>
  <c r="U152" i="7"/>
  <c r="T137" i="7"/>
  <c r="U140" i="7"/>
  <c r="U12" i="7"/>
  <c r="T77" i="7"/>
  <c r="T78" i="7"/>
  <c r="T80" i="7"/>
  <c r="T81" i="7"/>
  <c r="T82" i="7"/>
  <c r="T83" i="7"/>
  <c r="T84" i="7"/>
  <c r="T69" i="7"/>
  <c r="T70" i="7"/>
  <c r="T71" i="7"/>
  <c r="T72" i="7"/>
  <c r="T73" i="7"/>
  <c r="T74" i="7"/>
  <c r="T75" i="7"/>
  <c r="T76" i="7"/>
  <c r="T53" i="7"/>
  <c r="T54" i="7"/>
  <c r="T55" i="7"/>
  <c r="T56" i="7"/>
  <c r="T57" i="7"/>
  <c r="T58" i="7"/>
  <c r="T59" i="7"/>
  <c r="T68" i="7"/>
  <c r="U60" i="7"/>
  <c r="U61" i="7"/>
  <c r="U63" i="7"/>
  <c r="U64" i="7"/>
  <c r="U65" i="7"/>
  <c r="U66" i="7"/>
  <c r="U67" i="7"/>
  <c r="U98" i="7"/>
  <c r="U99" i="7"/>
  <c r="U100" i="7"/>
  <c r="U101" i="7"/>
  <c r="U102" i="7"/>
  <c r="U103" i="7"/>
  <c r="U92" i="7"/>
  <c r="U94" i="7"/>
  <c r="U95" i="7"/>
  <c r="U96" i="7"/>
  <c r="U97" i="7"/>
  <c r="T128" i="7"/>
  <c r="T131" i="7"/>
  <c r="T114" i="7"/>
  <c r="T119" i="7"/>
  <c r="T112" i="7"/>
  <c r="T104" i="7"/>
  <c r="T174" i="7"/>
  <c r="T155" i="7"/>
  <c r="T156" i="7"/>
  <c r="T141" i="7"/>
  <c r="T142" i="7"/>
  <c r="T144" i="7"/>
  <c r="T145" i="7"/>
  <c r="T147" i="7"/>
  <c r="T148" i="7"/>
  <c r="T140" i="7"/>
  <c r="T136" i="7"/>
  <c r="T124" i="7"/>
  <c r="T12" i="7"/>
  <c r="U139" i="7"/>
  <c r="U127" i="7"/>
  <c r="U11" i="7"/>
  <c r="T129" i="7"/>
  <c r="T130" i="7"/>
  <c r="T132" i="7"/>
  <c r="T133" i="7"/>
  <c r="T134" i="7"/>
  <c r="T135" i="7"/>
  <c r="T113" i="7"/>
  <c r="T115" i="7"/>
  <c r="T116" i="7"/>
  <c r="T117" i="7"/>
  <c r="T118" i="7"/>
  <c r="T120" i="7"/>
  <c r="T105" i="7"/>
  <c r="T106" i="7"/>
  <c r="T107" i="7"/>
  <c r="T108" i="7"/>
  <c r="T109" i="7"/>
  <c r="T111" i="7"/>
  <c r="T85" i="7"/>
  <c r="T86" i="7"/>
  <c r="T87" i="7"/>
  <c r="T88" i="7"/>
  <c r="T89" i="7"/>
  <c r="T90" i="7"/>
  <c r="T91" i="7"/>
  <c r="T172" i="7"/>
  <c r="T138" i="7"/>
  <c r="T126" i="7"/>
  <c r="T122" i="7"/>
  <c r="U137" i="7"/>
  <c r="U121" i="7"/>
  <c r="U77" i="7"/>
  <c r="U81" i="7"/>
  <c r="U70" i="7"/>
  <c r="U75" i="7"/>
  <c r="U55" i="7"/>
  <c r="U68" i="7"/>
  <c r="T66" i="7"/>
  <c r="T98" i="7"/>
  <c r="T100" i="7"/>
  <c r="T101" i="7"/>
  <c r="T102" i="7"/>
  <c r="T103" i="7"/>
  <c r="T92" i="7"/>
  <c r="T93" i="7"/>
  <c r="T94" i="7"/>
  <c r="T95" i="7"/>
  <c r="U179" i="7"/>
  <c r="T178" i="7"/>
  <c r="U165" i="7"/>
  <c r="T152" i="7"/>
  <c r="T177" i="7"/>
  <c r="T173" i="7"/>
  <c r="U178" i="7"/>
  <c r="U9" i="7"/>
  <c r="U163" i="7"/>
  <c r="S190" i="8"/>
  <c r="U113" i="8"/>
  <c r="M190" i="8"/>
  <c r="U133" i="8"/>
  <c r="U185" i="8"/>
  <c r="T100" i="8"/>
  <c r="T104" i="8"/>
  <c r="T120" i="8"/>
  <c r="T136" i="8"/>
  <c r="T140" i="8"/>
  <c r="T160" i="8"/>
  <c r="T164" i="8"/>
  <c r="T168" i="8"/>
  <c r="T93" i="8"/>
  <c r="T85" i="8"/>
  <c r="T9" i="7"/>
  <c r="U105" i="8"/>
  <c r="U139" i="8"/>
  <c r="T175" i="7"/>
  <c r="T167" i="7"/>
  <c r="U11" i="8"/>
  <c r="U91" i="8"/>
  <c r="U145" i="8"/>
  <c r="U155" i="8"/>
  <c r="U102" i="8"/>
  <c r="U128" i="8"/>
  <c r="U132" i="8"/>
  <c r="U148" i="8"/>
  <c r="U150" i="8"/>
  <c r="U180" i="8"/>
  <c r="U182" i="8"/>
  <c r="U78" i="7"/>
  <c r="U79" i="7"/>
  <c r="U80" i="7"/>
  <c r="U82" i="7"/>
  <c r="U83" i="7"/>
  <c r="U84" i="7"/>
  <c r="U90" i="8"/>
  <c r="T88" i="8"/>
  <c r="U76" i="8"/>
  <c r="T77" i="8"/>
  <c r="T60" i="7"/>
  <c r="T61" i="7"/>
  <c r="T62" i="7"/>
  <c r="T63" i="7"/>
  <c r="T64" i="7"/>
  <c r="T65" i="7"/>
  <c r="T67" i="7"/>
  <c r="T45" i="8"/>
  <c r="T46" i="8"/>
  <c r="U71" i="8"/>
  <c r="U66" i="8"/>
  <c r="T150" i="7"/>
  <c r="T151" i="7"/>
  <c r="U153" i="7"/>
  <c r="T139" i="7"/>
  <c r="U138" i="7"/>
  <c r="U126" i="7"/>
  <c r="U122" i="7"/>
  <c r="U10" i="7"/>
  <c r="T125" i="7"/>
  <c r="T121" i="7"/>
  <c r="U136" i="7"/>
  <c r="U124" i="7"/>
  <c r="U128" i="7"/>
  <c r="U129" i="7"/>
  <c r="U130" i="7"/>
  <c r="U131" i="7"/>
  <c r="U132" i="7"/>
  <c r="U133" i="7"/>
  <c r="U134" i="7"/>
  <c r="U135" i="7"/>
  <c r="U113" i="7"/>
  <c r="U114" i="7"/>
  <c r="U115" i="7"/>
  <c r="U116" i="7"/>
  <c r="U117" i="7"/>
  <c r="U118" i="7"/>
  <c r="U119" i="7"/>
  <c r="U120" i="7"/>
  <c r="U105" i="7"/>
  <c r="U106" i="7"/>
  <c r="U107" i="7"/>
  <c r="U108" i="7"/>
  <c r="U109" i="7"/>
  <c r="U110" i="7"/>
  <c r="U111" i="7"/>
  <c r="U112" i="7"/>
  <c r="U88" i="7"/>
  <c r="U89" i="7"/>
  <c r="U90" i="7"/>
  <c r="U91" i="7"/>
  <c r="U104" i="7"/>
  <c r="U101" i="8"/>
  <c r="U131" i="8"/>
  <c r="R190" i="8"/>
  <c r="T97" i="8"/>
  <c r="T125" i="8"/>
  <c r="T141" i="8"/>
  <c r="T173" i="8"/>
  <c r="T177" i="8"/>
  <c r="T181" i="8"/>
  <c r="U88" i="8"/>
  <c r="U69" i="7"/>
  <c r="U71" i="7"/>
  <c r="U72" i="7"/>
  <c r="U73" i="7"/>
  <c r="U74" i="7"/>
  <c r="U76" i="7"/>
  <c r="U53" i="7"/>
  <c r="U54" i="7"/>
  <c r="U56" i="7"/>
  <c r="U58" i="7"/>
  <c r="U59" i="7"/>
  <c r="U62" i="8"/>
  <c r="U80" i="8"/>
  <c r="T118" i="8"/>
  <c r="T114" i="8"/>
  <c r="T110" i="8"/>
  <c r="T90" i="8"/>
  <c r="T82" i="8"/>
  <c r="T62" i="8"/>
  <c r="T10" i="8"/>
  <c r="U45" i="8"/>
  <c r="T74" i="8"/>
  <c r="T66" i="8"/>
  <c r="T9" i="8"/>
  <c r="U9" i="8"/>
  <c r="U111" i="8"/>
  <c r="U126" i="8"/>
  <c r="U130" i="8"/>
  <c r="U134" i="8"/>
  <c r="U141" i="8"/>
  <c r="U165" i="8"/>
  <c r="U169" i="8"/>
  <c r="U176" i="8"/>
  <c r="U96" i="8"/>
  <c r="U84" i="8"/>
  <c r="U51" i="8"/>
  <c r="U67" i="8"/>
  <c r="U115" i="8"/>
  <c r="U123" i="8"/>
  <c r="T162" i="8"/>
  <c r="T134" i="8"/>
  <c r="T185" i="8"/>
  <c r="T149" i="8"/>
  <c r="T145" i="8"/>
  <c r="T121" i="8"/>
  <c r="T102" i="8"/>
  <c r="T78" i="8"/>
  <c r="U100" i="8"/>
  <c r="U160" i="8"/>
  <c r="U85" i="8"/>
  <c r="U87" i="8"/>
  <c r="T184" i="8"/>
  <c r="T156" i="8"/>
  <c r="T60" i="8"/>
  <c r="T70" i="8"/>
  <c r="U10" i="8"/>
  <c r="U8" i="7"/>
  <c r="U176" i="7"/>
  <c r="S181" i="7"/>
  <c r="T10" i="7"/>
  <c r="U125" i="7"/>
  <c r="T96" i="7"/>
  <c r="T97" i="7"/>
  <c r="T170" i="7"/>
  <c r="T110" i="7"/>
  <c r="R181" i="7"/>
  <c r="T176" i="7"/>
  <c r="T168" i="7"/>
  <c r="U154" i="7"/>
  <c r="U155" i="7"/>
  <c r="U156" i="7"/>
  <c r="U141" i="7"/>
  <c r="U142" i="7"/>
  <c r="U143" i="7"/>
  <c r="U144" i="7"/>
  <c r="U145" i="7"/>
  <c r="U146" i="7"/>
  <c r="U147" i="7"/>
  <c r="U148" i="7"/>
  <c r="T127" i="7"/>
  <c r="T123" i="7"/>
  <c r="T11" i="7"/>
  <c r="U93" i="7"/>
  <c r="L181" i="7"/>
  <c r="T153" i="7"/>
  <c r="T154" i="7"/>
  <c r="U166" i="7"/>
  <c r="U85" i="7"/>
  <c r="U86" i="7"/>
  <c r="U175" i="7"/>
  <c r="T149" i="7"/>
  <c r="T160" i="7"/>
  <c r="U160" i="7"/>
  <c r="T143" i="7"/>
  <c r="U87" i="7"/>
  <c r="U57" i="7"/>
  <c r="T181" i="7" l="1"/>
  <c r="T190" i="8"/>
  <c r="U190" i="8"/>
  <c r="U181" i="7"/>
</calcChain>
</file>

<file path=xl/sharedStrings.xml><?xml version="1.0" encoding="utf-8"?>
<sst xmlns="http://schemas.openxmlformats.org/spreadsheetml/2006/main" count="781" uniqueCount="386">
  <si>
    <t>Total</t>
  </si>
  <si>
    <t>Banco Central do Brasil</t>
  </si>
  <si>
    <t>Exportação</t>
  </si>
  <si>
    <t>Importação</t>
  </si>
  <si>
    <t>Nome da Instituição</t>
  </si>
  <si>
    <t xml:space="preserve">Rank </t>
  </si>
  <si>
    <t>Total do Mercado Primário</t>
  </si>
  <si>
    <t>BANCO BTG PACTUAL S.A.</t>
  </si>
  <si>
    <t>BANCO DE LA NACION ARGENTINA</t>
  </si>
  <si>
    <t>BANCO BBM S/A</t>
  </si>
  <si>
    <t>Total do Mercado Interbancário</t>
  </si>
  <si>
    <t>BANCO PAULISTA S.A.</t>
  </si>
  <si>
    <t>BANCO SANTANDER (BRASIL) S.A.</t>
  </si>
  <si>
    <t>BANCO VOTORANTIM S.A.</t>
  </si>
  <si>
    <t>BANCO MODAL S.A.</t>
  </si>
  <si>
    <t>BANCO COOPERATIVO SICREDI S.A.</t>
  </si>
  <si>
    <t>BANCO BNP PARIBAS BRASIL S.A.</t>
  </si>
  <si>
    <t>BANCO MORGAN STANLEY S.A.</t>
  </si>
  <si>
    <t>CAIXA ECONOMICA FEDERAL</t>
  </si>
  <si>
    <t>BANCO KDB DO BRASIL S.A.</t>
  </si>
  <si>
    <t>BANCO CENTRAL DO BRASIL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</si>
  <si>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</si>
  <si>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</si>
  <si>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</si>
  <si>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</si>
  <si>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</si>
  <si>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</si>
  <si>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>ITAÚ UNIBANCO S.A.</t>
  </si>
  <si>
    <t>BANCO CITIBANK S.A.</t>
  </si>
  <si>
    <t>00.000.000</t>
  </si>
  <si>
    <t>BANCO DO BRASIL S.A.</t>
  </si>
  <si>
    <t>BANCO BRADESCO S.A.</t>
  </si>
  <si>
    <t>BANCO J.P. MORGAN S.A.</t>
  </si>
  <si>
    <t>DEUTSCHE BANK S.A. - BANCO ALEMAO</t>
  </si>
  <si>
    <t>BANCO DE INVESTIMENTOS CREDIT SUISSE (BRASIL) S.A.</t>
  </si>
  <si>
    <t>BANCO SOCIETE GENERALE BRASIL S.A.</t>
  </si>
  <si>
    <t>GOLDMAN SACHS DO BRASIL BANCO MULTIPLO S.A.</t>
  </si>
  <si>
    <t>BANCO DE TOKYO-MITSUBISHI UFJ BRASIL S.A.</t>
  </si>
  <si>
    <t>BANIF - BANCO INTERNACIONAL DO FUNCHAL (BRASIL), S.A.</t>
  </si>
  <si>
    <t>BANCO BARCLAYS S.A.</t>
  </si>
  <si>
    <t>BANCO SAFRA S.A.</t>
  </si>
  <si>
    <t>BANCO RENDIMENTO S.A.</t>
  </si>
  <si>
    <t>BANCO RABOBANK INTERNATIONAL BRASIL S.A.</t>
  </si>
  <si>
    <t>BANCO NACIONAL DE DESENVOLVIMENTO ECONOMICO E SOCIAL</t>
  </si>
  <si>
    <t>BANCO CONFIDENCE DE CÂMBIO S.A.</t>
  </si>
  <si>
    <t>BANCO DAYCOVAL S.A.</t>
  </si>
  <si>
    <t>BANCO PINE S.A.</t>
  </si>
  <si>
    <t>BANCO SUMITOMO MITSUI BRASILEIRO S.A.</t>
  </si>
  <si>
    <t>BANCO FIBRA S.A.</t>
  </si>
  <si>
    <t>BANCO SOFISA S.A.</t>
  </si>
  <si>
    <t>ING BANK N.V.</t>
  </si>
  <si>
    <t>00.360.305</t>
  </si>
  <si>
    <t>BANCO DO ESTADO DO RIO GRANDE DO SUL S.A.</t>
  </si>
  <si>
    <t>BANCO CAIXA GERAL - BRASIL S.A.</t>
  </si>
  <si>
    <t>BANCO ABC BRASIL S.A.</t>
  </si>
  <si>
    <t>CONFIDENCE CORRETORA DE CÂMBIO S.A.</t>
  </si>
  <si>
    <t>BANCO CARGILL S.A.</t>
  </si>
  <si>
    <t>BANCO INDUSVAL S.A.</t>
  </si>
  <si>
    <t>COTACAO DISTRIBUIDORA DE TITULOS E VALORES MOBILIARIOS S.A</t>
  </si>
  <si>
    <t>BANCO DO NORDESTE DO BRASIL S.A.</t>
  </si>
  <si>
    <t>BANESTES S.A. BANCO DO ESTADO DO ESPIRITO SANTO</t>
  </si>
  <si>
    <t>B &amp; T ASSOCIADOS CORRETORA DE CÂMBIO LTDA.</t>
  </si>
  <si>
    <t>TREVISO CORRETORA DE CÂMBIO S.A.</t>
  </si>
  <si>
    <t>BANCO INDUSTRIAL DO BRASIL S.A.</t>
  </si>
  <si>
    <t>BANCO DE LA PROVINCIA DE BUENOS AIRES</t>
  </si>
  <si>
    <t>BANCO ALFA DE INVESTIMENTO S.A.</t>
  </si>
  <si>
    <t>00.038.166</t>
  </si>
  <si>
    <t>BANCO CRÉDIT AGRICOLE BRASIL S.A.</t>
  </si>
  <si>
    <t>BANCO DA CHINA BRASIL S.A.</t>
  </si>
  <si>
    <t>TOV CORRETORA DE CÂMBIO, TÍTULOS E VALORES MOBILIÁRIOS LTDA</t>
  </si>
  <si>
    <t>BANCO MERCANTIL DO BRASIL S.A.</t>
  </si>
  <si>
    <t>MULTIMONEY CORRETORA DE CÂMBIO LTDA</t>
  </si>
  <si>
    <t>ADVANCED CORRETORA DE CÂMBIO LTDA</t>
  </si>
  <si>
    <t>FAIR CORRETORA DE CAMBIO S.A.</t>
  </si>
  <si>
    <t>NOVO MUNDO CORRETORA DE CÂMBIO S.A.</t>
  </si>
  <si>
    <t>LEVYCAM - CORRETORA DE CAMBIO E VALORES LTDA.</t>
  </si>
  <si>
    <t>00.250.699</t>
  </si>
  <si>
    <t>AGK CORRETORA DE CAMBIO S.A.</t>
  </si>
  <si>
    <t>GRACO CORRETORA DE CAMBIO S.A.</t>
  </si>
  <si>
    <t>00.997.185</t>
  </si>
  <si>
    <t>OM DISTRIBUIDORA DE TÍTULOS E VALORES MOBILIÁRIOS LTDA</t>
  </si>
  <si>
    <t>BANCO DA AMAZONIA S.A.</t>
  </si>
  <si>
    <t>GUITTA CORRETORA DE CAMBIO LTDA.</t>
  </si>
  <si>
    <t>INTERCAM CORRETORA DE CÂMBIO LTDA.</t>
  </si>
  <si>
    <t>VISION S.A. CORRETORA DE CAMBIO</t>
  </si>
  <si>
    <t>S. HAYATA CORRETORA DE CÂMBIO S.A.</t>
  </si>
  <si>
    <t>H H PICCHIONI S/A CORRETORA DE CAMBIO E VALORES MOBILIARIOS</t>
  </si>
  <si>
    <t>00.460.065</t>
  </si>
  <si>
    <t>COLUNA S/A. DISTRIBUIDORA DE TITULOS E VALORES MOBILIÁRIOS</t>
  </si>
  <si>
    <t>FOURTRADE CORRETORA DE CÂMBIO LTDA.</t>
  </si>
  <si>
    <t>00.000.208</t>
  </si>
  <si>
    <t>BRB - BANCO DE BRASILIA S.A.</t>
  </si>
  <si>
    <t>SOL CORRETORA DE CÂMBIO LTDA.</t>
  </si>
  <si>
    <t>BOA VIAGEM SOCIEDADE CORRETORA DE CÂMBIO LTDA.</t>
  </si>
  <si>
    <t>PACIFIC INVEST DISTRIBUIDORA DE TITULOS E VALORES MOBILIARIOS LTDA</t>
  </si>
  <si>
    <t>DEBONI DISTRIBUIDORA DE TITULOS E VALORES MOBILIARIOS LTDA</t>
  </si>
  <si>
    <t>CAROL DISTRIBUIDORA DE TITULOS E VALORES MOBILIARIOS LTDA.</t>
  </si>
  <si>
    <t>HOYA CORRETORA DE VALORES E CAMBIO LTDA</t>
  </si>
  <si>
    <t>MELHOR - CORRETORA DE CÂMBIO LTDA.</t>
  </si>
  <si>
    <t>DECYSEO CORRETORA DE CAMBIO LTDA.</t>
  </si>
  <si>
    <t>PARMETAL DISTRIBUIDORA DE TÍTULOS E VALORES MOBILIÁRIOS LTDA</t>
  </si>
  <si>
    <t>LABOR SOCIEDADE CORRETORA DE CÂMBIO LTDA.</t>
  </si>
  <si>
    <t>PATACÃO DISTRIBUIDORA DE TÍTULOS E VALORES MOBILIÁRIOS LTDA.</t>
  </si>
  <si>
    <t>BANCO DE LA REPUBLICA ORIENTAL DEL URUGUAY</t>
  </si>
  <si>
    <t>ARC CORRETORA DE CAMBIO, ASSOCIADOS GOUVEIA, CAMPEDELLI S.A.</t>
  </si>
  <si>
    <t>BANCO OURINVEST S.A.</t>
  </si>
  <si>
    <t>EXIM CORRETORA DE CAMBIO LTDA</t>
  </si>
  <si>
    <t>EBADIVAL - E. BAGGIO DISTRIBUIDORA DE TÍTULOS E VALORES MOBILIÁRIOS LTDA.</t>
  </si>
  <si>
    <t>DOURADA CORRETORA DE CÂMBIO LTDA.</t>
  </si>
  <si>
    <t>NATIXIS BRASIL S.A. BANCO MÚLTIPLO</t>
  </si>
  <si>
    <t>J. ALVES CORRETORA DE CAMBIO LTDA</t>
  </si>
  <si>
    <t>DILLON S/A DISTRIBUIDORA DE TITULOS E VALORES MOBILIARIOS</t>
  </si>
  <si>
    <t>BANCO BMG S.A.</t>
  </si>
  <si>
    <t>ONNIX CORRETORA DE CÂMBIO LTDA.</t>
  </si>
  <si>
    <t>KRAUS - SOCIEDADE CORRETORA DE CÂMBIO LTDA.</t>
  </si>
  <si>
    <t>OLIVEIRA FRANCO SOCIEDADE CORRETORA DE VALORES E CAMBIO LTDA</t>
  </si>
  <si>
    <t>DIBRAN DISTRIBUIDORA DE TÍTULOS E VALORES MOBILIÁRIOS LTDA.</t>
  </si>
  <si>
    <t>BANCO DO ESTADO DO PARÁ S.A.</t>
  </si>
  <si>
    <t>CITIBANK N.A.</t>
  </si>
  <si>
    <t>WESTERN UNION CORRETORA DE CÂMBIO S.A.</t>
  </si>
  <si>
    <t>CAMBIONET CORRETORA DE CÂMBIO LTDA.</t>
  </si>
  <si>
    <t>SCOTIABANK BRASIL S.A. BANCO MÚLTIPLO</t>
  </si>
  <si>
    <t>SOCOPA SOCIEDADE CORRETORA PAULISTA S.A.</t>
  </si>
  <si>
    <t>CORREPARTI CORRETORA DE CAMBIO LTDA</t>
  </si>
  <si>
    <t>MEGA CORRETORA DE CÂMBIO LTDA.</t>
  </si>
  <si>
    <t>BANCO DE DESENVOLVIMENTO DE MINAS GERAIS S.A.-BDMG</t>
  </si>
  <si>
    <t>LÚMINA CORRETORA DE CÂMBIO LTDA.</t>
  </si>
  <si>
    <t>CAMBIALL CASH CORRETORA DE CÂMBIO LTDA.</t>
  </si>
  <si>
    <t>BANCO MÁXIMA S.A.</t>
  </si>
  <si>
    <t>TURCÂMBIO - CORRETORA DE CÂMBIO LTDA.</t>
  </si>
  <si>
    <t>BANCO BONSUCESSO S.A.</t>
  </si>
  <si>
    <t>BANCO TOPÁZIO S.A.</t>
  </si>
  <si>
    <t>CORRETORA DE CÂMBIO AÇORIANA LIMITADA.</t>
  </si>
  <si>
    <t>CONSEGTUR CORRETORA DE CÂMBIO LTDA.</t>
  </si>
  <si>
    <t>MAXIMA S.A. CORRETORA DE CAMBIO, TITULOS E VALORES MOBILIARIOS</t>
  </si>
  <si>
    <t>BANCO WOORI BANK DO BRASIL S.A.</t>
  </si>
  <si>
    <t>TURISCAM CORRETORA DE CÂMBIO LTDA.</t>
  </si>
  <si>
    <t>BROKER BRASIL CORRETORA DE CÂMBIO LTDA.</t>
  </si>
  <si>
    <t>SINGRATUR CORRETORA DE CÂMBIO LTDA</t>
  </si>
  <si>
    <t>AMAZÔNIA CORRETORA DE CÂMBIO LTDA.</t>
  </si>
  <si>
    <t>BR PARTNERS BANCO DE INVESTIMENTO S.A.</t>
  </si>
  <si>
    <t>BRASIL PLURAL S.A. BANCO MÚLTIPLO</t>
  </si>
  <si>
    <t>CONEXION CORRETORA DE CÂMBIO LTDA.</t>
  </si>
  <si>
    <t>TORRE CORRETORA DE CÂMBIO LTDA</t>
  </si>
  <si>
    <t>UNIÃO ALTERNATIVA CORRETORA DE CÂMBIO LTDA.</t>
  </si>
  <si>
    <t>SLW CORRETORA DE VALORES E CÂMBIO LTDA.</t>
  </si>
  <si>
    <t xml:space="preserve"> </t>
  </si>
  <si>
    <t>JPMORGAN CHASE BANK, NATIONAL ASSOCIATION</t>
  </si>
  <si>
    <t>BRX CORRETORA DE CÂMBIO LTDA.</t>
  </si>
  <si>
    <t>NUMATUR CORRETORA DE CÂMBIO LTDA.</t>
  </si>
  <si>
    <t>01.701.201</t>
  </si>
  <si>
    <t>60.701.190</t>
  </si>
  <si>
    <t>90.400.888</t>
  </si>
  <si>
    <t>33.479.023</t>
  </si>
  <si>
    <t>33.172.537</t>
  </si>
  <si>
    <t>60.746.948</t>
  </si>
  <si>
    <t>30.306.294</t>
  </si>
  <si>
    <t>61.533.584</t>
  </si>
  <si>
    <t>62.331.228</t>
  </si>
  <si>
    <t>33.987.793</t>
  </si>
  <si>
    <t>62.073.200</t>
  </si>
  <si>
    <t>61.820.817</t>
  </si>
  <si>
    <t>01.522.368</t>
  </si>
  <si>
    <t>61.146.577</t>
  </si>
  <si>
    <t>60.498.557</t>
  </si>
  <si>
    <t>04.332.281</t>
  </si>
  <si>
    <t>02.801.938</t>
  </si>
  <si>
    <t>01.023.570</t>
  </si>
  <si>
    <t>46.518.205</t>
  </si>
  <si>
    <t>59.588.111</t>
  </si>
  <si>
    <t>11.932.017</t>
  </si>
  <si>
    <t>33.884.941</t>
  </si>
  <si>
    <t>60.518.222</t>
  </si>
  <si>
    <t>58.160.789</t>
  </si>
  <si>
    <t>11.703.662</t>
  </si>
  <si>
    <t>68.900.810</t>
  </si>
  <si>
    <t>28.195.667</t>
  </si>
  <si>
    <t>62.144.175</t>
  </si>
  <si>
    <t>15.114.366</t>
  </si>
  <si>
    <t>33.466.988</t>
  </si>
  <si>
    <t>62.232.889</t>
  </si>
  <si>
    <t>44.189.447</t>
  </si>
  <si>
    <t>13.059.145</t>
  </si>
  <si>
    <t>92.702.067</t>
  </si>
  <si>
    <t>29.030.467</t>
  </si>
  <si>
    <t>58.616.418</t>
  </si>
  <si>
    <t>73.622.748</t>
  </si>
  <si>
    <t>04.913.129</t>
  </si>
  <si>
    <t>74.451.022</t>
  </si>
  <si>
    <t>07.450.604</t>
  </si>
  <si>
    <t>34.111.187</t>
  </si>
  <si>
    <t>49.336.860</t>
  </si>
  <si>
    <t>33.657.248</t>
  </si>
  <si>
    <t>52.937.216</t>
  </si>
  <si>
    <t>17.184.037</t>
  </si>
  <si>
    <t>61.088.183</t>
  </si>
  <si>
    <t>61.024.352</t>
  </si>
  <si>
    <t>17.354.911</t>
  </si>
  <si>
    <t>75.647.891</t>
  </si>
  <si>
    <t>02.992.317</t>
  </si>
  <si>
    <t>07.656.500</t>
  </si>
  <si>
    <t>31.895.683</t>
  </si>
  <si>
    <t>28.127.603</t>
  </si>
  <si>
    <t>92.856.905</t>
  </si>
  <si>
    <t>30.723.886</t>
  </si>
  <si>
    <t>10.690.848</t>
  </si>
  <si>
    <t>12.586.596</t>
  </si>
  <si>
    <t>60.889.128</t>
  </si>
  <si>
    <t>15.357.060</t>
  </si>
  <si>
    <t>32.648.370</t>
  </si>
  <si>
    <t>33.923.798</t>
  </si>
  <si>
    <t>07.237.373</t>
  </si>
  <si>
    <t>45.246.410</t>
  </si>
  <si>
    <t>11.495.073</t>
  </si>
  <si>
    <t>60.770.336</t>
  </si>
  <si>
    <t>67.391.821</t>
  </si>
  <si>
    <t>16.944.141</t>
  </si>
  <si>
    <t>61.186.680</t>
  </si>
  <si>
    <t>03.609.817</t>
  </si>
  <si>
    <t>50.579.044</t>
  </si>
  <si>
    <t>01.181.521</t>
  </si>
  <si>
    <t>02.318.507</t>
  </si>
  <si>
    <t>33.886.862</t>
  </si>
  <si>
    <t>65.982.589</t>
  </si>
  <si>
    <t>40.353.377</t>
  </si>
  <si>
    <t>08.609.934</t>
  </si>
  <si>
    <t>24.074.692</t>
  </si>
  <si>
    <t>59.285.411</t>
  </si>
  <si>
    <t>77.162.881</t>
  </si>
  <si>
    <t>33.042.151</t>
  </si>
  <si>
    <t>10.853.017</t>
  </si>
  <si>
    <t>04.062.902</t>
  </si>
  <si>
    <t>09.516.419</t>
  </si>
  <si>
    <t>13.728.156</t>
  </si>
  <si>
    <t>34.265.629</t>
  </si>
  <si>
    <t>06.373.777</t>
  </si>
  <si>
    <t>71.590.442</t>
  </si>
  <si>
    <t>17.312.083</t>
  </si>
  <si>
    <t>61.033.106</t>
  </si>
  <si>
    <t>34.974.170</t>
  </si>
  <si>
    <t>94.968.518</t>
  </si>
  <si>
    <t>78.632.767</t>
  </si>
  <si>
    <t>62.285.390</t>
  </si>
  <si>
    <t>14.190.547</t>
  </si>
  <si>
    <t>08.520.517</t>
  </si>
  <si>
    <t>62.237.649</t>
  </si>
  <si>
    <t>71.027.866</t>
  </si>
  <si>
    <t>15.482.499</t>
  </si>
  <si>
    <t>17.904.906</t>
  </si>
  <si>
    <t>57.582.264</t>
  </si>
  <si>
    <t>04.902.979</t>
  </si>
  <si>
    <t>13.839.639</t>
  </si>
  <si>
    <t>80.202.872</t>
  </si>
  <si>
    <t>74.828.799</t>
  </si>
  <si>
    <t>73.279.093</t>
  </si>
  <si>
    <t>76.641.497</t>
  </si>
  <si>
    <t>16.927.221</t>
  </si>
  <si>
    <t>06.132.348</t>
  </si>
  <si>
    <t>04.684.647</t>
  </si>
  <si>
    <t>15.761.217</t>
  </si>
  <si>
    <t>20.155.248</t>
  </si>
  <si>
    <t>07.679.404</t>
  </si>
  <si>
    <t>73.302.408</t>
  </si>
  <si>
    <t>17.772.370</t>
  </si>
  <si>
    <t>VIP'S CORRETORA DE CÂMBIO LTDA.</t>
  </si>
  <si>
    <t>89.784.367</t>
  </si>
  <si>
    <t>17.508.380</t>
  </si>
  <si>
    <t>16.854.999</t>
  </si>
  <si>
    <t>59.615.005</t>
  </si>
  <si>
    <t>16.789.470</t>
  </si>
  <si>
    <t>18.145.784</t>
  </si>
  <si>
    <t>15.122.605</t>
  </si>
  <si>
    <t>07.333.726</t>
  </si>
  <si>
    <t>33.851.064</t>
  </si>
  <si>
    <t>15.168.152</t>
  </si>
  <si>
    <t>69.078.350</t>
  </si>
  <si>
    <t>12.392.983</t>
  </si>
  <si>
    <t>17.635.177</t>
  </si>
  <si>
    <t>15.077.393</t>
  </si>
  <si>
    <t>34.266.668</t>
  </si>
  <si>
    <t>76.633.486</t>
  </si>
  <si>
    <t>50.657.675</t>
  </si>
  <si>
    <t>14.652.687</t>
  </si>
  <si>
    <t>51.938.876</t>
  </si>
  <si>
    <t>04.913.711</t>
  </si>
  <si>
    <t>03.443.143</t>
  </si>
  <si>
    <t>09.274.232</t>
  </si>
  <si>
    <t>09.512.542</t>
  </si>
  <si>
    <t>62.280.490</t>
  </si>
  <si>
    <t>61.973.863</t>
  </si>
  <si>
    <t>13.220.493</t>
  </si>
  <si>
    <t>33.042.953</t>
  </si>
  <si>
    <t>38.486.817</t>
  </si>
  <si>
    <t>17.902.616</t>
  </si>
  <si>
    <t>POLO CORRETORA DE CÂMBIO LTDA.</t>
  </si>
  <si>
    <t>18.287.740</t>
  </si>
  <si>
    <t>CONECTA CORRETORA DE CÂMBIO LTDA.</t>
  </si>
  <si>
    <t>17.453.575</t>
  </si>
  <si>
    <t>ICBC DO BRASIL BANCO MÚLTIPLO S.A.</t>
  </si>
  <si>
    <t>92.894.922</t>
  </si>
  <si>
    <t>59.118.133</t>
  </si>
  <si>
    <t>03.532.415</t>
  </si>
  <si>
    <t>BANCO LUSO BRASILEIRO S.A.</t>
  </si>
  <si>
    <t>BANCO ABN AMRO S.A.</t>
  </si>
  <si>
    <t>BEXS BANCO DE CÂMBIO S/A</t>
  </si>
  <si>
    <t>BEXS CORRETORA DE CÂMBIO S/A</t>
  </si>
  <si>
    <t>BANCO MIZUHO DO BRASIL S.A.</t>
  </si>
  <si>
    <t>BANCO ORIGINAL DO AGRONEGÓCIO S.A.</t>
  </si>
  <si>
    <t>BANCO BM&amp;FBOVESPA DE SERVIÇOS DE LIQUIDAÇÃO E CUSTÓDIA S.A.</t>
  </si>
  <si>
    <t>LASTRO RDV DISTRIBUIDORA DE TÍTULOS E VALORES MOBILIÁRIOS LTDA.</t>
  </si>
  <si>
    <t>BANCO ORIGINAL S.A.</t>
  </si>
  <si>
    <t>NOVO BANCO CONTINENTAL S.A. - BANCO MÚLTIPLO</t>
  </si>
  <si>
    <t>Diretoria de Fiscalização - Depto de Monitoramento do Sistema Financeiro (Desig)</t>
  </si>
  <si>
    <t>Mercado de Câmbio - Ranking Mensal das Instituições Financeiras</t>
  </si>
  <si>
    <t>19.086.249</t>
  </si>
  <si>
    <t>EXECUTIVE CORRETORA DE CÂMBIO LTDA.</t>
  </si>
  <si>
    <t>19.307.785</t>
  </si>
  <si>
    <t>14.388.334</t>
  </si>
  <si>
    <t>PARANÁ BANCO S.A.</t>
  </si>
  <si>
    <t xml:space="preserve">Obs. Os dados para o Mercado Interbancário incluem os registros de contratos de Arbitragens no País (conta-fato 80), no Exterior (conta-fato 83) e Operações com o BC </t>
  </si>
  <si>
    <t>50.585.090</t>
  </si>
  <si>
    <t>17.312.661</t>
  </si>
  <si>
    <t>AMARIL FRANKLIN CORRETORA DE TÍTULOS E VALORES LTDA</t>
  </si>
  <si>
    <t>34.666.362</t>
  </si>
  <si>
    <t>MONOPÓLIO CORRETORA DE CÂMBIO LTDA.</t>
  </si>
  <si>
    <t>BANK OF AMERICA MERRILL LYNCH BANCO MÚLTIPLO S.A.</t>
  </si>
  <si>
    <t>BANCO PAN S.A.</t>
  </si>
  <si>
    <t>71.677.850</t>
  </si>
  <si>
    <t>FRENTE CORRETORA DE CÂMBIO LTDA.</t>
  </si>
  <si>
    <t>62.090.873</t>
  </si>
  <si>
    <t>INTL FCSTONE DISTRIBUIDORA DE TÍTULOS E VALORES MOBILIÁRIOS LTDA.</t>
  </si>
  <si>
    <t>20.283.069</t>
  </si>
  <si>
    <t>JN-MAXI CORRETORA DE CÂMBIO LTDA.</t>
  </si>
  <si>
    <t>21.040.668</t>
  </si>
  <si>
    <t>GRADUAL CORRETORA DE CÂMBIO, TÍTULOS E VALORES MOBILIÁRIOS S.A.</t>
  </si>
  <si>
    <t>33.918.160</t>
  </si>
  <si>
    <t>MIRAE ASSET WEALTH MANAGEMENT (BRAZIL) CORRETORA DE CÂMBIO, TÍTULOS E VALORES MOBILIÁRIOS LTDA.</t>
  </si>
  <si>
    <t>GET MONEY CORRETORA DE CÂMBIO S.A.</t>
  </si>
  <si>
    <t>21.148.439</t>
  </si>
  <si>
    <t>SEALANDAIR CORRETORA DE CÂMBIO LTDA.</t>
  </si>
  <si>
    <t>GLOBAL EXCHANGE DO BRASIL SOCIEDADE CORRETORA DE CÂMBIO LTDA.</t>
  </si>
  <si>
    <t>05.452.073</t>
  </si>
  <si>
    <t>ALBATROSS CORRETORA DE CAMBIO E VALORES S.A</t>
  </si>
  <si>
    <t>05.816.451</t>
  </si>
  <si>
    <t>BRASIL PLURAL CORRETORA DE CÂMBIO, TÍTULOS E VALORES MOBILIÁRIOS S.A.</t>
  </si>
  <si>
    <t>STANDARD CHARTERED BANK (BRASIL) S.A. ? BANCO DE INVESTIMENTO</t>
  </si>
  <si>
    <t>55.230.916</t>
  </si>
  <si>
    <t>INTESA SANPAOLO BRASIL S.A. - BANCO MÚLTIPLO</t>
  </si>
  <si>
    <t>LEROSA S.A. CORRETORA DE VALORES E CAMBIO</t>
  </si>
  <si>
    <t>MS BANK S.A. BANCO DE CÂMBIO</t>
  </si>
  <si>
    <t>CHINA CONSTRUCTION BANK (BRASIL) BANCO MÚLTIPLO S/A</t>
  </si>
  <si>
    <t>HAITONG BANCO DE INVESTIMENTO DO BRASIL S.A.</t>
  </si>
  <si>
    <t>BANCO KEB HANA DO BRASIL S.A.</t>
  </si>
  <si>
    <t>02.332.886</t>
  </si>
  <si>
    <t>XP INVESTIMENTOS CORRETORA DE CÂMBIO,TÍTULOS E VALORES MOBILIÁRIOS S/A</t>
  </si>
  <si>
    <t>23.010.182</t>
  </si>
  <si>
    <t>GOOD CORRETORA DE CÂMBIO LTDA</t>
  </si>
  <si>
    <t>Quant.</t>
  </si>
  <si>
    <t>Total do Interbancário</t>
  </si>
  <si>
    <t>Total do Primário</t>
  </si>
  <si>
    <t>06.917.793</t>
  </si>
  <si>
    <t>03.012.230</t>
  </si>
  <si>
    <t>HIPERCARD BANCO MÚLTIPLO S.A.</t>
  </si>
  <si>
    <t>00.416.968</t>
  </si>
  <si>
    <t>BANCO INTERMEDIUM S/A</t>
  </si>
  <si>
    <t>43.653.450</t>
  </si>
  <si>
    <t>MOEDA SOCIEDADE CORRETORA DE CÂMBIO LTDA.</t>
  </si>
  <si>
    <t>AVIPAM CORRETORA DE CAMBIO LTDA</t>
  </si>
  <si>
    <t>BCV - BANCO DE CRÉDITO E VAREJO S.A.</t>
  </si>
  <si>
    <t>BANCO BPN BRASIL S.A.</t>
  </si>
  <si>
    <t>15.219.389</t>
  </si>
  <si>
    <t>35.602.606</t>
  </si>
  <si>
    <t>MIDAS SOCIEDADE CORRETORA DE CÂMBIO S.A.</t>
  </si>
  <si>
    <t>53.518.684</t>
  </si>
  <si>
    <t>HSBC BRASIL S.A. - BANCO DE INVESTIMENTO</t>
  </si>
  <si>
    <t>CODEPE CORRETORA DE VALORES E CÂMBIO S.A.</t>
  </si>
  <si>
    <t>23.522.214</t>
  </si>
  <si>
    <t>COMMERZBANK BRASIL S.A. - BANCO MÚLTIPLO</t>
  </si>
  <si>
    <t>MACRO PARTICIPAÇOES LTDA</t>
  </si>
  <si>
    <t>25.280.945</t>
  </si>
  <si>
    <t>AVS CORRETORA DE CÂMBIO LTDA.</t>
  </si>
  <si>
    <t>Fonte: Sistema Câmbio; Dados extraídos em: 10.11.2016</t>
  </si>
  <si>
    <t>Registros de câmbio contratado em OUTUBRO / 2016</t>
  </si>
  <si>
    <t>KIRTON BANK S.A. - BANCO MÚLTIPLO</t>
  </si>
  <si>
    <t>Registros de Câmbio Contratado - Acumulado Jan-Out/2016</t>
  </si>
  <si>
    <t>PREVIBANK ADMINISTRAÇÃO E PARTICIPAÇÕES S.A. - EM LIQUIDAÇÃO ORDINÁRIA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</si>
</sst>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0000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5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43" fontId="12" fillId="0" borderId="0" xfId="1" applyFont="1" applyAlignment="1" applyProtection="1">
      <alignment horizontal="center"/>
    </xf>
    <xf numFmtId="43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/>
    </xf>
    <xf numFmtId="164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5" fontId="13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Border="1" applyAlignment="1" applyProtection="1">
      <alignment horizontal="center" vertical="center"/>
    </xf>
    <xf numFmtId="165" fontId="8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Border="1" applyAlignment="1" applyProtection="1">
      <alignment horizontal="center" vertical="center"/>
    </xf>
    <xf numFmtId="165" fontId="14" fillId="3" borderId="5" xfId="1" applyNumberFormat="1" applyFont="1" applyFill="1" applyBorder="1" applyAlignment="1" applyProtection="1">
      <alignment horizontal="center" vertical="center"/>
    </xf>
    <xf numFmtId="165" fontId="6" fillId="4" borderId="3" xfId="1" applyNumberFormat="1" applyFont="1" applyFill="1" applyBorder="1" applyAlignment="1" applyProtection="1">
      <alignment horizontal="right" vertical="center"/>
    </xf>
    <xf numFmtId="165" fontId="6" fillId="3" borderId="1" xfId="1" applyNumberFormat="1" applyFont="1" applyFill="1" applyBorder="1" applyAlignment="1" applyProtection="1">
      <alignment horizontal="right" vertical="center"/>
    </xf>
    <xf numFmtId="165" fontId="6" fillId="0" borderId="1" xfId="1" applyNumberFormat="1" applyFont="1" applyFill="1" applyBorder="1" applyAlignment="1" applyProtection="1">
      <alignment horizontal="right" vertical="center"/>
    </xf>
    <xf numFmtId="165" fontId="6" fillId="0" borderId="0" xfId="1" applyNumberFormat="1" applyFont="1" applyAlignment="1" applyProtection="1">
      <alignment horizontal="center"/>
    </xf>
    <xf numFmtId="165" fontId="6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Protection="1"/>
    <xf numFmtId="165" fontId="12" fillId="0" borderId="0" xfId="1" applyNumberFormat="1" applyFont="1" applyAlignment="1" applyProtection="1">
      <alignment horizontal="center"/>
    </xf>
    <xf numFmtId="165" fontId="11" fillId="3" borderId="6" xfId="1" applyNumberFormat="1" applyFont="1" applyFill="1" applyBorder="1" applyAlignment="1" applyProtection="1">
      <alignment horizontal="right"/>
    </xf>
    <xf numFmtId="164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5" fontId="14" fillId="3" borderId="9" xfId="1" applyNumberFormat="1" applyFont="1" applyFill="1" applyBorder="1" applyAlignment="1" applyProtection="1">
      <alignment horizontal="center" vertical="center"/>
    </xf>
    <xf numFmtId="165" fontId="14" fillId="3" borderId="10" xfId="1" applyNumberFormat="1" applyFont="1" applyFill="1" applyBorder="1" applyAlignment="1" applyProtection="1">
      <alignment horizontal="center" vertical="center"/>
    </xf>
    <xf numFmtId="165" fontId="14" fillId="3" borderId="9" xfId="1" applyNumberFormat="1" applyFont="1" applyFill="1" applyBorder="1" applyAlignment="1" applyProtection="1">
      <alignment horizontal="center" vertical="center" wrapText="1"/>
    </xf>
    <xf numFmtId="165" fontId="14" fillId="3" borderId="11" xfId="1" applyNumberFormat="1" applyFont="1" applyFill="1" applyBorder="1" applyAlignment="1" applyProtection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164" fontId="4" fillId="3" borderId="12" xfId="0" applyNumberFormat="1" applyFont="1" applyFill="1" applyBorder="1" applyAlignment="1">
      <alignment horizontal="center" vertical="center" wrapText="1"/>
    </xf>
    <xf numFmtId="165" fontId="3" fillId="3" borderId="4" xfId="1" applyNumberFormat="1" applyFont="1" applyFill="1" applyBorder="1" applyAlignment="1">
      <alignment horizontal="center" vertical="center"/>
    </xf>
    <xf numFmtId="165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86"/>
  <sheetViews>
    <sheetView showGridLines="0" tabSelected="1" zoomScaleNormal="100" workbookViewId="0">
      <pane xSplit="3" topLeftCell="D1" activePane="topRight" state="frozen"/>
      <selection activeCell="C7" sqref="C7"/>
      <selection pane="topRight" activeCell="D1" sqref="D1"/>
    </sheetView>
  </sheetViews>
  <sheetFormatPr defaultRowHeight="12.75" x14ac:dyDescent="0.2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2.85546875" style="24" bestFit="1" customWidth="1"/>
    <col min="6" max="6" width="8.28515625" style="24" bestFit="1" customWidth="1"/>
    <col min="7" max="7" width="12.85546875" style="24" bestFit="1" customWidth="1"/>
    <col min="8" max="8" width="8.28515625" style="24" bestFit="1" customWidth="1"/>
    <col min="9" max="9" width="12.85546875" style="24" bestFit="1" customWidth="1"/>
    <col min="10" max="10" width="8.28515625" style="24" bestFit="1" customWidth="1"/>
    <col min="11" max="11" width="12.85546875" style="24" bestFit="1" customWidth="1"/>
    <col min="12" max="12" width="8.28515625" style="24" bestFit="1" customWidth="1"/>
    <col min="13" max="13" width="13.85546875" style="24" bestFit="1" customWidth="1"/>
    <col min="14" max="14" width="8.28515625" style="24" bestFit="1" customWidth="1"/>
    <col min="15" max="15" width="12.85546875" style="24" bestFit="1" customWidth="1"/>
    <col min="16" max="16" width="8.28515625" style="24" bestFit="1" customWidth="1"/>
    <col min="17" max="17" width="12.85546875" style="24" bestFit="1" customWidth="1"/>
    <col min="18" max="18" width="8.28515625" style="24" bestFit="1" customWidth="1"/>
    <col min="19" max="19" width="15.42578125" style="24" customWidth="1"/>
    <col min="20" max="20" width="8.28515625" style="24" bestFit="1" customWidth="1"/>
    <col min="21" max="21" width="13.8554687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312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313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382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1" t="s">
        <v>5</v>
      </c>
      <c r="B6" s="61" t="s">
        <v>26</v>
      </c>
      <c r="C6" s="63" t="s">
        <v>4</v>
      </c>
      <c r="D6" s="57" t="s">
        <v>2</v>
      </c>
      <c r="E6" s="58"/>
      <c r="F6" s="57" t="s">
        <v>3</v>
      </c>
      <c r="G6" s="58"/>
      <c r="H6" s="57" t="s">
        <v>21</v>
      </c>
      <c r="I6" s="58"/>
      <c r="J6" s="57" t="s">
        <v>22</v>
      </c>
      <c r="K6" s="58"/>
      <c r="L6" s="59" t="s">
        <v>359</v>
      </c>
      <c r="M6" s="60"/>
      <c r="N6" s="57" t="s">
        <v>23</v>
      </c>
      <c r="O6" s="58"/>
      <c r="P6" s="57" t="s">
        <v>24</v>
      </c>
      <c r="Q6" s="58"/>
      <c r="R6" s="59" t="s">
        <v>358</v>
      </c>
      <c r="S6" s="60"/>
      <c r="T6" s="57" t="s">
        <v>0</v>
      </c>
      <c r="U6" s="58"/>
    </row>
    <row r="7" spans="1:22" s="8" customFormat="1" ht="12.75" customHeight="1" thickBot="1" x14ac:dyDescent="0.25">
      <c r="A7" s="62"/>
      <c r="B7" s="62"/>
      <c r="C7" s="64"/>
      <c r="D7" s="41" t="s">
        <v>357</v>
      </c>
      <c r="E7" s="41" t="s">
        <v>25</v>
      </c>
      <c r="F7" s="41" t="s">
        <v>357</v>
      </c>
      <c r="G7" s="41" t="s">
        <v>25</v>
      </c>
      <c r="H7" s="41" t="s">
        <v>357</v>
      </c>
      <c r="I7" s="41" t="s">
        <v>25</v>
      </c>
      <c r="J7" s="41" t="s">
        <v>357</v>
      </c>
      <c r="K7" s="41" t="s">
        <v>25</v>
      </c>
      <c r="L7" s="41" t="s">
        <v>357</v>
      </c>
      <c r="M7" s="41" t="s">
        <v>25</v>
      </c>
      <c r="N7" s="41" t="s">
        <v>357</v>
      </c>
      <c r="O7" s="41" t="s">
        <v>25</v>
      </c>
      <c r="P7" s="41" t="s">
        <v>357</v>
      </c>
      <c r="Q7" s="41" t="s">
        <v>25</v>
      </c>
      <c r="R7" s="41" t="s">
        <v>357</v>
      </c>
      <c r="S7" s="41" t="s">
        <v>25</v>
      </c>
      <c r="T7" s="41" t="s">
        <v>357</v>
      </c>
      <c r="U7" s="41" t="s">
        <v>25</v>
      </c>
    </row>
    <row r="8" spans="1:22" s="9" customFormat="1" ht="13.5" thickTop="1" x14ac:dyDescent="0.2">
      <c r="A8" s="33">
        <v>1</v>
      </c>
      <c r="B8" s="52" t="s">
        <v>152</v>
      </c>
      <c r="C8" s="34" t="s">
        <v>12</v>
      </c>
      <c r="D8" s="42">
        <v>4942</v>
      </c>
      <c r="E8" s="42">
        <v>3438799006.1199999</v>
      </c>
      <c r="F8" s="42">
        <v>21859</v>
      </c>
      <c r="G8" s="42">
        <v>2486745075.1700001</v>
      </c>
      <c r="H8" s="42">
        <v>18632</v>
      </c>
      <c r="I8" s="42">
        <v>5859977248.1400003</v>
      </c>
      <c r="J8" s="42">
        <v>30414</v>
      </c>
      <c r="K8" s="42">
        <v>5647103366.25</v>
      </c>
      <c r="L8" s="42">
        <f>J8+H8+F8+D8</f>
        <v>75847</v>
      </c>
      <c r="M8" s="42">
        <f>K8+I8+G8+E8</f>
        <v>17432624695.68</v>
      </c>
      <c r="N8" s="42">
        <v>786</v>
      </c>
      <c r="O8" s="42">
        <v>10209679064.299999</v>
      </c>
      <c r="P8" s="42">
        <v>654</v>
      </c>
      <c r="Q8" s="42">
        <v>8834580573.4200001</v>
      </c>
      <c r="R8" s="42">
        <f>N8+P8</f>
        <v>1440</v>
      </c>
      <c r="S8" s="42">
        <f>O8+Q8</f>
        <v>19044259637.720001</v>
      </c>
      <c r="T8" s="42">
        <f>R8+L8</f>
        <v>77287</v>
      </c>
      <c r="U8" s="42">
        <f>S8+M8</f>
        <v>36476884333.400002</v>
      </c>
      <c r="V8" s="16"/>
    </row>
    <row r="9" spans="1:22" s="9" customFormat="1" x14ac:dyDescent="0.2">
      <c r="A9" s="30">
        <v>2</v>
      </c>
      <c r="B9" s="53" t="s">
        <v>153</v>
      </c>
      <c r="C9" s="32" t="s">
        <v>28</v>
      </c>
      <c r="D9" s="43">
        <v>1337</v>
      </c>
      <c r="E9" s="43">
        <v>1307422551.0699999</v>
      </c>
      <c r="F9" s="43">
        <v>7380</v>
      </c>
      <c r="G9" s="43">
        <v>1548186121.3399999</v>
      </c>
      <c r="H9" s="43">
        <v>8277</v>
      </c>
      <c r="I9" s="43">
        <v>5870516610.6800003</v>
      </c>
      <c r="J9" s="43">
        <v>14577</v>
      </c>
      <c r="K9" s="43">
        <v>7280313659.7799997</v>
      </c>
      <c r="L9" s="43">
        <f t="shared" ref="L9:L179" si="0">J9+H9+F9+D9</f>
        <v>31571</v>
      </c>
      <c r="M9" s="43">
        <f t="shared" ref="M9:M179" si="1">K9+I9+G9+E9</f>
        <v>16006438942.869999</v>
      </c>
      <c r="N9" s="43">
        <v>260</v>
      </c>
      <c r="O9" s="43">
        <v>4124510043.0700002</v>
      </c>
      <c r="P9" s="43">
        <v>215</v>
      </c>
      <c r="Q9" s="43">
        <v>1260568439.8</v>
      </c>
      <c r="R9" s="43">
        <f>N9+P9</f>
        <v>475</v>
      </c>
      <c r="S9" s="43">
        <f>O9+Q9</f>
        <v>5385078482.8699999</v>
      </c>
      <c r="T9" s="43">
        <f t="shared" ref="T9:T179" si="2">R9+L9</f>
        <v>32046</v>
      </c>
      <c r="U9" s="43">
        <f t="shared" ref="U9:U179" si="3">S9+M9</f>
        <v>21391517425.739998</v>
      </c>
      <c r="V9" s="16"/>
    </row>
    <row r="10" spans="1:22" s="9" customFormat="1" x14ac:dyDescent="0.2">
      <c r="A10" s="33">
        <v>3</v>
      </c>
      <c r="B10" s="54" t="s">
        <v>155</v>
      </c>
      <c r="C10" s="1" t="s">
        <v>31</v>
      </c>
      <c r="D10" s="44">
        <v>6402</v>
      </c>
      <c r="E10" s="44">
        <v>1683658025.3099999</v>
      </c>
      <c r="F10" s="44">
        <v>13770</v>
      </c>
      <c r="G10" s="44">
        <v>1514753600.98</v>
      </c>
      <c r="H10" s="44">
        <v>32481</v>
      </c>
      <c r="I10" s="44">
        <v>2871252706.8600001</v>
      </c>
      <c r="J10" s="44">
        <v>20481</v>
      </c>
      <c r="K10" s="44">
        <v>2584445151.27</v>
      </c>
      <c r="L10" s="42">
        <f t="shared" si="0"/>
        <v>73134</v>
      </c>
      <c r="M10" s="42">
        <f t="shared" si="1"/>
        <v>8654109484.4200001</v>
      </c>
      <c r="N10" s="44">
        <v>655</v>
      </c>
      <c r="O10" s="44">
        <v>3163838675.1900001</v>
      </c>
      <c r="P10" s="44">
        <v>580</v>
      </c>
      <c r="Q10" s="44">
        <v>3408398412.52</v>
      </c>
      <c r="R10" s="42">
        <f t="shared" ref="R10:R73" si="4">N10+P10</f>
        <v>1235</v>
      </c>
      <c r="S10" s="42">
        <f t="shared" ref="S10:S73" si="5">O10+Q10</f>
        <v>6572237087.71</v>
      </c>
      <c r="T10" s="42">
        <f t="shared" si="2"/>
        <v>74369</v>
      </c>
      <c r="U10" s="42">
        <f t="shared" si="3"/>
        <v>15226346572.130001</v>
      </c>
      <c r="V10" s="16"/>
    </row>
    <row r="11" spans="1:22" s="9" customFormat="1" x14ac:dyDescent="0.2">
      <c r="A11" s="30">
        <v>4</v>
      </c>
      <c r="B11" s="53" t="s">
        <v>154</v>
      </c>
      <c r="C11" s="32" t="s">
        <v>32</v>
      </c>
      <c r="D11" s="43">
        <v>161</v>
      </c>
      <c r="E11" s="43">
        <v>300867887.25</v>
      </c>
      <c r="F11" s="43">
        <v>1949</v>
      </c>
      <c r="G11" s="43">
        <v>457008742.82999998</v>
      </c>
      <c r="H11" s="43">
        <v>1072</v>
      </c>
      <c r="I11" s="43">
        <v>5833635457.2299995</v>
      </c>
      <c r="J11" s="43">
        <v>1654</v>
      </c>
      <c r="K11" s="43">
        <v>3920542912.77</v>
      </c>
      <c r="L11" s="43">
        <f t="shared" si="0"/>
        <v>4836</v>
      </c>
      <c r="M11" s="43">
        <f t="shared" si="1"/>
        <v>10512055000.08</v>
      </c>
      <c r="N11" s="43">
        <v>234</v>
      </c>
      <c r="O11" s="43">
        <v>2472398045.0799999</v>
      </c>
      <c r="P11" s="43">
        <v>194</v>
      </c>
      <c r="Q11" s="43">
        <v>2080778790.53</v>
      </c>
      <c r="R11" s="43">
        <f t="shared" si="4"/>
        <v>428</v>
      </c>
      <c r="S11" s="43">
        <f t="shared" si="5"/>
        <v>4553176835.6099997</v>
      </c>
      <c r="T11" s="43">
        <f t="shared" si="2"/>
        <v>5264</v>
      </c>
      <c r="U11" s="43">
        <f t="shared" si="3"/>
        <v>15065231835.689999</v>
      </c>
      <c r="V11" s="16"/>
    </row>
    <row r="12" spans="1:22" s="9" customFormat="1" x14ac:dyDescent="0.2">
      <c r="A12" s="33">
        <v>5</v>
      </c>
      <c r="B12" s="23" t="s">
        <v>151</v>
      </c>
      <c r="C12" s="1" t="s">
        <v>27</v>
      </c>
      <c r="D12" s="44">
        <v>7092</v>
      </c>
      <c r="E12" s="44">
        <v>1143472938.0599999</v>
      </c>
      <c r="F12" s="44">
        <v>17855</v>
      </c>
      <c r="G12" s="44">
        <v>1354757172.22</v>
      </c>
      <c r="H12" s="44">
        <v>48528</v>
      </c>
      <c r="I12" s="44">
        <v>4988259691.3100004</v>
      </c>
      <c r="J12" s="44">
        <v>29630</v>
      </c>
      <c r="K12" s="44">
        <v>3749734640.6300001</v>
      </c>
      <c r="L12" s="42">
        <f t="shared" si="0"/>
        <v>103105</v>
      </c>
      <c r="M12" s="42">
        <f t="shared" si="1"/>
        <v>11236224442.219999</v>
      </c>
      <c r="N12" s="44">
        <v>206</v>
      </c>
      <c r="O12" s="44">
        <v>1219244177.3399999</v>
      </c>
      <c r="P12" s="44">
        <v>213</v>
      </c>
      <c r="Q12" s="44">
        <v>1409110296.3599999</v>
      </c>
      <c r="R12" s="42">
        <f t="shared" si="4"/>
        <v>419</v>
      </c>
      <c r="S12" s="42">
        <f t="shared" si="5"/>
        <v>2628354473.6999998</v>
      </c>
      <c r="T12" s="42">
        <f t="shared" si="2"/>
        <v>103524</v>
      </c>
      <c r="U12" s="42">
        <f t="shared" si="3"/>
        <v>13864578915.919998</v>
      </c>
      <c r="V12" s="16"/>
    </row>
    <row r="13" spans="1:22" s="9" customFormat="1" x14ac:dyDescent="0.2">
      <c r="A13" s="30">
        <v>6</v>
      </c>
      <c r="B13" s="31" t="s">
        <v>157</v>
      </c>
      <c r="C13" s="32" t="s">
        <v>35</v>
      </c>
      <c r="D13" s="43">
        <v>29</v>
      </c>
      <c r="E13" s="43">
        <v>21856588.859999999</v>
      </c>
      <c r="F13" s="43">
        <v>389</v>
      </c>
      <c r="G13" s="43">
        <v>49951292.950000003</v>
      </c>
      <c r="H13" s="43">
        <v>136</v>
      </c>
      <c r="I13" s="43">
        <v>1105642943.6700001</v>
      </c>
      <c r="J13" s="43">
        <v>278</v>
      </c>
      <c r="K13" s="43">
        <v>572153741.63999999</v>
      </c>
      <c r="L13" s="43">
        <f t="shared" si="0"/>
        <v>832</v>
      </c>
      <c r="M13" s="43">
        <f t="shared" si="1"/>
        <v>1749604567.1199999</v>
      </c>
      <c r="N13" s="43">
        <v>144</v>
      </c>
      <c r="O13" s="43">
        <v>5640569119.0299997</v>
      </c>
      <c r="P13" s="43">
        <v>151</v>
      </c>
      <c r="Q13" s="43">
        <v>5910521958.3000002</v>
      </c>
      <c r="R13" s="43">
        <f t="shared" si="4"/>
        <v>295</v>
      </c>
      <c r="S13" s="43">
        <f t="shared" si="5"/>
        <v>11551091077.33</v>
      </c>
      <c r="T13" s="43">
        <f t="shared" si="2"/>
        <v>1127</v>
      </c>
      <c r="U13" s="43">
        <f t="shared" si="3"/>
        <v>13300695644.450001</v>
      </c>
      <c r="V13" s="16"/>
    </row>
    <row r="14" spans="1:22" s="9" customFormat="1" x14ac:dyDescent="0.2">
      <c r="A14" s="33">
        <v>7</v>
      </c>
      <c r="B14" s="54" t="s">
        <v>29</v>
      </c>
      <c r="C14" s="1" t="s">
        <v>30</v>
      </c>
      <c r="D14" s="44">
        <v>7776</v>
      </c>
      <c r="E14" s="44">
        <v>2588040888.1900001</v>
      </c>
      <c r="F14" s="44">
        <v>9001</v>
      </c>
      <c r="G14" s="44">
        <v>1757189856.1700001</v>
      </c>
      <c r="H14" s="44">
        <v>24396</v>
      </c>
      <c r="I14" s="44">
        <v>1327910256.5899999</v>
      </c>
      <c r="J14" s="44">
        <v>36472</v>
      </c>
      <c r="K14" s="44">
        <v>1839811451.9200001</v>
      </c>
      <c r="L14" s="42">
        <f t="shared" si="0"/>
        <v>77645</v>
      </c>
      <c r="M14" s="42">
        <f t="shared" si="1"/>
        <v>7512952452.8700008</v>
      </c>
      <c r="N14" s="44">
        <v>287</v>
      </c>
      <c r="O14" s="44">
        <v>1100128144.1600001</v>
      </c>
      <c r="P14" s="44">
        <v>287</v>
      </c>
      <c r="Q14" s="44">
        <v>1266235630.04</v>
      </c>
      <c r="R14" s="42">
        <f t="shared" si="4"/>
        <v>574</v>
      </c>
      <c r="S14" s="42">
        <f t="shared" si="5"/>
        <v>2366363774.1999998</v>
      </c>
      <c r="T14" s="42">
        <f t="shared" si="2"/>
        <v>78219</v>
      </c>
      <c r="U14" s="42">
        <f t="shared" si="3"/>
        <v>9879316227.0699997</v>
      </c>
      <c r="V14" s="16"/>
    </row>
    <row r="15" spans="1:22" s="9" customFormat="1" x14ac:dyDescent="0.2">
      <c r="A15" s="30">
        <v>8</v>
      </c>
      <c r="B15" s="53" t="s">
        <v>156</v>
      </c>
      <c r="C15" s="32" t="s">
        <v>7</v>
      </c>
      <c r="D15" s="43">
        <v>40</v>
      </c>
      <c r="E15" s="43">
        <v>98047354.099999994</v>
      </c>
      <c r="F15" s="43">
        <v>18</v>
      </c>
      <c r="G15" s="43">
        <v>788740.07</v>
      </c>
      <c r="H15" s="43">
        <v>433</v>
      </c>
      <c r="I15" s="43">
        <v>1049895668.5599999</v>
      </c>
      <c r="J15" s="43">
        <v>367</v>
      </c>
      <c r="K15" s="43">
        <v>157566759</v>
      </c>
      <c r="L15" s="43">
        <f t="shared" si="0"/>
        <v>858</v>
      </c>
      <c r="M15" s="43">
        <f t="shared" si="1"/>
        <v>1306298521.7299998</v>
      </c>
      <c r="N15" s="43">
        <v>136</v>
      </c>
      <c r="O15" s="43">
        <v>3349148865.0900002</v>
      </c>
      <c r="P15" s="43">
        <v>144</v>
      </c>
      <c r="Q15" s="43">
        <v>3897780511.9499998</v>
      </c>
      <c r="R15" s="43">
        <f t="shared" si="4"/>
        <v>280</v>
      </c>
      <c r="S15" s="43">
        <f t="shared" si="5"/>
        <v>7246929377.04</v>
      </c>
      <c r="T15" s="43">
        <f t="shared" si="2"/>
        <v>1138</v>
      </c>
      <c r="U15" s="43">
        <f t="shared" si="3"/>
        <v>8553227898.7699995</v>
      </c>
      <c r="V15" s="16"/>
    </row>
    <row r="16" spans="1:22" s="9" customFormat="1" x14ac:dyDescent="0.2">
      <c r="A16" s="33">
        <v>9</v>
      </c>
      <c r="B16" s="54" t="s">
        <v>162</v>
      </c>
      <c r="C16" s="1" t="s">
        <v>16</v>
      </c>
      <c r="D16" s="44">
        <v>194</v>
      </c>
      <c r="E16" s="44">
        <v>386218281.69999999</v>
      </c>
      <c r="F16" s="44">
        <v>830</v>
      </c>
      <c r="G16" s="44">
        <v>204477548.81999999</v>
      </c>
      <c r="H16" s="44">
        <v>708</v>
      </c>
      <c r="I16" s="44">
        <v>1706723148.22</v>
      </c>
      <c r="J16" s="44">
        <v>1246</v>
      </c>
      <c r="K16" s="44">
        <v>1549965295.8499999</v>
      </c>
      <c r="L16" s="42">
        <f t="shared" si="0"/>
        <v>2978</v>
      </c>
      <c r="M16" s="42">
        <f t="shared" si="1"/>
        <v>3847384274.5899997</v>
      </c>
      <c r="N16" s="44">
        <v>404</v>
      </c>
      <c r="O16" s="44">
        <v>1168160973.25</v>
      </c>
      <c r="P16" s="44">
        <v>414</v>
      </c>
      <c r="Q16" s="44">
        <v>1543790001.1300001</v>
      </c>
      <c r="R16" s="42">
        <f t="shared" si="4"/>
        <v>818</v>
      </c>
      <c r="S16" s="42">
        <f t="shared" si="5"/>
        <v>2711950974.3800001</v>
      </c>
      <c r="T16" s="42">
        <f t="shared" si="2"/>
        <v>3796</v>
      </c>
      <c r="U16" s="42">
        <f t="shared" si="3"/>
        <v>6559335248.9699993</v>
      </c>
      <c r="V16" s="16"/>
    </row>
    <row r="17" spans="1:22" s="9" customFormat="1" x14ac:dyDescent="0.2">
      <c r="A17" s="30">
        <v>10</v>
      </c>
      <c r="B17" s="53" t="s">
        <v>159</v>
      </c>
      <c r="C17" s="32" t="s">
        <v>34</v>
      </c>
      <c r="D17" s="43"/>
      <c r="E17" s="43"/>
      <c r="F17" s="43"/>
      <c r="G17" s="43"/>
      <c r="H17" s="43">
        <v>262</v>
      </c>
      <c r="I17" s="43">
        <v>567524014.88999999</v>
      </c>
      <c r="J17" s="43">
        <v>163</v>
      </c>
      <c r="K17" s="43">
        <v>305088439.77999997</v>
      </c>
      <c r="L17" s="43">
        <f t="shared" si="0"/>
        <v>425</v>
      </c>
      <c r="M17" s="43">
        <f t="shared" si="1"/>
        <v>872612454.66999996</v>
      </c>
      <c r="N17" s="43">
        <v>151</v>
      </c>
      <c r="O17" s="43">
        <v>2662488161.0799999</v>
      </c>
      <c r="P17" s="43">
        <v>227</v>
      </c>
      <c r="Q17" s="43">
        <v>2957977449.8899999</v>
      </c>
      <c r="R17" s="43">
        <f t="shared" si="4"/>
        <v>378</v>
      </c>
      <c r="S17" s="43">
        <f t="shared" si="5"/>
        <v>5620465610.9699993</v>
      </c>
      <c r="T17" s="43">
        <f t="shared" si="2"/>
        <v>803</v>
      </c>
      <c r="U17" s="43">
        <f t="shared" si="3"/>
        <v>6493078065.6399994</v>
      </c>
      <c r="V17" s="16"/>
    </row>
    <row r="18" spans="1:22" s="9" customFormat="1" x14ac:dyDescent="0.2">
      <c r="A18" s="33">
        <v>11</v>
      </c>
      <c r="B18" s="54" t="s">
        <v>160</v>
      </c>
      <c r="C18" s="1" t="s">
        <v>325</v>
      </c>
      <c r="D18" s="44">
        <v>123</v>
      </c>
      <c r="E18" s="44">
        <v>657876687.95000005</v>
      </c>
      <c r="F18" s="44">
        <v>378</v>
      </c>
      <c r="G18" s="44">
        <v>103905636.87</v>
      </c>
      <c r="H18" s="44">
        <v>324</v>
      </c>
      <c r="I18" s="44">
        <v>1544577415.1900001</v>
      </c>
      <c r="J18" s="44">
        <v>879</v>
      </c>
      <c r="K18" s="44">
        <v>1867421981.1800001</v>
      </c>
      <c r="L18" s="42">
        <f t="shared" si="0"/>
        <v>1704</v>
      </c>
      <c r="M18" s="42">
        <f t="shared" si="1"/>
        <v>4173781721.1899996</v>
      </c>
      <c r="N18" s="44">
        <v>23</v>
      </c>
      <c r="O18" s="44">
        <v>778059736.71000004</v>
      </c>
      <c r="P18" s="44">
        <v>29</v>
      </c>
      <c r="Q18" s="44">
        <v>946141648.63</v>
      </c>
      <c r="R18" s="42">
        <f t="shared" si="4"/>
        <v>52</v>
      </c>
      <c r="S18" s="42">
        <f t="shared" si="5"/>
        <v>1724201385.3400002</v>
      </c>
      <c r="T18" s="42">
        <f t="shared" si="2"/>
        <v>1756</v>
      </c>
      <c r="U18" s="42">
        <f t="shared" si="3"/>
        <v>5897983106.5299997</v>
      </c>
      <c r="V18" s="16"/>
    </row>
    <row r="19" spans="1:22" s="9" customFormat="1" x14ac:dyDescent="0.2">
      <c r="A19" s="30">
        <v>12</v>
      </c>
      <c r="B19" s="53" t="s">
        <v>158</v>
      </c>
      <c r="C19" s="32" t="s">
        <v>33</v>
      </c>
      <c r="D19" s="43">
        <v>142</v>
      </c>
      <c r="E19" s="43">
        <v>218355311.84999999</v>
      </c>
      <c r="F19" s="43">
        <v>708</v>
      </c>
      <c r="G19" s="43">
        <v>150016516.63</v>
      </c>
      <c r="H19" s="43">
        <v>313</v>
      </c>
      <c r="I19" s="43">
        <v>349459859.05000001</v>
      </c>
      <c r="J19" s="43">
        <v>902</v>
      </c>
      <c r="K19" s="43">
        <v>630101969.51999998</v>
      </c>
      <c r="L19" s="43">
        <f t="shared" si="0"/>
        <v>2065</v>
      </c>
      <c r="M19" s="43">
        <f t="shared" si="1"/>
        <v>1347933657.0499997</v>
      </c>
      <c r="N19" s="43">
        <v>121</v>
      </c>
      <c r="O19" s="43">
        <v>2129834492.5699999</v>
      </c>
      <c r="P19" s="43">
        <v>108</v>
      </c>
      <c r="Q19" s="43">
        <v>1628329485.02</v>
      </c>
      <c r="R19" s="43">
        <f t="shared" si="4"/>
        <v>229</v>
      </c>
      <c r="S19" s="43">
        <f t="shared" si="5"/>
        <v>3758163977.5900002</v>
      </c>
      <c r="T19" s="43">
        <f t="shared" si="2"/>
        <v>2294</v>
      </c>
      <c r="U19" s="43">
        <f t="shared" si="3"/>
        <v>5106097634.6399994</v>
      </c>
      <c r="V19" s="16"/>
    </row>
    <row r="20" spans="1:22" s="9" customFormat="1" x14ac:dyDescent="0.2">
      <c r="A20" s="33">
        <v>13</v>
      </c>
      <c r="B20" s="54" t="s">
        <v>66</v>
      </c>
      <c r="C20" s="1" t="s">
        <v>20</v>
      </c>
      <c r="D20" s="44"/>
      <c r="E20" s="44"/>
      <c r="F20" s="44"/>
      <c r="G20" s="44"/>
      <c r="H20" s="44">
        <v>10</v>
      </c>
      <c r="I20" s="44">
        <v>32409681.719999999</v>
      </c>
      <c r="J20" s="44"/>
      <c r="K20" s="44"/>
      <c r="L20" s="42">
        <f t="shared" si="0"/>
        <v>10</v>
      </c>
      <c r="M20" s="42">
        <f t="shared" si="1"/>
        <v>32409681.719999999</v>
      </c>
      <c r="N20" s="44">
        <v>11</v>
      </c>
      <c r="O20" s="44">
        <v>2150000000</v>
      </c>
      <c r="P20" s="44">
        <v>11</v>
      </c>
      <c r="Q20" s="44">
        <v>2150000000</v>
      </c>
      <c r="R20" s="42">
        <f t="shared" si="4"/>
        <v>22</v>
      </c>
      <c r="S20" s="42">
        <f t="shared" si="5"/>
        <v>4300000000</v>
      </c>
      <c r="T20" s="42">
        <f t="shared" si="2"/>
        <v>32</v>
      </c>
      <c r="U20" s="42">
        <f t="shared" si="3"/>
        <v>4332409681.7200003</v>
      </c>
      <c r="V20" s="16"/>
    </row>
    <row r="21" spans="1:22" s="9" customFormat="1" x14ac:dyDescent="0.2">
      <c r="A21" s="30">
        <v>14</v>
      </c>
      <c r="B21" s="31" t="s">
        <v>166</v>
      </c>
      <c r="C21" s="32" t="s">
        <v>17</v>
      </c>
      <c r="D21" s="43"/>
      <c r="E21" s="43"/>
      <c r="F21" s="43"/>
      <c r="G21" s="43"/>
      <c r="H21" s="43">
        <v>569</v>
      </c>
      <c r="I21" s="43">
        <v>335905644.25</v>
      </c>
      <c r="J21" s="43">
        <v>704</v>
      </c>
      <c r="K21" s="43">
        <v>1147222286.8900001</v>
      </c>
      <c r="L21" s="43">
        <f t="shared" ref="L21:L28" si="6">J21+H21+F21+D21</f>
        <v>1273</v>
      </c>
      <c r="M21" s="43">
        <f t="shared" ref="M21:M28" si="7">K21+I21+G21+E21</f>
        <v>1483127931.1400001</v>
      </c>
      <c r="N21" s="43">
        <v>78</v>
      </c>
      <c r="O21" s="43">
        <v>1743513181.52</v>
      </c>
      <c r="P21" s="43">
        <v>14</v>
      </c>
      <c r="Q21" s="43">
        <v>141919174.18000001</v>
      </c>
      <c r="R21" s="43">
        <f t="shared" si="4"/>
        <v>92</v>
      </c>
      <c r="S21" s="43">
        <f t="shared" si="5"/>
        <v>1885432355.7</v>
      </c>
      <c r="T21" s="43">
        <f t="shared" ref="T21:T28" si="8">R21+L21</f>
        <v>1365</v>
      </c>
      <c r="U21" s="43">
        <f t="shared" ref="U21:U28" si="9">S21+M21</f>
        <v>3368560286.8400002</v>
      </c>
      <c r="V21" s="16"/>
    </row>
    <row r="22" spans="1:22" s="9" customFormat="1" x14ac:dyDescent="0.2">
      <c r="A22" s="33">
        <v>15</v>
      </c>
      <c r="B22" s="54" t="s">
        <v>169</v>
      </c>
      <c r="C22" s="1" t="s">
        <v>13</v>
      </c>
      <c r="D22" s="44">
        <v>190</v>
      </c>
      <c r="E22" s="44">
        <v>209602349.03</v>
      </c>
      <c r="F22" s="44">
        <v>1342</v>
      </c>
      <c r="G22" s="44">
        <v>193359502.5</v>
      </c>
      <c r="H22" s="44">
        <v>370</v>
      </c>
      <c r="I22" s="44">
        <v>315098942.38999999</v>
      </c>
      <c r="J22" s="44">
        <v>954</v>
      </c>
      <c r="K22" s="44">
        <v>485343344.43000001</v>
      </c>
      <c r="L22" s="42">
        <f t="shared" si="6"/>
        <v>2856</v>
      </c>
      <c r="M22" s="42">
        <f t="shared" si="7"/>
        <v>1203404138.3499999</v>
      </c>
      <c r="N22" s="44">
        <v>349</v>
      </c>
      <c r="O22" s="44">
        <v>1010884829.88</v>
      </c>
      <c r="P22" s="44">
        <v>549</v>
      </c>
      <c r="Q22" s="44">
        <v>857870516.07000005</v>
      </c>
      <c r="R22" s="42">
        <f t="shared" si="4"/>
        <v>898</v>
      </c>
      <c r="S22" s="42">
        <f t="shared" si="5"/>
        <v>1868755345.95</v>
      </c>
      <c r="T22" s="42">
        <f t="shared" si="8"/>
        <v>3754</v>
      </c>
      <c r="U22" s="42">
        <f t="shared" si="9"/>
        <v>3072159484.3000002</v>
      </c>
      <c r="V22" s="16"/>
    </row>
    <row r="23" spans="1:22" s="9" customFormat="1" x14ac:dyDescent="0.2">
      <c r="A23" s="30">
        <v>16</v>
      </c>
      <c r="B23" s="53" t="s">
        <v>164</v>
      </c>
      <c r="C23" s="32" t="s">
        <v>37</v>
      </c>
      <c r="D23" s="43">
        <v>129</v>
      </c>
      <c r="E23" s="43">
        <v>286189780.89999998</v>
      </c>
      <c r="F23" s="43">
        <v>439</v>
      </c>
      <c r="G23" s="43">
        <v>49017276.240000002</v>
      </c>
      <c r="H23" s="43">
        <v>509</v>
      </c>
      <c r="I23" s="43">
        <v>248993399.59</v>
      </c>
      <c r="J23" s="43">
        <v>498</v>
      </c>
      <c r="K23" s="43">
        <v>134514844.50999999</v>
      </c>
      <c r="L23" s="43">
        <f t="shared" si="6"/>
        <v>1575</v>
      </c>
      <c r="M23" s="43">
        <f t="shared" si="7"/>
        <v>718715301.24000001</v>
      </c>
      <c r="N23" s="43">
        <v>456</v>
      </c>
      <c r="O23" s="43">
        <v>959527473.62</v>
      </c>
      <c r="P23" s="43">
        <v>401</v>
      </c>
      <c r="Q23" s="43">
        <v>1277907566.5899999</v>
      </c>
      <c r="R23" s="43">
        <f t="shared" si="4"/>
        <v>857</v>
      </c>
      <c r="S23" s="43">
        <f t="shared" si="5"/>
        <v>2237435040.21</v>
      </c>
      <c r="T23" s="43">
        <f t="shared" si="8"/>
        <v>2432</v>
      </c>
      <c r="U23" s="43">
        <f t="shared" si="9"/>
        <v>2956150341.4499998</v>
      </c>
      <c r="V23" s="16"/>
    </row>
    <row r="24" spans="1:22" s="9" customFormat="1" x14ac:dyDescent="0.2">
      <c r="A24" s="33">
        <v>17</v>
      </c>
      <c r="B24" s="54" t="s">
        <v>165</v>
      </c>
      <c r="C24" s="1" t="s">
        <v>36</v>
      </c>
      <c r="D24" s="44"/>
      <c r="E24" s="44"/>
      <c r="F24" s="44"/>
      <c r="G24" s="44"/>
      <c r="H24" s="44">
        <v>499</v>
      </c>
      <c r="I24" s="44">
        <v>964649255.03999996</v>
      </c>
      <c r="J24" s="44">
        <v>273</v>
      </c>
      <c r="K24" s="44">
        <v>725902375.02999997</v>
      </c>
      <c r="L24" s="42">
        <f t="shared" si="6"/>
        <v>772</v>
      </c>
      <c r="M24" s="42">
        <f t="shared" si="7"/>
        <v>1690551630.0699999</v>
      </c>
      <c r="N24" s="44">
        <v>22</v>
      </c>
      <c r="O24" s="44">
        <v>486748000</v>
      </c>
      <c r="P24" s="44">
        <v>28</v>
      </c>
      <c r="Q24" s="44">
        <v>685870000</v>
      </c>
      <c r="R24" s="42">
        <f t="shared" si="4"/>
        <v>50</v>
      </c>
      <c r="S24" s="42">
        <f t="shared" si="5"/>
        <v>1172618000</v>
      </c>
      <c r="T24" s="42">
        <f t="shared" si="8"/>
        <v>822</v>
      </c>
      <c r="U24" s="42">
        <f t="shared" si="9"/>
        <v>2863169630.0699997</v>
      </c>
      <c r="V24" s="16"/>
    </row>
    <row r="25" spans="1:22" s="9" customFormat="1" x14ac:dyDescent="0.2">
      <c r="A25" s="30">
        <v>18</v>
      </c>
      <c r="B25" s="53" t="s">
        <v>161</v>
      </c>
      <c r="C25" s="32" t="s">
        <v>11</v>
      </c>
      <c r="D25" s="43">
        <v>115</v>
      </c>
      <c r="E25" s="43">
        <v>37291289.759999998</v>
      </c>
      <c r="F25" s="43">
        <v>467</v>
      </c>
      <c r="G25" s="43">
        <v>28848586.870000001</v>
      </c>
      <c r="H25" s="43">
        <v>1483</v>
      </c>
      <c r="I25" s="43">
        <v>860117832.97000003</v>
      </c>
      <c r="J25" s="43">
        <v>1281</v>
      </c>
      <c r="K25" s="43">
        <v>140372902.53999999</v>
      </c>
      <c r="L25" s="43">
        <f t="shared" si="6"/>
        <v>3346</v>
      </c>
      <c r="M25" s="43">
        <f t="shared" si="7"/>
        <v>1066630612.14</v>
      </c>
      <c r="N25" s="43">
        <v>1226</v>
      </c>
      <c r="O25" s="43">
        <v>509704158.26999998</v>
      </c>
      <c r="P25" s="43">
        <v>12016</v>
      </c>
      <c r="Q25" s="43">
        <v>1250208495.8399999</v>
      </c>
      <c r="R25" s="43">
        <f t="shared" si="4"/>
        <v>13242</v>
      </c>
      <c r="S25" s="43">
        <f t="shared" si="5"/>
        <v>1759912654.1099999</v>
      </c>
      <c r="T25" s="43">
        <f t="shared" si="8"/>
        <v>16588</v>
      </c>
      <c r="U25" s="43">
        <f t="shared" si="9"/>
        <v>2826543266.25</v>
      </c>
      <c r="V25" s="16"/>
    </row>
    <row r="26" spans="1:22" s="9" customFormat="1" x14ac:dyDescent="0.2">
      <c r="A26" s="33">
        <v>19</v>
      </c>
      <c r="B26" s="54" t="s">
        <v>173</v>
      </c>
      <c r="C26" s="1" t="s">
        <v>40</v>
      </c>
      <c r="D26" s="44">
        <v>185</v>
      </c>
      <c r="E26" s="44">
        <v>103127340.26000001</v>
      </c>
      <c r="F26" s="44">
        <v>1220</v>
      </c>
      <c r="G26" s="44">
        <v>139685972.91999999</v>
      </c>
      <c r="H26" s="44">
        <v>1210</v>
      </c>
      <c r="I26" s="44">
        <v>684103568.80999994</v>
      </c>
      <c r="J26" s="44">
        <v>2006</v>
      </c>
      <c r="K26" s="44">
        <v>361964571.5</v>
      </c>
      <c r="L26" s="42">
        <f t="shared" si="6"/>
        <v>4621</v>
      </c>
      <c r="M26" s="42">
        <f t="shared" si="7"/>
        <v>1288881453.49</v>
      </c>
      <c r="N26" s="44">
        <v>159</v>
      </c>
      <c r="O26" s="44">
        <v>605143824.13</v>
      </c>
      <c r="P26" s="44">
        <v>166</v>
      </c>
      <c r="Q26" s="44">
        <v>896712943.39999998</v>
      </c>
      <c r="R26" s="42">
        <f t="shared" si="4"/>
        <v>325</v>
      </c>
      <c r="S26" s="42">
        <f t="shared" si="5"/>
        <v>1501856767.53</v>
      </c>
      <c r="T26" s="42">
        <f t="shared" si="8"/>
        <v>4946</v>
      </c>
      <c r="U26" s="42">
        <f t="shared" si="9"/>
        <v>2790738221.02</v>
      </c>
      <c r="V26" s="16"/>
    </row>
    <row r="27" spans="1:22" s="9" customFormat="1" x14ac:dyDescent="0.2">
      <c r="A27" s="30">
        <v>20</v>
      </c>
      <c r="B27" s="53" t="s">
        <v>175</v>
      </c>
      <c r="C27" s="32" t="s">
        <v>41</v>
      </c>
      <c r="D27" s="43">
        <v>24</v>
      </c>
      <c r="E27" s="43">
        <v>2441515.41</v>
      </c>
      <c r="F27" s="43">
        <v>83</v>
      </c>
      <c r="G27" s="43">
        <v>22725162.219999999</v>
      </c>
      <c r="H27" s="43">
        <v>17975</v>
      </c>
      <c r="I27" s="43">
        <v>866066474.77999997</v>
      </c>
      <c r="J27" s="43">
        <v>1412</v>
      </c>
      <c r="K27" s="43">
        <v>121625154.23</v>
      </c>
      <c r="L27" s="43">
        <f t="shared" si="6"/>
        <v>19494</v>
      </c>
      <c r="M27" s="43">
        <f t="shared" si="7"/>
        <v>1012858306.64</v>
      </c>
      <c r="N27" s="43">
        <v>447</v>
      </c>
      <c r="O27" s="43">
        <v>469677645.48000002</v>
      </c>
      <c r="P27" s="43">
        <v>10472</v>
      </c>
      <c r="Q27" s="43">
        <v>1163893762.4100001</v>
      </c>
      <c r="R27" s="43">
        <f t="shared" si="4"/>
        <v>10919</v>
      </c>
      <c r="S27" s="43">
        <f t="shared" si="5"/>
        <v>1633571407.8900001</v>
      </c>
      <c r="T27" s="43">
        <f t="shared" si="8"/>
        <v>30413</v>
      </c>
      <c r="U27" s="43">
        <f t="shared" si="9"/>
        <v>2646429714.5300002</v>
      </c>
      <c r="V27" s="16"/>
    </row>
    <row r="28" spans="1:22" s="9" customFormat="1" x14ac:dyDescent="0.2">
      <c r="A28" s="33">
        <v>21</v>
      </c>
      <c r="B28" s="54" t="s">
        <v>241</v>
      </c>
      <c r="C28" s="1" t="s">
        <v>105</v>
      </c>
      <c r="D28" s="44">
        <v>50</v>
      </c>
      <c r="E28" s="44">
        <v>10202136.23</v>
      </c>
      <c r="F28" s="44">
        <v>375</v>
      </c>
      <c r="G28" s="44">
        <v>14735052.68</v>
      </c>
      <c r="H28" s="44">
        <v>2235</v>
      </c>
      <c r="I28" s="44">
        <v>941473239.88999999</v>
      </c>
      <c r="J28" s="44">
        <v>638</v>
      </c>
      <c r="K28" s="44">
        <v>45769592.259999998</v>
      </c>
      <c r="L28" s="42">
        <f t="shared" si="6"/>
        <v>3298</v>
      </c>
      <c r="M28" s="42">
        <f t="shared" si="7"/>
        <v>1012180021.0599999</v>
      </c>
      <c r="N28" s="44">
        <v>306</v>
      </c>
      <c r="O28" s="44">
        <v>196778621.84</v>
      </c>
      <c r="P28" s="44">
        <v>9385</v>
      </c>
      <c r="Q28" s="44">
        <v>1185848039.25</v>
      </c>
      <c r="R28" s="42">
        <f t="shared" si="4"/>
        <v>9691</v>
      </c>
      <c r="S28" s="42">
        <f t="shared" si="5"/>
        <v>1382626661.0899999</v>
      </c>
      <c r="T28" s="42">
        <f t="shared" si="8"/>
        <v>12989</v>
      </c>
      <c r="U28" s="42">
        <f t="shared" si="9"/>
        <v>2394806682.1499996</v>
      </c>
      <c r="V28" s="16"/>
    </row>
    <row r="29" spans="1:22" s="9" customFormat="1" x14ac:dyDescent="0.2">
      <c r="A29" s="30">
        <v>22</v>
      </c>
      <c r="B29" s="31" t="s">
        <v>170</v>
      </c>
      <c r="C29" s="32" t="s">
        <v>345</v>
      </c>
      <c r="D29" s="43">
        <v>8</v>
      </c>
      <c r="E29" s="43">
        <v>75114726.780000001</v>
      </c>
      <c r="F29" s="43">
        <v>134</v>
      </c>
      <c r="G29" s="43">
        <v>23718596.550000001</v>
      </c>
      <c r="H29" s="43">
        <v>43</v>
      </c>
      <c r="I29" s="43">
        <v>186004477.69</v>
      </c>
      <c r="J29" s="43">
        <v>60</v>
      </c>
      <c r="K29" s="43">
        <v>99661402.400000006</v>
      </c>
      <c r="L29" s="43">
        <f t="shared" si="0"/>
        <v>245</v>
      </c>
      <c r="M29" s="43">
        <f t="shared" si="1"/>
        <v>384499203.42000008</v>
      </c>
      <c r="N29" s="43">
        <v>161</v>
      </c>
      <c r="O29" s="43">
        <v>834923733.42999995</v>
      </c>
      <c r="P29" s="43">
        <v>217</v>
      </c>
      <c r="Q29" s="43">
        <v>957274671.77999997</v>
      </c>
      <c r="R29" s="43">
        <f t="shared" si="4"/>
        <v>378</v>
      </c>
      <c r="S29" s="43">
        <f t="shared" si="5"/>
        <v>1792198405.21</v>
      </c>
      <c r="T29" s="43">
        <f t="shared" si="2"/>
        <v>623</v>
      </c>
      <c r="U29" s="43">
        <f t="shared" si="3"/>
        <v>2176697608.6300001</v>
      </c>
      <c r="V29" s="16"/>
    </row>
    <row r="30" spans="1:22" s="9" customFormat="1" x14ac:dyDescent="0.2">
      <c r="A30" s="33">
        <v>23</v>
      </c>
      <c r="B30" s="54" t="s">
        <v>297</v>
      </c>
      <c r="C30" s="1" t="s">
        <v>298</v>
      </c>
      <c r="D30" s="44">
        <v>3</v>
      </c>
      <c r="E30" s="44">
        <v>44000000</v>
      </c>
      <c r="F30" s="44">
        <v>9</v>
      </c>
      <c r="G30" s="44">
        <v>33101559.190000001</v>
      </c>
      <c r="H30" s="44">
        <v>6</v>
      </c>
      <c r="I30" s="44">
        <v>1032714775.73</v>
      </c>
      <c r="J30" s="44">
        <v>26</v>
      </c>
      <c r="K30" s="44">
        <v>1000120790.58</v>
      </c>
      <c r="L30" s="42">
        <f t="shared" si="0"/>
        <v>44</v>
      </c>
      <c r="M30" s="42">
        <f t="shared" si="1"/>
        <v>2109937125.5</v>
      </c>
      <c r="N30" s="44">
        <v>2</v>
      </c>
      <c r="O30" s="44">
        <v>2004388.4</v>
      </c>
      <c r="P30" s="44">
        <v>5</v>
      </c>
      <c r="Q30" s="44">
        <v>46100000</v>
      </c>
      <c r="R30" s="42">
        <f t="shared" si="4"/>
        <v>7</v>
      </c>
      <c r="S30" s="42">
        <f t="shared" si="5"/>
        <v>48104388.399999999</v>
      </c>
      <c r="T30" s="42">
        <f t="shared" si="2"/>
        <v>51</v>
      </c>
      <c r="U30" s="42">
        <f t="shared" si="3"/>
        <v>2158041513.9000001</v>
      </c>
      <c r="V30" s="16"/>
    </row>
    <row r="31" spans="1:22" s="9" customFormat="1" x14ac:dyDescent="0.2">
      <c r="A31" s="30">
        <v>24</v>
      </c>
      <c r="B31" s="53" t="s">
        <v>172</v>
      </c>
      <c r="C31" s="32" t="s">
        <v>47</v>
      </c>
      <c r="D31" s="43">
        <v>158</v>
      </c>
      <c r="E31" s="43">
        <v>40852150.869999997</v>
      </c>
      <c r="F31" s="43">
        <v>521</v>
      </c>
      <c r="G31" s="43">
        <v>96121899.819999993</v>
      </c>
      <c r="H31" s="43">
        <v>347</v>
      </c>
      <c r="I31" s="43">
        <v>720756849.12</v>
      </c>
      <c r="J31" s="43">
        <v>564</v>
      </c>
      <c r="K31" s="43">
        <v>69764712.200000003</v>
      </c>
      <c r="L31" s="43">
        <f t="shared" si="0"/>
        <v>1590</v>
      </c>
      <c r="M31" s="43">
        <f t="shared" si="1"/>
        <v>927495612.01000011</v>
      </c>
      <c r="N31" s="43">
        <v>75</v>
      </c>
      <c r="O31" s="43">
        <v>175392725.15000001</v>
      </c>
      <c r="P31" s="43">
        <v>99</v>
      </c>
      <c r="Q31" s="43">
        <v>770887580.75</v>
      </c>
      <c r="R31" s="43">
        <f t="shared" si="4"/>
        <v>174</v>
      </c>
      <c r="S31" s="43">
        <f t="shared" si="5"/>
        <v>946280305.89999998</v>
      </c>
      <c r="T31" s="43">
        <f t="shared" si="2"/>
        <v>1764</v>
      </c>
      <c r="U31" s="43">
        <f t="shared" si="3"/>
        <v>1873775917.9100001</v>
      </c>
      <c r="V31" s="16"/>
    </row>
    <row r="32" spans="1:22" s="9" customFormat="1" x14ac:dyDescent="0.2">
      <c r="A32" s="33">
        <v>25</v>
      </c>
      <c r="B32" s="54" t="s">
        <v>246</v>
      </c>
      <c r="C32" s="1" t="s">
        <v>130</v>
      </c>
      <c r="D32" s="44">
        <v>34</v>
      </c>
      <c r="E32" s="44">
        <v>5038657.5</v>
      </c>
      <c r="F32" s="44">
        <v>26</v>
      </c>
      <c r="G32" s="44">
        <v>2041344.39</v>
      </c>
      <c r="H32" s="44">
        <v>323</v>
      </c>
      <c r="I32" s="44">
        <v>241599100.78</v>
      </c>
      <c r="J32" s="44">
        <v>253</v>
      </c>
      <c r="K32" s="44">
        <v>53259068.420000002</v>
      </c>
      <c r="L32" s="42">
        <f t="shared" si="0"/>
        <v>636</v>
      </c>
      <c r="M32" s="42">
        <f t="shared" si="1"/>
        <v>301938171.08999997</v>
      </c>
      <c r="N32" s="44">
        <v>244</v>
      </c>
      <c r="O32" s="44">
        <v>636783818.5</v>
      </c>
      <c r="P32" s="44">
        <v>750</v>
      </c>
      <c r="Q32" s="44">
        <v>830284444.83000004</v>
      </c>
      <c r="R32" s="42">
        <f t="shared" si="4"/>
        <v>994</v>
      </c>
      <c r="S32" s="42">
        <f t="shared" si="5"/>
        <v>1467068263.3299999</v>
      </c>
      <c r="T32" s="42">
        <f t="shared" si="2"/>
        <v>1630</v>
      </c>
      <c r="U32" s="42">
        <f t="shared" si="3"/>
        <v>1769006434.4199998</v>
      </c>
      <c r="V32" s="16"/>
    </row>
    <row r="33" spans="1:22" s="9" customFormat="1" x14ac:dyDescent="0.2">
      <c r="A33" s="30">
        <v>26</v>
      </c>
      <c r="B33" s="53" t="s">
        <v>168</v>
      </c>
      <c r="C33" s="32" t="s">
        <v>147</v>
      </c>
      <c r="D33" s="43"/>
      <c r="E33" s="43"/>
      <c r="F33" s="43"/>
      <c r="G33" s="43"/>
      <c r="H33" s="43">
        <v>15</v>
      </c>
      <c r="I33" s="43">
        <v>96893436.920000002</v>
      </c>
      <c r="J33" s="43">
        <v>26</v>
      </c>
      <c r="K33" s="43">
        <v>715343784.46000004</v>
      </c>
      <c r="L33" s="43">
        <f t="shared" si="0"/>
        <v>41</v>
      </c>
      <c r="M33" s="43">
        <f t="shared" si="1"/>
        <v>812237221.38</v>
      </c>
      <c r="N33" s="43">
        <v>23</v>
      </c>
      <c r="O33" s="43">
        <v>713323712.71000004</v>
      </c>
      <c r="P33" s="43">
        <v>10</v>
      </c>
      <c r="Q33" s="43">
        <v>94873365.170000002</v>
      </c>
      <c r="R33" s="43">
        <f t="shared" si="4"/>
        <v>33</v>
      </c>
      <c r="S33" s="43">
        <f t="shared" si="5"/>
        <v>808197077.88</v>
      </c>
      <c r="T33" s="43">
        <f t="shared" si="2"/>
        <v>74</v>
      </c>
      <c r="U33" s="43">
        <f t="shared" si="3"/>
        <v>1620434299.26</v>
      </c>
      <c r="V33" s="16"/>
    </row>
    <row r="34" spans="1:22" s="9" customFormat="1" x14ac:dyDescent="0.2">
      <c r="A34" s="33">
        <v>27</v>
      </c>
      <c r="B34" s="54" t="s">
        <v>150</v>
      </c>
      <c r="C34" s="1" t="s">
        <v>383</v>
      </c>
      <c r="D34" s="44">
        <v>334</v>
      </c>
      <c r="E34" s="44">
        <v>51011558.229999997</v>
      </c>
      <c r="F34" s="44">
        <v>1028</v>
      </c>
      <c r="G34" s="44">
        <v>82608745.159999996</v>
      </c>
      <c r="H34" s="44">
        <v>1358</v>
      </c>
      <c r="I34" s="44">
        <v>130049894.70999999</v>
      </c>
      <c r="J34" s="44">
        <v>2224</v>
      </c>
      <c r="K34" s="44">
        <v>304670979.57999998</v>
      </c>
      <c r="L34" s="42">
        <f t="shared" si="0"/>
        <v>4944</v>
      </c>
      <c r="M34" s="42">
        <f t="shared" si="1"/>
        <v>568341177.67999995</v>
      </c>
      <c r="N34" s="44">
        <v>42</v>
      </c>
      <c r="O34" s="44">
        <v>514804341.81</v>
      </c>
      <c r="P34" s="44">
        <v>37</v>
      </c>
      <c r="Q34" s="44">
        <v>293712753.10000002</v>
      </c>
      <c r="R34" s="42">
        <f t="shared" si="4"/>
        <v>79</v>
      </c>
      <c r="S34" s="42">
        <f t="shared" si="5"/>
        <v>808517094.91000009</v>
      </c>
      <c r="T34" s="42">
        <f t="shared" si="2"/>
        <v>5023</v>
      </c>
      <c r="U34" s="42">
        <f t="shared" si="3"/>
        <v>1376858272.5900002</v>
      </c>
      <c r="V34" s="16"/>
    </row>
    <row r="35" spans="1:22" s="9" customFormat="1" x14ac:dyDescent="0.2">
      <c r="A35" s="30">
        <v>28</v>
      </c>
      <c r="B35" s="53" t="s">
        <v>204</v>
      </c>
      <c r="C35" s="32" t="s">
        <v>14</v>
      </c>
      <c r="D35" s="43">
        <v>11</v>
      </c>
      <c r="E35" s="43">
        <v>2545006.59</v>
      </c>
      <c r="F35" s="43">
        <v>21</v>
      </c>
      <c r="G35" s="43">
        <v>3290903.82</v>
      </c>
      <c r="H35" s="43">
        <v>548</v>
      </c>
      <c r="I35" s="43">
        <v>623160074.25999999</v>
      </c>
      <c r="J35" s="43">
        <v>66</v>
      </c>
      <c r="K35" s="43">
        <v>4706147.9000000004</v>
      </c>
      <c r="L35" s="43">
        <f t="shared" si="0"/>
        <v>646</v>
      </c>
      <c r="M35" s="43">
        <f t="shared" si="1"/>
        <v>633702132.57000005</v>
      </c>
      <c r="N35" s="43">
        <v>2</v>
      </c>
      <c r="O35" s="43">
        <v>8000000</v>
      </c>
      <c r="P35" s="43">
        <v>35</v>
      </c>
      <c r="Q35" s="43">
        <v>621870000</v>
      </c>
      <c r="R35" s="43">
        <f t="shared" si="4"/>
        <v>37</v>
      </c>
      <c r="S35" s="43">
        <f t="shared" si="5"/>
        <v>629870000</v>
      </c>
      <c r="T35" s="43">
        <f t="shared" si="2"/>
        <v>683</v>
      </c>
      <c r="U35" s="43">
        <f t="shared" si="3"/>
        <v>1263572132.5700002</v>
      </c>
      <c r="V35" s="16"/>
    </row>
    <row r="36" spans="1:22" s="9" customFormat="1" x14ac:dyDescent="0.2">
      <c r="A36" s="33">
        <v>29</v>
      </c>
      <c r="B36" s="54" t="s">
        <v>198</v>
      </c>
      <c r="C36" s="1" t="s">
        <v>67</v>
      </c>
      <c r="D36" s="44">
        <v>8</v>
      </c>
      <c r="E36" s="44">
        <v>5322127.54</v>
      </c>
      <c r="F36" s="44">
        <v>1</v>
      </c>
      <c r="G36" s="44">
        <v>3832522</v>
      </c>
      <c r="H36" s="44">
        <v>159</v>
      </c>
      <c r="I36" s="44">
        <v>314256607.19</v>
      </c>
      <c r="J36" s="44">
        <v>40</v>
      </c>
      <c r="K36" s="44">
        <v>1748002.71</v>
      </c>
      <c r="L36" s="42">
        <f t="shared" si="0"/>
        <v>208</v>
      </c>
      <c r="M36" s="42">
        <f t="shared" si="1"/>
        <v>325159259.44</v>
      </c>
      <c r="N36" s="44">
        <v>54</v>
      </c>
      <c r="O36" s="44">
        <v>287920079.08999997</v>
      </c>
      <c r="P36" s="44">
        <v>75</v>
      </c>
      <c r="Q36" s="44">
        <v>611907438.98000002</v>
      </c>
      <c r="R36" s="42">
        <f t="shared" si="4"/>
        <v>129</v>
      </c>
      <c r="S36" s="42">
        <f t="shared" si="5"/>
        <v>899827518.06999993</v>
      </c>
      <c r="T36" s="42">
        <f t="shared" si="2"/>
        <v>337</v>
      </c>
      <c r="U36" s="42">
        <f t="shared" si="3"/>
        <v>1224986777.51</v>
      </c>
      <c r="V36" s="16"/>
    </row>
    <row r="37" spans="1:22" s="9" customFormat="1" x14ac:dyDescent="0.2">
      <c r="A37" s="30">
        <v>30</v>
      </c>
      <c r="B37" s="31" t="s">
        <v>51</v>
      </c>
      <c r="C37" s="32" t="s">
        <v>18</v>
      </c>
      <c r="D37" s="43">
        <v>269</v>
      </c>
      <c r="E37" s="43">
        <v>116201015.09</v>
      </c>
      <c r="F37" s="43">
        <v>247</v>
      </c>
      <c r="G37" s="43">
        <v>6417377.8899999997</v>
      </c>
      <c r="H37" s="43">
        <v>6679</v>
      </c>
      <c r="I37" s="43">
        <v>127734539.79000001</v>
      </c>
      <c r="J37" s="43">
        <v>1319</v>
      </c>
      <c r="K37" s="43">
        <v>313574639.70999998</v>
      </c>
      <c r="L37" s="43">
        <f t="shared" ref="L37:L52" si="10">J37+H37+F37+D37</f>
        <v>8514</v>
      </c>
      <c r="M37" s="43">
        <f t="shared" ref="M37:M52" si="11">K37+I37+G37+E37</f>
        <v>563927572.48000002</v>
      </c>
      <c r="N37" s="43">
        <v>112</v>
      </c>
      <c r="O37" s="43">
        <v>356514573.07999998</v>
      </c>
      <c r="P37" s="43">
        <v>121</v>
      </c>
      <c r="Q37" s="43">
        <v>269396527.95999998</v>
      </c>
      <c r="R37" s="43">
        <f t="shared" si="4"/>
        <v>233</v>
      </c>
      <c r="S37" s="43">
        <f t="shared" si="5"/>
        <v>625911101.03999996</v>
      </c>
      <c r="T37" s="43">
        <f t="shared" ref="T37:T52" si="12">R37+L37</f>
        <v>8747</v>
      </c>
      <c r="U37" s="43">
        <f t="shared" ref="U37:U52" si="13">S37+M37</f>
        <v>1189838673.52</v>
      </c>
      <c r="V37" s="16"/>
    </row>
    <row r="38" spans="1:22" s="9" customFormat="1" x14ac:dyDescent="0.2">
      <c r="A38" s="33">
        <v>31</v>
      </c>
      <c r="B38" s="54" t="s">
        <v>174</v>
      </c>
      <c r="C38" s="1" t="s">
        <v>44</v>
      </c>
      <c r="D38" s="44">
        <v>93</v>
      </c>
      <c r="E38" s="44">
        <v>2525494.7999999998</v>
      </c>
      <c r="F38" s="44">
        <v>899</v>
      </c>
      <c r="G38" s="44">
        <v>38175796.649999999</v>
      </c>
      <c r="H38" s="44">
        <v>728</v>
      </c>
      <c r="I38" s="44">
        <v>200621534.81</v>
      </c>
      <c r="J38" s="44">
        <v>1816</v>
      </c>
      <c r="K38" s="44">
        <v>67241782.170000002</v>
      </c>
      <c r="L38" s="42">
        <f t="shared" si="10"/>
        <v>3536</v>
      </c>
      <c r="M38" s="42">
        <f t="shared" si="11"/>
        <v>308564608.43000001</v>
      </c>
      <c r="N38" s="44">
        <v>933</v>
      </c>
      <c r="O38" s="44">
        <v>294530915.16000003</v>
      </c>
      <c r="P38" s="44">
        <v>8481</v>
      </c>
      <c r="Q38" s="44">
        <v>397582565.27999997</v>
      </c>
      <c r="R38" s="42">
        <f t="shared" si="4"/>
        <v>9414</v>
      </c>
      <c r="S38" s="42">
        <f t="shared" si="5"/>
        <v>692113480.44000006</v>
      </c>
      <c r="T38" s="42">
        <f t="shared" si="12"/>
        <v>12950</v>
      </c>
      <c r="U38" s="42">
        <f t="shared" si="13"/>
        <v>1000678088.8700001</v>
      </c>
      <c r="V38" s="16"/>
    </row>
    <row r="39" spans="1:22" s="9" customFormat="1" x14ac:dyDescent="0.2">
      <c r="A39" s="30">
        <v>32</v>
      </c>
      <c r="B39" s="53" t="s">
        <v>210</v>
      </c>
      <c r="C39" s="32" t="s">
        <v>128</v>
      </c>
      <c r="D39" s="43">
        <v>23</v>
      </c>
      <c r="E39" s="43">
        <v>320402.67</v>
      </c>
      <c r="F39" s="43">
        <v>80</v>
      </c>
      <c r="G39" s="43">
        <v>2465387.84</v>
      </c>
      <c r="H39" s="43">
        <v>20</v>
      </c>
      <c r="I39" s="43">
        <v>477729.13</v>
      </c>
      <c r="J39" s="43">
        <v>51</v>
      </c>
      <c r="K39" s="43">
        <v>389890.91</v>
      </c>
      <c r="L39" s="43">
        <f t="shared" si="10"/>
        <v>174</v>
      </c>
      <c r="M39" s="43">
        <f t="shared" si="11"/>
        <v>3653410.55</v>
      </c>
      <c r="N39" s="43">
        <v>116</v>
      </c>
      <c r="O39" s="43">
        <v>464374424.31</v>
      </c>
      <c r="P39" s="43">
        <v>81</v>
      </c>
      <c r="Q39" s="43">
        <v>463646918.06</v>
      </c>
      <c r="R39" s="43">
        <f t="shared" si="4"/>
        <v>197</v>
      </c>
      <c r="S39" s="43">
        <f t="shared" si="5"/>
        <v>928021342.37</v>
      </c>
      <c r="T39" s="43">
        <f t="shared" si="12"/>
        <v>371</v>
      </c>
      <c r="U39" s="43">
        <f t="shared" si="13"/>
        <v>931674752.91999996</v>
      </c>
      <c r="V39" s="16"/>
    </row>
    <row r="40" spans="1:22" s="9" customFormat="1" x14ac:dyDescent="0.2">
      <c r="A40" s="33">
        <v>33</v>
      </c>
      <c r="B40" s="54" t="s">
        <v>180</v>
      </c>
      <c r="C40" s="1" t="s">
        <v>45</v>
      </c>
      <c r="D40" s="44">
        <v>229</v>
      </c>
      <c r="E40" s="44">
        <v>40463346.490000002</v>
      </c>
      <c r="F40" s="44">
        <v>425</v>
      </c>
      <c r="G40" s="44">
        <v>24033326.649999999</v>
      </c>
      <c r="H40" s="44">
        <v>624</v>
      </c>
      <c r="I40" s="44">
        <v>171325385.44</v>
      </c>
      <c r="J40" s="44">
        <v>1790</v>
      </c>
      <c r="K40" s="44">
        <v>48446514.43</v>
      </c>
      <c r="L40" s="42">
        <f t="shared" si="10"/>
        <v>3068</v>
      </c>
      <c r="M40" s="42">
        <f t="shared" si="11"/>
        <v>284268573.00999999</v>
      </c>
      <c r="N40" s="44">
        <v>461</v>
      </c>
      <c r="O40" s="44">
        <v>219506786.28</v>
      </c>
      <c r="P40" s="44">
        <v>2053</v>
      </c>
      <c r="Q40" s="44">
        <v>331332388.97000003</v>
      </c>
      <c r="R40" s="42">
        <f t="shared" si="4"/>
        <v>2514</v>
      </c>
      <c r="S40" s="42">
        <f t="shared" si="5"/>
        <v>550839175.25</v>
      </c>
      <c r="T40" s="42">
        <f t="shared" si="12"/>
        <v>5582</v>
      </c>
      <c r="U40" s="42">
        <f t="shared" si="13"/>
        <v>835107748.25999999</v>
      </c>
      <c r="V40" s="16"/>
    </row>
    <row r="41" spans="1:22" s="9" customFormat="1" x14ac:dyDescent="0.2">
      <c r="A41" s="30">
        <v>34</v>
      </c>
      <c r="B41" s="53" t="s">
        <v>167</v>
      </c>
      <c r="C41" s="32" t="s">
        <v>42</v>
      </c>
      <c r="D41" s="43">
        <v>62</v>
      </c>
      <c r="E41" s="43">
        <v>142672519.22999999</v>
      </c>
      <c r="F41" s="43">
        <v>29</v>
      </c>
      <c r="G41" s="43">
        <v>39882562.289999999</v>
      </c>
      <c r="H41" s="43">
        <v>88</v>
      </c>
      <c r="I41" s="43">
        <v>205836210.91999999</v>
      </c>
      <c r="J41" s="43">
        <v>283</v>
      </c>
      <c r="K41" s="43">
        <v>151870241.83000001</v>
      </c>
      <c r="L41" s="43">
        <f t="shared" si="10"/>
        <v>462</v>
      </c>
      <c r="M41" s="43">
        <f t="shared" si="11"/>
        <v>540261534.26999998</v>
      </c>
      <c r="N41" s="43">
        <v>8</v>
      </c>
      <c r="O41" s="43">
        <v>72696803</v>
      </c>
      <c r="P41" s="43">
        <v>10</v>
      </c>
      <c r="Q41" s="43">
        <v>142615389.31</v>
      </c>
      <c r="R41" s="43">
        <f t="shared" si="4"/>
        <v>18</v>
      </c>
      <c r="S41" s="43">
        <f t="shared" si="5"/>
        <v>215312192.31</v>
      </c>
      <c r="T41" s="43">
        <f t="shared" si="12"/>
        <v>480</v>
      </c>
      <c r="U41" s="43">
        <f t="shared" si="13"/>
        <v>755573726.57999992</v>
      </c>
      <c r="V41" s="16"/>
    </row>
    <row r="42" spans="1:22" s="9" customFormat="1" x14ac:dyDescent="0.2">
      <c r="A42" s="33">
        <v>35</v>
      </c>
      <c r="B42" s="54" t="s">
        <v>189</v>
      </c>
      <c r="C42" s="1" t="s">
        <v>350</v>
      </c>
      <c r="D42" s="44">
        <v>74</v>
      </c>
      <c r="E42" s="44">
        <v>24264822.550000001</v>
      </c>
      <c r="F42" s="44">
        <v>82</v>
      </c>
      <c r="G42" s="44">
        <v>13590733.390000001</v>
      </c>
      <c r="H42" s="44">
        <v>36</v>
      </c>
      <c r="I42" s="44">
        <v>232661367.03999999</v>
      </c>
      <c r="J42" s="44">
        <v>231</v>
      </c>
      <c r="K42" s="44">
        <v>38773089.380000003</v>
      </c>
      <c r="L42" s="42">
        <f t="shared" si="10"/>
        <v>423</v>
      </c>
      <c r="M42" s="42">
        <f t="shared" si="11"/>
        <v>309290012.36000001</v>
      </c>
      <c r="N42" s="44">
        <v>24</v>
      </c>
      <c r="O42" s="44">
        <v>87558899.969999999</v>
      </c>
      <c r="P42" s="44">
        <v>30</v>
      </c>
      <c r="Q42" s="44">
        <v>311846851.49000001</v>
      </c>
      <c r="R42" s="42">
        <f t="shared" si="4"/>
        <v>54</v>
      </c>
      <c r="S42" s="42">
        <f t="shared" si="5"/>
        <v>399405751.46000004</v>
      </c>
      <c r="T42" s="42">
        <f t="shared" si="12"/>
        <v>477</v>
      </c>
      <c r="U42" s="42">
        <f t="shared" si="13"/>
        <v>708695763.82000005</v>
      </c>
      <c r="V42" s="16"/>
    </row>
    <row r="43" spans="1:22" s="9" customFormat="1" x14ac:dyDescent="0.2">
      <c r="A43" s="30">
        <v>36</v>
      </c>
      <c r="B43" s="53" t="s">
        <v>192</v>
      </c>
      <c r="C43" s="32" t="s">
        <v>43</v>
      </c>
      <c r="D43" s="43">
        <v>41</v>
      </c>
      <c r="E43" s="43">
        <v>107185219.19</v>
      </c>
      <c r="F43" s="43"/>
      <c r="G43" s="43"/>
      <c r="H43" s="43">
        <v>73</v>
      </c>
      <c r="I43" s="43">
        <v>45388462.350000001</v>
      </c>
      <c r="J43" s="43">
        <v>67</v>
      </c>
      <c r="K43" s="43">
        <v>455526449.49000001</v>
      </c>
      <c r="L43" s="43">
        <f t="shared" si="10"/>
        <v>181</v>
      </c>
      <c r="M43" s="43">
        <f t="shared" si="11"/>
        <v>608100131.02999997</v>
      </c>
      <c r="N43" s="43">
        <v>2</v>
      </c>
      <c r="O43" s="43">
        <v>24946007.98</v>
      </c>
      <c r="P43" s="43">
        <v>1</v>
      </c>
      <c r="Q43" s="43">
        <v>20131020</v>
      </c>
      <c r="R43" s="43">
        <f t="shared" si="4"/>
        <v>3</v>
      </c>
      <c r="S43" s="43">
        <f t="shared" si="5"/>
        <v>45077027.980000004</v>
      </c>
      <c r="T43" s="43">
        <f t="shared" si="12"/>
        <v>184</v>
      </c>
      <c r="U43" s="43">
        <f t="shared" si="13"/>
        <v>653177159.00999999</v>
      </c>
      <c r="V43" s="16"/>
    </row>
    <row r="44" spans="1:22" s="9" customFormat="1" x14ac:dyDescent="0.2">
      <c r="A44" s="33">
        <v>37</v>
      </c>
      <c r="B44" s="54" t="s">
        <v>195</v>
      </c>
      <c r="C44" s="1" t="s">
        <v>306</v>
      </c>
      <c r="D44" s="44">
        <v>42</v>
      </c>
      <c r="E44" s="44">
        <v>34909151.130000003</v>
      </c>
      <c r="F44" s="44">
        <v>171</v>
      </c>
      <c r="G44" s="44">
        <v>18480513.140000001</v>
      </c>
      <c r="H44" s="44">
        <v>51</v>
      </c>
      <c r="I44" s="44">
        <v>54905322.380000003</v>
      </c>
      <c r="J44" s="44">
        <v>79</v>
      </c>
      <c r="K44" s="44">
        <v>56023211.469999999</v>
      </c>
      <c r="L44" s="42">
        <f t="shared" ref="L44:L51" si="14">J44+H44+F44+D44</f>
        <v>343</v>
      </c>
      <c r="M44" s="42">
        <f t="shared" ref="M44:M51" si="15">K44+I44+G44+E44</f>
        <v>164318198.12</v>
      </c>
      <c r="N44" s="44">
        <v>109</v>
      </c>
      <c r="O44" s="44">
        <v>229957969.27000001</v>
      </c>
      <c r="P44" s="44">
        <v>110</v>
      </c>
      <c r="Q44" s="44">
        <v>239016936.91999999</v>
      </c>
      <c r="R44" s="42">
        <f t="shared" si="4"/>
        <v>219</v>
      </c>
      <c r="S44" s="42">
        <f t="shared" si="5"/>
        <v>468974906.19</v>
      </c>
      <c r="T44" s="42">
        <f t="shared" ref="T44:T51" si="16">R44+L44</f>
        <v>562</v>
      </c>
      <c r="U44" s="42">
        <f t="shared" ref="U44:U51" si="17">S44+M44</f>
        <v>633293104.30999994</v>
      </c>
      <c r="V44" s="16"/>
    </row>
    <row r="45" spans="1:22" s="9" customFormat="1" x14ac:dyDescent="0.2">
      <c r="A45" s="30">
        <v>38</v>
      </c>
      <c r="B45" s="31" t="s">
        <v>191</v>
      </c>
      <c r="C45" s="32" t="s">
        <v>50</v>
      </c>
      <c r="D45" s="43">
        <v>28</v>
      </c>
      <c r="E45" s="43">
        <v>65049208.270000003</v>
      </c>
      <c r="F45" s="43">
        <v>19</v>
      </c>
      <c r="G45" s="43">
        <v>7267499.4000000004</v>
      </c>
      <c r="H45" s="43">
        <v>7</v>
      </c>
      <c r="I45" s="43">
        <v>1356490.77</v>
      </c>
      <c r="J45" s="43">
        <v>87</v>
      </c>
      <c r="K45" s="43">
        <v>26983478.940000001</v>
      </c>
      <c r="L45" s="43">
        <f t="shared" si="14"/>
        <v>141</v>
      </c>
      <c r="M45" s="43">
        <f t="shared" si="15"/>
        <v>100656677.38</v>
      </c>
      <c r="N45" s="43">
        <v>13</v>
      </c>
      <c r="O45" s="43">
        <v>135327474.75</v>
      </c>
      <c r="P45" s="43">
        <v>14</v>
      </c>
      <c r="Q45" s="43">
        <v>185233208.69999999</v>
      </c>
      <c r="R45" s="43">
        <f t="shared" si="4"/>
        <v>27</v>
      </c>
      <c r="S45" s="43">
        <f t="shared" si="5"/>
        <v>320560683.44999999</v>
      </c>
      <c r="T45" s="43">
        <f t="shared" si="16"/>
        <v>168</v>
      </c>
      <c r="U45" s="43">
        <f t="shared" si="17"/>
        <v>421217360.82999998</v>
      </c>
      <c r="V45" s="16"/>
    </row>
    <row r="46" spans="1:22" s="9" customFormat="1" x14ac:dyDescent="0.2">
      <c r="A46" s="33">
        <v>39</v>
      </c>
      <c r="B46" s="54" t="s">
        <v>182</v>
      </c>
      <c r="C46" s="1" t="s">
        <v>304</v>
      </c>
      <c r="D46" s="44">
        <v>34</v>
      </c>
      <c r="E46" s="44">
        <v>63819399.119999997</v>
      </c>
      <c r="F46" s="44">
        <v>100</v>
      </c>
      <c r="G46" s="44">
        <v>2605766.06</v>
      </c>
      <c r="H46" s="44">
        <v>154</v>
      </c>
      <c r="I46" s="44">
        <v>26909556.719999999</v>
      </c>
      <c r="J46" s="44">
        <v>477</v>
      </c>
      <c r="K46" s="44">
        <v>72519456.890000001</v>
      </c>
      <c r="L46" s="42">
        <f t="shared" si="14"/>
        <v>765</v>
      </c>
      <c r="M46" s="42">
        <f t="shared" si="15"/>
        <v>165854178.78999999</v>
      </c>
      <c r="N46" s="44">
        <v>244</v>
      </c>
      <c r="O46" s="44">
        <v>110339505.47</v>
      </c>
      <c r="P46" s="44">
        <v>235</v>
      </c>
      <c r="Q46" s="44">
        <v>125215002.89</v>
      </c>
      <c r="R46" s="42">
        <f t="shared" si="4"/>
        <v>479</v>
      </c>
      <c r="S46" s="42">
        <f t="shared" si="5"/>
        <v>235554508.36000001</v>
      </c>
      <c r="T46" s="42">
        <f t="shared" si="16"/>
        <v>1244</v>
      </c>
      <c r="U46" s="42">
        <f t="shared" si="17"/>
        <v>401408687.14999998</v>
      </c>
      <c r="V46" s="16"/>
    </row>
    <row r="47" spans="1:22" s="9" customFormat="1" x14ac:dyDescent="0.2">
      <c r="A47" s="30">
        <v>40</v>
      </c>
      <c r="B47" s="53" t="s">
        <v>200</v>
      </c>
      <c r="C47" s="32" t="s">
        <v>19</v>
      </c>
      <c r="D47" s="43"/>
      <c r="E47" s="43"/>
      <c r="F47" s="43"/>
      <c r="G47" s="43"/>
      <c r="H47" s="43">
        <v>157</v>
      </c>
      <c r="I47" s="43">
        <v>135718241.96000001</v>
      </c>
      <c r="J47" s="43">
        <v>203</v>
      </c>
      <c r="K47" s="43">
        <v>29512370.620000001</v>
      </c>
      <c r="L47" s="43">
        <f t="shared" si="14"/>
        <v>360</v>
      </c>
      <c r="M47" s="43">
        <f t="shared" si="15"/>
        <v>165230612.58000001</v>
      </c>
      <c r="N47" s="43">
        <v>9</v>
      </c>
      <c r="O47" s="43">
        <v>107900000</v>
      </c>
      <c r="P47" s="43">
        <v>71</v>
      </c>
      <c r="Q47" s="43">
        <v>114300000</v>
      </c>
      <c r="R47" s="43">
        <f t="shared" si="4"/>
        <v>80</v>
      </c>
      <c r="S47" s="43">
        <f t="shared" si="5"/>
        <v>222200000</v>
      </c>
      <c r="T47" s="43">
        <f t="shared" si="16"/>
        <v>440</v>
      </c>
      <c r="U47" s="43">
        <f t="shared" si="17"/>
        <v>387430612.58000004</v>
      </c>
      <c r="V47" s="16"/>
    </row>
    <row r="48" spans="1:22" s="9" customFormat="1" x14ac:dyDescent="0.2">
      <c r="A48" s="33">
        <v>41</v>
      </c>
      <c r="B48" s="54" t="s">
        <v>212</v>
      </c>
      <c r="C48" s="1" t="s">
        <v>141</v>
      </c>
      <c r="D48" s="44">
        <v>13</v>
      </c>
      <c r="E48" s="44">
        <v>9638598.0199999996</v>
      </c>
      <c r="F48" s="44">
        <v>99</v>
      </c>
      <c r="G48" s="44">
        <v>3985879.91</v>
      </c>
      <c r="H48" s="44">
        <v>235</v>
      </c>
      <c r="I48" s="44">
        <v>147096287.59</v>
      </c>
      <c r="J48" s="44">
        <v>83</v>
      </c>
      <c r="K48" s="44">
        <v>6570344.1399999997</v>
      </c>
      <c r="L48" s="42">
        <f t="shared" si="14"/>
        <v>430</v>
      </c>
      <c r="M48" s="42">
        <f t="shared" si="15"/>
        <v>167291109.66</v>
      </c>
      <c r="N48" s="44">
        <v>52</v>
      </c>
      <c r="O48" s="44">
        <v>7824675.0199999996</v>
      </c>
      <c r="P48" s="44">
        <v>66</v>
      </c>
      <c r="Q48" s="44">
        <v>153321392.53</v>
      </c>
      <c r="R48" s="42">
        <f t="shared" si="4"/>
        <v>118</v>
      </c>
      <c r="S48" s="42">
        <f t="shared" si="5"/>
        <v>161146067.55000001</v>
      </c>
      <c r="T48" s="42">
        <f t="shared" si="16"/>
        <v>548</v>
      </c>
      <c r="U48" s="42">
        <f t="shared" si="17"/>
        <v>328437177.21000004</v>
      </c>
      <c r="V48" s="16"/>
    </row>
    <row r="49" spans="1:22" s="9" customFormat="1" x14ac:dyDescent="0.2">
      <c r="A49" s="30">
        <v>42</v>
      </c>
      <c r="B49" s="53" t="s">
        <v>183</v>
      </c>
      <c r="C49" s="32" t="s">
        <v>52</v>
      </c>
      <c r="D49" s="43">
        <v>870</v>
      </c>
      <c r="E49" s="43">
        <v>56418438.969999999</v>
      </c>
      <c r="F49" s="43">
        <v>974</v>
      </c>
      <c r="G49" s="43">
        <v>35838222.810000002</v>
      </c>
      <c r="H49" s="43">
        <v>343</v>
      </c>
      <c r="I49" s="43">
        <v>77719565.439999998</v>
      </c>
      <c r="J49" s="43">
        <v>1143</v>
      </c>
      <c r="K49" s="43">
        <v>14972232.32</v>
      </c>
      <c r="L49" s="43">
        <f t="shared" si="14"/>
        <v>3330</v>
      </c>
      <c r="M49" s="43">
        <f t="shared" si="15"/>
        <v>184948459.53999999</v>
      </c>
      <c r="N49" s="43">
        <v>24</v>
      </c>
      <c r="O49" s="43">
        <v>27691397.530000001</v>
      </c>
      <c r="P49" s="43">
        <v>33</v>
      </c>
      <c r="Q49" s="43">
        <v>102037700.13</v>
      </c>
      <c r="R49" s="43">
        <f t="shared" si="4"/>
        <v>57</v>
      </c>
      <c r="S49" s="43">
        <f t="shared" si="5"/>
        <v>129729097.66</v>
      </c>
      <c r="T49" s="43">
        <f t="shared" si="16"/>
        <v>3387</v>
      </c>
      <c r="U49" s="43">
        <f t="shared" si="17"/>
        <v>314677557.19999999</v>
      </c>
      <c r="V49" s="16"/>
    </row>
    <row r="50" spans="1:22" s="9" customFormat="1" x14ac:dyDescent="0.2">
      <c r="A50" s="33">
        <v>43</v>
      </c>
      <c r="B50" s="54" t="s">
        <v>185</v>
      </c>
      <c r="C50" s="1" t="s">
        <v>48</v>
      </c>
      <c r="D50" s="44">
        <v>77</v>
      </c>
      <c r="E50" s="44">
        <v>35527852.920000002</v>
      </c>
      <c r="F50" s="44">
        <v>522</v>
      </c>
      <c r="G50" s="44">
        <v>27531696.43</v>
      </c>
      <c r="H50" s="44">
        <v>79</v>
      </c>
      <c r="I50" s="44">
        <v>90851539.560000002</v>
      </c>
      <c r="J50" s="44">
        <v>314</v>
      </c>
      <c r="K50" s="44">
        <v>21014470.469999999</v>
      </c>
      <c r="L50" s="42">
        <f t="shared" si="14"/>
        <v>992</v>
      </c>
      <c r="M50" s="42">
        <f t="shared" si="15"/>
        <v>174925559.38</v>
      </c>
      <c r="N50" s="44">
        <v>14</v>
      </c>
      <c r="O50" s="44">
        <v>49393290.700000003</v>
      </c>
      <c r="P50" s="44">
        <v>7</v>
      </c>
      <c r="Q50" s="44">
        <v>61115598.5</v>
      </c>
      <c r="R50" s="42">
        <f t="shared" si="4"/>
        <v>21</v>
      </c>
      <c r="S50" s="42">
        <f t="shared" si="5"/>
        <v>110508889.2</v>
      </c>
      <c r="T50" s="42">
        <f t="shared" si="16"/>
        <v>1013</v>
      </c>
      <c r="U50" s="42">
        <f t="shared" si="17"/>
        <v>285434448.57999998</v>
      </c>
      <c r="V50" s="16"/>
    </row>
    <row r="51" spans="1:22" s="9" customFormat="1" x14ac:dyDescent="0.2">
      <c r="A51" s="30">
        <v>44</v>
      </c>
      <c r="B51" s="53" t="s">
        <v>316</v>
      </c>
      <c r="C51" s="32" t="s">
        <v>349</v>
      </c>
      <c r="D51" s="43">
        <v>29</v>
      </c>
      <c r="E51" s="43">
        <v>3218164.96</v>
      </c>
      <c r="F51" s="43">
        <v>248</v>
      </c>
      <c r="G51" s="43">
        <v>12223991.23</v>
      </c>
      <c r="H51" s="43">
        <v>108</v>
      </c>
      <c r="I51" s="43">
        <v>45624891.030000001</v>
      </c>
      <c r="J51" s="43">
        <v>426</v>
      </c>
      <c r="K51" s="43">
        <v>35823135.140000001</v>
      </c>
      <c r="L51" s="43">
        <f t="shared" si="14"/>
        <v>811</v>
      </c>
      <c r="M51" s="43">
        <f t="shared" si="15"/>
        <v>96890182.359999999</v>
      </c>
      <c r="N51" s="43">
        <v>329</v>
      </c>
      <c r="O51" s="43">
        <v>81356906.900000006</v>
      </c>
      <c r="P51" s="43">
        <v>1357</v>
      </c>
      <c r="Q51" s="43">
        <v>80062798.140000001</v>
      </c>
      <c r="R51" s="43">
        <f t="shared" si="4"/>
        <v>1686</v>
      </c>
      <c r="S51" s="43">
        <f t="shared" si="5"/>
        <v>161419705.04000002</v>
      </c>
      <c r="T51" s="43">
        <f t="shared" si="16"/>
        <v>2497</v>
      </c>
      <c r="U51" s="43">
        <f t="shared" si="17"/>
        <v>258309887.40000004</v>
      </c>
      <c r="V51" s="16"/>
    </row>
    <row r="52" spans="1:22" s="9" customFormat="1" x14ac:dyDescent="0.2">
      <c r="A52" s="33">
        <v>45</v>
      </c>
      <c r="B52" s="54" t="s">
        <v>207</v>
      </c>
      <c r="C52" s="1" t="s">
        <v>49</v>
      </c>
      <c r="D52" s="44">
        <v>85</v>
      </c>
      <c r="E52" s="44">
        <v>21115366.469999999</v>
      </c>
      <c r="F52" s="44">
        <v>145</v>
      </c>
      <c r="G52" s="44">
        <v>6202433.1200000001</v>
      </c>
      <c r="H52" s="44">
        <v>119</v>
      </c>
      <c r="I52" s="44">
        <v>101553786.23999999</v>
      </c>
      <c r="J52" s="44">
        <v>78</v>
      </c>
      <c r="K52" s="44">
        <v>1394224.94</v>
      </c>
      <c r="L52" s="42">
        <f t="shared" si="10"/>
        <v>427</v>
      </c>
      <c r="M52" s="42">
        <f t="shared" si="11"/>
        <v>130265810.77</v>
      </c>
      <c r="N52" s="44">
        <v>6</v>
      </c>
      <c r="O52" s="44">
        <v>328901.17</v>
      </c>
      <c r="P52" s="44">
        <v>14</v>
      </c>
      <c r="Q52" s="44">
        <v>127058256.56999999</v>
      </c>
      <c r="R52" s="42">
        <f t="shared" si="4"/>
        <v>20</v>
      </c>
      <c r="S52" s="42">
        <f t="shared" si="5"/>
        <v>127387157.73999999</v>
      </c>
      <c r="T52" s="42">
        <f t="shared" si="12"/>
        <v>447</v>
      </c>
      <c r="U52" s="42">
        <f t="shared" si="13"/>
        <v>257652968.50999999</v>
      </c>
      <c r="V52" s="16"/>
    </row>
    <row r="53" spans="1:22" s="9" customFormat="1" x14ac:dyDescent="0.2">
      <c r="A53" s="30">
        <v>46</v>
      </c>
      <c r="B53" s="31" t="s">
        <v>186</v>
      </c>
      <c r="C53" s="32" t="s">
        <v>61</v>
      </c>
      <c r="D53" s="43">
        <v>105</v>
      </c>
      <c r="E53" s="43">
        <v>2354038.25</v>
      </c>
      <c r="F53" s="43">
        <v>621</v>
      </c>
      <c r="G53" s="43">
        <v>13853478.49</v>
      </c>
      <c r="H53" s="43">
        <v>1199</v>
      </c>
      <c r="I53" s="43">
        <v>14183420.83</v>
      </c>
      <c r="J53" s="43">
        <v>2182</v>
      </c>
      <c r="K53" s="43">
        <v>56872574.020000003</v>
      </c>
      <c r="L53" s="43">
        <f t="shared" si="0"/>
        <v>4107</v>
      </c>
      <c r="M53" s="43">
        <f t="shared" si="1"/>
        <v>87263511.590000004</v>
      </c>
      <c r="N53" s="43">
        <v>3106</v>
      </c>
      <c r="O53" s="43">
        <v>99636338.409999996</v>
      </c>
      <c r="P53" s="43">
        <v>209</v>
      </c>
      <c r="Q53" s="43">
        <v>45650758.700000003</v>
      </c>
      <c r="R53" s="43">
        <f t="shared" si="4"/>
        <v>3315</v>
      </c>
      <c r="S53" s="43">
        <f t="shared" si="5"/>
        <v>145287097.11000001</v>
      </c>
      <c r="T53" s="43">
        <f t="shared" si="2"/>
        <v>7422</v>
      </c>
      <c r="U53" s="43">
        <f t="shared" si="3"/>
        <v>232550608.70000002</v>
      </c>
      <c r="V53" s="16"/>
    </row>
    <row r="54" spans="1:22" s="9" customFormat="1" x14ac:dyDescent="0.2">
      <c r="A54" s="33">
        <v>47</v>
      </c>
      <c r="B54" s="54" t="s">
        <v>176</v>
      </c>
      <c r="C54" s="1" t="s">
        <v>54</v>
      </c>
      <c r="D54" s="44">
        <v>104</v>
      </c>
      <c r="E54" s="44">
        <v>29164950.050000001</v>
      </c>
      <c r="F54" s="44">
        <v>118</v>
      </c>
      <c r="G54" s="44">
        <v>15919411.1</v>
      </c>
      <c r="H54" s="44">
        <v>17</v>
      </c>
      <c r="I54" s="44">
        <v>2476456.21</v>
      </c>
      <c r="J54" s="44">
        <v>202</v>
      </c>
      <c r="K54" s="44">
        <v>38797188.200000003</v>
      </c>
      <c r="L54" s="42">
        <f t="shared" si="0"/>
        <v>441</v>
      </c>
      <c r="M54" s="42">
        <f t="shared" si="1"/>
        <v>86358005.560000002</v>
      </c>
      <c r="N54" s="44">
        <v>28</v>
      </c>
      <c r="O54" s="44">
        <v>92522100.959999993</v>
      </c>
      <c r="P54" s="44">
        <v>23</v>
      </c>
      <c r="Q54" s="44">
        <v>37603562.82</v>
      </c>
      <c r="R54" s="42">
        <f t="shared" si="4"/>
        <v>51</v>
      </c>
      <c r="S54" s="42">
        <f t="shared" si="5"/>
        <v>130125663.78</v>
      </c>
      <c r="T54" s="42">
        <f t="shared" si="2"/>
        <v>492</v>
      </c>
      <c r="U54" s="42">
        <f t="shared" si="3"/>
        <v>216483669.34</v>
      </c>
      <c r="V54" s="16"/>
    </row>
    <row r="55" spans="1:22" s="9" customFormat="1" x14ac:dyDescent="0.2">
      <c r="A55" s="30">
        <v>48</v>
      </c>
      <c r="B55" s="53" t="s">
        <v>300</v>
      </c>
      <c r="C55" s="32" t="s">
        <v>302</v>
      </c>
      <c r="D55" s="43">
        <v>138</v>
      </c>
      <c r="E55" s="43">
        <v>31635104.829999998</v>
      </c>
      <c r="F55" s="43">
        <v>145</v>
      </c>
      <c r="G55" s="43">
        <v>17018698.079999998</v>
      </c>
      <c r="H55" s="43">
        <v>108</v>
      </c>
      <c r="I55" s="43">
        <v>46133036.869999997</v>
      </c>
      <c r="J55" s="43">
        <v>201</v>
      </c>
      <c r="K55" s="43">
        <v>11241225.5</v>
      </c>
      <c r="L55" s="43">
        <f t="shared" si="0"/>
        <v>592</v>
      </c>
      <c r="M55" s="43">
        <f t="shared" si="1"/>
        <v>106028065.27999999</v>
      </c>
      <c r="N55" s="43">
        <v>219</v>
      </c>
      <c r="O55" s="43">
        <v>28307173.859999999</v>
      </c>
      <c r="P55" s="43">
        <v>206</v>
      </c>
      <c r="Q55" s="43">
        <v>77808900.400000006</v>
      </c>
      <c r="R55" s="43">
        <f t="shared" si="4"/>
        <v>425</v>
      </c>
      <c r="S55" s="43">
        <f t="shared" si="5"/>
        <v>106116074.26000001</v>
      </c>
      <c r="T55" s="43">
        <f t="shared" si="2"/>
        <v>1017</v>
      </c>
      <c r="U55" s="43">
        <f t="shared" si="3"/>
        <v>212144139.53999999</v>
      </c>
      <c r="V55" s="16"/>
    </row>
    <row r="56" spans="1:22" s="9" customFormat="1" x14ac:dyDescent="0.2">
      <c r="A56" s="33">
        <v>49</v>
      </c>
      <c r="B56" s="54" t="s">
        <v>79</v>
      </c>
      <c r="C56" s="1" t="s">
        <v>308</v>
      </c>
      <c r="D56" s="44"/>
      <c r="E56" s="44"/>
      <c r="F56" s="44"/>
      <c r="G56" s="44"/>
      <c r="H56" s="44">
        <v>69</v>
      </c>
      <c r="I56" s="44">
        <v>60026152.880000003</v>
      </c>
      <c r="J56" s="44">
        <v>63</v>
      </c>
      <c r="K56" s="44">
        <v>33648949.670000002</v>
      </c>
      <c r="L56" s="42">
        <f t="shared" si="0"/>
        <v>132</v>
      </c>
      <c r="M56" s="42">
        <f t="shared" si="1"/>
        <v>93675102.550000012</v>
      </c>
      <c r="N56" s="44">
        <v>33</v>
      </c>
      <c r="O56" s="44">
        <v>29801000</v>
      </c>
      <c r="P56" s="44">
        <v>28</v>
      </c>
      <c r="Q56" s="44">
        <v>56130555</v>
      </c>
      <c r="R56" s="42">
        <f t="shared" si="4"/>
        <v>61</v>
      </c>
      <c r="S56" s="42">
        <f t="shared" si="5"/>
        <v>85931555</v>
      </c>
      <c r="T56" s="42">
        <f t="shared" si="2"/>
        <v>193</v>
      </c>
      <c r="U56" s="42">
        <f t="shared" si="3"/>
        <v>179606657.55000001</v>
      </c>
      <c r="V56" s="16"/>
    </row>
    <row r="57" spans="1:22" s="9" customFormat="1" x14ac:dyDescent="0.2">
      <c r="A57" s="30">
        <v>50</v>
      </c>
      <c r="B57" s="53" t="s">
        <v>214</v>
      </c>
      <c r="C57" s="32" t="s">
        <v>65</v>
      </c>
      <c r="D57" s="43">
        <v>15</v>
      </c>
      <c r="E57" s="43">
        <v>15573751.33</v>
      </c>
      <c r="F57" s="43">
        <v>17</v>
      </c>
      <c r="G57" s="43">
        <v>1681192.91</v>
      </c>
      <c r="H57" s="43">
        <v>65</v>
      </c>
      <c r="I57" s="43">
        <v>68846470.439999998</v>
      </c>
      <c r="J57" s="43">
        <v>36</v>
      </c>
      <c r="K57" s="43">
        <v>2192870.33</v>
      </c>
      <c r="L57" s="43">
        <f t="shared" si="0"/>
        <v>133</v>
      </c>
      <c r="M57" s="43">
        <f t="shared" si="1"/>
        <v>88294285.00999999</v>
      </c>
      <c r="N57" s="43">
        <v>1</v>
      </c>
      <c r="O57" s="43">
        <v>1000000</v>
      </c>
      <c r="P57" s="43">
        <v>15</v>
      </c>
      <c r="Q57" s="43">
        <v>81500000</v>
      </c>
      <c r="R57" s="43">
        <f t="shared" si="4"/>
        <v>16</v>
      </c>
      <c r="S57" s="43">
        <f t="shared" si="5"/>
        <v>82500000</v>
      </c>
      <c r="T57" s="43">
        <f t="shared" si="2"/>
        <v>149</v>
      </c>
      <c r="U57" s="43">
        <f t="shared" si="3"/>
        <v>170794285.00999999</v>
      </c>
      <c r="V57" s="16"/>
    </row>
    <row r="58" spans="1:22" s="9" customFormat="1" x14ac:dyDescent="0.2">
      <c r="A58" s="33">
        <v>51</v>
      </c>
      <c r="B58" s="54" t="s">
        <v>196</v>
      </c>
      <c r="C58" s="1" t="s">
        <v>57</v>
      </c>
      <c r="D58" s="44">
        <v>28</v>
      </c>
      <c r="E58" s="44">
        <v>10718646.25</v>
      </c>
      <c r="F58" s="44">
        <v>16</v>
      </c>
      <c r="G58" s="44">
        <v>385735.61</v>
      </c>
      <c r="H58" s="44">
        <v>133</v>
      </c>
      <c r="I58" s="44">
        <v>53254091.75</v>
      </c>
      <c r="J58" s="44">
        <v>53</v>
      </c>
      <c r="K58" s="44">
        <v>13310137.27</v>
      </c>
      <c r="L58" s="42">
        <f t="shared" si="0"/>
        <v>230</v>
      </c>
      <c r="M58" s="42">
        <f t="shared" si="1"/>
        <v>77668610.879999995</v>
      </c>
      <c r="N58" s="44">
        <v>21</v>
      </c>
      <c r="O58" s="44">
        <v>8778731.6099999994</v>
      </c>
      <c r="P58" s="44">
        <v>37</v>
      </c>
      <c r="Q58" s="44">
        <v>58277862.189999998</v>
      </c>
      <c r="R58" s="42">
        <f t="shared" si="4"/>
        <v>58</v>
      </c>
      <c r="S58" s="42">
        <f t="shared" si="5"/>
        <v>67056593.799999997</v>
      </c>
      <c r="T58" s="42">
        <f t="shared" si="2"/>
        <v>288</v>
      </c>
      <c r="U58" s="42">
        <f t="shared" si="3"/>
        <v>144725204.68000001</v>
      </c>
      <c r="V58" s="16"/>
    </row>
    <row r="59" spans="1:22" s="9" customFormat="1" x14ac:dyDescent="0.2">
      <c r="A59" s="30">
        <v>52</v>
      </c>
      <c r="B59" s="53" t="s">
        <v>184</v>
      </c>
      <c r="C59" s="32" t="s">
        <v>121</v>
      </c>
      <c r="D59" s="43">
        <v>44</v>
      </c>
      <c r="E59" s="43">
        <v>45849000.359999999</v>
      </c>
      <c r="F59" s="43">
        <v>62</v>
      </c>
      <c r="G59" s="43">
        <v>24332644.760000002</v>
      </c>
      <c r="H59" s="43">
        <v>17</v>
      </c>
      <c r="I59" s="43">
        <v>6512392.6100000003</v>
      </c>
      <c r="J59" s="43">
        <v>86</v>
      </c>
      <c r="K59" s="43">
        <v>45054961.539999999</v>
      </c>
      <c r="L59" s="43">
        <f t="shared" si="0"/>
        <v>209</v>
      </c>
      <c r="M59" s="43">
        <f t="shared" si="1"/>
        <v>121748999.27</v>
      </c>
      <c r="N59" s="43">
        <v>3</v>
      </c>
      <c r="O59" s="43">
        <v>20509802.449999999</v>
      </c>
      <c r="P59" s="43">
        <v>1</v>
      </c>
      <c r="Q59" s="43">
        <v>509898.02</v>
      </c>
      <c r="R59" s="43">
        <f t="shared" si="4"/>
        <v>4</v>
      </c>
      <c r="S59" s="43">
        <f t="shared" si="5"/>
        <v>21019700.469999999</v>
      </c>
      <c r="T59" s="43">
        <f t="shared" si="2"/>
        <v>213</v>
      </c>
      <c r="U59" s="43">
        <f t="shared" si="3"/>
        <v>142768699.74000001</v>
      </c>
      <c r="V59" s="16"/>
    </row>
    <row r="60" spans="1:22" s="9" customFormat="1" x14ac:dyDescent="0.2">
      <c r="A60" s="33">
        <v>53</v>
      </c>
      <c r="B60" s="54" t="s">
        <v>194</v>
      </c>
      <c r="C60" s="1" t="s">
        <v>70</v>
      </c>
      <c r="D60" s="44">
        <v>1</v>
      </c>
      <c r="E60" s="44">
        <v>1915</v>
      </c>
      <c r="F60" s="44"/>
      <c r="G60" s="44"/>
      <c r="H60" s="44">
        <v>61</v>
      </c>
      <c r="I60" s="44">
        <v>70317413.650000006</v>
      </c>
      <c r="J60" s="44">
        <v>89</v>
      </c>
      <c r="K60" s="44">
        <v>484772.04</v>
      </c>
      <c r="L60" s="42">
        <f t="shared" ref="L60:L67" si="18">J60+H60+F60+D60</f>
        <v>151</v>
      </c>
      <c r="M60" s="42">
        <f t="shared" ref="M60:M67" si="19">K60+I60+G60+E60</f>
        <v>70804100.690000013</v>
      </c>
      <c r="N60" s="44">
        <v>12</v>
      </c>
      <c r="O60" s="44">
        <v>392287.08</v>
      </c>
      <c r="P60" s="44">
        <v>8</v>
      </c>
      <c r="Q60" s="44">
        <v>70358901.519999996</v>
      </c>
      <c r="R60" s="42">
        <f t="shared" si="4"/>
        <v>20</v>
      </c>
      <c r="S60" s="42">
        <f t="shared" si="5"/>
        <v>70751188.599999994</v>
      </c>
      <c r="T60" s="42">
        <f t="shared" ref="T60:T67" si="20">R60+L60</f>
        <v>171</v>
      </c>
      <c r="U60" s="42">
        <f t="shared" ref="U60:U67" si="21">S60+M60</f>
        <v>141555289.29000002</v>
      </c>
      <c r="V60" s="16"/>
    </row>
    <row r="61" spans="1:22" s="9" customFormat="1" x14ac:dyDescent="0.2">
      <c r="A61" s="30">
        <v>54</v>
      </c>
      <c r="B61" s="31" t="s">
        <v>87</v>
      </c>
      <c r="C61" s="32" t="s">
        <v>88</v>
      </c>
      <c r="D61" s="43">
        <v>11</v>
      </c>
      <c r="E61" s="43">
        <v>808352</v>
      </c>
      <c r="F61" s="43"/>
      <c r="G61" s="43"/>
      <c r="H61" s="43">
        <v>88</v>
      </c>
      <c r="I61" s="43">
        <v>545690</v>
      </c>
      <c r="J61" s="43">
        <v>146</v>
      </c>
      <c r="K61" s="43">
        <v>1715770.98</v>
      </c>
      <c r="L61" s="43">
        <f t="shared" si="18"/>
        <v>245</v>
      </c>
      <c r="M61" s="43">
        <f t="shared" si="19"/>
        <v>3069812.98</v>
      </c>
      <c r="N61" s="43">
        <v>320</v>
      </c>
      <c r="O61" s="43">
        <v>69138837.319999993</v>
      </c>
      <c r="P61" s="43">
        <v>178</v>
      </c>
      <c r="Q61" s="43">
        <v>68774282.180000007</v>
      </c>
      <c r="R61" s="43">
        <f t="shared" si="4"/>
        <v>498</v>
      </c>
      <c r="S61" s="43">
        <f t="shared" si="5"/>
        <v>137913119.5</v>
      </c>
      <c r="T61" s="43">
        <f t="shared" si="20"/>
        <v>743</v>
      </c>
      <c r="U61" s="43">
        <f t="shared" si="21"/>
        <v>140982932.47999999</v>
      </c>
      <c r="V61" s="16"/>
    </row>
    <row r="62" spans="1:22" s="9" customFormat="1" x14ac:dyDescent="0.2">
      <c r="A62" s="33">
        <v>55</v>
      </c>
      <c r="B62" s="54" t="s">
        <v>203</v>
      </c>
      <c r="C62" s="1" t="s">
        <v>72</v>
      </c>
      <c r="D62" s="44">
        <v>110</v>
      </c>
      <c r="E62" s="44">
        <v>2023740.2</v>
      </c>
      <c r="F62" s="44">
        <v>1526</v>
      </c>
      <c r="G62" s="44">
        <v>30804616.170000002</v>
      </c>
      <c r="H62" s="44">
        <v>1009</v>
      </c>
      <c r="I62" s="44">
        <v>10800746.789999999</v>
      </c>
      <c r="J62" s="44">
        <v>3085</v>
      </c>
      <c r="K62" s="44">
        <v>27147678.140000001</v>
      </c>
      <c r="L62" s="42">
        <f t="shared" si="18"/>
        <v>5730</v>
      </c>
      <c r="M62" s="42">
        <f t="shared" si="19"/>
        <v>70776781.299999997</v>
      </c>
      <c r="N62" s="44">
        <v>685</v>
      </c>
      <c r="O62" s="44">
        <v>53594085.719999999</v>
      </c>
      <c r="P62" s="44">
        <v>135</v>
      </c>
      <c r="Q62" s="44">
        <v>8272446.0800000001</v>
      </c>
      <c r="R62" s="42">
        <f t="shared" si="4"/>
        <v>820</v>
      </c>
      <c r="S62" s="42">
        <f t="shared" si="5"/>
        <v>61866531.799999997</v>
      </c>
      <c r="T62" s="42">
        <f t="shared" si="20"/>
        <v>6550</v>
      </c>
      <c r="U62" s="42">
        <f t="shared" si="21"/>
        <v>132643313.09999999</v>
      </c>
      <c r="V62" s="16"/>
    </row>
    <row r="63" spans="1:22" s="9" customFormat="1" x14ac:dyDescent="0.2">
      <c r="A63" s="30">
        <v>56</v>
      </c>
      <c r="B63" s="53" t="s">
        <v>233</v>
      </c>
      <c r="C63" s="32" t="s">
        <v>119</v>
      </c>
      <c r="D63" s="43">
        <v>2</v>
      </c>
      <c r="E63" s="43">
        <v>9807.4</v>
      </c>
      <c r="F63" s="43">
        <v>35</v>
      </c>
      <c r="G63" s="43">
        <v>367747.81</v>
      </c>
      <c r="H63" s="43">
        <v>571</v>
      </c>
      <c r="I63" s="43">
        <v>25181749.32</v>
      </c>
      <c r="J63" s="43">
        <v>1049</v>
      </c>
      <c r="K63" s="43">
        <v>58416628.899999999</v>
      </c>
      <c r="L63" s="43">
        <f t="shared" si="18"/>
        <v>1657</v>
      </c>
      <c r="M63" s="43">
        <f t="shared" si="19"/>
        <v>83975933.430000007</v>
      </c>
      <c r="N63" s="43">
        <v>836</v>
      </c>
      <c r="O63" s="43">
        <v>40752175.149999999</v>
      </c>
      <c r="P63" s="43">
        <v>432</v>
      </c>
      <c r="Q63" s="43">
        <v>5293897.2</v>
      </c>
      <c r="R63" s="43">
        <f t="shared" si="4"/>
        <v>1268</v>
      </c>
      <c r="S63" s="43">
        <f t="shared" si="5"/>
        <v>46046072.350000001</v>
      </c>
      <c r="T63" s="43">
        <f t="shared" si="20"/>
        <v>2925</v>
      </c>
      <c r="U63" s="43">
        <f t="shared" si="21"/>
        <v>130022005.78</v>
      </c>
      <c r="V63" s="16"/>
    </row>
    <row r="64" spans="1:22" s="9" customFormat="1" x14ac:dyDescent="0.2">
      <c r="A64" s="33">
        <v>57</v>
      </c>
      <c r="B64" s="54" t="s">
        <v>178</v>
      </c>
      <c r="C64" s="1" t="s">
        <v>9</v>
      </c>
      <c r="D64" s="44">
        <v>29</v>
      </c>
      <c r="E64" s="44">
        <v>20634816.140000001</v>
      </c>
      <c r="F64" s="44">
        <v>4</v>
      </c>
      <c r="G64" s="44">
        <v>50852</v>
      </c>
      <c r="H64" s="44">
        <v>16</v>
      </c>
      <c r="I64" s="44">
        <v>47926272.799999997</v>
      </c>
      <c r="J64" s="44">
        <v>33</v>
      </c>
      <c r="K64" s="44">
        <v>18229907.640000001</v>
      </c>
      <c r="L64" s="42">
        <f t="shared" si="18"/>
        <v>82</v>
      </c>
      <c r="M64" s="42">
        <f t="shared" si="19"/>
        <v>86841848.579999998</v>
      </c>
      <c r="N64" s="44">
        <v>6</v>
      </c>
      <c r="O64" s="44">
        <v>393969.67</v>
      </c>
      <c r="P64" s="44">
        <v>14</v>
      </c>
      <c r="Q64" s="44">
        <v>38393402.920000002</v>
      </c>
      <c r="R64" s="42">
        <f t="shared" si="4"/>
        <v>20</v>
      </c>
      <c r="S64" s="42">
        <f t="shared" si="5"/>
        <v>38787372.590000004</v>
      </c>
      <c r="T64" s="42">
        <f t="shared" si="20"/>
        <v>102</v>
      </c>
      <c r="U64" s="42">
        <f t="shared" si="21"/>
        <v>125629221.17</v>
      </c>
      <c r="V64" s="16"/>
    </row>
    <row r="65" spans="1:22" s="9" customFormat="1" x14ac:dyDescent="0.2">
      <c r="A65" s="30">
        <v>58</v>
      </c>
      <c r="B65" s="53" t="s">
        <v>218</v>
      </c>
      <c r="C65" s="32" t="s">
        <v>56</v>
      </c>
      <c r="D65" s="43">
        <v>24</v>
      </c>
      <c r="E65" s="43">
        <v>54671573.170000002</v>
      </c>
      <c r="F65" s="43">
        <v>3</v>
      </c>
      <c r="G65" s="43">
        <v>9227199.3699999992</v>
      </c>
      <c r="H65" s="43">
        <v>2</v>
      </c>
      <c r="I65" s="43">
        <v>5469801.1299999999</v>
      </c>
      <c r="J65" s="43">
        <v>45</v>
      </c>
      <c r="K65" s="43">
        <v>6333837.2400000002</v>
      </c>
      <c r="L65" s="43">
        <f t="shared" si="18"/>
        <v>74</v>
      </c>
      <c r="M65" s="43">
        <f t="shared" si="19"/>
        <v>75702410.909999996</v>
      </c>
      <c r="N65" s="43">
        <v>2</v>
      </c>
      <c r="O65" s="43">
        <v>5500000</v>
      </c>
      <c r="P65" s="43">
        <v>2</v>
      </c>
      <c r="Q65" s="43">
        <v>41000000</v>
      </c>
      <c r="R65" s="43">
        <f t="shared" si="4"/>
        <v>4</v>
      </c>
      <c r="S65" s="43">
        <f t="shared" si="5"/>
        <v>46500000</v>
      </c>
      <c r="T65" s="43">
        <f t="shared" si="20"/>
        <v>78</v>
      </c>
      <c r="U65" s="43">
        <f t="shared" si="21"/>
        <v>122202410.91</v>
      </c>
      <c r="V65" s="16"/>
    </row>
    <row r="66" spans="1:22" s="9" customFormat="1" x14ac:dyDescent="0.2">
      <c r="A66" s="33">
        <v>59</v>
      </c>
      <c r="B66" s="54" t="s">
        <v>187</v>
      </c>
      <c r="C66" s="1" t="s">
        <v>55</v>
      </c>
      <c r="D66" s="44"/>
      <c r="E66" s="44"/>
      <c r="F66" s="44"/>
      <c r="G66" s="44"/>
      <c r="H66" s="44">
        <v>700</v>
      </c>
      <c r="I66" s="44">
        <v>7015879.2699999996</v>
      </c>
      <c r="J66" s="44">
        <v>3577</v>
      </c>
      <c r="K66" s="44">
        <v>58582073.039999999</v>
      </c>
      <c r="L66" s="42">
        <f t="shared" si="18"/>
        <v>4277</v>
      </c>
      <c r="M66" s="42">
        <f t="shared" si="19"/>
        <v>65597952.310000002</v>
      </c>
      <c r="N66" s="44">
        <v>2617</v>
      </c>
      <c r="O66" s="44">
        <v>51850586.960000001</v>
      </c>
      <c r="P66" s="44">
        <v>48</v>
      </c>
      <c r="Q66" s="44">
        <v>209620.03</v>
      </c>
      <c r="R66" s="42">
        <f t="shared" si="4"/>
        <v>2665</v>
      </c>
      <c r="S66" s="42">
        <f t="shared" si="5"/>
        <v>52060206.990000002</v>
      </c>
      <c r="T66" s="42">
        <f t="shared" si="20"/>
        <v>6942</v>
      </c>
      <c r="U66" s="42">
        <f t="shared" si="21"/>
        <v>117658159.30000001</v>
      </c>
      <c r="V66" s="16"/>
    </row>
    <row r="67" spans="1:22" s="9" customFormat="1" x14ac:dyDescent="0.2">
      <c r="A67" s="30">
        <v>60</v>
      </c>
      <c r="B67" s="53" t="s">
        <v>197</v>
      </c>
      <c r="C67" s="32" t="s">
        <v>58</v>
      </c>
      <c r="D67" s="43">
        <v>35</v>
      </c>
      <c r="E67" s="43">
        <v>734806.08</v>
      </c>
      <c r="F67" s="43">
        <v>201</v>
      </c>
      <c r="G67" s="43">
        <v>2518463.64</v>
      </c>
      <c r="H67" s="43">
        <v>1183</v>
      </c>
      <c r="I67" s="43">
        <v>7550614.6900000004</v>
      </c>
      <c r="J67" s="43">
        <v>5162</v>
      </c>
      <c r="K67" s="43">
        <v>56085719.210000001</v>
      </c>
      <c r="L67" s="43">
        <f t="shared" si="18"/>
        <v>6581</v>
      </c>
      <c r="M67" s="43">
        <f t="shared" si="19"/>
        <v>66889603.619999997</v>
      </c>
      <c r="N67" s="43">
        <v>835</v>
      </c>
      <c r="O67" s="43">
        <v>50383816.310000002</v>
      </c>
      <c r="P67" s="43">
        <v>1</v>
      </c>
      <c r="Q67" s="43">
        <v>1681.35</v>
      </c>
      <c r="R67" s="43">
        <f t="shared" si="4"/>
        <v>836</v>
      </c>
      <c r="S67" s="43">
        <f t="shared" si="5"/>
        <v>50385497.660000004</v>
      </c>
      <c r="T67" s="43">
        <f t="shared" si="20"/>
        <v>7417</v>
      </c>
      <c r="U67" s="43">
        <f t="shared" si="21"/>
        <v>117275101.28</v>
      </c>
      <c r="V67" s="16"/>
    </row>
    <row r="68" spans="1:22" s="9" customFormat="1" x14ac:dyDescent="0.2">
      <c r="A68" s="33">
        <v>61</v>
      </c>
      <c r="B68" s="54" t="s">
        <v>209</v>
      </c>
      <c r="C68" s="1" t="s">
        <v>73</v>
      </c>
      <c r="D68" s="44">
        <v>91</v>
      </c>
      <c r="E68" s="44">
        <v>1829663.52</v>
      </c>
      <c r="F68" s="44">
        <v>1201</v>
      </c>
      <c r="G68" s="44">
        <v>27996099.43</v>
      </c>
      <c r="H68" s="44">
        <v>599</v>
      </c>
      <c r="I68" s="44">
        <v>10372366.189999999</v>
      </c>
      <c r="J68" s="44">
        <v>2833</v>
      </c>
      <c r="K68" s="44">
        <v>27855882.699999999</v>
      </c>
      <c r="L68" s="42">
        <f t="shared" si="0"/>
        <v>4724</v>
      </c>
      <c r="M68" s="42">
        <f t="shared" si="1"/>
        <v>68054011.840000004</v>
      </c>
      <c r="N68" s="44">
        <v>1333</v>
      </c>
      <c r="O68" s="44">
        <v>45146131.579999998</v>
      </c>
      <c r="P68" s="44">
        <v>9</v>
      </c>
      <c r="Q68" s="44">
        <v>1346672</v>
      </c>
      <c r="R68" s="42">
        <f t="shared" si="4"/>
        <v>1342</v>
      </c>
      <c r="S68" s="42">
        <f t="shared" si="5"/>
        <v>46492803.579999998</v>
      </c>
      <c r="T68" s="42">
        <f t="shared" si="2"/>
        <v>6066</v>
      </c>
      <c r="U68" s="42">
        <f t="shared" si="3"/>
        <v>114546815.42</v>
      </c>
      <c r="V68" s="16"/>
    </row>
    <row r="69" spans="1:22" s="9" customFormat="1" x14ac:dyDescent="0.2">
      <c r="A69" s="30">
        <v>62</v>
      </c>
      <c r="B69" s="31" t="s">
        <v>202</v>
      </c>
      <c r="C69" s="32" t="s">
        <v>60</v>
      </c>
      <c r="D69" s="43">
        <v>528</v>
      </c>
      <c r="E69" s="43">
        <v>13855880.890000001</v>
      </c>
      <c r="F69" s="43">
        <v>272</v>
      </c>
      <c r="G69" s="43">
        <v>9459564.8499999996</v>
      </c>
      <c r="H69" s="43">
        <v>58</v>
      </c>
      <c r="I69" s="43">
        <v>300465.21000000002</v>
      </c>
      <c r="J69" s="43">
        <v>363</v>
      </c>
      <c r="K69" s="43">
        <v>2126446.7599999998</v>
      </c>
      <c r="L69" s="43">
        <f t="shared" ref="L69:L76" si="22">J69+H69+F69+D69</f>
        <v>1221</v>
      </c>
      <c r="M69" s="43">
        <f t="shared" ref="M69:M76" si="23">K69+I69+G69+E69</f>
        <v>25742357.710000001</v>
      </c>
      <c r="N69" s="43">
        <v>57</v>
      </c>
      <c r="O69" s="43">
        <v>41141490.369999997</v>
      </c>
      <c r="P69" s="43">
        <v>68</v>
      </c>
      <c r="Q69" s="43">
        <v>38980444.590000004</v>
      </c>
      <c r="R69" s="43">
        <f t="shared" si="4"/>
        <v>125</v>
      </c>
      <c r="S69" s="43">
        <f t="shared" si="5"/>
        <v>80121934.960000008</v>
      </c>
      <c r="T69" s="43">
        <f t="shared" ref="T69:T76" si="24">R69+L69</f>
        <v>1346</v>
      </c>
      <c r="U69" s="43">
        <f t="shared" ref="U69:U76" si="25">S69+M69</f>
        <v>105864292.67000002</v>
      </c>
      <c r="V69" s="16"/>
    </row>
    <row r="70" spans="1:22" s="9" customFormat="1" x14ac:dyDescent="0.2">
      <c r="A70" s="33">
        <v>63</v>
      </c>
      <c r="B70" s="54" t="s">
        <v>199</v>
      </c>
      <c r="C70" s="1" t="s">
        <v>62</v>
      </c>
      <c r="D70" s="44">
        <v>10</v>
      </c>
      <c r="E70" s="44">
        <v>73217.88</v>
      </c>
      <c r="F70" s="44">
        <v>222</v>
      </c>
      <c r="G70" s="44">
        <v>4624146.93</v>
      </c>
      <c r="H70" s="44">
        <v>394</v>
      </c>
      <c r="I70" s="44">
        <v>4614397.0599999996</v>
      </c>
      <c r="J70" s="44">
        <v>1438</v>
      </c>
      <c r="K70" s="44">
        <v>22478392.739999998</v>
      </c>
      <c r="L70" s="42">
        <f t="shared" si="22"/>
        <v>2064</v>
      </c>
      <c r="M70" s="42">
        <f t="shared" si="23"/>
        <v>31790154.609999996</v>
      </c>
      <c r="N70" s="44">
        <v>2369</v>
      </c>
      <c r="O70" s="44">
        <v>48206767.710000001</v>
      </c>
      <c r="P70" s="44">
        <v>254</v>
      </c>
      <c r="Q70" s="44">
        <v>25663601.43</v>
      </c>
      <c r="R70" s="42">
        <f t="shared" si="4"/>
        <v>2623</v>
      </c>
      <c r="S70" s="42">
        <f t="shared" si="5"/>
        <v>73870369.140000001</v>
      </c>
      <c r="T70" s="42">
        <f t="shared" si="24"/>
        <v>4687</v>
      </c>
      <c r="U70" s="42">
        <f t="shared" si="25"/>
        <v>105660523.75</v>
      </c>
      <c r="V70" s="16"/>
    </row>
    <row r="71" spans="1:22" s="9" customFormat="1" x14ac:dyDescent="0.2">
      <c r="A71" s="30">
        <v>64</v>
      </c>
      <c r="B71" s="53" t="s">
        <v>217</v>
      </c>
      <c r="C71" s="32" t="s">
        <v>112</v>
      </c>
      <c r="D71" s="43">
        <v>8</v>
      </c>
      <c r="E71" s="43">
        <v>23153039.18</v>
      </c>
      <c r="F71" s="43">
        <v>3</v>
      </c>
      <c r="G71" s="43">
        <v>134635</v>
      </c>
      <c r="H71" s="43">
        <v>8</v>
      </c>
      <c r="I71" s="43">
        <v>14312739.52</v>
      </c>
      <c r="J71" s="43">
        <v>30</v>
      </c>
      <c r="K71" s="43">
        <v>13170147.33</v>
      </c>
      <c r="L71" s="43">
        <f t="shared" si="22"/>
        <v>49</v>
      </c>
      <c r="M71" s="43">
        <f t="shared" si="23"/>
        <v>50770561.030000001</v>
      </c>
      <c r="N71" s="43">
        <v>1</v>
      </c>
      <c r="O71" s="43">
        <v>6800000</v>
      </c>
      <c r="P71" s="43">
        <v>9</v>
      </c>
      <c r="Q71" s="43">
        <v>47413804.189999998</v>
      </c>
      <c r="R71" s="43">
        <f t="shared" si="4"/>
        <v>10</v>
      </c>
      <c r="S71" s="43">
        <f t="shared" si="5"/>
        <v>54213804.189999998</v>
      </c>
      <c r="T71" s="43">
        <f t="shared" si="24"/>
        <v>59</v>
      </c>
      <c r="U71" s="43">
        <f t="shared" si="25"/>
        <v>104984365.22</v>
      </c>
      <c r="V71" s="16"/>
    </row>
    <row r="72" spans="1:22" s="9" customFormat="1" x14ac:dyDescent="0.2">
      <c r="A72" s="33">
        <v>65</v>
      </c>
      <c r="B72" s="54" t="s">
        <v>76</v>
      </c>
      <c r="C72" s="1" t="s">
        <v>77</v>
      </c>
      <c r="D72" s="44">
        <v>161</v>
      </c>
      <c r="E72" s="44">
        <v>8116647.75</v>
      </c>
      <c r="F72" s="44">
        <v>865</v>
      </c>
      <c r="G72" s="44">
        <v>29604811.210000001</v>
      </c>
      <c r="H72" s="44">
        <v>308</v>
      </c>
      <c r="I72" s="44">
        <v>10244671.43</v>
      </c>
      <c r="J72" s="44">
        <v>782</v>
      </c>
      <c r="K72" s="44">
        <v>8105992.7000000002</v>
      </c>
      <c r="L72" s="42">
        <f t="shared" si="22"/>
        <v>2116</v>
      </c>
      <c r="M72" s="42">
        <f t="shared" si="23"/>
        <v>56072123.090000004</v>
      </c>
      <c r="N72" s="44">
        <v>313</v>
      </c>
      <c r="O72" s="44">
        <v>28458470.399999999</v>
      </c>
      <c r="P72" s="44">
        <v>35</v>
      </c>
      <c r="Q72" s="44">
        <v>9045642.1999999993</v>
      </c>
      <c r="R72" s="42">
        <f t="shared" si="4"/>
        <v>348</v>
      </c>
      <c r="S72" s="42">
        <f t="shared" si="5"/>
        <v>37504112.599999994</v>
      </c>
      <c r="T72" s="42">
        <f t="shared" si="24"/>
        <v>2464</v>
      </c>
      <c r="U72" s="42">
        <f t="shared" si="25"/>
        <v>93576235.689999998</v>
      </c>
      <c r="V72" s="16"/>
    </row>
    <row r="73" spans="1:22" s="9" customFormat="1" x14ac:dyDescent="0.2">
      <c r="A73" s="30">
        <v>66</v>
      </c>
      <c r="B73" s="53" t="s">
        <v>206</v>
      </c>
      <c r="C73" s="32" t="s">
        <v>71</v>
      </c>
      <c r="D73" s="43">
        <v>23</v>
      </c>
      <c r="E73" s="43">
        <v>940431.38</v>
      </c>
      <c r="F73" s="43">
        <v>390</v>
      </c>
      <c r="G73" s="43">
        <v>7628142.1799999997</v>
      </c>
      <c r="H73" s="43">
        <v>971</v>
      </c>
      <c r="I73" s="43">
        <v>4903094.83</v>
      </c>
      <c r="J73" s="43">
        <v>3843</v>
      </c>
      <c r="K73" s="43">
        <v>21344597.829999998</v>
      </c>
      <c r="L73" s="43">
        <f t="shared" si="22"/>
        <v>5227</v>
      </c>
      <c r="M73" s="43">
        <f t="shared" si="23"/>
        <v>34816266.219999999</v>
      </c>
      <c r="N73" s="43">
        <v>1958</v>
      </c>
      <c r="O73" s="43">
        <v>40055944.729999997</v>
      </c>
      <c r="P73" s="43">
        <v>286</v>
      </c>
      <c r="Q73" s="43">
        <v>16775745.83</v>
      </c>
      <c r="R73" s="43">
        <f t="shared" si="4"/>
        <v>2244</v>
      </c>
      <c r="S73" s="43">
        <f t="shared" si="5"/>
        <v>56831690.559999995</v>
      </c>
      <c r="T73" s="43">
        <f t="shared" si="24"/>
        <v>7471</v>
      </c>
      <c r="U73" s="43">
        <f t="shared" si="25"/>
        <v>91647956.780000001</v>
      </c>
      <c r="V73" s="16"/>
    </row>
    <row r="74" spans="1:22" s="9" customFormat="1" x14ac:dyDescent="0.2">
      <c r="A74" s="33">
        <v>67</v>
      </c>
      <c r="B74" s="54" t="s">
        <v>179</v>
      </c>
      <c r="C74" s="1" t="s">
        <v>53</v>
      </c>
      <c r="D74" s="44">
        <v>1</v>
      </c>
      <c r="E74" s="44">
        <v>3000000</v>
      </c>
      <c r="F74" s="44">
        <v>10</v>
      </c>
      <c r="G74" s="44">
        <v>3716960.84</v>
      </c>
      <c r="H74" s="44">
        <v>18</v>
      </c>
      <c r="I74" s="44">
        <v>5880225.7400000002</v>
      </c>
      <c r="J74" s="44">
        <v>99</v>
      </c>
      <c r="K74" s="44">
        <v>3777362.82</v>
      </c>
      <c r="L74" s="42">
        <f t="shared" si="22"/>
        <v>128</v>
      </c>
      <c r="M74" s="42">
        <f t="shared" si="23"/>
        <v>16374549.4</v>
      </c>
      <c r="N74" s="44">
        <v>17</v>
      </c>
      <c r="O74" s="44">
        <v>45346671.350000001</v>
      </c>
      <c r="P74" s="44">
        <v>19</v>
      </c>
      <c r="Q74" s="44">
        <v>28586520</v>
      </c>
      <c r="R74" s="42">
        <f t="shared" ref="R74:R90" si="26">N74+P74</f>
        <v>36</v>
      </c>
      <c r="S74" s="42">
        <f t="shared" ref="S74:S90" si="27">O74+Q74</f>
        <v>73933191.349999994</v>
      </c>
      <c r="T74" s="42">
        <f t="shared" si="24"/>
        <v>164</v>
      </c>
      <c r="U74" s="42">
        <f t="shared" si="25"/>
        <v>90307740.75</v>
      </c>
      <c r="V74" s="16"/>
    </row>
    <row r="75" spans="1:22" s="9" customFormat="1" x14ac:dyDescent="0.2">
      <c r="A75" s="30">
        <v>68</v>
      </c>
      <c r="B75" s="53" t="s">
        <v>335</v>
      </c>
      <c r="C75" s="32" t="s">
        <v>334</v>
      </c>
      <c r="D75" s="43">
        <v>1</v>
      </c>
      <c r="E75" s="43">
        <v>43584.59</v>
      </c>
      <c r="F75" s="43">
        <v>13</v>
      </c>
      <c r="G75" s="43">
        <v>351035.16</v>
      </c>
      <c r="H75" s="43">
        <v>46</v>
      </c>
      <c r="I75" s="43">
        <v>264232.86</v>
      </c>
      <c r="J75" s="43">
        <v>270</v>
      </c>
      <c r="K75" s="43">
        <v>44773421.939999998</v>
      </c>
      <c r="L75" s="43">
        <f t="shared" si="22"/>
        <v>330</v>
      </c>
      <c r="M75" s="43">
        <f t="shared" si="23"/>
        <v>45432274.549999997</v>
      </c>
      <c r="N75" s="43">
        <v>2469</v>
      </c>
      <c r="O75" s="43">
        <v>44826269.859999999</v>
      </c>
      <c r="P75" s="43">
        <v>1</v>
      </c>
      <c r="Q75" s="43">
        <v>43517.99</v>
      </c>
      <c r="R75" s="43">
        <f t="shared" si="26"/>
        <v>2470</v>
      </c>
      <c r="S75" s="43">
        <f t="shared" si="27"/>
        <v>44869787.850000001</v>
      </c>
      <c r="T75" s="43">
        <f t="shared" si="24"/>
        <v>2800</v>
      </c>
      <c r="U75" s="43">
        <f t="shared" si="25"/>
        <v>90302062.400000006</v>
      </c>
      <c r="V75" s="16"/>
    </row>
    <row r="76" spans="1:22" s="9" customFormat="1" x14ac:dyDescent="0.2">
      <c r="A76" s="33">
        <v>69</v>
      </c>
      <c r="B76" s="54" t="s">
        <v>216</v>
      </c>
      <c r="C76" s="1" t="s">
        <v>137</v>
      </c>
      <c r="D76" s="44">
        <v>20</v>
      </c>
      <c r="E76" s="44">
        <v>281884.03999999998</v>
      </c>
      <c r="F76" s="44">
        <v>1124</v>
      </c>
      <c r="G76" s="44">
        <v>28506510.120000001</v>
      </c>
      <c r="H76" s="44">
        <v>342</v>
      </c>
      <c r="I76" s="44">
        <v>4239483.26</v>
      </c>
      <c r="J76" s="44">
        <v>1217</v>
      </c>
      <c r="K76" s="44">
        <v>11480066.880000001</v>
      </c>
      <c r="L76" s="42">
        <f t="shared" si="22"/>
        <v>2703</v>
      </c>
      <c r="M76" s="42">
        <f t="shared" si="23"/>
        <v>44507944.300000004</v>
      </c>
      <c r="N76" s="44">
        <v>1531</v>
      </c>
      <c r="O76" s="44">
        <v>38972176.969999999</v>
      </c>
      <c r="P76" s="44">
        <v>131</v>
      </c>
      <c r="Q76" s="44">
        <v>3448675.92</v>
      </c>
      <c r="R76" s="42">
        <f t="shared" si="26"/>
        <v>1662</v>
      </c>
      <c r="S76" s="42">
        <f t="shared" si="27"/>
        <v>42420852.890000001</v>
      </c>
      <c r="T76" s="42">
        <f t="shared" si="24"/>
        <v>4365</v>
      </c>
      <c r="U76" s="42">
        <f t="shared" si="25"/>
        <v>86928797.189999998</v>
      </c>
      <c r="V76" s="16"/>
    </row>
    <row r="77" spans="1:22" s="9" customFormat="1" x14ac:dyDescent="0.2">
      <c r="A77" s="30">
        <v>70</v>
      </c>
      <c r="B77" s="31" t="s">
        <v>220</v>
      </c>
      <c r="C77" s="32" t="s">
        <v>15</v>
      </c>
      <c r="D77" s="43">
        <v>436</v>
      </c>
      <c r="E77" s="43">
        <v>17567312.309999999</v>
      </c>
      <c r="F77" s="43">
        <v>330</v>
      </c>
      <c r="G77" s="43">
        <v>11826153.890000001</v>
      </c>
      <c r="H77" s="43">
        <v>167</v>
      </c>
      <c r="I77" s="43">
        <v>2708942.31</v>
      </c>
      <c r="J77" s="43">
        <v>138</v>
      </c>
      <c r="K77" s="43">
        <v>12999557.9</v>
      </c>
      <c r="L77" s="43">
        <f t="shared" si="0"/>
        <v>1071</v>
      </c>
      <c r="M77" s="43">
        <f t="shared" si="1"/>
        <v>45101966.409999996</v>
      </c>
      <c r="N77" s="43">
        <v>16</v>
      </c>
      <c r="O77" s="43">
        <v>15945431.960000001</v>
      </c>
      <c r="P77" s="43">
        <v>10</v>
      </c>
      <c r="Q77" s="43">
        <v>11121096.720000001</v>
      </c>
      <c r="R77" s="43">
        <f t="shared" si="26"/>
        <v>26</v>
      </c>
      <c r="S77" s="43">
        <f t="shared" si="27"/>
        <v>27066528.68</v>
      </c>
      <c r="T77" s="43">
        <f t="shared" si="2"/>
        <v>1097</v>
      </c>
      <c r="U77" s="43">
        <f t="shared" si="3"/>
        <v>72168495.090000004</v>
      </c>
      <c r="V77" s="16"/>
    </row>
    <row r="78" spans="1:22" s="9" customFormat="1" x14ac:dyDescent="0.2">
      <c r="A78" s="33">
        <v>71</v>
      </c>
      <c r="B78" s="54" t="s">
        <v>301</v>
      </c>
      <c r="C78" s="1" t="s">
        <v>303</v>
      </c>
      <c r="D78" s="44">
        <v>12</v>
      </c>
      <c r="E78" s="44">
        <v>26696016.780000001</v>
      </c>
      <c r="F78" s="44">
        <v>6</v>
      </c>
      <c r="G78" s="44">
        <v>3844995.73</v>
      </c>
      <c r="H78" s="44">
        <v>11</v>
      </c>
      <c r="I78" s="44">
        <v>2524264.4300000002</v>
      </c>
      <c r="J78" s="44">
        <v>27</v>
      </c>
      <c r="K78" s="44">
        <v>1138187.01</v>
      </c>
      <c r="L78" s="42">
        <f t="shared" si="0"/>
        <v>56</v>
      </c>
      <c r="M78" s="42">
        <f t="shared" si="1"/>
        <v>34203463.950000003</v>
      </c>
      <c r="N78" s="44">
        <v>11</v>
      </c>
      <c r="O78" s="44">
        <v>5920000</v>
      </c>
      <c r="P78" s="44">
        <v>19</v>
      </c>
      <c r="Q78" s="44">
        <v>28100000</v>
      </c>
      <c r="R78" s="42">
        <f t="shared" si="26"/>
        <v>30</v>
      </c>
      <c r="S78" s="42">
        <f t="shared" si="27"/>
        <v>34020000</v>
      </c>
      <c r="T78" s="42">
        <f t="shared" si="2"/>
        <v>86</v>
      </c>
      <c r="U78" s="42">
        <f t="shared" si="3"/>
        <v>68223463.950000003</v>
      </c>
      <c r="V78" s="16"/>
    </row>
    <row r="79" spans="1:22" s="9" customFormat="1" x14ac:dyDescent="0.2">
      <c r="A79" s="30">
        <v>72</v>
      </c>
      <c r="B79" s="53" t="s">
        <v>190</v>
      </c>
      <c r="C79" s="32" t="s">
        <v>351</v>
      </c>
      <c r="D79" s="43"/>
      <c r="E79" s="43"/>
      <c r="F79" s="43"/>
      <c r="G79" s="43"/>
      <c r="H79" s="43">
        <v>28</v>
      </c>
      <c r="I79" s="43">
        <v>1074422.58</v>
      </c>
      <c r="J79" s="43">
        <v>140</v>
      </c>
      <c r="K79" s="43">
        <v>11421766.68</v>
      </c>
      <c r="L79" s="43">
        <f t="shared" si="0"/>
        <v>168</v>
      </c>
      <c r="M79" s="43">
        <f t="shared" si="1"/>
        <v>12496189.26</v>
      </c>
      <c r="N79" s="43">
        <v>10</v>
      </c>
      <c r="O79" s="43">
        <v>32739390</v>
      </c>
      <c r="P79" s="43">
        <v>3</v>
      </c>
      <c r="Q79" s="43">
        <v>21727755</v>
      </c>
      <c r="R79" s="43">
        <f t="shared" si="26"/>
        <v>13</v>
      </c>
      <c r="S79" s="43">
        <f t="shared" si="27"/>
        <v>54467145</v>
      </c>
      <c r="T79" s="43">
        <f t="shared" si="2"/>
        <v>181</v>
      </c>
      <c r="U79" s="43">
        <f t="shared" si="3"/>
        <v>66963334.259999998</v>
      </c>
      <c r="V79" s="16"/>
    </row>
    <row r="80" spans="1:22" s="9" customFormat="1" x14ac:dyDescent="0.2">
      <c r="A80" s="33">
        <v>73</v>
      </c>
      <c r="B80" s="54" t="s">
        <v>213</v>
      </c>
      <c r="C80" s="1" t="s">
        <v>80</v>
      </c>
      <c r="D80" s="44">
        <v>1</v>
      </c>
      <c r="E80" s="44">
        <v>49103.65</v>
      </c>
      <c r="F80" s="44">
        <v>29</v>
      </c>
      <c r="G80" s="44">
        <v>871662.42</v>
      </c>
      <c r="H80" s="44">
        <v>1325</v>
      </c>
      <c r="I80" s="44">
        <v>3146639.13</v>
      </c>
      <c r="J80" s="44">
        <v>2742</v>
      </c>
      <c r="K80" s="44">
        <v>16310783.57</v>
      </c>
      <c r="L80" s="42">
        <f t="shared" si="0"/>
        <v>4097</v>
      </c>
      <c r="M80" s="42">
        <f t="shared" si="1"/>
        <v>20378188.77</v>
      </c>
      <c r="N80" s="44">
        <v>1775</v>
      </c>
      <c r="O80" s="44">
        <v>29558407.059999999</v>
      </c>
      <c r="P80" s="44">
        <v>61</v>
      </c>
      <c r="Q80" s="44">
        <v>15596917.67</v>
      </c>
      <c r="R80" s="42">
        <f t="shared" si="26"/>
        <v>1836</v>
      </c>
      <c r="S80" s="42">
        <f t="shared" si="27"/>
        <v>45155324.729999997</v>
      </c>
      <c r="T80" s="42">
        <f t="shared" si="2"/>
        <v>5933</v>
      </c>
      <c r="U80" s="42">
        <f t="shared" si="3"/>
        <v>65533513.5</v>
      </c>
      <c r="V80" s="16"/>
    </row>
    <row r="81" spans="1:22" s="9" customFormat="1" x14ac:dyDescent="0.2">
      <c r="A81" s="30">
        <v>74</v>
      </c>
      <c r="B81" s="53" t="s">
        <v>201</v>
      </c>
      <c r="C81" s="32" t="s">
        <v>63</v>
      </c>
      <c r="D81" s="43">
        <v>107</v>
      </c>
      <c r="E81" s="43">
        <v>24519350.82</v>
      </c>
      <c r="F81" s="43">
        <v>87</v>
      </c>
      <c r="G81" s="43">
        <v>4484234.07</v>
      </c>
      <c r="H81" s="43">
        <v>54</v>
      </c>
      <c r="I81" s="43">
        <v>1606978.26</v>
      </c>
      <c r="J81" s="43">
        <v>59</v>
      </c>
      <c r="K81" s="43">
        <v>648774.44999999995</v>
      </c>
      <c r="L81" s="43">
        <f t="shared" si="0"/>
        <v>307</v>
      </c>
      <c r="M81" s="43">
        <f t="shared" si="1"/>
        <v>31259337.600000001</v>
      </c>
      <c r="N81" s="43">
        <v>46</v>
      </c>
      <c r="O81" s="43">
        <v>4843831.96</v>
      </c>
      <c r="P81" s="43">
        <v>48</v>
      </c>
      <c r="Q81" s="43">
        <v>25844461.800000001</v>
      </c>
      <c r="R81" s="43">
        <f t="shared" si="26"/>
        <v>94</v>
      </c>
      <c r="S81" s="43">
        <f t="shared" si="27"/>
        <v>30688293.760000002</v>
      </c>
      <c r="T81" s="43">
        <f t="shared" si="2"/>
        <v>401</v>
      </c>
      <c r="U81" s="43">
        <f t="shared" si="3"/>
        <v>61947631.359999999</v>
      </c>
      <c r="V81" s="16"/>
    </row>
    <row r="82" spans="1:22" s="9" customFormat="1" x14ac:dyDescent="0.2">
      <c r="A82" s="33">
        <v>75</v>
      </c>
      <c r="B82" s="54" t="s">
        <v>208</v>
      </c>
      <c r="C82" s="1" t="s">
        <v>135</v>
      </c>
      <c r="D82" s="44"/>
      <c r="E82" s="44"/>
      <c r="F82" s="44">
        <v>37</v>
      </c>
      <c r="G82" s="44">
        <v>8422386.3399999999</v>
      </c>
      <c r="H82" s="44">
        <v>47</v>
      </c>
      <c r="I82" s="44">
        <v>15098369.32</v>
      </c>
      <c r="J82" s="44">
        <v>103</v>
      </c>
      <c r="K82" s="44">
        <v>18999703.879999999</v>
      </c>
      <c r="L82" s="42">
        <f t="shared" si="0"/>
        <v>187</v>
      </c>
      <c r="M82" s="42">
        <f t="shared" si="1"/>
        <v>42520459.540000007</v>
      </c>
      <c r="N82" s="44">
        <v>17</v>
      </c>
      <c r="O82" s="44">
        <v>15575000</v>
      </c>
      <c r="P82" s="44">
        <v>5</v>
      </c>
      <c r="Q82" s="44">
        <v>3250000</v>
      </c>
      <c r="R82" s="42">
        <f t="shared" si="26"/>
        <v>22</v>
      </c>
      <c r="S82" s="42">
        <f t="shared" si="27"/>
        <v>18825000</v>
      </c>
      <c r="T82" s="42">
        <f t="shared" si="2"/>
        <v>209</v>
      </c>
      <c r="U82" s="42">
        <f t="shared" si="3"/>
        <v>61345459.540000007</v>
      </c>
      <c r="V82" s="16"/>
    </row>
    <row r="83" spans="1:22" s="9" customFormat="1" x14ac:dyDescent="0.2">
      <c r="A83" s="30">
        <v>76</v>
      </c>
      <c r="B83" s="53" t="s">
        <v>215</v>
      </c>
      <c r="C83" s="32" t="s">
        <v>85</v>
      </c>
      <c r="D83" s="43">
        <v>6</v>
      </c>
      <c r="E83" s="43">
        <v>93147.53</v>
      </c>
      <c r="F83" s="43">
        <v>430</v>
      </c>
      <c r="G83" s="43">
        <v>18175924.93</v>
      </c>
      <c r="H83" s="43">
        <v>96</v>
      </c>
      <c r="I83" s="43">
        <v>831830.13</v>
      </c>
      <c r="J83" s="43">
        <v>669</v>
      </c>
      <c r="K83" s="43">
        <v>10047986.800000001</v>
      </c>
      <c r="L83" s="43">
        <f t="shared" si="0"/>
        <v>1201</v>
      </c>
      <c r="M83" s="43">
        <f t="shared" si="1"/>
        <v>29148889.390000001</v>
      </c>
      <c r="N83" s="43">
        <v>829</v>
      </c>
      <c r="O83" s="43">
        <v>28728005.309999999</v>
      </c>
      <c r="P83" s="43">
        <v>12</v>
      </c>
      <c r="Q83" s="43">
        <v>1428775.4</v>
      </c>
      <c r="R83" s="43">
        <f t="shared" si="26"/>
        <v>841</v>
      </c>
      <c r="S83" s="43">
        <f t="shared" si="27"/>
        <v>30156780.709999997</v>
      </c>
      <c r="T83" s="43">
        <f t="shared" si="2"/>
        <v>2042</v>
      </c>
      <c r="U83" s="43">
        <f t="shared" si="3"/>
        <v>59305670.099999994</v>
      </c>
      <c r="V83" s="16"/>
    </row>
    <row r="84" spans="1:22" s="9" customFormat="1" x14ac:dyDescent="0.2">
      <c r="A84" s="33">
        <v>77</v>
      </c>
      <c r="B84" s="54" t="s">
        <v>346</v>
      </c>
      <c r="C84" s="1" t="s">
        <v>347</v>
      </c>
      <c r="D84" s="44">
        <v>8</v>
      </c>
      <c r="E84" s="44">
        <v>26389913.149999999</v>
      </c>
      <c r="F84" s="44">
        <v>10</v>
      </c>
      <c r="G84" s="44">
        <v>982962.07</v>
      </c>
      <c r="H84" s="44">
        <v>7</v>
      </c>
      <c r="I84" s="44">
        <v>1965643.89</v>
      </c>
      <c r="J84" s="44">
        <v>16</v>
      </c>
      <c r="K84" s="44">
        <v>68511.94</v>
      </c>
      <c r="L84" s="42">
        <f t="shared" si="0"/>
        <v>41</v>
      </c>
      <c r="M84" s="42">
        <f t="shared" si="1"/>
        <v>29407031.049999997</v>
      </c>
      <c r="N84" s="44">
        <v>8</v>
      </c>
      <c r="O84" s="44">
        <v>1020238.5</v>
      </c>
      <c r="P84" s="44">
        <v>10</v>
      </c>
      <c r="Q84" s="44">
        <v>28256151</v>
      </c>
      <c r="R84" s="42">
        <f t="shared" si="26"/>
        <v>18</v>
      </c>
      <c r="S84" s="42">
        <f t="shared" si="27"/>
        <v>29276389.5</v>
      </c>
      <c r="T84" s="42">
        <f t="shared" si="2"/>
        <v>59</v>
      </c>
      <c r="U84" s="42">
        <f t="shared" si="3"/>
        <v>58683420.549999997</v>
      </c>
      <c r="V84" s="16"/>
    </row>
    <row r="85" spans="1:22" s="9" customFormat="1" x14ac:dyDescent="0.2">
      <c r="A85" s="30">
        <v>78</v>
      </c>
      <c r="B85" s="31" t="s">
        <v>341</v>
      </c>
      <c r="C85" s="32" t="s">
        <v>342</v>
      </c>
      <c r="D85" s="43">
        <v>9</v>
      </c>
      <c r="E85" s="43">
        <v>251068</v>
      </c>
      <c r="F85" s="43">
        <v>136</v>
      </c>
      <c r="G85" s="43">
        <v>3955890.43</v>
      </c>
      <c r="H85" s="43">
        <v>225</v>
      </c>
      <c r="I85" s="43">
        <v>610751.73</v>
      </c>
      <c r="J85" s="43">
        <v>1443</v>
      </c>
      <c r="K85" s="43">
        <v>23151384.620000001</v>
      </c>
      <c r="L85" s="43">
        <f t="shared" ref="L85:L104" si="28">J85+H85+F85+D85</f>
        <v>1813</v>
      </c>
      <c r="M85" s="43">
        <f t="shared" ref="M85:M104" si="29">K85+I85+G85+E85</f>
        <v>27969094.780000001</v>
      </c>
      <c r="N85" s="43">
        <v>2170</v>
      </c>
      <c r="O85" s="43">
        <v>26879933.600000001</v>
      </c>
      <c r="P85" s="43">
        <v>19</v>
      </c>
      <c r="Q85" s="43">
        <v>713002.77</v>
      </c>
      <c r="R85" s="43">
        <f t="shared" si="26"/>
        <v>2189</v>
      </c>
      <c r="S85" s="43">
        <f t="shared" si="27"/>
        <v>27592936.370000001</v>
      </c>
      <c r="T85" s="43">
        <f t="shared" ref="T85:T104" si="30">R85+L85</f>
        <v>4002</v>
      </c>
      <c r="U85" s="43">
        <f t="shared" ref="U85:U104" si="31">S85+M85</f>
        <v>55562031.150000006</v>
      </c>
      <c r="V85" s="16"/>
    </row>
    <row r="86" spans="1:22" s="9" customFormat="1" x14ac:dyDescent="0.2">
      <c r="A86" s="33">
        <v>79</v>
      </c>
      <c r="B86" s="54" t="s">
        <v>205</v>
      </c>
      <c r="C86" s="1" t="s">
        <v>68</v>
      </c>
      <c r="D86" s="44">
        <v>8</v>
      </c>
      <c r="E86" s="44">
        <v>1432569.43</v>
      </c>
      <c r="F86" s="44">
        <v>3</v>
      </c>
      <c r="G86" s="44">
        <v>243181.9</v>
      </c>
      <c r="H86" s="44">
        <v>10</v>
      </c>
      <c r="I86" s="44">
        <v>4208397.71</v>
      </c>
      <c r="J86" s="44">
        <v>44</v>
      </c>
      <c r="K86" s="44">
        <v>16752152.34</v>
      </c>
      <c r="L86" s="42">
        <f t="shared" si="28"/>
        <v>65</v>
      </c>
      <c r="M86" s="42">
        <f t="shared" si="29"/>
        <v>22636301.379999999</v>
      </c>
      <c r="N86" s="44">
        <v>11</v>
      </c>
      <c r="O86" s="44">
        <v>26103426.75</v>
      </c>
      <c r="P86" s="44">
        <v>10</v>
      </c>
      <c r="Q86" s="44">
        <v>4723413.29</v>
      </c>
      <c r="R86" s="42">
        <f t="shared" si="26"/>
        <v>21</v>
      </c>
      <c r="S86" s="42">
        <f t="shared" si="27"/>
        <v>30826840.039999999</v>
      </c>
      <c r="T86" s="42">
        <f t="shared" si="30"/>
        <v>86</v>
      </c>
      <c r="U86" s="42">
        <f t="shared" si="31"/>
        <v>53463141.420000002</v>
      </c>
      <c r="V86" s="16"/>
    </row>
    <row r="87" spans="1:22" s="9" customFormat="1" x14ac:dyDescent="0.2">
      <c r="A87" s="30">
        <v>80</v>
      </c>
      <c r="B87" s="53" t="s">
        <v>227</v>
      </c>
      <c r="C87" s="32" t="s">
        <v>326</v>
      </c>
      <c r="D87" s="43">
        <v>3</v>
      </c>
      <c r="E87" s="43">
        <v>7936268.7199999997</v>
      </c>
      <c r="F87" s="43"/>
      <c r="G87" s="43"/>
      <c r="H87" s="43">
        <v>17</v>
      </c>
      <c r="I87" s="43">
        <v>2348874.81</v>
      </c>
      <c r="J87" s="43">
        <v>35</v>
      </c>
      <c r="K87" s="43">
        <v>20258479.809999999</v>
      </c>
      <c r="L87" s="43">
        <f t="shared" si="28"/>
        <v>55</v>
      </c>
      <c r="M87" s="43">
        <f t="shared" si="29"/>
        <v>30543623.339999996</v>
      </c>
      <c r="N87" s="43">
        <v>2</v>
      </c>
      <c r="O87" s="43">
        <v>19513660</v>
      </c>
      <c r="P87" s="43">
        <v>4</v>
      </c>
      <c r="Q87" s="43">
        <v>2750000</v>
      </c>
      <c r="R87" s="43">
        <f t="shared" si="26"/>
        <v>6</v>
      </c>
      <c r="S87" s="43">
        <f t="shared" si="27"/>
        <v>22263660</v>
      </c>
      <c r="T87" s="43">
        <f t="shared" si="30"/>
        <v>61</v>
      </c>
      <c r="U87" s="43">
        <f t="shared" si="31"/>
        <v>52807283.339999996</v>
      </c>
      <c r="V87" s="16"/>
    </row>
    <row r="88" spans="1:22" s="9" customFormat="1" x14ac:dyDescent="0.2">
      <c r="A88" s="33">
        <v>81</v>
      </c>
      <c r="B88" s="54" t="s">
        <v>219</v>
      </c>
      <c r="C88" s="1" t="s">
        <v>75</v>
      </c>
      <c r="D88" s="44">
        <v>19</v>
      </c>
      <c r="E88" s="44">
        <v>445330.89</v>
      </c>
      <c r="F88" s="44">
        <v>544</v>
      </c>
      <c r="G88" s="44">
        <v>14359185.68</v>
      </c>
      <c r="H88" s="44">
        <v>315</v>
      </c>
      <c r="I88" s="44">
        <v>1813347.63</v>
      </c>
      <c r="J88" s="44">
        <v>991</v>
      </c>
      <c r="K88" s="44">
        <v>10735387.68</v>
      </c>
      <c r="L88" s="42">
        <f t="shared" si="28"/>
        <v>1869</v>
      </c>
      <c r="M88" s="42">
        <f t="shared" si="29"/>
        <v>27353251.879999999</v>
      </c>
      <c r="N88" s="44">
        <v>742</v>
      </c>
      <c r="O88" s="44">
        <v>23178927.629999999</v>
      </c>
      <c r="P88" s="44">
        <v>41</v>
      </c>
      <c r="Q88" s="44">
        <v>340648.75</v>
      </c>
      <c r="R88" s="42">
        <f t="shared" si="26"/>
        <v>783</v>
      </c>
      <c r="S88" s="42">
        <f t="shared" si="27"/>
        <v>23519576.379999999</v>
      </c>
      <c r="T88" s="42">
        <f t="shared" si="30"/>
        <v>2652</v>
      </c>
      <c r="U88" s="42">
        <f t="shared" si="31"/>
        <v>50872828.259999998</v>
      </c>
      <c r="V88" s="16"/>
    </row>
    <row r="89" spans="1:22" s="9" customFormat="1" x14ac:dyDescent="0.2">
      <c r="A89" s="30">
        <v>82</v>
      </c>
      <c r="B89" s="53" t="s">
        <v>226</v>
      </c>
      <c r="C89" s="32" t="s">
        <v>82</v>
      </c>
      <c r="D89" s="43">
        <v>45</v>
      </c>
      <c r="E89" s="43">
        <v>1136957.58</v>
      </c>
      <c r="F89" s="43">
        <v>809</v>
      </c>
      <c r="G89" s="43">
        <v>17419458.82</v>
      </c>
      <c r="H89" s="43">
        <v>195</v>
      </c>
      <c r="I89" s="43">
        <v>3712414.34</v>
      </c>
      <c r="J89" s="43">
        <v>706</v>
      </c>
      <c r="K89" s="43">
        <v>5830848.1699999999</v>
      </c>
      <c r="L89" s="43">
        <f t="shared" si="28"/>
        <v>1755</v>
      </c>
      <c r="M89" s="43">
        <f t="shared" si="29"/>
        <v>28099678.909999996</v>
      </c>
      <c r="N89" s="43">
        <v>460</v>
      </c>
      <c r="O89" s="43">
        <v>19476695.719999999</v>
      </c>
      <c r="P89" s="43">
        <v>14</v>
      </c>
      <c r="Q89" s="43">
        <v>1030580.2</v>
      </c>
      <c r="R89" s="43">
        <f t="shared" si="26"/>
        <v>474</v>
      </c>
      <c r="S89" s="43">
        <f t="shared" si="27"/>
        <v>20507275.919999998</v>
      </c>
      <c r="T89" s="43">
        <f t="shared" si="30"/>
        <v>2229</v>
      </c>
      <c r="U89" s="43">
        <f t="shared" si="31"/>
        <v>48606954.829999998</v>
      </c>
      <c r="V89" s="16"/>
    </row>
    <row r="90" spans="1:22" s="9" customFormat="1" x14ac:dyDescent="0.2">
      <c r="A90" s="33">
        <v>83</v>
      </c>
      <c r="B90" s="54" t="s">
        <v>249</v>
      </c>
      <c r="C90" s="1" t="s">
        <v>143</v>
      </c>
      <c r="D90" s="44">
        <v>1</v>
      </c>
      <c r="E90" s="44">
        <v>5433.85</v>
      </c>
      <c r="F90" s="44">
        <v>157</v>
      </c>
      <c r="G90" s="44">
        <v>3556590.36</v>
      </c>
      <c r="H90" s="44">
        <v>37</v>
      </c>
      <c r="I90" s="44">
        <v>152630.32999999999</v>
      </c>
      <c r="J90" s="44">
        <v>763</v>
      </c>
      <c r="K90" s="44">
        <v>19956891.309999999</v>
      </c>
      <c r="L90" s="42">
        <f t="shared" si="28"/>
        <v>958</v>
      </c>
      <c r="M90" s="42">
        <f t="shared" si="29"/>
        <v>23671545.849999998</v>
      </c>
      <c r="N90" s="44">
        <v>708</v>
      </c>
      <c r="O90" s="44">
        <v>23533296.07</v>
      </c>
      <c r="P90" s="44">
        <v>8</v>
      </c>
      <c r="Q90" s="44">
        <v>182849.23</v>
      </c>
      <c r="R90" s="42">
        <f t="shared" si="26"/>
        <v>716</v>
      </c>
      <c r="S90" s="42">
        <f t="shared" si="27"/>
        <v>23716145.300000001</v>
      </c>
      <c r="T90" s="42">
        <f t="shared" si="30"/>
        <v>1674</v>
      </c>
      <c r="U90" s="42">
        <f t="shared" si="31"/>
        <v>47387691.149999999</v>
      </c>
      <c r="V90" s="16"/>
    </row>
    <row r="91" spans="1:22" s="9" customFormat="1" x14ac:dyDescent="0.2">
      <c r="A91" s="30">
        <v>84</v>
      </c>
      <c r="B91" s="53" t="s">
        <v>177</v>
      </c>
      <c r="C91" s="32" t="s">
        <v>46</v>
      </c>
      <c r="D91" s="43">
        <v>24</v>
      </c>
      <c r="E91" s="43">
        <v>18228456.23</v>
      </c>
      <c r="F91" s="43">
        <v>10</v>
      </c>
      <c r="G91" s="43">
        <v>11093318.050000001</v>
      </c>
      <c r="H91" s="43">
        <v>7</v>
      </c>
      <c r="I91" s="43">
        <v>4917289.03</v>
      </c>
      <c r="J91" s="43">
        <v>32</v>
      </c>
      <c r="K91" s="43">
        <v>2067507.66</v>
      </c>
      <c r="L91" s="43">
        <f t="shared" si="28"/>
        <v>73</v>
      </c>
      <c r="M91" s="43">
        <f t="shared" si="29"/>
        <v>36306570.969999999</v>
      </c>
      <c r="N91" s="43">
        <v>1</v>
      </c>
      <c r="O91" s="43">
        <v>10000000</v>
      </c>
      <c r="P91" s="43"/>
      <c r="Q91" s="43"/>
      <c r="R91" s="43">
        <f t="shared" ref="R91:R100" si="32">N91+P91</f>
        <v>1</v>
      </c>
      <c r="S91" s="43">
        <f t="shared" ref="S91:S100" si="33">O91+Q91</f>
        <v>10000000</v>
      </c>
      <c r="T91" s="43">
        <f t="shared" si="30"/>
        <v>74</v>
      </c>
      <c r="U91" s="43">
        <f t="shared" si="31"/>
        <v>46306570.969999999</v>
      </c>
      <c r="V91" s="16"/>
    </row>
    <row r="92" spans="1:22" s="9" customFormat="1" x14ac:dyDescent="0.2">
      <c r="A92" s="33">
        <v>85</v>
      </c>
      <c r="B92" s="54" t="s">
        <v>299</v>
      </c>
      <c r="C92" s="1" t="s">
        <v>310</v>
      </c>
      <c r="D92" s="44">
        <v>27</v>
      </c>
      <c r="E92" s="44">
        <v>15068313.279999999</v>
      </c>
      <c r="F92" s="44">
        <v>154</v>
      </c>
      <c r="G92" s="44">
        <v>19866781.870000001</v>
      </c>
      <c r="H92" s="44">
        <v>36</v>
      </c>
      <c r="I92" s="44">
        <v>1800327.25</v>
      </c>
      <c r="J92" s="44">
        <v>182</v>
      </c>
      <c r="K92" s="44">
        <v>3450805.77</v>
      </c>
      <c r="L92" s="42">
        <f t="shared" si="28"/>
        <v>399</v>
      </c>
      <c r="M92" s="42">
        <f t="shared" si="29"/>
        <v>40186228.170000002</v>
      </c>
      <c r="N92" s="44">
        <v>10</v>
      </c>
      <c r="O92" s="44">
        <v>5909670</v>
      </c>
      <c r="P92" s="44">
        <v>2</v>
      </c>
      <c r="Q92" s="44">
        <v>324.95999999999998</v>
      </c>
      <c r="R92" s="42">
        <f t="shared" si="32"/>
        <v>12</v>
      </c>
      <c r="S92" s="42">
        <f t="shared" si="33"/>
        <v>5909994.96</v>
      </c>
      <c r="T92" s="42">
        <f t="shared" si="30"/>
        <v>411</v>
      </c>
      <c r="U92" s="42">
        <f t="shared" si="31"/>
        <v>46096223.130000003</v>
      </c>
      <c r="V92" s="16"/>
    </row>
    <row r="93" spans="1:22" s="9" customFormat="1" x14ac:dyDescent="0.2">
      <c r="A93" s="30">
        <v>86</v>
      </c>
      <c r="B93" s="31" t="s">
        <v>211</v>
      </c>
      <c r="C93" s="32" t="s">
        <v>59</v>
      </c>
      <c r="D93" s="43">
        <v>42</v>
      </c>
      <c r="E93" s="43">
        <v>9901763.0199999996</v>
      </c>
      <c r="F93" s="43">
        <v>51</v>
      </c>
      <c r="G93" s="43">
        <v>2550709.7599999998</v>
      </c>
      <c r="H93" s="43">
        <v>14</v>
      </c>
      <c r="I93" s="43">
        <v>253534.37</v>
      </c>
      <c r="J93" s="43">
        <v>43</v>
      </c>
      <c r="K93" s="43">
        <v>7510565.5300000003</v>
      </c>
      <c r="L93" s="43">
        <f t="shared" si="28"/>
        <v>150</v>
      </c>
      <c r="M93" s="43">
        <f t="shared" si="29"/>
        <v>20216572.68</v>
      </c>
      <c r="N93" s="43">
        <v>23</v>
      </c>
      <c r="O93" s="43">
        <v>11615605</v>
      </c>
      <c r="P93" s="43">
        <v>28</v>
      </c>
      <c r="Q93" s="43">
        <v>11048335</v>
      </c>
      <c r="R93" s="43">
        <f t="shared" si="32"/>
        <v>51</v>
      </c>
      <c r="S93" s="43">
        <f t="shared" si="33"/>
        <v>22663940</v>
      </c>
      <c r="T93" s="43">
        <f t="shared" si="30"/>
        <v>201</v>
      </c>
      <c r="U93" s="43">
        <f t="shared" si="31"/>
        <v>42880512.68</v>
      </c>
      <c r="V93" s="16"/>
    </row>
    <row r="94" spans="1:22" s="9" customFormat="1" x14ac:dyDescent="0.2">
      <c r="A94" s="33">
        <v>87</v>
      </c>
      <c r="B94" s="54" t="s">
        <v>225</v>
      </c>
      <c r="C94" s="1" t="s">
        <v>74</v>
      </c>
      <c r="D94" s="44">
        <v>2</v>
      </c>
      <c r="E94" s="44">
        <v>5682.5</v>
      </c>
      <c r="F94" s="44">
        <v>77</v>
      </c>
      <c r="G94" s="44">
        <v>1801096.63</v>
      </c>
      <c r="H94" s="44">
        <v>335</v>
      </c>
      <c r="I94" s="44">
        <v>1960715.14</v>
      </c>
      <c r="J94" s="44">
        <v>1455</v>
      </c>
      <c r="K94" s="44">
        <v>15048061.07</v>
      </c>
      <c r="L94" s="42">
        <f t="shared" si="28"/>
        <v>1869</v>
      </c>
      <c r="M94" s="42">
        <f t="shared" si="29"/>
        <v>18815555.34</v>
      </c>
      <c r="N94" s="44">
        <v>913</v>
      </c>
      <c r="O94" s="44">
        <v>18038177.329999998</v>
      </c>
      <c r="P94" s="44">
        <v>48</v>
      </c>
      <c r="Q94" s="44">
        <v>3153194.35</v>
      </c>
      <c r="R94" s="42">
        <f t="shared" si="32"/>
        <v>961</v>
      </c>
      <c r="S94" s="42">
        <f t="shared" si="33"/>
        <v>21191371.68</v>
      </c>
      <c r="T94" s="42">
        <f t="shared" si="30"/>
        <v>2830</v>
      </c>
      <c r="U94" s="42">
        <f t="shared" si="31"/>
        <v>40006927.019999996</v>
      </c>
      <c r="V94" s="16"/>
    </row>
    <row r="95" spans="1:22" s="9" customFormat="1" x14ac:dyDescent="0.2">
      <c r="A95" s="30">
        <v>88</v>
      </c>
      <c r="B95" s="53" t="s">
        <v>223</v>
      </c>
      <c r="C95" s="32" t="s">
        <v>78</v>
      </c>
      <c r="D95" s="43">
        <v>2</v>
      </c>
      <c r="E95" s="43">
        <v>53940</v>
      </c>
      <c r="F95" s="43">
        <v>270</v>
      </c>
      <c r="G95" s="43">
        <v>18067945.059999999</v>
      </c>
      <c r="H95" s="43">
        <v>74</v>
      </c>
      <c r="I95" s="43">
        <v>212739.71</v>
      </c>
      <c r="J95" s="43">
        <v>230</v>
      </c>
      <c r="K95" s="43">
        <v>1110268.3700000001</v>
      </c>
      <c r="L95" s="43">
        <f t="shared" si="28"/>
        <v>576</v>
      </c>
      <c r="M95" s="43">
        <f t="shared" si="29"/>
        <v>19444893.140000001</v>
      </c>
      <c r="N95" s="43">
        <v>207</v>
      </c>
      <c r="O95" s="43">
        <v>19285445.460000001</v>
      </c>
      <c r="P95" s="43">
        <v>15</v>
      </c>
      <c r="Q95" s="43">
        <v>365306.46</v>
      </c>
      <c r="R95" s="43">
        <f t="shared" si="32"/>
        <v>222</v>
      </c>
      <c r="S95" s="43">
        <f t="shared" si="33"/>
        <v>19650751.920000002</v>
      </c>
      <c r="T95" s="43">
        <f t="shared" si="30"/>
        <v>798</v>
      </c>
      <c r="U95" s="43">
        <f t="shared" si="31"/>
        <v>39095645.060000002</v>
      </c>
      <c r="V95" s="16"/>
    </row>
    <row r="96" spans="1:22" s="9" customFormat="1" x14ac:dyDescent="0.2">
      <c r="A96" s="33">
        <v>89</v>
      </c>
      <c r="B96" s="54" t="s">
        <v>287</v>
      </c>
      <c r="C96" s="1" t="s">
        <v>375</v>
      </c>
      <c r="D96" s="44"/>
      <c r="E96" s="44"/>
      <c r="F96" s="44"/>
      <c r="G96" s="44"/>
      <c r="H96" s="44">
        <v>161</v>
      </c>
      <c r="I96" s="44">
        <v>506580.55</v>
      </c>
      <c r="J96" s="44">
        <v>678</v>
      </c>
      <c r="K96" s="44">
        <v>18247937.77</v>
      </c>
      <c r="L96" s="42">
        <f t="shared" si="28"/>
        <v>839</v>
      </c>
      <c r="M96" s="42">
        <f t="shared" si="29"/>
        <v>18754518.32</v>
      </c>
      <c r="N96" s="44">
        <v>816</v>
      </c>
      <c r="O96" s="44">
        <v>18973986.34</v>
      </c>
      <c r="P96" s="44">
        <v>44</v>
      </c>
      <c r="Q96" s="44">
        <v>644237.09</v>
      </c>
      <c r="R96" s="42">
        <f t="shared" si="32"/>
        <v>860</v>
      </c>
      <c r="S96" s="42">
        <f t="shared" si="33"/>
        <v>19618223.43</v>
      </c>
      <c r="T96" s="42">
        <f t="shared" si="30"/>
        <v>1699</v>
      </c>
      <c r="U96" s="42">
        <f t="shared" si="31"/>
        <v>38372741.75</v>
      </c>
      <c r="V96" s="16"/>
    </row>
    <row r="97" spans="1:22" s="9" customFormat="1" x14ac:dyDescent="0.2">
      <c r="A97" s="30">
        <v>90</v>
      </c>
      <c r="B97" s="53" t="s">
        <v>242</v>
      </c>
      <c r="C97" s="32" t="s">
        <v>122</v>
      </c>
      <c r="D97" s="43">
        <v>18</v>
      </c>
      <c r="E97" s="43">
        <v>201821.16</v>
      </c>
      <c r="F97" s="43">
        <v>352</v>
      </c>
      <c r="G97" s="43">
        <v>8318353.7999999998</v>
      </c>
      <c r="H97" s="43">
        <v>209</v>
      </c>
      <c r="I97" s="43">
        <v>2563938.08</v>
      </c>
      <c r="J97" s="43">
        <v>1425</v>
      </c>
      <c r="K97" s="43">
        <v>10261017.789999999</v>
      </c>
      <c r="L97" s="43">
        <f t="shared" si="28"/>
        <v>2004</v>
      </c>
      <c r="M97" s="43">
        <f t="shared" si="29"/>
        <v>21345130.829999998</v>
      </c>
      <c r="N97" s="43">
        <v>1400</v>
      </c>
      <c r="O97" s="43">
        <v>15840805.01</v>
      </c>
      <c r="P97" s="43">
        <v>6</v>
      </c>
      <c r="Q97" s="43">
        <v>90189.47</v>
      </c>
      <c r="R97" s="43">
        <f t="shared" si="32"/>
        <v>1406</v>
      </c>
      <c r="S97" s="43">
        <f t="shared" si="33"/>
        <v>15930994.48</v>
      </c>
      <c r="T97" s="43">
        <f t="shared" si="30"/>
        <v>3410</v>
      </c>
      <c r="U97" s="43">
        <f t="shared" si="31"/>
        <v>37276125.310000002</v>
      </c>
      <c r="V97" s="16"/>
    </row>
    <row r="98" spans="1:22" s="9" customFormat="1" x14ac:dyDescent="0.2">
      <c r="A98" s="33">
        <v>91</v>
      </c>
      <c r="B98" s="54" t="s">
        <v>230</v>
      </c>
      <c r="C98" s="1" t="s">
        <v>337</v>
      </c>
      <c r="D98" s="44"/>
      <c r="E98" s="44"/>
      <c r="F98" s="44">
        <v>9</v>
      </c>
      <c r="G98" s="44">
        <v>124855.9</v>
      </c>
      <c r="H98" s="44">
        <v>429</v>
      </c>
      <c r="I98" s="44">
        <v>2499795.44</v>
      </c>
      <c r="J98" s="44">
        <v>978</v>
      </c>
      <c r="K98" s="44">
        <v>15765301.560000001</v>
      </c>
      <c r="L98" s="42">
        <f t="shared" ref="L98:L103" si="34">J98+H98+F98+D98</f>
        <v>1416</v>
      </c>
      <c r="M98" s="42">
        <f t="shared" ref="M98:M103" si="35">K98+I98+G98+E98</f>
        <v>18389952.899999999</v>
      </c>
      <c r="N98" s="44">
        <v>754</v>
      </c>
      <c r="O98" s="44">
        <v>14190398.83</v>
      </c>
      <c r="P98" s="44">
        <v>9</v>
      </c>
      <c r="Q98" s="44">
        <v>712998.35</v>
      </c>
      <c r="R98" s="42">
        <f t="shared" si="32"/>
        <v>763</v>
      </c>
      <c r="S98" s="42">
        <f t="shared" si="33"/>
        <v>14903397.18</v>
      </c>
      <c r="T98" s="42">
        <f t="shared" ref="T98:T103" si="36">R98+L98</f>
        <v>2179</v>
      </c>
      <c r="U98" s="42">
        <f t="shared" ref="U98:U103" si="37">S98+M98</f>
        <v>33293350.079999998</v>
      </c>
      <c r="V98" s="16"/>
    </row>
    <row r="99" spans="1:22" s="9" customFormat="1" x14ac:dyDescent="0.2">
      <c r="A99" s="30">
        <v>92</v>
      </c>
      <c r="B99" s="31" t="s">
        <v>231</v>
      </c>
      <c r="C99" s="32" t="s">
        <v>84</v>
      </c>
      <c r="D99" s="43">
        <v>20</v>
      </c>
      <c r="E99" s="43">
        <v>372367.47</v>
      </c>
      <c r="F99" s="43">
        <v>369</v>
      </c>
      <c r="G99" s="43">
        <v>7067662.4500000002</v>
      </c>
      <c r="H99" s="43">
        <v>91</v>
      </c>
      <c r="I99" s="43">
        <v>1226224.32</v>
      </c>
      <c r="J99" s="43">
        <v>567</v>
      </c>
      <c r="K99" s="43">
        <v>8382505.5999999996</v>
      </c>
      <c r="L99" s="43">
        <f t="shared" si="34"/>
        <v>1047</v>
      </c>
      <c r="M99" s="43">
        <f t="shared" si="35"/>
        <v>17048759.84</v>
      </c>
      <c r="N99" s="43">
        <v>1522</v>
      </c>
      <c r="O99" s="43">
        <v>14587554.949999999</v>
      </c>
      <c r="P99" s="43">
        <v>20</v>
      </c>
      <c r="Q99" s="43">
        <v>726305.84</v>
      </c>
      <c r="R99" s="43">
        <f t="shared" si="32"/>
        <v>1542</v>
      </c>
      <c r="S99" s="43">
        <f t="shared" si="33"/>
        <v>15313860.789999999</v>
      </c>
      <c r="T99" s="43">
        <f t="shared" si="36"/>
        <v>2589</v>
      </c>
      <c r="U99" s="43">
        <f t="shared" si="37"/>
        <v>32362620.629999999</v>
      </c>
      <c r="V99" s="16"/>
    </row>
    <row r="100" spans="1:22" s="9" customFormat="1" x14ac:dyDescent="0.2">
      <c r="A100" s="33">
        <v>93</v>
      </c>
      <c r="B100" s="54" t="s">
        <v>221</v>
      </c>
      <c r="C100" s="1" t="s">
        <v>352</v>
      </c>
      <c r="D100" s="44"/>
      <c r="E100" s="44"/>
      <c r="F100" s="44">
        <v>48</v>
      </c>
      <c r="G100" s="44">
        <v>2774219.98</v>
      </c>
      <c r="H100" s="44">
        <v>51</v>
      </c>
      <c r="I100" s="44">
        <v>6663507.6500000004</v>
      </c>
      <c r="J100" s="44">
        <v>56</v>
      </c>
      <c r="K100" s="44">
        <v>8329112.3399999999</v>
      </c>
      <c r="L100" s="42">
        <f t="shared" si="34"/>
        <v>155</v>
      </c>
      <c r="M100" s="42">
        <f t="shared" si="35"/>
        <v>17766839.969999999</v>
      </c>
      <c r="N100" s="44">
        <v>21</v>
      </c>
      <c r="O100" s="44">
        <v>9209946.7300000004</v>
      </c>
      <c r="P100" s="44">
        <v>13</v>
      </c>
      <c r="Q100" s="44">
        <v>4720000</v>
      </c>
      <c r="R100" s="42">
        <f t="shared" si="32"/>
        <v>34</v>
      </c>
      <c r="S100" s="42">
        <f t="shared" si="33"/>
        <v>13929946.73</v>
      </c>
      <c r="T100" s="42">
        <f t="shared" si="36"/>
        <v>189</v>
      </c>
      <c r="U100" s="42">
        <f t="shared" si="37"/>
        <v>31696786.699999999</v>
      </c>
      <c r="V100" s="16"/>
    </row>
    <row r="101" spans="1:22" s="9" customFormat="1" x14ac:dyDescent="0.2">
      <c r="A101" s="30">
        <v>94</v>
      </c>
      <c r="B101" s="53" t="s">
        <v>181</v>
      </c>
      <c r="C101" s="32" t="s">
        <v>64</v>
      </c>
      <c r="D101" s="43">
        <v>16</v>
      </c>
      <c r="E101" s="43">
        <v>5956417.0700000003</v>
      </c>
      <c r="F101" s="43">
        <v>1</v>
      </c>
      <c r="G101" s="43">
        <v>5300</v>
      </c>
      <c r="H101" s="43">
        <v>6</v>
      </c>
      <c r="I101" s="43">
        <v>467716.38</v>
      </c>
      <c r="J101" s="43">
        <v>5</v>
      </c>
      <c r="K101" s="43">
        <v>8368.1299999999992</v>
      </c>
      <c r="L101" s="43">
        <f t="shared" si="34"/>
        <v>28</v>
      </c>
      <c r="M101" s="43">
        <f t="shared" si="35"/>
        <v>6437801.5800000001</v>
      </c>
      <c r="N101" s="43">
        <v>10</v>
      </c>
      <c r="O101" s="43">
        <v>8150000</v>
      </c>
      <c r="P101" s="43">
        <v>19</v>
      </c>
      <c r="Q101" s="43">
        <v>16950000</v>
      </c>
      <c r="R101" s="43">
        <f t="shared" ref="R101:R120" si="38">N101+P101</f>
        <v>29</v>
      </c>
      <c r="S101" s="43">
        <f t="shared" ref="S101:S120" si="39">O101+Q101</f>
        <v>25100000</v>
      </c>
      <c r="T101" s="43">
        <f t="shared" si="36"/>
        <v>57</v>
      </c>
      <c r="U101" s="43">
        <f t="shared" si="37"/>
        <v>31537801.579999998</v>
      </c>
      <c r="V101" s="16"/>
    </row>
    <row r="102" spans="1:22" s="9" customFormat="1" x14ac:dyDescent="0.2">
      <c r="A102" s="33">
        <v>95</v>
      </c>
      <c r="B102" s="54" t="s">
        <v>193</v>
      </c>
      <c r="C102" s="1" t="s">
        <v>305</v>
      </c>
      <c r="D102" s="44"/>
      <c r="E102" s="44"/>
      <c r="F102" s="44"/>
      <c r="G102" s="44"/>
      <c r="H102" s="44">
        <v>8</v>
      </c>
      <c r="I102" s="44">
        <v>26123.17</v>
      </c>
      <c r="J102" s="44">
        <v>140</v>
      </c>
      <c r="K102" s="44">
        <v>476841.21</v>
      </c>
      <c r="L102" s="42">
        <f t="shared" si="34"/>
        <v>148</v>
      </c>
      <c r="M102" s="42">
        <f t="shared" si="35"/>
        <v>502964.38</v>
      </c>
      <c r="N102" s="44">
        <v>150</v>
      </c>
      <c r="O102" s="44">
        <v>14972239.960000001</v>
      </c>
      <c r="P102" s="44">
        <v>92</v>
      </c>
      <c r="Q102" s="44">
        <v>14536144.25</v>
      </c>
      <c r="R102" s="42">
        <f t="shared" si="38"/>
        <v>242</v>
      </c>
      <c r="S102" s="42">
        <f t="shared" si="39"/>
        <v>29508384.210000001</v>
      </c>
      <c r="T102" s="42">
        <f t="shared" si="36"/>
        <v>390</v>
      </c>
      <c r="U102" s="42">
        <f t="shared" si="37"/>
        <v>30011348.59</v>
      </c>
      <c r="V102" s="16"/>
    </row>
    <row r="103" spans="1:22" s="9" customFormat="1" x14ac:dyDescent="0.2">
      <c r="A103" s="30">
        <v>96</v>
      </c>
      <c r="B103" s="53" t="s">
        <v>290</v>
      </c>
      <c r="C103" s="32" t="s">
        <v>140</v>
      </c>
      <c r="D103" s="43"/>
      <c r="E103" s="43"/>
      <c r="F103" s="43"/>
      <c r="G103" s="43"/>
      <c r="H103" s="43">
        <v>3</v>
      </c>
      <c r="I103" s="43">
        <v>11007561.550000001</v>
      </c>
      <c r="J103" s="43">
        <v>26</v>
      </c>
      <c r="K103" s="43">
        <v>2033562.19</v>
      </c>
      <c r="L103" s="43">
        <f t="shared" si="34"/>
        <v>29</v>
      </c>
      <c r="M103" s="43">
        <f t="shared" si="35"/>
        <v>13041123.74</v>
      </c>
      <c r="N103" s="43">
        <v>11</v>
      </c>
      <c r="O103" s="43">
        <v>5602185.9699999997</v>
      </c>
      <c r="P103" s="43">
        <v>10</v>
      </c>
      <c r="Q103" s="43">
        <v>10102145.949999999</v>
      </c>
      <c r="R103" s="43">
        <f t="shared" si="38"/>
        <v>21</v>
      </c>
      <c r="S103" s="43">
        <f t="shared" si="39"/>
        <v>15704331.919999998</v>
      </c>
      <c r="T103" s="43">
        <f t="shared" si="36"/>
        <v>50</v>
      </c>
      <c r="U103" s="43">
        <f t="shared" si="37"/>
        <v>28745455.659999996</v>
      </c>
      <c r="V103" s="16"/>
    </row>
    <row r="104" spans="1:22" s="9" customFormat="1" x14ac:dyDescent="0.2">
      <c r="A104" s="33">
        <v>97</v>
      </c>
      <c r="B104" s="54" t="s">
        <v>248</v>
      </c>
      <c r="C104" s="1" t="s">
        <v>148</v>
      </c>
      <c r="D104" s="44"/>
      <c r="E104" s="44"/>
      <c r="F104" s="44">
        <v>3</v>
      </c>
      <c r="G104" s="44">
        <v>123035.91</v>
      </c>
      <c r="H104" s="44">
        <v>146</v>
      </c>
      <c r="I104" s="44">
        <v>1280239.1299999999</v>
      </c>
      <c r="J104" s="44">
        <v>373</v>
      </c>
      <c r="K104" s="44">
        <v>11304986.74</v>
      </c>
      <c r="L104" s="42">
        <f t="shared" si="28"/>
        <v>522</v>
      </c>
      <c r="M104" s="42">
        <f t="shared" si="29"/>
        <v>12708261.780000001</v>
      </c>
      <c r="N104" s="44">
        <v>1132</v>
      </c>
      <c r="O104" s="44">
        <v>12154083.060000001</v>
      </c>
      <c r="P104" s="44">
        <v>32</v>
      </c>
      <c r="Q104" s="44">
        <v>1998770.64</v>
      </c>
      <c r="R104" s="42">
        <f t="shared" si="38"/>
        <v>1164</v>
      </c>
      <c r="S104" s="42">
        <f t="shared" si="39"/>
        <v>14152853.700000001</v>
      </c>
      <c r="T104" s="42">
        <f t="shared" si="30"/>
        <v>1686</v>
      </c>
      <c r="U104" s="42">
        <f t="shared" si="31"/>
        <v>26861115.480000004</v>
      </c>
      <c r="V104" s="16"/>
    </row>
    <row r="105" spans="1:22" s="9" customFormat="1" x14ac:dyDescent="0.2">
      <c r="A105" s="30">
        <v>98</v>
      </c>
      <c r="B105" s="31" t="s">
        <v>247</v>
      </c>
      <c r="C105" s="32" t="s">
        <v>129</v>
      </c>
      <c r="D105" s="43">
        <v>4</v>
      </c>
      <c r="E105" s="43">
        <v>61674.89</v>
      </c>
      <c r="F105" s="43">
        <v>159</v>
      </c>
      <c r="G105" s="43">
        <v>6076653.3600000003</v>
      </c>
      <c r="H105" s="43">
        <v>255</v>
      </c>
      <c r="I105" s="43">
        <v>2294095.0299999998</v>
      </c>
      <c r="J105" s="43">
        <v>447</v>
      </c>
      <c r="K105" s="43">
        <v>5912671.4199999999</v>
      </c>
      <c r="L105" s="43">
        <f t="shared" si="0"/>
        <v>865</v>
      </c>
      <c r="M105" s="43">
        <f t="shared" si="1"/>
        <v>14345094.699999999</v>
      </c>
      <c r="N105" s="43">
        <v>515</v>
      </c>
      <c r="O105" s="43">
        <v>10906860.18</v>
      </c>
      <c r="P105" s="43">
        <v>47</v>
      </c>
      <c r="Q105" s="43">
        <v>1260106.17</v>
      </c>
      <c r="R105" s="43">
        <f t="shared" si="38"/>
        <v>562</v>
      </c>
      <c r="S105" s="43">
        <f t="shared" si="39"/>
        <v>12166966.35</v>
      </c>
      <c r="T105" s="43">
        <f t="shared" si="2"/>
        <v>1427</v>
      </c>
      <c r="U105" s="43">
        <f t="shared" si="3"/>
        <v>26512061.049999997</v>
      </c>
      <c r="V105" s="16"/>
    </row>
    <row r="106" spans="1:22" s="9" customFormat="1" x14ac:dyDescent="0.2">
      <c r="A106" s="33">
        <v>99</v>
      </c>
      <c r="B106" s="54" t="s">
        <v>373</v>
      </c>
      <c r="C106" s="1" t="s">
        <v>374</v>
      </c>
      <c r="D106" s="44"/>
      <c r="E106" s="44"/>
      <c r="F106" s="44"/>
      <c r="G106" s="44"/>
      <c r="H106" s="44">
        <v>2</v>
      </c>
      <c r="I106" s="44">
        <v>13117933.23</v>
      </c>
      <c r="J106" s="44">
        <v>2</v>
      </c>
      <c r="K106" s="44">
        <v>174.2</v>
      </c>
      <c r="L106" s="42">
        <f t="shared" si="0"/>
        <v>4</v>
      </c>
      <c r="M106" s="42">
        <f t="shared" si="1"/>
        <v>13118107.43</v>
      </c>
      <c r="N106" s="44"/>
      <c r="O106" s="44"/>
      <c r="P106" s="44">
        <v>1</v>
      </c>
      <c r="Q106" s="44">
        <v>13000000</v>
      </c>
      <c r="R106" s="42">
        <f t="shared" si="38"/>
        <v>1</v>
      </c>
      <c r="S106" s="42">
        <f t="shared" si="39"/>
        <v>13000000</v>
      </c>
      <c r="T106" s="42">
        <f t="shared" si="2"/>
        <v>5</v>
      </c>
      <c r="U106" s="42">
        <f t="shared" si="3"/>
        <v>26118107.43</v>
      </c>
      <c r="V106" s="16"/>
    </row>
    <row r="107" spans="1:22" s="9" customFormat="1" x14ac:dyDescent="0.2">
      <c r="A107" s="30">
        <v>100</v>
      </c>
      <c r="B107" s="53" t="s">
        <v>376</v>
      </c>
      <c r="C107" s="32" t="s">
        <v>377</v>
      </c>
      <c r="D107" s="43"/>
      <c r="E107" s="43"/>
      <c r="F107" s="43"/>
      <c r="G107" s="43"/>
      <c r="H107" s="43"/>
      <c r="I107" s="43"/>
      <c r="J107" s="43">
        <v>5</v>
      </c>
      <c r="K107" s="43">
        <v>12050414.15</v>
      </c>
      <c r="L107" s="43">
        <f t="shared" si="0"/>
        <v>5</v>
      </c>
      <c r="M107" s="43">
        <f t="shared" si="1"/>
        <v>12050414.15</v>
      </c>
      <c r="N107" s="43">
        <v>1</v>
      </c>
      <c r="O107" s="43">
        <v>12087563</v>
      </c>
      <c r="P107" s="43"/>
      <c r="Q107" s="43"/>
      <c r="R107" s="43">
        <f t="shared" si="38"/>
        <v>1</v>
      </c>
      <c r="S107" s="43">
        <f t="shared" si="39"/>
        <v>12087563</v>
      </c>
      <c r="T107" s="43">
        <f t="shared" si="2"/>
        <v>6</v>
      </c>
      <c r="U107" s="43">
        <f t="shared" si="3"/>
        <v>24137977.149999999</v>
      </c>
      <c r="V107" s="16"/>
    </row>
    <row r="108" spans="1:22" s="9" customFormat="1" x14ac:dyDescent="0.2">
      <c r="A108" s="33">
        <v>101</v>
      </c>
      <c r="B108" s="54" t="s">
        <v>251</v>
      </c>
      <c r="C108" s="1" t="s">
        <v>98</v>
      </c>
      <c r="D108" s="44"/>
      <c r="E108" s="44"/>
      <c r="F108" s="44"/>
      <c r="G108" s="44"/>
      <c r="H108" s="44">
        <v>115</v>
      </c>
      <c r="I108" s="44">
        <v>314833.2</v>
      </c>
      <c r="J108" s="44">
        <v>388</v>
      </c>
      <c r="K108" s="44">
        <v>11505745.199999999</v>
      </c>
      <c r="L108" s="42">
        <f t="shared" si="0"/>
        <v>503</v>
      </c>
      <c r="M108" s="42">
        <f t="shared" si="1"/>
        <v>11820578.399999999</v>
      </c>
      <c r="N108" s="44">
        <v>587</v>
      </c>
      <c r="O108" s="44">
        <v>11227763.57</v>
      </c>
      <c r="P108" s="44">
        <v>5</v>
      </c>
      <c r="Q108" s="44">
        <v>34875.79</v>
      </c>
      <c r="R108" s="42">
        <f t="shared" si="38"/>
        <v>592</v>
      </c>
      <c r="S108" s="42">
        <f t="shared" si="39"/>
        <v>11262639.359999999</v>
      </c>
      <c r="T108" s="42">
        <f t="shared" si="2"/>
        <v>1095</v>
      </c>
      <c r="U108" s="42">
        <f t="shared" si="3"/>
        <v>23083217.759999998</v>
      </c>
      <c r="V108" s="16"/>
    </row>
    <row r="109" spans="1:22" s="9" customFormat="1" x14ac:dyDescent="0.2">
      <c r="A109" s="30">
        <v>102</v>
      </c>
      <c r="B109" s="53" t="s">
        <v>329</v>
      </c>
      <c r="C109" s="32" t="s">
        <v>330</v>
      </c>
      <c r="D109" s="43">
        <v>19</v>
      </c>
      <c r="E109" s="43">
        <v>1130172.72</v>
      </c>
      <c r="F109" s="43"/>
      <c r="G109" s="43"/>
      <c r="H109" s="43">
        <v>1052</v>
      </c>
      <c r="I109" s="43">
        <v>9884163.9700000007</v>
      </c>
      <c r="J109" s="43">
        <v>37</v>
      </c>
      <c r="K109" s="43">
        <v>104767.33</v>
      </c>
      <c r="L109" s="43">
        <f t="shared" si="0"/>
        <v>1108</v>
      </c>
      <c r="M109" s="43">
        <f t="shared" si="1"/>
        <v>11119104.020000001</v>
      </c>
      <c r="N109" s="43">
        <v>9</v>
      </c>
      <c r="O109" s="43">
        <v>26555.81</v>
      </c>
      <c r="P109" s="43">
        <v>53</v>
      </c>
      <c r="Q109" s="43">
        <v>10936221</v>
      </c>
      <c r="R109" s="43">
        <f t="shared" si="38"/>
        <v>62</v>
      </c>
      <c r="S109" s="43">
        <f t="shared" si="39"/>
        <v>10962776.810000001</v>
      </c>
      <c r="T109" s="43">
        <f t="shared" si="2"/>
        <v>1170</v>
      </c>
      <c r="U109" s="43">
        <f t="shared" si="3"/>
        <v>22081880.830000002</v>
      </c>
      <c r="V109" s="16"/>
    </row>
    <row r="110" spans="1:22" s="9" customFormat="1" x14ac:dyDescent="0.2">
      <c r="A110" s="33">
        <v>103</v>
      </c>
      <c r="B110" s="54" t="s">
        <v>224</v>
      </c>
      <c r="C110" s="1" t="s">
        <v>89</v>
      </c>
      <c r="D110" s="44">
        <v>5</v>
      </c>
      <c r="E110" s="44">
        <v>141229</v>
      </c>
      <c r="F110" s="44">
        <v>143</v>
      </c>
      <c r="G110" s="44">
        <v>3798343.11</v>
      </c>
      <c r="H110" s="44">
        <v>146</v>
      </c>
      <c r="I110" s="44">
        <v>1478327.45</v>
      </c>
      <c r="J110" s="44">
        <v>521</v>
      </c>
      <c r="K110" s="44">
        <v>5669863.0800000001</v>
      </c>
      <c r="L110" s="42">
        <f t="shared" si="0"/>
        <v>815</v>
      </c>
      <c r="M110" s="42">
        <f t="shared" si="1"/>
        <v>11087762.640000001</v>
      </c>
      <c r="N110" s="44">
        <v>566</v>
      </c>
      <c r="O110" s="44">
        <v>8557839.1699999999</v>
      </c>
      <c r="P110" s="44">
        <v>18</v>
      </c>
      <c r="Q110" s="44">
        <v>568406.66</v>
      </c>
      <c r="R110" s="42">
        <f t="shared" si="38"/>
        <v>584</v>
      </c>
      <c r="S110" s="42">
        <f t="shared" si="39"/>
        <v>9126245.8300000001</v>
      </c>
      <c r="T110" s="42">
        <f t="shared" si="2"/>
        <v>1399</v>
      </c>
      <c r="U110" s="42">
        <f t="shared" si="3"/>
        <v>20214008.469999999</v>
      </c>
      <c r="V110" s="16"/>
    </row>
    <row r="111" spans="1:22" s="9" customFormat="1" x14ac:dyDescent="0.2">
      <c r="A111" s="30">
        <v>104</v>
      </c>
      <c r="B111" s="53" t="s">
        <v>240</v>
      </c>
      <c r="C111" s="32" t="s">
        <v>99</v>
      </c>
      <c r="D111" s="43">
        <v>2</v>
      </c>
      <c r="E111" s="43">
        <v>17750.2</v>
      </c>
      <c r="F111" s="43">
        <v>48</v>
      </c>
      <c r="G111" s="43">
        <v>962746.19</v>
      </c>
      <c r="H111" s="43">
        <v>112</v>
      </c>
      <c r="I111" s="43">
        <v>7157849.4400000004</v>
      </c>
      <c r="J111" s="43">
        <v>282</v>
      </c>
      <c r="K111" s="43">
        <v>7109147.8300000001</v>
      </c>
      <c r="L111" s="43">
        <f t="shared" si="0"/>
        <v>444</v>
      </c>
      <c r="M111" s="43">
        <f t="shared" si="1"/>
        <v>15247493.659999998</v>
      </c>
      <c r="N111" s="43">
        <v>103</v>
      </c>
      <c r="O111" s="43">
        <v>2565498.48</v>
      </c>
      <c r="P111" s="43">
        <v>24</v>
      </c>
      <c r="Q111" s="43">
        <v>1672244.1</v>
      </c>
      <c r="R111" s="43">
        <f t="shared" si="38"/>
        <v>127</v>
      </c>
      <c r="S111" s="43">
        <f t="shared" si="39"/>
        <v>4237742.58</v>
      </c>
      <c r="T111" s="43">
        <f t="shared" si="2"/>
        <v>571</v>
      </c>
      <c r="U111" s="43">
        <f t="shared" si="3"/>
        <v>19485236.239999998</v>
      </c>
      <c r="V111" s="16"/>
    </row>
    <row r="112" spans="1:22" s="9" customFormat="1" x14ac:dyDescent="0.2">
      <c r="A112" s="33">
        <v>105</v>
      </c>
      <c r="B112" s="54" t="s">
        <v>253</v>
      </c>
      <c r="C112" s="1" t="s">
        <v>311</v>
      </c>
      <c r="D112" s="44">
        <v>27</v>
      </c>
      <c r="E112" s="44">
        <v>1814970.1</v>
      </c>
      <c r="F112" s="44">
        <v>18</v>
      </c>
      <c r="G112" s="44">
        <v>378993.76</v>
      </c>
      <c r="H112" s="44">
        <v>7</v>
      </c>
      <c r="I112" s="44">
        <v>269818.74</v>
      </c>
      <c r="J112" s="44">
        <v>14</v>
      </c>
      <c r="K112" s="44">
        <v>2835860.17</v>
      </c>
      <c r="L112" s="42">
        <f t="shared" si="0"/>
        <v>66</v>
      </c>
      <c r="M112" s="42">
        <f t="shared" si="1"/>
        <v>5299642.7699999996</v>
      </c>
      <c r="N112" s="44">
        <v>3</v>
      </c>
      <c r="O112" s="44">
        <v>7500000</v>
      </c>
      <c r="P112" s="44">
        <v>4</v>
      </c>
      <c r="Q112" s="44">
        <v>6160000</v>
      </c>
      <c r="R112" s="42">
        <f t="shared" si="38"/>
        <v>7</v>
      </c>
      <c r="S112" s="42">
        <f t="shared" si="39"/>
        <v>13660000</v>
      </c>
      <c r="T112" s="42">
        <f t="shared" si="2"/>
        <v>73</v>
      </c>
      <c r="U112" s="42">
        <f t="shared" si="3"/>
        <v>18959642.77</v>
      </c>
      <c r="V112" s="16"/>
    </row>
    <row r="113" spans="1:22" s="9" customFormat="1" x14ac:dyDescent="0.2">
      <c r="A113" s="30">
        <v>106</v>
      </c>
      <c r="B113" s="31" t="s">
        <v>295</v>
      </c>
      <c r="C113" s="32" t="s">
        <v>296</v>
      </c>
      <c r="D113" s="43">
        <v>4</v>
      </c>
      <c r="E113" s="43">
        <v>115967.11</v>
      </c>
      <c r="F113" s="43">
        <v>10</v>
      </c>
      <c r="G113" s="43">
        <v>207931.51</v>
      </c>
      <c r="H113" s="43">
        <v>130</v>
      </c>
      <c r="I113" s="43">
        <v>650452.81999999995</v>
      </c>
      <c r="J113" s="43">
        <v>368</v>
      </c>
      <c r="K113" s="43">
        <v>4749395.46</v>
      </c>
      <c r="L113" s="43">
        <f t="shared" ref="L113:L120" si="40">J113+H113+F113+D113</f>
        <v>512</v>
      </c>
      <c r="M113" s="43">
        <f t="shared" ref="M113:M120" si="41">K113+I113+G113+E113</f>
        <v>5723746.9000000004</v>
      </c>
      <c r="N113" s="43">
        <v>284</v>
      </c>
      <c r="O113" s="43">
        <v>8088596.5599999996</v>
      </c>
      <c r="P113" s="43">
        <v>45</v>
      </c>
      <c r="Q113" s="43">
        <v>3877608.22</v>
      </c>
      <c r="R113" s="43">
        <f t="shared" si="38"/>
        <v>329</v>
      </c>
      <c r="S113" s="43">
        <f t="shared" si="39"/>
        <v>11966204.779999999</v>
      </c>
      <c r="T113" s="43">
        <f t="shared" ref="T113:T120" si="42">R113+L113</f>
        <v>841</v>
      </c>
      <c r="U113" s="43">
        <f t="shared" ref="U113:U120" si="43">S113+M113</f>
        <v>17689951.68</v>
      </c>
      <c r="V113" s="16"/>
    </row>
    <row r="114" spans="1:22" s="9" customFormat="1" x14ac:dyDescent="0.2">
      <c r="A114" s="33">
        <v>107</v>
      </c>
      <c r="B114" s="54" t="s">
        <v>228</v>
      </c>
      <c r="C114" s="1" t="s">
        <v>95</v>
      </c>
      <c r="D114" s="44">
        <v>4</v>
      </c>
      <c r="E114" s="44">
        <v>5703</v>
      </c>
      <c r="F114" s="44">
        <v>52</v>
      </c>
      <c r="G114" s="44">
        <v>650612.47</v>
      </c>
      <c r="H114" s="44">
        <v>413</v>
      </c>
      <c r="I114" s="44">
        <v>647924.18999999994</v>
      </c>
      <c r="J114" s="44">
        <v>2576</v>
      </c>
      <c r="K114" s="44">
        <v>5410692.8300000001</v>
      </c>
      <c r="L114" s="42">
        <f t="shared" si="40"/>
        <v>3045</v>
      </c>
      <c r="M114" s="42">
        <f t="shared" si="41"/>
        <v>6714932.4899999993</v>
      </c>
      <c r="N114" s="44">
        <v>359</v>
      </c>
      <c r="O114" s="44">
        <v>7960107.1799999997</v>
      </c>
      <c r="P114" s="44">
        <v>30</v>
      </c>
      <c r="Q114" s="44">
        <v>2538851.9</v>
      </c>
      <c r="R114" s="42">
        <f t="shared" si="38"/>
        <v>389</v>
      </c>
      <c r="S114" s="42">
        <f t="shared" si="39"/>
        <v>10498959.08</v>
      </c>
      <c r="T114" s="42">
        <f t="shared" si="42"/>
        <v>3434</v>
      </c>
      <c r="U114" s="42">
        <f t="shared" si="43"/>
        <v>17213891.57</v>
      </c>
      <c r="V114" s="16"/>
    </row>
    <row r="115" spans="1:22" s="9" customFormat="1" x14ac:dyDescent="0.2">
      <c r="A115" s="30">
        <v>108</v>
      </c>
      <c r="B115" s="53" t="s">
        <v>235</v>
      </c>
      <c r="C115" s="32" t="s">
        <v>93</v>
      </c>
      <c r="D115" s="43">
        <v>2</v>
      </c>
      <c r="E115" s="43">
        <v>18165</v>
      </c>
      <c r="F115" s="43">
        <v>49</v>
      </c>
      <c r="G115" s="43">
        <v>945790.97</v>
      </c>
      <c r="H115" s="43">
        <v>585</v>
      </c>
      <c r="I115" s="43">
        <v>1085560.58</v>
      </c>
      <c r="J115" s="43">
        <v>1305</v>
      </c>
      <c r="K115" s="43">
        <v>7045027.8600000003</v>
      </c>
      <c r="L115" s="43">
        <f t="shared" si="40"/>
        <v>1941</v>
      </c>
      <c r="M115" s="43">
        <f t="shared" si="41"/>
        <v>9094544.4100000001</v>
      </c>
      <c r="N115" s="43">
        <v>599</v>
      </c>
      <c r="O115" s="43">
        <v>7149665.9100000001</v>
      </c>
      <c r="P115" s="43">
        <v>11</v>
      </c>
      <c r="Q115" s="43">
        <v>240105.3</v>
      </c>
      <c r="R115" s="43">
        <f t="shared" si="38"/>
        <v>610</v>
      </c>
      <c r="S115" s="43">
        <f t="shared" si="39"/>
        <v>7389771.21</v>
      </c>
      <c r="T115" s="43">
        <f t="shared" si="42"/>
        <v>2551</v>
      </c>
      <c r="U115" s="43">
        <f t="shared" si="43"/>
        <v>16484315.620000001</v>
      </c>
      <c r="V115" s="16"/>
    </row>
    <row r="116" spans="1:22" s="9" customFormat="1" x14ac:dyDescent="0.2">
      <c r="A116" s="33">
        <v>109</v>
      </c>
      <c r="B116" s="54" t="s">
        <v>255</v>
      </c>
      <c r="C116" s="1" t="s">
        <v>108</v>
      </c>
      <c r="D116" s="44">
        <v>41</v>
      </c>
      <c r="E116" s="44">
        <v>1371191.83</v>
      </c>
      <c r="F116" s="44">
        <v>180</v>
      </c>
      <c r="G116" s="44">
        <v>3806555.34</v>
      </c>
      <c r="H116" s="44">
        <v>175</v>
      </c>
      <c r="I116" s="44">
        <v>847140.48</v>
      </c>
      <c r="J116" s="44">
        <v>561</v>
      </c>
      <c r="K116" s="44">
        <v>3697065.69</v>
      </c>
      <c r="L116" s="42">
        <f t="shared" si="40"/>
        <v>957</v>
      </c>
      <c r="M116" s="42">
        <f t="shared" si="41"/>
        <v>9721953.3399999999</v>
      </c>
      <c r="N116" s="44">
        <v>384</v>
      </c>
      <c r="O116" s="44">
        <v>5854302.5499999998</v>
      </c>
      <c r="P116" s="44">
        <v>30</v>
      </c>
      <c r="Q116" s="44">
        <v>614790.24</v>
      </c>
      <c r="R116" s="42">
        <f t="shared" si="38"/>
        <v>414</v>
      </c>
      <c r="S116" s="42">
        <f t="shared" si="39"/>
        <v>6469092.79</v>
      </c>
      <c r="T116" s="42">
        <f t="shared" si="42"/>
        <v>1371</v>
      </c>
      <c r="U116" s="42">
        <f t="shared" si="43"/>
        <v>16191046.129999999</v>
      </c>
      <c r="V116" s="16"/>
    </row>
    <row r="117" spans="1:22" s="9" customFormat="1" x14ac:dyDescent="0.2">
      <c r="A117" s="30">
        <v>110</v>
      </c>
      <c r="B117" s="53" t="s">
        <v>90</v>
      </c>
      <c r="C117" s="32" t="s">
        <v>91</v>
      </c>
      <c r="D117" s="43"/>
      <c r="E117" s="43"/>
      <c r="F117" s="43">
        <v>7</v>
      </c>
      <c r="G117" s="43">
        <v>131695.94</v>
      </c>
      <c r="H117" s="43">
        <v>105</v>
      </c>
      <c r="I117" s="43">
        <v>1858024.36</v>
      </c>
      <c r="J117" s="43">
        <v>565</v>
      </c>
      <c r="K117" s="43">
        <v>7931947.0999999996</v>
      </c>
      <c r="L117" s="43">
        <f t="shared" si="40"/>
        <v>677</v>
      </c>
      <c r="M117" s="43">
        <f t="shared" si="41"/>
        <v>9921667.3999999985</v>
      </c>
      <c r="N117" s="43">
        <v>6</v>
      </c>
      <c r="O117" s="43">
        <v>6006182</v>
      </c>
      <c r="P117" s="43"/>
      <c r="Q117" s="43"/>
      <c r="R117" s="43">
        <f t="shared" si="38"/>
        <v>6</v>
      </c>
      <c r="S117" s="43">
        <f t="shared" si="39"/>
        <v>6006182</v>
      </c>
      <c r="T117" s="43">
        <f t="shared" si="42"/>
        <v>683</v>
      </c>
      <c r="U117" s="43">
        <f t="shared" si="43"/>
        <v>15927849.399999999</v>
      </c>
      <c r="V117" s="16"/>
    </row>
    <row r="118" spans="1:22" s="9" customFormat="1" x14ac:dyDescent="0.2">
      <c r="A118" s="33">
        <v>111</v>
      </c>
      <c r="B118" s="54" t="s">
        <v>281</v>
      </c>
      <c r="C118" s="1" t="s">
        <v>145</v>
      </c>
      <c r="D118" s="44">
        <v>3</v>
      </c>
      <c r="E118" s="44">
        <v>27404.6</v>
      </c>
      <c r="F118" s="44">
        <v>96</v>
      </c>
      <c r="G118" s="44">
        <v>2538670.94</v>
      </c>
      <c r="H118" s="44">
        <v>39</v>
      </c>
      <c r="I118" s="44">
        <v>904354.25</v>
      </c>
      <c r="J118" s="44">
        <v>788</v>
      </c>
      <c r="K118" s="44">
        <v>4462155.43</v>
      </c>
      <c r="L118" s="42">
        <f t="shared" si="40"/>
        <v>926</v>
      </c>
      <c r="M118" s="42">
        <f t="shared" si="41"/>
        <v>7932585.2199999988</v>
      </c>
      <c r="N118" s="44">
        <v>525</v>
      </c>
      <c r="O118" s="44">
        <v>6982172.3799999999</v>
      </c>
      <c r="P118" s="44">
        <v>32</v>
      </c>
      <c r="Q118" s="44">
        <v>911454.1</v>
      </c>
      <c r="R118" s="42">
        <f t="shared" si="38"/>
        <v>557</v>
      </c>
      <c r="S118" s="42">
        <f t="shared" si="39"/>
        <v>7893626.4799999995</v>
      </c>
      <c r="T118" s="42">
        <f t="shared" si="42"/>
        <v>1483</v>
      </c>
      <c r="U118" s="42">
        <f t="shared" si="43"/>
        <v>15826211.699999999</v>
      </c>
      <c r="V118" s="16"/>
    </row>
    <row r="119" spans="1:22" s="9" customFormat="1" x14ac:dyDescent="0.2">
      <c r="A119" s="30">
        <v>112</v>
      </c>
      <c r="B119" s="53" t="s">
        <v>234</v>
      </c>
      <c r="C119" s="32" t="s">
        <v>83</v>
      </c>
      <c r="D119" s="43">
        <v>1</v>
      </c>
      <c r="E119" s="43">
        <v>1403.81</v>
      </c>
      <c r="F119" s="43">
        <v>128</v>
      </c>
      <c r="G119" s="43">
        <v>3435110.27</v>
      </c>
      <c r="H119" s="43">
        <v>100</v>
      </c>
      <c r="I119" s="43">
        <v>1297772.82</v>
      </c>
      <c r="J119" s="43">
        <v>410</v>
      </c>
      <c r="K119" s="43">
        <v>2848106.55</v>
      </c>
      <c r="L119" s="43">
        <f t="shared" si="40"/>
        <v>639</v>
      </c>
      <c r="M119" s="43">
        <f t="shared" si="41"/>
        <v>7582393.4500000002</v>
      </c>
      <c r="N119" s="43">
        <v>402</v>
      </c>
      <c r="O119" s="43">
        <v>6346168.1799999997</v>
      </c>
      <c r="P119" s="43">
        <v>54</v>
      </c>
      <c r="Q119" s="43">
        <v>1334208.8500000001</v>
      </c>
      <c r="R119" s="43">
        <f t="shared" si="38"/>
        <v>456</v>
      </c>
      <c r="S119" s="43">
        <f t="shared" si="39"/>
        <v>7680377.0299999993</v>
      </c>
      <c r="T119" s="43">
        <f t="shared" si="42"/>
        <v>1095</v>
      </c>
      <c r="U119" s="43">
        <f t="shared" si="43"/>
        <v>15262770.48</v>
      </c>
      <c r="V119" s="16"/>
    </row>
    <row r="120" spans="1:22" s="9" customFormat="1" x14ac:dyDescent="0.2">
      <c r="A120" s="33">
        <v>113</v>
      </c>
      <c r="B120" s="54" t="s">
        <v>237</v>
      </c>
      <c r="C120" s="1" t="s">
        <v>86</v>
      </c>
      <c r="D120" s="44"/>
      <c r="E120" s="44"/>
      <c r="F120" s="44">
        <v>5</v>
      </c>
      <c r="G120" s="44">
        <v>132238.91</v>
      </c>
      <c r="H120" s="44">
        <v>152</v>
      </c>
      <c r="I120" s="44">
        <v>483511.75</v>
      </c>
      <c r="J120" s="44">
        <v>560</v>
      </c>
      <c r="K120" s="44">
        <v>6789596.9400000004</v>
      </c>
      <c r="L120" s="42">
        <f t="shared" si="40"/>
        <v>717</v>
      </c>
      <c r="M120" s="42">
        <f t="shared" si="41"/>
        <v>7405347.6000000006</v>
      </c>
      <c r="N120" s="44">
        <v>464</v>
      </c>
      <c r="O120" s="44">
        <v>6473735.2199999997</v>
      </c>
      <c r="P120" s="44">
        <v>5</v>
      </c>
      <c r="Q120" s="44">
        <v>8242.59</v>
      </c>
      <c r="R120" s="42">
        <f t="shared" si="38"/>
        <v>469</v>
      </c>
      <c r="S120" s="42">
        <f t="shared" si="39"/>
        <v>6481977.8099999996</v>
      </c>
      <c r="T120" s="42">
        <f t="shared" si="42"/>
        <v>1186</v>
      </c>
      <c r="U120" s="42">
        <f t="shared" si="43"/>
        <v>13887325.41</v>
      </c>
      <c r="V120" s="16"/>
    </row>
    <row r="121" spans="1:22" s="9" customFormat="1" x14ac:dyDescent="0.2">
      <c r="A121" s="30">
        <v>114</v>
      </c>
      <c r="B121" s="53" t="s">
        <v>243</v>
      </c>
      <c r="C121" s="32" t="s">
        <v>120</v>
      </c>
      <c r="D121" s="43">
        <v>7</v>
      </c>
      <c r="E121" s="43">
        <v>164405.82</v>
      </c>
      <c r="F121" s="43">
        <v>32</v>
      </c>
      <c r="G121" s="43">
        <v>860066.12</v>
      </c>
      <c r="H121" s="43">
        <v>206</v>
      </c>
      <c r="I121" s="43">
        <v>374816.79</v>
      </c>
      <c r="J121" s="43">
        <v>586</v>
      </c>
      <c r="K121" s="43">
        <v>5145284.78</v>
      </c>
      <c r="L121" s="43">
        <f t="shared" si="0"/>
        <v>831</v>
      </c>
      <c r="M121" s="43">
        <f t="shared" si="1"/>
        <v>6544573.5100000007</v>
      </c>
      <c r="N121" s="43">
        <v>581</v>
      </c>
      <c r="O121" s="43">
        <v>5533019.9100000001</v>
      </c>
      <c r="P121" s="43">
        <v>6</v>
      </c>
      <c r="Q121" s="43">
        <v>107071.25</v>
      </c>
      <c r="R121" s="43">
        <f t="shared" ref="R121:R179" si="44">N121+P121</f>
        <v>587</v>
      </c>
      <c r="S121" s="43">
        <f t="shared" ref="S121:S179" si="45">O121+Q121</f>
        <v>5640091.1600000001</v>
      </c>
      <c r="T121" s="43">
        <f t="shared" si="2"/>
        <v>1418</v>
      </c>
      <c r="U121" s="43">
        <f t="shared" si="3"/>
        <v>12184664.670000002</v>
      </c>
      <c r="V121" s="16"/>
    </row>
    <row r="122" spans="1:22" s="9" customFormat="1" x14ac:dyDescent="0.2">
      <c r="A122" s="33">
        <v>115</v>
      </c>
      <c r="B122" s="54" t="s">
        <v>275</v>
      </c>
      <c r="C122" s="1" t="s">
        <v>110</v>
      </c>
      <c r="D122" s="44"/>
      <c r="E122" s="44"/>
      <c r="F122" s="44">
        <v>33</v>
      </c>
      <c r="G122" s="44">
        <v>717687.04</v>
      </c>
      <c r="H122" s="44">
        <v>7</v>
      </c>
      <c r="I122" s="44">
        <v>127935.98</v>
      </c>
      <c r="J122" s="44">
        <v>107</v>
      </c>
      <c r="K122" s="44">
        <v>4668168.92</v>
      </c>
      <c r="L122" s="42">
        <f t="shared" si="0"/>
        <v>147</v>
      </c>
      <c r="M122" s="42">
        <f t="shared" si="1"/>
        <v>5513791.9400000004</v>
      </c>
      <c r="N122" s="44">
        <v>267</v>
      </c>
      <c r="O122" s="44">
        <v>5392095.46</v>
      </c>
      <c r="P122" s="44">
        <v>3</v>
      </c>
      <c r="Q122" s="44">
        <v>122332.92</v>
      </c>
      <c r="R122" s="42">
        <f t="shared" si="44"/>
        <v>270</v>
      </c>
      <c r="S122" s="42">
        <f t="shared" si="45"/>
        <v>5514428.3799999999</v>
      </c>
      <c r="T122" s="42">
        <f t="shared" si="2"/>
        <v>417</v>
      </c>
      <c r="U122" s="42">
        <f t="shared" si="3"/>
        <v>11028220.32</v>
      </c>
      <c r="V122" s="16"/>
    </row>
    <row r="123" spans="1:22" s="9" customFormat="1" x14ac:dyDescent="0.2">
      <c r="A123" s="30">
        <v>116</v>
      </c>
      <c r="B123" s="53" t="s">
        <v>314</v>
      </c>
      <c r="C123" s="32" t="s">
        <v>315</v>
      </c>
      <c r="D123" s="43">
        <v>9</v>
      </c>
      <c r="E123" s="43">
        <v>43149.84</v>
      </c>
      <c r="F123" s="43">
        <v>47</v>
      </c>
      <c r="G123" s="43">
        <v>1287619.2</v>
      </c>
      <c r="H123" s="43">
        <v>121</v>
      </c>
      <c r="I123" s="43">
        <v>533881.56999999995</v>
      </c>
      <c r="J123" s="43">
        <v>444</v>
      </c>
      <c r="K123" s="43">
        <v>3340922.57</v>
      </c>
      <c r="L123" s="43">
        <f t="shared" si="0"/>
        <v>621</v>
      </c>
      <c r="M123" s="43">
        <f t="shared" si="1"/>
        <v>5205573.18</v>
      </c>
      <c r="N123" s="43">
        <v>337</v>
      </c>
      <c r="O123" s="43">
        <v>4361201.22</v>
      </c>
      <c r="P123" s="43">
        <v>27</v>
      </c>
      <c r="Q123" s="43">
        <v>348776.69</v>
      </c>
      <c r="R123" s="43">
        <f t="shared" si="44"/>
        <v>364</v>
      </c>
      <c r="S123" s="43">
        <f t="shared" si="45"/>
        <v>4709977.91</v>
      </c>
      <c r="T123" s="43">
        <f t="shared" si="2"/>
        <v>985</v>
      </c>
      <c r="U123" s="43">
        <f t="shared" si="3"/>
        <v>9915551.0899999999</v>
      </c>
      <c r="V123" s="16"/>
    </row>
    <row r="124" spans="1:22" s="9" customFormat="1" x14ac:dyDescent="0.2">
      <c r="A124" s="33">
        <v>117</v>
      </c>
      <c r="B124" s="54" t="s">
        <v>257</v>
      </c>
      <c r="C124" s="1" t="s">
        <v>101</v>
      </c>
      <c r="D124" s="44"/>
      <c r="E124" s="44"/>
      <c r="F124" s="44"/>
      <c r="G124" s="44"/>
      <c r="H124" s="44">
        <v>152</v>
      </c>
      <c r="I124" s="44">
        <v>513834.89</v>
      </c>
      <c r="J124" s="44">
        <v>491</v>
      </c>
      <c r="K124" s="44">
        <v>4431579.5</v>
      </c>
      <c r="L124" s="42">
        <f t="shared" si="0"/>
        <v>643</v>
      </c>
      <c r="M124" s="42">
        <f t="shared" si="1"/>
        <v>4945414.3899999997</v>
      </c>
      <c r="N124" s="44">
        <v>117</v>
      </c>
      <c r="O124" s="44">
        <v>3971285.46</v>
      </c>
      <c r="P124" s="44"/>
      <c r="Q124" s="44"/>
      <c r="R124" s="42">
        <f t="shared" si="44"/>
        <v>117</v>
      </c>
      <c r="S124" s="42">
        <f t="shared" si="45"/>
        <v>3971285.46</v>
      </c>
      <c r="T124" s="42">
        <f t="shared" si="2"/>
        <v>760</v>
      </c>
      <c r="U124" s="42">
        <f t="shared" si="3"/>
        <v>8916699.8499999996</v>
      </c>
      <c r="V124" s="16"/>
    </row>
    <row r="125" spans="1:22" s="9" customFormat="1" x14ac:dyDescent="0.2">
      <c r="A125" s="30">
        <v>118</v>
      </c>
      <c r="B125" s="53" t="s">
        <v>250</v>
      </c>
      <c r="C125" s="32" t="s">
        <v>81</v>
      </c>
      <c r="D125" s="43">
        <v>30</v>
      </c>
      <c r="E125" s="43">
        <v>3426687.21</v>
      </c>
      <c r="F125" s="43">
        <v>25</v>
      </c>
      <c r="G125" s="43">
        <v>661456.09</v>
      </c>
      <c r="H125" s="43">
        <v>16</v>
      </c>
      <c r="I125" s="43">
        <v>240392.72</v>
      </c>
      <c r="J125" s="43">
        <v>51</v>
      </c>
      <c r="K125" s="43">
        <v>137742.09</v>
      </c>
      <c r="L125" s="43">
        <f t="shared" si="0"/>
        <v>122</v>
      </c>
      <c r="M125" s="43">
        <f t="shared" si="1"/>
        <v>4466278.1099999994</v>
      </c>
      <c r="N125" s="43">
        <v>5</v>
      </c>
      <c r="O125" s="43">
        <v>392769</v>
      </c>
      <c r="P125" s="43">
        <v>16</v>
      </c>
      <c r="Q125" s="43">
        <v>3276785</v>
      </c>
      <c r="R125" s="43">
        <f t="shared" si="44"/>
        <v>21</v>
      </c>
      <c r="S125" s="43">
        <f t="shared" si="45"/>
        <v>3669554</v>
      </c>
      <c r="T125" s="43">
        <f t="shared" si="2"/>
        <v>143</v>
      </c>
      <c r="U125" s="43">
        <f t="shared" si="3"/>
        <v>8135832.1099999994</v>
      </c>
      <c r="V125" s="16"/>
    </row>
    <row r="126" spans="1:22" s="9" customFormat="1" x14ac:dyDescent="0.2">
      <c r="A126" s="33">
        <v>119</v>
      </c>
      <c r="B126" s="54" t="s">
        <v>239</v>
      </c>
      <c r="C126" s="1" t="s">
        <v>97</v>
      </c>
      <c r="D126" s="44">
        <v>2</v>
      </c>
      <c r="E126" s="44">
        <v>51345.27</v>
      </c>
      <c r="F126" s="44">
        <v>38</v>
      </c>
      <c r="G126" s="44">
        <v>690136.18</v>
      </c>
      <c r="H126" s="44">
        <v>28</v>
      </c>
      <c r="I126" s="44">
        <v>329024.24</v>
      </c>
      <c r="J126" s="44">
        <v>504</v>
      </c>
      <c r="K126" s="44">
        <v>2651883.89</v>
      </c>
      <c r="L126" s="42">
        <f t="shared" si="0"/>
        <v>572</v>
      </c>
      <c r="M126" s="42">
        <f t="shared" si="1"/>
        <v>3722389.58</v>
      </c>
      <c r="N126" s="44">
        <v>223</v>
      </c>
      <c r="O126" s="44">
        <v>3216962.89</v>
      </c>
      <c r="P126" s="44">
        <v>10</v>
      </c>
      <c r="Q126" s="44">
        <v>274987</v>
      </c>
      <c r="R126" s="42">
        <f t="shared" si="44"/>
        <v>233</v>
      </c>
      <c r="S126" s="42">
        <f t="shared" si="45"/>
        <v>3491949.89</v>
      </c>
      <c r="T126" s="42">
        <f t="shared" si="2"/>
        <v>805</v>
      </c>
      <c r="U126" s="42">
        <f t="shared" si="3"/>
        <v>7214339.4700000007</v>
      </c>
      <c r="V126" s="16"/>
    </row>
    <row r="127" spans="1:22" s="9" customFormat="1" x14ac:dyDescent="0.2">
      <c r="A127" s="30">
        <v>120</v>
      </c>
      <c r="B127" s="53" t="s">
        <v>353</v>
      </c>
      <c r="C127" s="32" t="s">
        <v>354</v>
      </c>
      <c r="D127" s="43"/>
      <c r="E127" s="43"/>
      <c r="F127" s="43"/>
      <c r="G127" s="43"/>
      <c r="H127" s="43">
        <v>10</v>
      </c>
      <c r="I127" s="43">
        <v>161238.26</v>
      </c>
      <c r="J127" s="43">
        <v>97</v>
      </c>
      <c r="K127" s="43">
        <v>3030436.63</v>
      </c>
      <c r="L127" s="43">
        <f t="shared" si="0"/>
        <v>107</v>
      </c>
      <c r="M127" s="43">
        <f t="shared" si="1"/>
        <v>3191674.8899999997</v>
      </c>
      <c r="N127" s="43">
        <v>104</v>
      </c>
      <c r="O127" s="43">
        <v>3073836.63</v>
      </c>
      <c r="P127" s="43">
        <v>12</v>
      </c>
      <c r="Q127" s="43">
        <v>164638.26</v>
      </c>
      <c r="R127" s="43">
        <f t="shared" si="44"/>
        <v>116</v>
      </c>
      <c r="S127" s="43">
        <f t="shared" si="45"/>
        <v>3238474.8899999997</v>
      </c>
      <c r="T127" s="43">
        <f t="shared" si="2"/>
        <v>223</v>
      </c>
      <c r="U127" s="43">
        <f t="shared" si="3"/>
        <v>6430149.7799999993</v>
      </c>
      <c r="V127" s="16"/>
    </row>
    <row r="128" spans="1:22" s="9" customFormat="1" x14ac:dyDescent="0.2">
      <c r="A128" s="33">
        <v>121</v>
      </c>
      <c r="B128" s="54" t="s">
        <v>252</v>
      </c>
      <c r="C128" s="1" t="s">
        <v>123</v>
      </c>
      <c r="D128" s="44">
        <v>2</v>
      </c>
      <c r="E128" s="44">
        <v>103235.02</v>
      </c>
      <c r="F128" s="44">
        <v>52</v>
      </c>
      <c r="G128" s="44">
        <v>1893219.23</v>
      </c>
      <c r="H128" s="44">
        <v>21</v>
      </c>
      <c r="I128" s="44">
        <v>684307.81</v>
      </c>
      <c r="J128" s="44">
        <v>220</v>
      </c>
      <c r="K128" s="44">
        <v>377789.02</v>
      </c>
      <c r="L128" s="42">
        <f t="shared" ref="L128:L135" si="46">J128+H128+F128+D128</f>
        <v>295</v>
      </c>
      <c r="M128" s="42">
        <f t="shared" ref="M128:M135" si="47">K128+I128+G128+E128</f>
        <v>3058551.08</v>
      </c>
      <c r="N128" s="44">
        <v>172</v>
      </c>
      <c r="O128" s="44">
        <v>2250778.58</v>
      </c>
      <c r="P128" s="44">
        <v>20</v>
      </c>
      <c r="Q128" s="44">
        <v>767147.04</v>
      </c>
      <c r="R128" s="42">
        <f t="shared" si="44"/>
        <v>192</v>
      </c>
      <c r="S128" s="42">
        <f t="shared" si="45"/>
        <v>3017925.62</v>
      </c>
      <c r="T128" s="42">
        <f t="shared" ref="T128:T135" si="48">R128+L128</f>
        <v>487</v>
      </c>
      <c r="U128" s="42">
        <f t="shared" ref="U128:U135" si="49">S128+M128</f>
        <v>6076476.7000000002</v>
      </c>
      <c r="V128" s="16"/>
    </row>
    <row r="129" spans="1:22" s="9" customFormat="1" x14ac:dyDescent="0.2">
      <c r="A129" s="30">
        <v>122</v>
      </c>
      <c r="B129" s="53" t="s">
        <v>266</v>
      </c>
      <c r="C129" s="32" t="s">
        <v>144</v>
      </c>
      <c r="D129" s="43"/>
      <c r="E129" s="43"/>
      <c r="F129" s="43"/>
      <c r="G129" s="43"/>
      <c r="H129" s="43">
        <v>213</v>
      </c>
      <c r="I129" s="43">
        <v>1755179.8</v>
      </c>
      <c r="J129" s="43">
        <v>251</v>
      </c>
      <c r="K129" s="43">
        <v>2953006.29</v>
      </c>
      <c r="L129" s="43">
        <f t="shared" si="46"/>
        <v>464</v>
      </c>
      <c r="M129" s="43">
        <f t="shared" si="47"/>
        <v>4708186.09</v>
      </c>
      <c r="N129" s="43">
        <v>276</v>
      </c>
      <c r="O129" s="43">
        <v>1278953.1200000001</v>
      </c>
      <c r="P129" s="43">
        <v>12</v>
      </c>
      <c r="Q129" s="43">
        <v>81420.539999999994</v>
      </c>
      <c r="R129" s="43">
        <f t="shared" si="44"/>
        <v>288</v>
      </c>
      <c r="S129" s="43">
        <f t="shared" si="45"/>
        <v>1360373.6600000001</v>
      </c>
      <c r="T129" s="43">
        <f t="shared" si="48"/>
        <v>752</v>
      </c>
      <c r="U129" s="43">
        <f t="shared" si="49"/>
        <v>6068559.75</v>
      </c>
      <c r="V129" s="16"/>
    </row>
    <row r="130" spans="1:22" s="9" customFormat="1" x14ac:dyDescent="0.2">
      <c r="A130" s="33">
        <v>123</v>
      </c>
      <c r="B130" s="54" t="s">
        <v>379</v>
      </c>
      <c r="C130" s="1" t="s">
        <v>380</v>
      </c>
      <c r="D130" s="44"/>
      <c r="E130" s="44"/>
      <c r="F130" s="44"/>
      <c r="G130" s="44"/>
      <c r="H130" s="44">
        <v>139</v>
      </c>
      <c r="I130" s="44">
        <v>371805.75</v>
      </c>
      <c r="J130" s="44">
        <v>340</v>
      </c>
      <c r="K130" s="44">
        <v>3019367.59</v>
      </c>
      <c r="L130" s="42">
        <f t="shared" si="46"/>
        <v>479</v>
      </c>
      <c r="M130" s="42">
        <f t="shared" si="47"/>
        <v>3391173.34</v>
      </c>
      <c r="N130" s="44">
        <v>215</v>
      </c>
      <c r="O130" s="44">
        <v>2642685.69</v>
      </c>
      <c r="P130" s="44"/>
      <c r="Q130" s="44"/>
      <c r="R130" s="42">
        <f t="shared" si="44"/>
        <v>215</v>
      </c>
      <c r="S130" s="42">
        <f t="shared" si="45"/>
        <v>2642685.69</v>
      </c>
      <c r="T130" s="42">
        <f t="shared" si="48"/>
        <v>694</v>
      </c>
      <c r="U130" s="42">
        <f t="shared" si="49"/>
        <v>6033859.0299999993</v>
      </c>
      <c r="V130" s="16"/>
    </row>
    <row r="131" spans="1:22" s="9" customFormat="1" x14ac:dyDescent="0.2">
      <c r="A131" s="30">
        <v>124</v>
      </c>
      <c r="B131" s="53" t="s">
        <v>273</v>
      </c>
      <c r="C131" s="32" t="s">
        <v>111</v>
      </c>
      <c r="D131" s="43">
        <v>2</v>
      </c>
      <c r="E131" s="43">
        <v>17516</v>
      </c>
      <c r="F131" s="43">
        <v>58</v>
      </c>
      <c r="G131" s="43">
        <v>1377169.29</v>
      </c>
      <c r="H131" s="43">
        <v>14</v>
      </c>
      <c r="I131" s="43">
        <v>267194.56</v>
      </c>
      <c r="J131" s="43">
        <v>130</v>
      </c>
      <c r="K131" s="43">
        <v>1398007.07</v>
      </c>
      <c r="L131" s="43">
        <f t="shared" si="46"/>
        <v>204</v>
      </c>
      <c r="M131" s="43">
        <f t="shared" si="47"/>
        <v>3059886.92</v>
      </c>
      <c r="N131" s="43">
        <v>119</v>
      </c>
      <c r="O131" s="43">
        <v>2708447.31</v>
      </c>
      <c r="P131" s="43">
        <v>13</v>
      </c>
      <c r="Q131" s="43">
        <v>227415.06</v>
      </c>
      <c r="R131" s="43">
        <f t="shared" si="44"/>
        <v>132</v>
      </c>
      <c r="S131" s="43">
        <f t="shared" si="45"/>
        <v>2935862.37</v>
      </c>
      <c r="T131" s="43">
        <f t="shared" si="48"/>
        <v>336</v>
      </c>
      <c r="U131" s="43">
        <f t="shared" si="49"/>
        <v>5995749.29</v>
      </c>
      <c r="V131" s="16"/>
    </row>
    <row r="132" spans="1:22" s="9" customFormat="1" x14ac:dyDescent="0.2">
      <c r="A132" s="33">
        <v>125</v>
      </c>
      <c r="B132" s="54" t="s">
        <v>262</v>
      </c>
      <c r="C132" s="1" t="s">
        <v>106</v>
      </c>
      <c r="D132" s="44">
        <v>9</v>
      </c>
      <c r="E132" s="44">
        <v>190272.2</v>
      </c>
      <c r="F132" s="44">
        <v>18</v>
      </c>
      <c r="G132" s="44">
        <v>213720.33</v>
      </c>
      <c r="H132" s="44">
        <v>33</v>
      </c>
      <c r="I132" s="44">
        <v>421504.26</v>
      </c>
      <c r="J132" s="44">
        <v>214</v>
      </c>
      <c r="K132" s="44">
        <v>2198535.48</v>
      </c>
      <c r="L132" s="42">
        <f t="shared" si="46"/>
        <v>274</v>
      </c>
      <c r="M132" s="42">
        <f t="shared" si="47"/>
        <v>3024032.2700000005</v>
      </c>
      <c r="N132" s="44">
        <v>110</v>
      </c>
      <c r="O132" s="44">
        <v>2023764.5</v>
      </c>
      <c r="P132" s="44">
        <v>12</v>
      </c>
      <c r="Q132" s="44">
        <v>229092.73</v>
      </c>
      <c r="R132" s="42">
        <f t="shared" si="44"/>
        <v>122</v>
      </c>
      <c r="S132" s="42">
        <f t="shared" si="45"/>
        <v>2252857.23</v>
      </c>
      <c r="T132" s="42">
        <f t="shared" si="48"/>
        <v>396</v>
      </c>
      <c r="U132" s="42">
        <f t="shared" si="49"/>
        <v>5276889.5</v>
      </c>
      <c r="V132" s="16"/>
    </row>
    <row r="133" spans="1:22" s="9" customFormat="1" x14ac:dyDescent="0.2">
      <c r="A133" s="30">
        <v>126</v>
      </c>
      <c r="B133" s="53" t="s">
        <v>260</v>
      </c>
      <c r="C133" s="32" t="s">
        <v>100</v>
      </c>
      <c r="D133" s="43"/>
      <c r="E133" s="43"/>
      <c r="F133" s="43"/>
      <c r="G133" s="43"/>
      <c r="H133" s="43">
        <v>275</v>
      </c>
      <c r="I133" s="43">
        <v>511767.64</v>
      </c>
      <c r="J133" s="43">
        <v>1215</v>
      </c>
      <c r="K133" s="43">
        <v>2631578.42</v>
      </c>
      <c r="L133" s="43">
        <f t="shared" si="46"/>
        <v>1490</v>
      </c>
      <c r="M133" s="43">
        <f t="shared" si="47"/>
        <v>3143346.06</v>
      </c>
      <c r="N133" s="43">
        <v>62</v>
      </c>
      <c r="O133" s="43">
        <v>2094730.96</v>
      </c>
      <c r="P133" s="43"/>
      <c r="Q133" s="43"/>
      <c r="R133" s="43">
        <f t="shared" si="44"/>
        <v>62</v>
      </c>
      <c r="S133" s="43">
        <f t="shared" si="45"/>
        <v>2094730.96</v>
      </c>
      <c r="T133" s="43">
        <f t="shared" si="48"/>
        <v>1552</v>
      </c>
      <c r="U133" s="43">
        <f t="shared" si="49"/>
        <v>5238077.0199999996</v>
      </c>
      <c r="V133" s="16"/>
    </row>
    <row r="134" spans="1:22" s="9" customFormat="1" x14ac:dyDescent="0.2">
      <c r="A134" s="33">
        <v>127</v>
      </c>
      <c r="B134" s="54" t="s">
        <v>277</v>
      </c>
      <c r="C134" s="1" t="s">
        <v>142</v>
      </c>
      <c r="D134" s="44"/>
      <c r="E134" s="44"/>
      <c r="F134" s="44"/>
      <c r="G134" s="44"/>
      <c r="H134" s="44">
        <v>28</v>
      </c>
      <c r="I134" s="44">
        <v>39137.72</v>
      </c>
      <c r="J134" s="44">
        <v>271</v>
      </c>
      <c r="K134" s="44">
        <v>2568680.85</v>
      </c>
      <c r="L134" s="44">
        <f t="shared" si="46"/>
        <v>299</v>
      </c>
      <c r="M134" s="44">
        <f t="shared" si="47"/>
        <v>2607818.5700000003</v>
      </c>
      <c r="N134" s="44">
        <v>477</v>
      </c>
      <c r="O134" s="44">
        <v>2544373.98</v>
      </c>
      <c r="P134" s="44">
        <v>4</v>
      </c>
      <c r="Q134" s="44">
        <v>4924.49</v>
      </c>
      <c r="R134" s="42">
        <f t="shared" si="44"/>
        <v>481</v>
      </c>
      <c r="S134" s="42">
        <f t="shared" si="45"/>
        <v>2549298.4700000002</v>
      </c>
      <c r="T134" s="44">
        <f t="shared" si="48"/>
        <v>780</v>
      </c>
      <c r="U134" s="44">
        <f t="shared" si="49"/>
        <v>5157117.040000001</v>
      </c>
      <c r="V134" s="16"/>
    </row>
    <row r="135" spans="1:22" s="9" customFormat="1" x14ac:dyDescent="0.2">
      <c r="A135" s="30">
        <v>128</v>
      </c>
      <c r="B135" s="53" t="s">
        <v>256</v>
      </c>
      <c r="C135" s="32" t="s">
        <v>139</v>
      </c>
      <c r="D135" s="43"/>
      <c r="E135" s="43"/>
      <c r="F135" s="43">
        <v>1</v>
      </c>
      <c r="G135" s="43">
        <v>6095.35</v>
      </c>
      <c r="H135" s="43">
        <v>89</v>
      </c>
      <c r="I135" s="43">
        <v>290703.63</v>
      </c>
      <c r="J135" s="43">
        <v>186</v>
      </c>
      <c r="K135" s="43">
        <v>2526675.21</v>
      </c>
      <c r="L135" s="43">
        <f t="shared" si="46"/>
        <v>276</v>
      </c>
      <c r="M135" s="43">
        <f t="shared" si="47"/>
        <v>2823474.19</v>
      </c>
      <c r="N135" s="43">
        <v>191</v>
      </c>
      <c r="O135" s="43">
        <v>2247544.0499999998</v>
      </c>
      <c r="P135" s="43">
        <v>9</v>
      </c>
      <c r="Q135" s="43">
        <v>25172.97</v>
      </c>
      <c r="R135" s="43">
        <f t="shared" si="44"/>
        <v>200</v>
      </c>
      <c r="S135" s="43">
        <f t="shared" si="45"/>
        <v>2272717.02</v>
      </c>
      <c r="T135" s="43">
        <f t="shared" si="48"/>
        <v>476</v>
      </c>
      <c r="U135" s="43">
        <f t="shared" si="49"/>
        <v>5096191.21</v>
      </c>
      <c r="V135" s="16"/>
    </row>
    <row r="136" spans="1:22" s="9" customFormat="1" x14ac:dyDescent="0.2">
      <c r="A136" s="33">
        <v>129</v>
      </c>
      <c r="B136" s="54" t="s">
        <v>244</v>
      </c>
      <c r="C136" s="1" t="s">
        <v>92</v>
      </c>
      <c r="D136" s="44"/>
      <c r="E136" s="44"/>
      <c r="F136" s="44"/>
      <c r="G136" s="44"/>
      <c r="H136" s="44">
        <v>171</v>
      </c>
      <c r="I136" s="44">
        <v>1144928.97</v>
      </c>
      <c r="J136" s="44">
        <v>238</v>
      </c>
      <c r="K136" s="44">
        <v>2579757.36</v>
      </c>
      <c r="L136" s="42">
        <f t="shared" si="0"/>
        <v>409</v>
      </c>
      <c r="M136" s="42">
        <f t="shared" si="1"/>
        <v>3724686.33</v>
      </c>
      <c r="N136" s="44">
        <v>123</v>
      </c>
      <c r="O136" s="44">
        <v>1344433.21</v>
      </c>
      <c r="P136" s="44">
        <v>2</v>
      </c>
      <c r="Q136" s="44">
        <v>16078.71</v>
      </c>
      <c r="R136" s="42">
        <f t="shared" si="44"/>
        <v>125</v>
      </c>
      <c r="S136" s="42">
        <f t="shared" si="45"/>
        <v>1360511.92</v>
      </c>
      <c r="T136" s="42">
        <f t="shared" si="2"/>
        <v>534</v>
      </c>
      <c r="U136" s="42">
        <f t="shared" si="3"/>
        <v>5085198.25</v>
      </c>
      <c r="V136" s="16"/>
    </row>
    <row r="137" spans="1:22" s="9" customFormat="1" x14ac:dyDescent="0.2">
      <c r="A137" s="30">
        <v>130</v>
      </c>
      <c r="B137" s="31" t="s">
        <v>261</v>
      </c>
      <c r="C137" s="32" t="s">
        <v>131</v>
      </c>
      <c r="D137" s="43">
        <v>3</v>
      </c>
      <c r="E137" s="43">
        <v>111115.12</v>
      </c>
      <c r="F137" s="43">
        <v>4</v>
      </c>
      <c r="G137" s="43">
        <v>19317.84</v>
      </c>
      <c r="H137" s="43">
        <v>69</v>
      </c>
      <c r="I137" s="43">
        <v>1591013.54</v>
      </c>
      <c r="J137" s="43">
        <v>74</v>
      </c>
      <c r="K137" s="43">
        <v>1193927.02</v>
      </c>
      <c r="L137" s="43">
        <f t="shared" si="0"/>
        <v>150</v>
      </c>
      <c r="M137" s="43">
        <f t="shared" si="1"/>
        <v>2915373.52</v>
      </c>
      <c r="N137" s="43">
        <v>3</v>
      </c>
      <c r="O137" s="43">
        <v>860000</v>
      </c>
      <c r="P137" s="43">
        <v>11</v>
      </c>
      <c r="Q137" s="43">
        <v>1266688</v>
      </c>
      <c r="R137" s="43">
        <f t="shared" si="44"/>
        <v>14</v>
      </c>
      <c r="S137" s="43">
        <f t="shared" si="45"/>
        <v>2126688</v>
      </c>
      <c r="T137" s="43">
        <f t="shared" si="2"/>
        <v>164</v>
      </c>
      <c r="U137" s="43">
        <f t="shared" si="3"/>
        <v>5042061.5199999996</v>
      </c>
      <c r="V137" s="16"/>
    </row>
    <row r="138" spans="1:22" s="9" customFormat="1" x14ac:dyDescent="0.2">
      <c r="A138" s="33">
        <v>131</v>
      </c>
      <c r="B138" s="54" t="s">
        <v>263</v>
      </c>
      <c r="C138" s="1" t="s">
        <v>264</v>
      </c>
      <c r="D138" s="44"/>
      <c r="E138" s="44"/>
      <c r="F138" s="44"/>
      <c r="G138" s="44"/>
      <c r="H138" s="44">
        <v>118</v>
      </c>
      <c r="I138" s="44">
        <v>470703.32</v>
      </c>
      <c r="J138" s="44">
        <v>422</v>
      </c>
      <c r="K138" s="44">
        <v>2480102.54</v>
      </c>
      <c r="L138" s="42">
        <f t="shared" si="0"/>
        <v>540</v>
      </c>
      <c r="M138" s="42">
        <f t="shared" si="1"/>
        <v>2950805.86</v>
      </c>
      <c r="N138" s="44">
        <v>149</v>
      </c>
      <c r="O138" s="44">
        <v>2007102.95</v>
      </c>
      <c r="P138" s="44"/>
      <c r="Q138" s="44"/>
      <c r="R138" s="42">
        <f t="shared" si="44"/>
        <v>149</v>
      </c>
      <c r="S138" s="42">
        <f t="shared" si="45"/>
        <v>2007102.95</v>
      </c>
      <c r="T138" s="42">
        <f t="shared" si="2"/>
        <v>689</v>
      </c>
      <c r="U138" s="42">
        <f t="shared" si="3"/>
        <v>4957908.8099999996</v>
      </c>
      <c r="V138" s="16"/>
    </row>
    <row r="139" spans="1:22" s="9" customFormat="1" x14ac:dyDescent="0.2">
      <c r="A139" s="30">
        <v>132</v>
      </c>
      <c r="B139" s="53" t="s">
        <v>363</v>
      </c>
      <c r="C139" s="32" t="s">
        <v>364</v>
      </c>
      <c r="D139" s="43"/>
      <c r="E139" s="43"/>
      <c r="F139" s="43">
        <v>3</v>
      </c>
      <c r="G139" s="43">
        <v>72596.84</v>
      </c>
      <c r="H139" s="43">
        <v>17</v>
      </c>
      <c r="I139" s="43">
        <v>102705.79</v>
      </c>
      <c r="J139" s="43">
        <v>37</v>
      </c>
      <c r="K139" s="43">
        <v>2151705.04</v>
      </c>
      <c r="L139" s="43">
        <f t="shared" si="0"/>
        <v>57</v>
      </c>
      <c r="M139" s="43">
        <f t="shared" si="1"/>
        <v>2327007.67</v>
      </c>
      <c r="N139" s="43">
        <v>32</v>
      </c>
      <c r="O139" s="43">
        <v>2249841.4300000002</v>
      </c>
      <c r="P139" s="43">
        <v>25</v>
      </c>
      <c r="Q139" s="43">
        <v>140464.65</v>
      </c>
      <c r="R139" s="43">
        <f t="shared" si="44"/>
        <v>57</v>
      </c>
      <c r="S139" s="43">
        <f t="shared" si="45"/>
        <v>2390306.08</v>
      </c>
      <c r="T139" s="43">
        <f t="shared" si="2"/>
        <v>114</v>
      </c>
      <c r="U139" s="43">
        <f t="shared" si="3"/>
        <v>4717313.75</v>
      </c>
      <c r="V139" s="16"/>
    </row>
    <row r="140" spans="1:22" s="9" customFormat="1" x14ac:dyDescent="0.2">
      <c r="A140" s="33">
        <v>133</v>
      </c>
      <c r="B140" s="54" t="s">
        <v>333</v>
      </c>
      <c r="C140" s="1" t="s">
        <v>340</v>
      </c>
      <c r="D140" s="44"/>
      <c r="E140" s="44"/>
      <c r="F140" s="44"/>
      <c r="G140" s="44"/>
      <c r="H140" s="44">
        <v>287</v>
      </c>
      <c r="I140" s="44">
        <v>1847548.35</v>
      </c>
      <c r="J140" s="44">
        <v>341</v>
      </c>
      <c r="K140" s="44">
        <v>2010528.53</v>
      </c>
      <c r="L140" s="42">
        <f t="shared" si="0"/>
        <v>628</v>
      </c>
      <c r="M140" s="42">
        <f t="shared" si="1"/>
        <v>3858076.88</v>
      </c>
      <c r="N140" s="44">
        <v>71</v>
      </c>
      <c r="O140" s="44">
        <v>460341.75</v>
      </c>
      <c r="P140" s="44">
        <v>19</v>
      </c>
      <c r="Q140" s="44">
        <v>231296.38</v>
      </c>
      <c r="R140" s="42">
        <f t="shared" si="44"/>
        <v>90</v>
      </c>
      <c r="S140" s="42">
        <f t="shared" si="45"/>
        <v>691638.13</v>
      </c>
      <c r="T140" s="42">
        <f t="shared" si="2"/>
        <v>718</v>
      </c>
      <c r="U140" s="42">
        <f t="shared" si="3"/>
        <v>4549715.01</v>
      </c>
      <c r="V140" s="16"/>
    </row>
    <row r="141" spans="1:22" s="9" customFormat="1" x14ac:dyDescent="0.2">
      <c r="A141" s="30">
        <v>134</v>
      </c>
      <c r="B141" s="53" t="s">
        <v>236</v>
      </c>
      <c r="C141" s="32" t="s">
        <v>309</v>
      </c>
      <c r="D141" s="43"/>
      <c r="E141" s="43"/>
      <c r="F141" s="43">
        <v>10</v>
      </c>
      <c r="G141" s="43">
        <v>175048.35</v>
      </c>
      <c r="H141" s="43">
        <v>91</v>
      </c>
      <c r="I141" s="43">
        <v>21326.68</v>
      </c>
      <c r="J141" s="43">
        <v>1197</v>
      </c>
      <c r="K141" s="43">
        <v>2143932.69</v>
      </c>
      <c r="L141" s="43">
        <f t="shared" ref="L141:L148" si="50">J141+H141+F141+D141</f>
        <v>1298</v>
      </c>
      <c r="M141" s="43">
        <f t="shared" ref="M141:M148" si="51">K141+I141+G141+E141</f>
        <v>2340307.7200000002</v>
      </c>
      <c r="N141" s="43">
        <v>358</v>
      </c>
      <c r="O141" s="43">
        <v>2173082.2599999998</v>
      </c>
      <c r="P141" s="43"/>
      <c r="Q141" s="43"/>
      <c r="R141" s="43">
        <f t="shared" si="44"/>
        <v>358</v>
      </c>
      <c r="S141" s="43">
        <f t="shared" si="45"/>
        <v>2173082.2599999998</v>
      </c>
      <c r="T141" s="43">
        <f t="shared" ref="T141:T148" si="52">R141+L141</f>
        <v>1656</v>
      </c>
      <c r="U141" s="43">
        <f t="shared" ref="U141:U148" si="53">S141+M141</f>
        <v>4513389.9800000004</v>
      </c>
      <c r="V141" s="16"/>
    </row>
    <row r="142" spans="1:22" s="9" customFormat="1" x14ac:dyDescent="0.2">
      <c r="A142" s="33">
        <v>135</v>
      </c>
      <c r="B142" s="54" t="s">
        <v>254</v>
      </c>
      <c r="C142" s="1" t="s">
        <v>94</v>
      </c>
      <c r="D142" s="44"/>
      <c r="E142" s="44"/>
      <c r="F142" s="44">
        <v>3</v>
      </c>
      <c r="G142" s="44">
        <v>13995.89</v>
      </c>
      <c r="H142" s="44">
        <v>402</v>
      </c>
      <c r="I142" s="44">
        <v>191074.49</v>
      </c>
      <c r="J142" s="44">
        <v>1856</v>
      </c>
      <c r="K142" s="44">
        <v>1924893.79</v>
      </c>
      <c r="L142" s="44">
        <f t="shared" si="50"/>
        <v>2261</v>
      </c>
      <c r="M142" s="44">
        <f t="shared" si="51"/>
        <v>2129964.1700000004</v>
      </c>
      <c r="N142" s="44">
        <v>101</v>
      </c>
      <c r="O142" s="44">
        <v>1996667.95</v>
      </c>
      <c r="P142" s="44">
        <v>9</v>
      </c>
      <c r="Q142" s="44">
        <v>215956.26</v>
      </c>
      <c r="R142" s="42">
        <f t="shared" si="44"/>
        <v>110</v>
      </c>
      <c r="S142" s="42">
        <f t="shared" si="45"/>
        <v>2212624.21</v>
      </c>
      <c r="T142" s="44">
        <f t="shared" si="52"/>
        <v>2371</v>
      </c>
      <c r="U142" s="44">
        <f t="shared" si="53"/>
        <v>4342588.3800000008</v>
      </c>
      <c r="V142" s="16"/>
    </row>
    <row r="143" spans="1:22" s="9" customFormat="1" x14ac:dyDescent="0.2">
      <c r="A143" s="30">
        <v>136</v>
      </c>
      <c r="B143" s="53" t="s">
        <v>355</v>
      </c>
      <c r="C143" s="32" t="s">
        <v>356</v>
      </c>
      <c r="D143" s="43"/>
      <c r="E143" s="43"/>
      <c r="F143" s="43"/>
      <c r="G143" s="43"/>
      <c r="H143" s="43">
        <v>135</v>
      </c>
      <c r="I143" s="43">
        <v>481694.99</v>
      </c>
      <c r="J143" s="43">
        <v>225</v>
      </c>
      <c r="K143" s="43">
        <v>2092572.2</v>
      </c>
      <c r="L143" s="43">
        <f t="shared" si="50"/>
        <v>360</v>
      </c>
      <c r="M143" s="43">
        <f t="shared" si="51"/>
        <v>2574267.19</v>
      </c>
      <c r="N143" s="43">
        <v>153</v>
      </c>
      <c r="O143" s="43">
        <v>1646524</v>
      </c>
      <c r="P143" s="43"/>
      <c r="Q143" s="43"/>
      <c r="R143" s="43">
        <f t="shared" si="44"/>
        <v>153</v>
      </c>
      <c r="S143" s="43">
        <f t="shared" si="45"/>
        <v>1646524</v>
      </c>
      <c r="T143" s="43">
        <f t="shared" si="52"/>
        <v>513</v>
      </c>
      <c r="U143" s="43">
        <f t="shared" si="53"/>
        <v>4220791.1899999995</v>
      </c>
      <c r="V143" s="16"/>
    </row>
    <row r="144" spans="1:22" s="9" customFormat="1" x14ac:dyDescent="0.2">
      <c r="A144" s="33">
        <v>137</v>
      </c>
      <c r="B144" s="54" t="s">
        <v>331</v>
      </c>
      <c r="C144" s="1" t="s">
        <v>332</v>
      </c>
      <c r="D144" s="44"/>
      <c r="E144" s="44"/>
      <c r="F144" s="44"/>
      <c r="G144" s="44"/>
      <c r="H144" s="44">
        <v>1104</v>
      </c>
      <c r="I144" s="44">
        <v>379302.09</v>
      </c>
      <c r="J144" s="44">
        <v>2376</v>
      </c>
      <c r="K144" s="44">
        <v>2080386.56</v>
      </c>
      <c r="L144" s="44">
        <f t="shared" si="50"/>
        <v>3480</v>
      </c>
      <c r="M144" s="44">
        <f t="shared" si="51"/>
        <v>2459688.65</v>
      </c>
      <c r="N144" s="44">
        <v>198</v>
      </c>
      <c r="O144" s="44">
        <v>1711838.94</v>
      </c>
      <c r="P144" s="44"/>
      <c r="Q144" s="44"/>
      <c r="R144" s="42">
        <f t="shared" si="44"/>
        <v>198</v>
      </c>
      <c r="S144" s="42">
        <f t="shared" si="45"/>
        <v>1711838.94</v>
      </c>
      <c r="T144" s="44">
        <f t="shared" si="52"/>
        <v>3678</v>
      </c>
      <c r="U144" s="44">
        <f t="shared" si="53"/>
        <v>4171527.59</v>
      </c>
      <c r="V144" s="16"/>
    </row>
    <row r="145" spans="1:22" s="9" customFormat="1" x14ac:dyDescent="0.2">
      <c r="A145" s="30">
        <v>138</v>
      </c>
      <c r="B145" s="53" t="s">
        <v>284</v>
      </c>
      <c r="C145" s="32" t="s">
        <v>117</v>
      </c>
      <c r="D145" s="43">
        <v>15</v>
      </c>
      <c r="E145" s="43">
        <v>943551.22</v>
      </c>
      <c r="F145" s="43">
        <v>6</v>
      </c>
      <c r="G145" s="43">
        <v>181193.02</v>
      </c>
      <c r="H145" s="43">
        <v>10</v>
      </c>
      <c r="I145" s="43">
        <v>142602.21</v>
      </c>
      <c r="J145" s="43">
        <v>145</v>
      </c>
      <c r="K145" s="43">
        <v>845260.7</v>
      </c>
      <c r="L145" s="43">
        <f t="shared" si="50"/>
        <v>176</v>
      </c>
      <c r="M145" s="43">
        <f t="shared" si="51"/>
        <v>2112607.15</v>
      </c>
      <c r="N145" s="43">
        <v>28</v>
      </c>
      <c r="O145" s="43">
        <v>967703.95</v>
      </c>
      <c r="P145" s="43">
        <v>18</v>
      </c>
      <c r="Q145" s="43">
        <v>1052546.05</v>
      </c>
      <c r="R145" s="43">
        <f t="shared" si="44"/>
        <v>46</v>
      </c>
      <c r="S145" s="43">
        <f t="shared" si="45"/>
        <v>2020250</v>
      </c>
      <c r="T145" s="43">
        <f t="shared" si="52"/>
        <v>222</v>
      </c>
      <c r="U145" s="43">
        <f t="shared" si="53"/>
        <v>4132857.15</v>
      </c>
      <c r="V145" s="16"/>
    </row>
    <row r="146" spans="1:22" s="9" customFormat="1" x14ac:dyDescent="0.2">
      <c r="A146" s="33">
        <v>139</v>
      </c>
      <c r="B146" s="54" t="s">
        <v>274</v>
      </c>
      <c r="C146" s="1" t="s">
        <v>133</v>
      </c>
      <c r="D146" s="44"/>
      <c r="E146" s="44"/>
      <c r="F146" s="44">
        <v>1</v>
      </c>
      <c r="G146" s="44">
        <v>74400</v>
      </c>
      <c r="H146" s="44">
        <v>5</v>
      </c>
      <c r="I146" s="44">
        <v>12628.15</v>
      </c>
      <c r="J146" s="44">
        <v>428</v>
      </c>
      <c r="K146" s="44">
        <v>1958231.18</v>
      </c>
      <c r="L146" s="44">
        <f t="shared" si="50"/>
        <v>434</v>
      </c>
      <c r="M146" s="44">
        <f t="shared" si="51"/>
        <v>2045259.3299999998</v>
      </c>
      <c r="N146" s="44">
        <v>420</v>
      </c>
      <c r="O146" s="44">
        <v>2020013.16</v>
      </c>
      <c r="P146" s="44"/>
      <c r="Q146" s="44"/>
      <c r="R146" s="42">
        <f t="shared" si="44"/>
        <v>420</v>
      </c>
      <c r="S146" s="42">
        <f t="shared" si="45"/>
        <v>2020013.16</v>
      </c>
      <c r="T146" s="44">
        <f t="shared" si="52"/>
        <v>854</v>
      </c>
      <c r="U146" s="44">
        <f t="shared" si="53"/>
        <v>4065272.4899999998</v>
      </c>
      <c r="V146" s="16"/>
    </row>
    <row r="147" spans="1:22" s="9" customFormat="1" x14ac:dyDescent="0.2">
      <c r="A147" s="30">
        <v>140</v>
      </c>
      <c r="B147" s="53" t="s">
        <v>229</v>
      </c>
      <c r="C147" s="32" t="s">
        <v>8</v>
      </c>
      <c r="D147" s="43">
        <v>9</v>
      </c>
      <c r="E147" s="43">
        <v>640828.82999999996</v>
      </c>
      <c r="F147" s="43">
        <v>4</v>
      </c>
      <c r="G147" s="43">
        <v>255861.9</v>
      </c>
      <c r="H147" s="43">
        <v>352</v>
      </c>
      <c r="I147" s="43">
        <v>1153435.06</v>
      </c>
      <c r="J147" s="43">
        <v>78</v>
      </c>
      <c r="K147" s="43">
        <v>78754.350000000006</v>
      </c>
      <c r="L147" s="43">
        <f t="shared" si="50"/>
        <v>443</v>
      </c>
      <c r="M147" s="43">
        <f t="shared" si="51"/>
        <v>2128880.14</v>
      </c>
      <c r="N147" s="43">
        <v>2</v>
      </c>
      <c r="O147" s="43">
        <v>200106.44</v>
      </c>
      <c r="P147" s="43">
        <v>4</v>
      </c>
      <c r="Q147" s="43">
        <v>1308356.4099999999</v>
      </c>
      <c r="R147" s="43">
        <f t="shared" si="44"/>
        <v>6</v>
      </c>
      <c r="S147" s="43">
        <f t="shared" si="45"/>
        <v>1508462.8499999999</v>
      </c>
      <c r="T147" s="43">
        <f t="shared" si="52"/>
        <v>449</v>
      </c>
      <c r="U147" s="43">
        <f t="shared" si="53"/>
        <v>3637342.99</v>
      </c>
      <c r="V147" s="16"/>
    </row>
    <row r="148" spans="1:22" s="9" customFormat="1" x14ac:dyDescent="0.2">
      <c r="A148" s="33">
        <v>141</v>
      </c>
      <c r="B148" s="54" t="s">
        <v>258</v>
      </c>
      <c r="C148" s="1" t="s">
        <v>104</v>
      </c>
      <c r="D148" s="44">
        <v>13</v>
      </c>
      <c r="E148" s="44">
        <v>61507.77</v>
      </c>
      <c r="F148" s="44">
        <v>13</v>
      </c>
      <c r="G148" s="44">
        <v>408277.09</v>
      </c>
      <c r="H148" s="44">
        <v>95</v>
      </c>
      <c r="I148" s="44">
        <v>411296.09</v>
      </c>
      <c r="J148" s="44">
        <v>637</v>
      </c>
      <c r="K148" s="44">
        <v>1301561.5900000001</v>
      </c>
      <c r="L148" s="44">
        <f t="shared" si="50"/>
        <v>758</v>
      </c>
      <c r="M148" s="44">
        <f t="shared" si="51"/>
        <v>2182642.54</v>
      </c>
      <c r="N148" s="44">
        <v>101</v>
      </c>
      <c r="O148" s="44">
        <v>1292245.97</v>
      </c>
      <c r="P148" s="44">
        <v>4</v>
      </c>
      <c r="Q148" s="44">
        <v>74451.8</v>
      </c>
      <c r="R148" s="42">
        <f t="shared" si="44"/>
        <v>105</v>
      </c>
      <c r="S148" s="42">
        <f t="shared" si="45"/>
        <v>1366697.77</v>
      </c>
      <c r="T148" s="44">
        <f t="shared" si="52"/>
        <v>863</v>
      </c>
      <c r="U148" s="44">
        <f t="shared" si="53"/>
        <v>3549340.31</v>
      </c>
      <c r="V148" s="16"/>
    </row>
    <row r="149" spans="1:22" s="9" customFormat="1" x14ac:dyDescent="0.2">
      <c r="A149" s="30">
        <v>142</v>
      </c>
      <c r="B149" s="53" t="s">
        <v>259</v>
      </c>
      <c r="C149" s="32" t="s">
        <v>132</v>
      </c>
      <c r="D149" s="43"/>
      <c r="E149" s="43"/>
      <c r="F149" s="43"/>
      <c r="G149" s="43"/>
      <c r="H149" s="43">
        <v>17</v>
      </c>
      <c r="I149" s="43">
        <v>19991.34</v>
      </c>
      <c r="J149" s="43">
        <v>168</v>
      </c>
      <c r="K149" s="43">
        <v>1582401.1</v>
      </c>
      <c r="L149" s="43">
        <f t="shared" si="0"/>
        <v>185</v>
      </c>
      <c r="M149" s="43">
        <f t="shared" si="1"/>
        <v>1602392.4400000002</v>
      </c>
      <c r="N149" s="43">
        <v>255</v>
      </c>
      <c r="O149" s="43">
        <v>1573255.12</v>
      </c>
      <c r="P149" s="43">
        <v>6</v>
      </c>
      <c r="Q149" s="43">
        <v>5851.62</v>
      </c>
      <c r="R149" s="43">
        <f t="shared" si="44"/>
        <v>261</v>
      </c>
      <c r="S149" s="43">
        <f t="shared" si="45"/>
        <v>1579106.7400000002</v>
      </c>
      <c r="T149" s="43">
        <f t="shared" si="2"/>
        <v>446</v>
      </c>
      <c r="U149" s="43">
        <f t="shared" si="3"/>
        <v>3181499.1800000006</v>
      </c>
      <c r="V149" s="16"/>
    </row>
    <row r="150" spans="1:22" s="9" customFormat="1" x14ac:dyDescent="0.2">
      <c r="A150" s="33">
        <v>143</v>
      </c>
      <c r="B150" s="54" t="s">
        <v>289</v>
      </c>
      <c r="C150" s="1" t="s">
        <v>348</v>
      </c>
      <c r="D150" s="44">
        <v>1</v>
      </c>
      <c r="E150" s="44">
        <v>2171</v>
      </c>
      <c r="F150" s="44">
        <v>16</v>
      </c>
      <c r="G150" s="44">
        <v>702577.74</v>
      </c>
      <c r="H150" s="44">
        <v>10</v>
      </c>
      <c r="I150" s="44">
        <v>401705.93</v>
      </c>
      <c r="J150" s="44">
        <v>93</v>
      </c>
      <c r="K150" s="44">
        <v>487615.58</v>
      </c>
      <c r="L150" s="44">
        <f t="shared" si="0"/>
        <v>120</v>
      </c>
      <c r="M150" s="44">
        <f t="shared" si="1"/>
        <v>1594070.25</v>
      </c>
      <c r="N150" s="44">
        <v>99</v>
      </c>
      <c r="O150" s="44">
        <v>1197325.02</v>
      </c>
      <c r="P150" s="44">
        <v>9</v>
      </c>
      <c r="Q150" s="44">
        <v>387856.93</v>
      </c>
      <c r="R150" s="42">
        <f t="shared" si="44"/>
        <v>108</v>
      </c>
      <c r="S150" s="42">
        <f t="shared" si="45"/>
        <v>1585181.95</v>
      </c>
      <c r="T150" s="44">
        <f t="shared" si="2"/>
        <v>228</v>
      </c>
      <c r="U150" s="44">
        <f t="shared" si="3"/>
        <v>3179252.2</v>
      </c>
      <c r="V150" s="16"/>
    </row>
    <row r="151" spans="1:22" s="9" customFormat="1" x14ac:dyDescent="0.2">
      <c r="A151" s="30">
        <v>144</v>
      </c>
      <c r="B151" s="53" t="s">
        <v>269</v>
      </c>
      <c r="C151" s="32" t="s">
        <v>136</v>
      </c>
      <c r="D151" s="43"/>
      <c r="E151" s="43"/>
      <c r="F151" s="43">
        <v>2</v>
      </c>
      <c r="G151" s="43">
        <v>27119.15</v>
      </c>
      <c r="H151" s="43">
        <v>78</v>
      </c>
      <c r="I151" s="43">
        <v>581704.34</v>
      </c>
      <c r="J151" s="43">
        <v>156</v>
      </c>
      <c r="K151" s="43">
        <v>1076235.75</v>
      </c>
      <c r="L151" s="43">
        <f t="shared" si="0"/>
        <v>236</v>
      </c>
      <c r="M151" s="43">
        <f t="shared" si="1"/>
        <v>1685059.2399999998</v>
      </c>
      <c r="N151" s="43">
        <v>150</v>
      </c>
      <c r="O151" s="43">
        <v>886538.16</v>
      </c>
      <c r="P151" s="43">
        <v>2</v>
      </c>
      <c r="Q151" s="43">
        <v>362000</v>
      </c>
      <c r="R151" s="43">
        <f t="shared" si="44"/>
        <v>152</v>
      </c>
      <c r="S151" s="43">
        <f t="shared" si="45"/>
        <v>1248538.1600000001</v>
      </c>
      <c r="T151" s="43">
        <f t="shared" si="2"/>
        <v>388</v>
      </c>
      <c r="U151" s="43">
        <f t="shared" si="3"/>
        <v>2933597.4</v>
      </c>
      <c r="V151" s="16"/>
    </row>
    <row r="152" spans="1:22" s="9" customFormat="1" x14ac:dyDescent="0.2">
      <c r="A152" s="33">
        <v>145</v>
      </c>
      <c r="B152" s="54" t="s">
        <v>271</v>
      </c>
      <c r="C152" s="1" t="s">
        <v>126</v>
      </c>
      <c r="D152" s="44"/>
      <c r="E152" s="44"/>
      <c r="F152" s="44"/>
      <c r="G152" s="44"/>
      <c r="H152" s="44">
        <v>827</v>
      </c>
      <c r="I152" s="44">
        <v>370881.61</v>
      </c>
      <c r="J152" s="44">
        <v>1727</v>
      </c>
      <c r="K152" s="44">
        <v>1234494.72</v>
      </c>
      <c r="L152" s="44">
        <f t="shared" si="0"/>
        <v>2554</v>
      </c>
      <c r="M152" s="44">
        <f t="shared" si="1"/>
        <v>1605376.33</v>
      </c>
      <c r="N152" s="44">
        <v>62</v>
      </c>
      <c r="O152" s="44">
        <v>812626.24</v>
      </c>
      <c r="P152" s="44"/>
      <c r="Q152" s="44"/>
      <c r="R152" s="42">
        <f t="shared" si="44"/>
        <v>62</v>
      </c>
      <c r="S152" s="42">
        <f t="shared" si="45"/>
        <v>812626.24</v>
      </c>
      <c r="T152" s="44">
        <f t="shared" si="2"/>
        <v>2616</v>
      </c>
      <c r="U152" s="44">
        <f t="shared" si="3"/>
        <v>2418002.5700000003</v>
      </c>
      <c r="V152" s="16"/>
    </row>
    <row r="153" spans="1:22" s="9" customFormat="1" x14ac:dyDescent="0.2">
      <c r="A153" s="30">
        <v>146</v>
      </c>
      <c r="B153" s="53" t="s">
        <v>293</v>
      </c>
      <c r="C153" s="32" t="s">
        <v>294</v>
      </c>
      <c r="D153" s="43"/>
      <c r="E153" s="43"/>
      <c r="F153" s="43"/>
      <c r="G153" s="43"/>
      <c r="H153" s="43">
        <v>88</v>
      </c>
      <c r="I153" s="43">
        <v>131572.44</v>
      </c>
      <c r="J153" s="43">
        <v>174</v>
      </c>
      <c r="K153" s="43">
        <v>1168176.1499999999</v>
      </c>
      <c r="L153" s="43">
        <f t="shared" si="0"/>
        <v>262</v>
      </c>
      <c r="M153" s="43">
        <f t="shared" si="1"/>
        <v>1299748.5899999999</v>
      </c>
      <c r="N153" s="43">
        <v>82</v>
      </c>
      <c r="O153" s="43">
        <v>974793.31</v>
      </c>
      <c r="P153" s="43"/>
      <c r="Q153" s="43"/>
      <c r="R153" s="43">
        <f t="shared" si="44"/>
        <v>82</v>
      </c>
      <c r="S153" s="43">
        <f t="shared" si="45"/>
        <v>974793.31</v>
      </c>
      <c r="T153" s="43">
        <f t="shared" si="2"/>
        <v>344</v>
      </c>
      <c r="U153" s="43">
        <f t="shared" si="3"/>
        <v>2274541.9</v>
      </c>
      <c r="V153" s="16"/>
    </row>
    <row r="154" spans="1:22" s="9" customFormat="1" x14ac:dyDescent="0.2">
      <c r="A154" s="33">
        <v>147</v>
      </c>
      <c r="B154" s="54" t="s">
        <v>272</v>
      </c>
      <c r="C154" s="1" t="s">
        <v>113</v>
      </c>
      <c r="D154" s="44"/>
      <c r="E154" s="44"/>
      <c r="F154" s="44">
        <v>18</v>
      </c>
      <c r="G154" s="44">
        <v>489983.68</v>
      </c>
      <c r="H154" s="44">
        <v>22</v>
      </c>
      <c r="I154" s="44">
        <v>324342.44</v>
      </c>
      <c r="J154" s="44">
        <v>116</v>
      </c>
      <c r="K154" s="44">
        <v>176676.12</v>
      </c>
      <c r="L154" s="44">
        <f t="shared" si="0"/>
        <v>156</v>
      </c>
      <c r="M154" s="44">
        <f t="shared" si="1"/>
        <v>991002.24</v>
      </c>
      <c r="N154" s="44">
        <v>68</v>
      </c>
      <c r="O154" s="44">
        <v>646098.98</v>
      </c>
      <c r="P154" s="44">
        <v>12</v>
      </c>
      <c r="Q154" s="44">
        <v>298796.74</v>
      </c>
      <c r="R154" s="42">
        <f t="shared" si="44"/>
        <v>80</v>
      </c>
      <c r="S154" s="42">
        <f t="shared" si="45"/>
        <v>944895.72</v>
      </c>
      <c r="T154" s="44">
        <f t="shared" si="2"/>
        <v>236</v>
      </c>
      <c r="U154" s="44">
        <f t="shared" si="3"/>
        <v>1935897.96</v>
      </c>
      <c r="V154" s="16"/>
    </row>
    <row r="155" spans="1:22" s="9" customFormat="1" x14ac:dyDescent="0.2">
      <c r="A155" s="30">
        <v>148</v>
      </c>
      <c r="B155" s="53" t="s">
        <v>327</v>
      </c>
      <c r="C155" s="32" t="s">
        <v>328</v>
      </c>
      <c r="D155" s="43"/>
      <c r="E155" s="43"/>
      <c r="F155" s="43"/>
      <c r="G155" s="43"/>
      <c r="H155" s="43">
        <v>102</v>
      </c>
      <c r="I155" s="43">
        <v>419846.65</v>
      </c>
      <c r="J155" s="43">
        <v>149</v>
      </c>
      <c r="K155" s="43">
        <v>887468.78</v>
      </c>
      <c r="L155" s="43">
        <f t="shared" si="0"/>
        <v>251</v>
      </c>
      <c r="M155" s="43">
        <f t="shared" si="1"/>
        <v>1307315.4300000002</v>
      </c>
      <c r="N155" s="43">
        <v>71</v>
      </c>
      <c r="O155" s="43">
        <v>514458.86</v>
      </c>
      <c r="P155" s="43">
        <v>3</v>
      </c>
      <c r="Q155" s="43">
        <v>41650</v>
      </c>
      <c r="R155" s="43">
        <f t="shared" si="44"/>
        <v>74</v>
      </c>
      <c r="S155" s="43">
        <f t="shared" si="45"/>
        <v>556108.86</v>
      </c>
      <c r="T155" s="43">
        <f t="shared" si="2"/>
        <v>325</v>
      </c>
      <c r="U155" s="43">
        <f t="shared" si="3"/>
        <v>1863424.29</v>
      </c>
      <c r="V155" s="16"/>
    </row>
    <row r="156" spans="1:22" s="9" customFormat="1" x14ac:dyDescent="0.2">
      <c r="A156" s="33">
        <v>149</v>
      </c>
      <c r="B156" s="54" t="s">
        <v>321</v>
      </c>
      <c r="C156" s="1" t="s">
        <v>322</v>
      </c>
      <c r="D156" s="44">
        <v>9</v>
      </c>
      <c r="E156" s="44">
        <v>173355.09</v>
      </c>
      <c r="F156" s="44">
        <v>14</v>
      </c>
      <c r="G156" s="44">
        <v>355060.85</v>
      </c>
      <c r="H156" s="44"/>
      <c r="I156" s="44"/>
      <c r="J156" s="44">
        <v>71</v>
      </c>
      <c r="K156" s="44">
        <v>417982.8</v>
      </c>
      <c r="L156" s="44">
        <f t="shared" si="0"/>
        <v>94</v>
      </c>
      <c r="M156" s="44">
        <f t="shared" si="1"/>
        <v>946398.73999999987</v>
      </c>
      <c r="N156" s="44">
        <v>29</v>
      </c>
      <c r="O156" s="44">
        <v>733999.78</v>
      </c>
      <c r="P156" s="44">
        <v>5</v>
      </c>
      <c r="Q156" s="44">
        <v>135356.84</v>
      </c>
      <c r="R156" s="42">
        <f t="shared" si="44"/>
        <v>34</v>
      </c>
      <c r="S156" s="42">
        <f t="shared" si="45"/>
        <v>869356.62</v>
      </c>
      <c r="T156" s="44">
        <f t="shared" si="2"/>
        <v>128</v>
      </c>
      <c r="U156" s="44">
        <f t="shared" si="3"/>
        <v>1815755.3599999999</v>
      </c>
      <c r="V156" s="16"/>
    </row>
    <row r="157" spans="1:22" s="9" customFormat="1" x14ac:dyDescent="0.2">
      <c r="A157" s="30">
        <v>150</v>
      </c>
      <c r="B157" s="53" t="s">
        <v>267</v>
      </c>
      <c r="C157" s="32" t="s">
        <v>138</v>
      </c>
      <c r="D157" s="43"/>
      <c r="E157" s="43"/>
      <c r="F157" s="43">
        <v>3</v>
      </c>
      <c r="G157" s="43">
        <v>30323.01</v>
      </c>
      <c r="H157" s="43">
        <v>52</v>
      </c>
      <c r="I157" s="43">
        <v>40510.949999999997</v>
      </c>
      <c r="J157" s="43">
        <v>503</v>
      </c>
      <c r="K157" s="43">
        <v>814172.81</v>
      </c>
      <c r="L157" s="43">
        <f t="shared" ref="L157:L164" si="54">J157+H157+F157+D157</f>
        <v>558</v>
      </c>
      <c r="M157" s="43">
        <f t="shared" ref="M157:M164" si="55">K157+I157+G157+E157</f>
        <v>885006.77</v>
      </c>
      <c r="N157" s="43">
        <v>84</v>
      </c>
      <c r="O157" s="43">
        <v>767310.29</v>
      </c>
      <c r="P157" s="43">
        <v>2</v>
      </c>
      <c r="Q157" s="43">
        <v>2564.04</v>
      </c>
      <c r="R157" s="43">
        <f t="shared" si="44"/>
        <v>86</v>
      </c>
      <c r="S157" s="43">
        <f t="shared" si="45"/>
        <v>769874.33000000007</v>
      </c>
      <c r="T157" s="43">
        <f t="shared" ref="T157:T166" si="56">R157+L157</f>
        <v>644</v>
      </c>
      <c r="U157" s="43">
        <f t="shared" ref="U157:U166" si="57">S157+M157</f>
        <v>1654881.1</v>
      </c>
      <c r="V157" s="16"/>
    </row>
    <row r="158" spans="1:22" s="9" customFormat="1" x14ac:dyDescent="0.2">
      <c r="A158" s="33">
        <v>151</v>
      </c>
      <c r="B158" s="54" t="s">
        <v>265</v>
      </c>
      <c r="C158" s="1" t="s">
        <v>107</v>
      </c>
      <c r="D158" s="44"/>
      <c r="E158" s="44"/>
      <c r="F158" s="44"/>
      <c r="G158" s="44"/>
      <c r="H158" s="44">
        <v>44</v>
      </c>
      <c r="I158" s="44">
        <v>29545.22</v>
      </c>
      <c r="J158" s="44">
        <v>446</v>
      </c>
      <c r="K158" s="44">
        <v>813934.07999999996</v>
      </c>
      <c r="L158" s="44">
        <f t="shared" si="54"/>
        <v>490</v>
      </c>
      <c r="M158" s="44">
        <f t="shared" si="55"/>
        <v>843479.29999999993</v>
      </c>
      <c r="N158" s="44">
        <v>88</v>
      </c>
      <c r="O158" s="44">
        <v>795346.78</v>
      </c>
      <c r="P158" s="44"/>
      <c r="Q158" s="44"/>
      <c r="R158" s="42">
        <f t="shared" si="44"/>
        <v>88</v>
      </c>
      <c r="S158" s="42">
        <f t="shared" si="45"/>
        <v>795346.78</v>
      </c>
      <c r="T158" s="44">
        <f t="shared" si="56"/>
        <v>578</v>
      </c>
      <c r="U158" s="44">
        <f t="shared" si="57"/>
        <v>1638826.08</v>
      </c>
      <c r="V158" s="16"/>
    </row>
    <row r="159" spans="1:22" s="9" customFormat="1" x14ac:dyDescent="0.2">
      <c r="A159" s="30">
        <v>152</v>
      </c>
      <c r="B159" s="53" t="s">
        <v>171</v>
      </c>
      <c r="C159" s="32" t="s">
        <v>38</v>
      </c>
      <c r="D159" s="43">
        <v>1</v>
      </c>
      <c r="E159" s="43">
        <v>1764</v>
      </c>
      <c r="F159" s="43">
        <v>4</v>
      </c>
      <c r="G159" s="43">
        <v>50025.8</v>
      </c>
      <c r="H159" s="43">
        <v>4</v>
      </c>
      <c r="I159" s="43">
        <v>92729.79</v>
      </c>
      <c r="J159" s="43">
        <v>21</v>
      </c>
      <c r="K159" s="43">
        <v>793366.18</v>
      </c>
      <c r="L159" s="43">
        <f t="shared" si="54"/>
        <v>30</v>
      </c>
      <c r="M159" s="43">
        <f t="shared" si="55"/>
        <v>937885.77000000014</v>
      </c>
      <c r="N159" s="43">
        <v>2</v>
      </c>
      <c r="O159" s="43">
        <v>674125</v>
      </c>
      <c r="P159" s="43"/>
      <c r="Q159" s="43"/>
      <c r="R159" s="43">
        <f t="shared" si="44"/>
        <v>2</v>
      </c>
      <c r="S159" s="43">
        <f t="shared" si="45"/>
        <v>674125</v>
      </c>
      <c r="T159" s="43">
        <f t="shared" si="56"/>
        <v>32</v>
      </c>
      <c r="U159" s="43">
        <f t="shared" si="57"/>
        <v>1612010.77</v>
      </c>
      <c r="V159" s="16"/>
    </row>
    <row r="160" spans="1:22" s="9" customFormat="1" x14ac:dyDescent="0.2">
      <c r="A160" s="33">
        <v>153</v>
      </c>
      <c r="B160" s="54" t="s">
        <v>283</v>
      </c>
      <c r="C160" s="1" t="s">
        <v>103</v>
      </c>
      <c r="D160" s="44"/>
      <c r="E160" s="44"/>
      <c r="F160" s="44"/>
      <c r="G160" s="44"/>
      <c r="H160" s="44">
        <v>36</v>
      </c>
      <c r="I160" s="44">
        <v>144524.18</v>
      </c>
      <c r="J160" s="44">
        <v>5</v>
      </c>
      <c r="K160" s="44">
        <v>1185842.7</v>
      </c>
      <c r="L160" s="44">
        <f t="shared" si="54"/>
        <v>41</v>
      </c>
      <c r="M160" s="44">
        <f t="shared" si="55"/>
        <v>1330366.8799999999</v>
      </c>
      <c r="N160" s="44"/>
      <c r="O160" s="44"/>
      <c r="P160" s="44">
        <v>1</v>
      </c>
      <c r="Q160" s="44">
        <v>200000</v>
      </c>
      <c r="R160" s="42">
        <f t="shared" si="44"/>
        <v>1</v>
      </c>
      <c r="S160" s="42">
        <f t="shared" si="45"/>
        <v>200000</v>
      </c>
      <c r="T160" s="44">
        <f t="shared" si="56"/>
        <v>42</v>
      </c>
      <c r="U160" s="44">
        <f t="shared" si="57"/>
        <v>1530366.88</v>
      </c>
      <c r="V160" s="16"/>
    </row>
    <row r="161" spans="1:22" s="9" customFormat="1" x14ac:dyDescent="0.2">
      <c r="A161" s="30">
        <v>154</v>
      </c>
      <c r="B161" s="53" t="s">
        <v>280</v>
      </c>
      <c r="C161" s="32" t="s">
        <v>115</v>
      </c>
      <c r="D161" s="43"/>
      <c r="E161" s="43"/>
      <c r="F161" s="43"/>
      <c r="G161" s="43"/>
      <c r="H161" s="43">
        <v>14</v>
      </c>
      <c r="I161" s="43">
        <v>13716.37</v>
      </c>
      <c r="J161" s="43">
        <v>284</v>
      </c>
      <c r="K161" s="43">
        <v>557716.72</v>
      </c>
      <c r="L161" s="43">
        <f t="shared" si="54"/>
        <v>298</v>
      </c>
      <c r="M161" s="43">
        <f t="shared" si="55"/>
        <v>571433.09</v>
      </c>
      <c r="N161" s="43">
        <v>94</v>
      </c>
      <c r="O161" s="43">
        <v>551710.92000000004</v>
      </c>
      <c r="P161" s="43"/>
      <c r="Q161" s="43"/>
      <c r="R161" s="43">
        <f t="shared" si="44"/>
        <v>94</v>
      </c>
      <c r="S161" s="43">
        <f t="shared" si="45"/>
        <v>551710.92000000004</v>
      </c>
      <c r="T161" s="43">
        <f t="shared" si="56"/>
        <v>392</v>
      </c>
      <c r="U161" s="43">
        <f t="shared" si="57"/>
        <v>1123144.01</v>
      </c>
      <c r="V161" s="16"/>
    </row>
    <row r="162" spans="1:22" s="9" customFormat="1" x14ac:dyDescent="0.2">
      <c r="A162" s="33">
        <v>155</v>
      </c>
      <c r="B162" s="54" t="s">
        <v>270</v>
      </c>
      <c r="C162" s="1" t="s">
        <v>149</v>
      </c>
      <c r="D162" s="44"/>
      <c r="E162" s="44"/>
      <c r="F162" s="44"/>
      <c r="G162" s="44"/>
      <c r="H162" s="44">
        <v>52</v>
      </c>
      <c r="I162" s="44">
        <v>25004.61</v>
      </c>
      <c r="J162" s="44">
        <v>332</v>
      </c>
      <c r="K162" s="44">
        <v>554444.38</v>
      </c>
      <c r="L162" s="44">
        <f t="shared" si="54"/>
        <v>384</v>
      </c>
      <c r="M162" s="44">
        <f t="shared" si="55"/>
        <v>579448.99</v>
      </c>
      <c r="N162" s="44">
        <v>43</v>
      </c>
      <c r="O162" s="44">
        <v>530750.73</v>
      </c>
      <c r="P162" s="44"/>
      <c r="Q162" s="44"/>
      <c r="R162" s="42">
        <f t="shared" si="44"/>
        <v>43</v>
      </c>
      <c r="S162" s="42">
        <f t="shared" si="45"/>
        <v>530750.73</v>
      </c>
      <c r="T162" s="44">
        <f t="shared" si="56"/>
        <v>427</v>
      </c>
      <c r="U162" s="44">
        <f t="shared" si="57"/>
        <v>1110199.72</v>
      </c>
      <c r="V162" s="16"/>
    </row>
    <row r="163" spans="1:22" s="9" customFormat="1" x14ac:dyDescent="0.2">
      <c r="A163" s="30">
        <v>156</v>
      </c>
      <c r="B163" s="53" t="s">
        <v>288</v>
      </c>
      <c r="C163" s="32" t="s">
        <v>116</v>
      </c>
      <c r="D163" s="43"/>
      <c r="E163" s="43"/>
      <c r="F163" s="43">
        <v>1</v>
      </c>
      <c r="G163" s="43">
        <v>37158.230000000003</v>
      </c>
      <c r="H163" s="43">
        <v>7</v>
      </c>
      <c r="I163" s="43">
        <v>17112.52</v>
      </c>
      <c r="J163" s="43">
        <v>268</v>
      </c>
      <c r="K163" s="43">
        <v>516180.43</v>
      </c>
      <c r="L163" s="43">
        <f t="shared" si="54"/>
        <v>276</v>
      </c>
      <c r="M163" s="43">
        <f t="shared" si="55"/>
        <v>570451.17999999993</v>
      </c>
      <c r="N163" s="43">
        <v>76</v>
      </c>
      <c r="O163" s="43">
        <v>529914.94999999995</v>
      </c>
      <c r="P163" s="43">
        <v>1</v>
      </c>
      <c r="Q163" s="43">
        <v>6631</v>
      </c>
      <c r="R163" s="43">
        <f t="shared" si="44"/>
        <v>77</v>
      </c>
      <c r="S163" s="43">
        <f t="shared" si="45"/>
        <v>536545.94999999995</v>
      </c>
      <c r="T163" s="43">
        <f t="shared" si="56"/>
        <v>353</v>
      </c>
      <c r="U163" s="43">
        <f t="shared" si="57"/>
        <v>1106997.1299999999</v>
      </c>
      <c r="V163" s="16"/>
    </row>
    <row r="164" spans="1:22" s="9" customFormat="1" x14ac:dyDescent="0.2">
      <c r="A164" s="33">
        <v>157</v>
      </c>
      <c r="B164" s="54" t="s">
        <v>163</v>
      </c>
      <c r="C164" s="1" t="s">
        <v>39</v>
      </c>
      <c r="D164" s="44"/>
      <c r="E164" s="44"/>
      <c r="F164" s="44"/>
      <c r="G164" s="44"/>
      <c r="H164" s="44">
        <v>2</v>
      </c>
      <c r="I164" s="44">
        <v>909929.74</v>
      </c>
      <c r="J164" s="44">
        <v>5</v>
      </c>
      <c r="K164" s="44">
        <v>115299.15</v>
      </c>
      <c r="L164" s="44">
        <f t="shared" si="54"/>
        <v>7</v>
      </c>
      <c r="M164" s="44">
        <f t="shared" si="55"/>
        <v>1025228.89</v>
      </c>
      <c r="N164" s="44"/>
      <c r="O164" s="44"/>
      <c r="P164" s="44"/>
      <c r="Q164" s="44"/>
      <c r="R164" s="42">
        <f t="shared" si="44"/>
        <v>0</v>
      </c>
      <c r="S164" s="42">
        <f t="shared" si="45"/>
        <v>0</v>
      </c>
      <c r="T164" s="44">
        <f t="shared" si="56"/>
        <v>7</v>
      </c>
      <c r="U164" s="44">
        <f t="shared" si="57"/>
        <v>1025228.89</v>
      </c>
      <c r="V164" s="16"/>
    </row>
    <row r="165" spans="1:22" s="9" customFormat="1" x14ac:dyDescent="0.2">
      <c r="A165" s="30">
        <v>158</v>
      </c>
      <c r="B165" s="53" t="s">
        <v>268</v>
      </c>
      <c r="C165" s="32" t="s">
        <v>102</v>
      </c>
      <c r="D165" s="43"/>
      <c r="E165" s="43"/>
      <c r="F165" s="43"/>
      <c r="G165" s="43"/>
      <c r="H165" s="43">
        <v>84</v>
      </c>
      <c r="I165" s="43">
        <v>22605.7</v>
      </c>
      <c r="J165" s="43">
        <v>468</v>
      </c>
      <c r="K165" s="43">
        <v>511555.16</v>
      </c>
      <c r="L165" s="43">
        <f t="shared" si="0"/>
        <v>552</v>
      </c>
      <c r="M165" s="43">
        <f t="shared" si="1"/>
        <v>534160.86</v>
      </c>
      <c r="N165" s="43">
        <v>224</v>
      </c>
      <c r="O165" s="43">
        <v>488253.61</v>
      </c>
      <c r="P165" s="43"/>
      <c r="Q165" s="43"/>
      <c r="R165" s="43">
        <f t="shared" si="44"/>
        <v>224</v>
      </c>
      <c r="S165" s="43">
        <f t="shared" si="45"/>
        <v>488253.61</v>
      </c>
      <c r="T165" s="43">
        <f t="shared" si="56"/>
        <v>776</v>
      </c>
      <c r="U165" s="43">
        <f t="shared" si="57"/>
        <v>1022414.47</v>
      </c>
      <c r="V165" s="16"/>
    </row>
    <row r="166" spans="1:22" s="9" customFormat="1" x14ac:dyDescent="0.2">
      <c r="A166" s="33">
        <v>159</v>
      </c>
      <c r="B166" s="54" t="s">
        <v>323</v>
      </c>
      <c r="C166" s="1" t="s">
        <v>324</v>
      </c>
      <c r="D166" s="44"/>
      <c r="E166" s="44"/>
      <c r="F166" s="44"/>
      <c r="G166" s="44"/>
      <c r="H166" s="44">
        <v>301</v>
      </c>
      <c r="I166" s="44">
        <v>113469.21</v>
      </c>
      <c r="J166" s="44">
        <v>349</v>
      </c>
      <c r="K166" s="44">
        <v>340822.17</v>
      </c>
      <c r="L166" s="44">
        <f t="shared" si="0"/>
        <v>650</v>
      </c>
      <c r="M166" s="44">
        <f t="shared" si="1"/>
        <v>454291.38</v>
      </c>
      <c r="N166" s="44">
        <v>32</v>
      </c>
      <c r="O166" s="44">
        <v>365302.07</v>
      </c>
      <c r="P166" s="44">
        <v>9</v>
      </c>
      <c r="Q166" s="44">
        <v>135995.9</v>
      </c>
      <c r="R166" s="42">
        <f t="shared" si="44"/>
        <v>41</v>
      </c>
      <c r="S166" s="42">
        <f t="shared" si="45"/>
        <v>501297.97</v>
      </c>
      <c r="T166" s="44">
        <f t="shared" si="56"/>
        <v>691</v>
      </c>
      <c r="U166" s="44">
        <f t="shared" si="57"/>
        <v>955589.35</v>
      </c>
      <c r="V166" s="16"/>
    </row>
    <row r="167" spans="1:22" s="9" customFormat="1" x14ac:dyDescent="0.2">
      <c r="A167" s="30">
        <v>160</v>
      </c>
      <c r="B167" s="53" t="s">
        <v>245</v>
      </c>
      <c r="C167" s="32" t="s">
        <v>96</v>
      </c>
      <c r="D167" s="43"/>
      <c r="E167" s="43"/>
      <c r="F167" s="43"/>
      <c r="G167" s="43"/>
      <c r="H167" s="43">
        <v>20</v>
      </c>
      <c r="I167" s="43">
        <v>33464.400000000001</v>
      </c>
      <c r="J167" s="43">
        <v>118</v>
      </c>
      <c r="K167" s="43">
        <v>436814.56</v>
      </c>
      <c r="L167" s="43">
        <f t="shared" si="0"/>
        <v>138</v>
      </c>
      <c r="M167" s="43">
        <f t="shared" si="1"/>
        <v>470278.96</v>
      </c>
      <c r="N167" s="43">
        <v>157</v>
      </c>
      <c r="O167" s="43">
        <v>416475.54</v>
      </c>
      <c r="P167" s="43">
        <v>1</v>
      </c>
      <c r="Q167" s="43">
        <v>28285</v>
      </c>
      <c r="R167" s="43">
        <f t="shared" si="44"/>
        <v>158</v>
      </c>
      <c r="S167" s="43">
        <f t="shared" si="45"/>
        <v>444760.54</v>
      </c>
      <c r="T167" s="43">
        <f t="shared" si="2"/>
        <v>296</v>
      </c>
      <c r="U167" s="43">
        <f t="shared" si="3"/>
        <v>915039.5</v>
      </c>
      <c r="V167" s="16"/>
    </row>
    <row r="168" spans="1:22" s="9" customFormat="1" x14ac:dyDescent="0.2">
      <c r="A168" s="33">
        <v>161</v>
      </c>
      <c r="B168" s="54" t="s">
        <v>278</v>
      </c>
      <c r="C168" s="1" t="s">
        <v>124</v>
      </c>
      <c r="D168" s="44"/>
      <c r="E168" s="44"/>
      <c r="F168" s="44"/>
      <c r="G168" s="44"/>
      <c r="H168" s="44">
        <v>40</v>
      </c>
      <c r="I168" s="44">
        <v>41910.769999999997</v>
      </c>
      <c r="J168" s="44">
        <v>86</v>
      </c>
      <c r="K168" s="44">
        <v>375457.35</v>
      </c>
      <c r="L168" s="44">
        <f t="shared" si="0"/>
        <v>126</v>
      </c>
      <c r="M168" s="44">
        <f t="shared" si="1"/>
        <v>417368.12</v>
      </c>
      <c r="N168" s="44">
        <v>40</v>
      </c>
      <c r="O168" s="44">
        <v>334110.25</v>
      </c>
      <c r="P168" s="44">
        <v>3</v>
      </c>
      <c r="Q168" s="44">
        <v>413.33</v>
      </c>
      <c r="R168" s="42">
        <f t="shared" si="44"/>
        <v>43</v>
      </c>
      <c r="S168" s="42">
        <f t="shared" si="45"/>
        <v>334523.58</v>
      </c>
      <c r="T168" s="44">
        <f t="shared" si="2"/>
        <v>169</v>
      </c>
      <c r="U168" s="44">
        <f t="shared" si="3"/>
        <v>751891.7</v>
      </c>
      <c r="V168" s="16"/>
    </row>
    <row r="169" spans="1:22" s="9" customFormat="1" x14ac:dyDescent="0.2">
      <c r="A169" s="30">
        <v>162</v>
      </c>
      <c r="B169" s="31" t="s">
        <v>338</v>
      </c>
      <c r="C169" s="32" t="s">
        <v>339</v>
      </c>
      <c r="D169" s="43"/>
      <c r="E169" s="43"/>
      <c r="F169" s="43"/>
      <c r="G169" s="43"/>
      <c r="H169" s="43"/>
      <c r="I169" s="43"/>
      <c r="J169" s="43">
        <v>220</v>
      </c>
      <c r="K169" s="43">
        <v>360946</v>
      </c>
      <c r="L169" s="43">
        <f t="shared" si="0"/>
        <v>220</v>
      </c>
      <c r="M169" s="43">
        <f t="shared" si="1"/>
        <v>360946</v>
      </c>
      <c r="N169" s="43">
        <v>20</v>
      </c>
      <c r="O169" s="43">
        <v>353054.4</v>
      </c>
      <c r="P169" s="43"/>
      <c r="Q169" s="43"/>
      <c r="R169" s="43">
        <f t="shared" si="44"/>
        <v>20</v>
      </c>
      <c r="S169" s="43">
        <f t="shared" si="45"/>
        <v>353054.4</v>
      </c>
      <c r="T169" s="43">
        <f t="shared" si="2"/>
        <v>240</v>
      </c>
      <c r="U169" s="43">
        <f t="shared" si="3"/>
        <v>714000.4</v>
      </c>
      <c r="V169" s="16"/>
    </row>
    <row r="170" spans="1:22" s="9" customFormat="1" x14ac:dyDescent="0.2">
      <c r="A170" s="33">
        <v>163</v>
      </c>
      <c r="B170" s="54" t="s">
        <v>238</v>
      </c>
      <c r="C170" s="1" t="s">
        <v>369</v>
      </c>
      <c r="D170" s="44">
        <v>1</v>
      </c>
      <c r="E170" s="44">
        <v>4102.09</v>
      </c>
      <c r="F170" s="44"/>
      <c r="G170" s="44"/>
      <c r="H170" s="44">
        <v>7</v>
      </c>
      <c r="I170" s="44">
        <v>140472.10999999999</v>
      </c>
      <c r="J170" s="44">
        <v>10</v>
      </c>
      <c r="K170" s="44">
        <v>128536.59</v>
      </c>
      <c r="L170" s="44">
        <f t="shared" si="0"/>
        <v>18</v>
      </c>
      <c r="M170" s="44">
        <f t="shared" si="1"/>
        <v>273110.78999999998</v>
      </c>
      <c r="N170" s="44">
        <v>1</v>
      </c>
      <c r="O170" s="44">
        <v>100000</v>
      </c>
      <c r="P170" s="44">
        <v>1</v>
      </c>
      <c r="Q170" s="44">
        <v>100000</v>
      </c>
      <c r="R170" s="42">
        <f t="shared" si="44"/>
        <v>2</v>
      </c>
      <c r="S170" s="42">
        <f t="shared" si="45"/>
        <v>200000</v>
      </c>
      <c r="T170" s="44">
        <f t="shared" si="2"/>
        <v>20</v>
      </c>
      <c r="U170" s="44">
        <f t="shared" si="3"/>
        <v>473110.79</v>
      </c>
      <c r="V170" s="16"/>
    </row>
    <row r="171" spans="1:22" s="9" customFormat="1" x14ac:dyDescent="0.2">
      <c r="A171" s="30">
        <v>164</v>
      </c>
      <c r="B171" s="53" t="s">
        <v>286</v>
      </c>
      <c r="C171" s="32" t="s">
        <v>109</v>
      </c>
      <c r="D171" s="43"/>
      <c r="E171" s="43"/>
      <c r="F171" s="43"/>
      <c r="G171" s="43"/>
      <c r="H171" s="43">
        <v>1</v>
      </c>
      <c r="I171" s="43">
        <v>239103.66</v>
      </c>
      <c r="J171" s="43">
        <v>4</v>
      </c>
      <c r="K171" s="43">
        <v>19458.900000000001</v>
      </c>
      <c r="L171" s="43">
        <f t="shared" si="0"/>
        <v>5</v>
      </c>
      <c r="M171" s="43">
        <f t="shared" si="1"/>
        <v>258562.56</v>
      </c>
      <c r="N171" s="43"/>
      <c r="O171" s="43"/>
      <c r="P171" s="43"/>
      <c r="Q171" s="43"/>
      <c r="R171" s="43">
        <f t="shared" si="44"/>
        <v>0</v>
      </c>
      <c r="S171" s="43">
        <f t="shared" si="45"/>
        <v>0</v>
      </c>
      <c r="T171" s="43">
        <f t="shared" si="2"/>
        <v>5</v>
      </c>
      <c r="U171" s="43">
        <f t="shared" si="3"/>
        <v>258562.56</v>
      </c>
      <c r="V171" s="16"/>
    </row>
    <row r="172" spans="1:22" s="9" customFormat="1" x14ac:dyDescent="0.2">
      <c r="A172" s="33">
        <v>165</v>
      </c>
      <c r="B172" s="54" t="s">
        <v>276</v>
      </c>
      <c r="C172" s="1" t="s">
        <v>336</v>
      </c>
      <c r="D172" s="44"/>
      <c r="E172" s="44"/>
      <c r="F172" s="44"/>
      <c r="G172" s="44"/>
      <c r="H172" s="44">
        <v>1</v>
      </c>
      <c r="I172" s="44">
        <v>10879</v>
      </c>
      <c r="J172" s="44">
        <v>17</v>
      </c>
      <c r="K172" s="44">
        <v>66522.61</v>
      </c>
      <c r="L172" s="44">
        <f t="shared" si="0"/>
        <v>18</v>
      </c>
      <c r="M172" s="44">
        <f t="shared" si="1"/>
        <v>77401.61</v>
      </c>
      <c r="N172" s="44">
        <v>17</v>
      </c>
      <c r="O172" s="44">
        <v>66522.61</v>
      </c>
      <c r="P172" s="44">
        <v>1</v>
      </c>
      <c r="Q172" s="44">
        <v>10879</v>
      </c>
      <c r="R172" s="42">
        <f t="shared" si="44"/>
        <v>18</v>
      </c>
      <c r="S172" s="42">
        <f t="shared" si="45"/>
        <v>77401.61</v>
      </c>
      <c r="T172" s="44">
        <f t="shared" si="2"/>
        <v>36</v>
      </c>
      <c r="U172" s="44">
        <f t="shared" si="3"/>
        <v>154803.22</v>
      </c>
      <c r="V172" s="16"/>
    </row>
    <row r="173" spans="1:22" s="9" customFormat="1" x14ac:dyDescent="0.2">
      <c r="A173" s="30">
        <v>166</v>
      </c>
      <c r="B173" s="53" t="s">
        <v>282</v>
      </c>
      <c r="C173" s="32" t="s">
        <v>127</v>
      </c>
      <c r="D173" s="43"/>
      <c r="E173" s="43"/>
      <c r="F173" s="43"/>
      <c r="G173" s="43"/>
      <c r="H173" s="43">
        <v>56</v>
      </c>
      <c r="I173" s="43">
        <v>56350.96</v>
      </c>
      <c r="J173" s="43">
        <v>49</v>
      </c>
      <c r="K173" s="43">
        <v>52570.16</v>
      </c>
      <c r="L173" s="43">
        <f>J173+H173+F173+D173</f>
        <v>105</v>
      </c>
      <c r="M173" s="43">
        <f>K173+I173+G173+E173</f>
        <v>108921.12</v>
      </c>
      <c r="N173" s="43"/>
      <c r="O173" s="43"/>
      <c r="P173" s="43"/>
      <c r="Q173" s="43"/>
      <c r="R173" s="43">
        <f t="shared" si="44"/>
        <v>0</v>
      </c>
      <c r="S173" s="43">
        <f t="shared" si="45"/>
        <v>0</v>
      </c>
      <c r="T173" s="43">
        <f>R173+L173</f>
        <v>105</v>
      </c>
      <c r="U173" s="43">
        <f>S173+M173</f>
        <v>108921.12</v>
      </c>
      <c r="V173" s="16"/>
    </row>
    <row r="174" spans="1:22" s="9" customFormat="1" x14ac:dyDescent="0.2">
      <c r="A174" s="33">
        <v>167</v>
      </c>
      <c r="B174" s="54" t="s">
        <v>343</v>
      </c>
      <c r="C174" s="1" t="s">
        <v>344</v>
      </c>
      <c r="D174" s="44"/>
      <c r="E174" s="44"/>
      <c r="F174" s="44"/>
      <c r="G174" s="44"/>
      <c r="H174" s="44"/>
      <c r="I174" s="44"/>
      <c r="J174" s="44">
        <v>5</v>
      </c>
      <c r="K174" s="44">
        <v>21970.51</v>
      </c>
      <c r="L174" s="44">
        <f t="shared" si="0"/>
        <v>5</v>
      </c>
      <c r="M174" s="44">
        <f t="shared" si="1"/>
        <v>21970.51</v>
      </c>
      <c r="N174" s="44">
        <v>4</v>
      </c>
      <c r="O174" s="44">
        <v>21931.51</v>
      </c>
      <c r="P174" s="44"/>
      <c r="Q174" s="44"/>
      <c r="R174" s="42">
        <f t="shared" si="44"/>
        <v>4</v>
      </c>
      <c r="S174" s="42">
        <f t="shared" si="45"/>
        <v>21931.51</v>
      </c>
      <c r="T174" s="44">
        <f t="shared" si="2"/>
        <v>9</v>
      </c>
      <c r="U174" s="44">
        <f t="shared" si="3"/>
        <v>43902.02</v>
      </c>
      <c r="V174" s="16"/>
    </row>
    <row r="175" spans="1:22" s="9" customFormat="1" x14ac:dyDescent="0.2">
      <c r="A175" s="30">
        <v>168</v>
      </c>
      <c r="B175" s="53" t="s">
        <v>292</v>
      </c>
      <c r="C175" s="32" t="s">
        <v>125</v>
      </c>
      <c r="D175" s="43"/>
      <c r="E175" s="43"/>
      <c r="F175" s="43"/>
      <c r="G175" s="43"/>
      <c r="H175" s="43">
        <v>2</v>
      </c>
      <c r="I175" s="43">
        <v>22751.8</v>
      </c>
      <c r="J175" s="43">
        <v>7</v>
      </c>
      <c r="K175" s="43">
        <v>6156.92</v>
      </c>
      <c r="L175" s="43">
        <f t="shared" si="0"/>
        <v>9</v>
      </c>
      <c r="M175" s="43">
        <f t="shared" si="1"/>
        <v>28908.720000000001</v>
      </c>
      <c r="N175" s="43"/>
      <c r="O175" s="43"/>
      <c r="P175" s="43"/>
      <c r="Q175" s="43"/>
      <c r="R175" s="43">
        <f t="shared" si="44"/>
        <v>0</v>
      </c>
      <c r="S175" s="43">
        <f t="shared" si="45"/>
        <v>0</v>
      </c>
      <c r="T175" s="43">
        <f t="shared" si="2"/>
        <v>9</v>
      </c>
      <c r="U175" s="43">
        <f t="shared" si="3"/>
        <v>28908.720000000001</v>
      </c>
      <c r="V175" s="16"/>
    </row>
    <row r="176" spans="1:22" s="9" customFormat="1" x14ac:dyDescent="0.2">
      <c r="A176" s="33">
        <v>169</v>
      </c>
      <c r="B176" s="54" t="s">
        <v>285</v>
      </c>
      <c r="C176" s="1" t="s">
        <v>367</v>
      </c>
      <c r="D176" s="44"/>
      <c r="E176" s="44"/>
      <c r="F176" s="44"/>
      <c r="G176" s="44"/>
      <c r="H176" s="44"/>
      <c r="I176" s="44"/>
      <c r="J176" s="44">
        <v>9</v>
      </c>
      <c r="K176" s="44">
        <v>11961.66</v>
      </c>
      <c r="L176" s="44">
        <f t="shared" si="0"/>
        <v>9</v>
      </c>
      <c r="M176" s="44">
        <f t="shared" si="1"/>
        <v>11961.66</v>
      </c>
      <c r="N176" s="44">
        <v>3</v>
      </c>
      <c r="O176" s="44">
        <v>9506.2999999999993</v>
      </c>
      <c r="P176" s="44"/>
      <c r="Q176" s="44"/>
      <c r="R176" s="42">
        <f t="shared" si="44"/>
        <v>3</v>
      </c>
      <c r="S176" s="42">
        <f t="shared" si="45"/>
        <v>9506.2999999999993</v>
      </c>
      <c r="T176" s="44">
        <f t="shared" si="2"/>
        <v>12</v>
      </c>
      <c r="U176" s="44">
        <f t="shared" si="3"/>
        <v>21467.96</v>
      </c>
      <c r="V176" s="16"/>
    </row>
    <row r="177" spans="1:25" s="9" customFormat="1" x14ac:dyDescent="0.2">
      <c r="A177" s="30">
        <v>170</v>
      </c>
      <c r="B177" s="53" t="s">
        <v>291</v>
      </c>
      <c r="C177" s="32" t="s">
        <v>118</v>
      </c>
      <c r="D177" s="43"/>
      <c r="E177" s="43"/>
      <c r="F177" s="43"/>
      <c r="G177" s="43"/>
      <c r="H177" s="43">
        <v>1</v>
      </c>
      <c r="I177" s="43">
        <v>1491.17</v>
      </c>
      <c r="J177" s="43">
        <v>2</v>
      </c>
      <c r="K177" s="43">
        <v>982.98</v>
      </c>
      <c r="L177" s="43">
        <f t="shared" si="0"/>
        <v>3</v>
      </c>
      <c r="M177" s="43">
        <f t="shared" si="1"/>
        <v>2474.15</v>
      </c>
      <c r="N177" s="43"/>
      <c r="O177" s="43"/>
      <c r="P177" s="43"/>
      <c r="Q177" s="43"/>
      <c r="R177" s="43">
        <f t="shared" si="44"/>
        <v>0</v>
      </c>
      <c r="S177" s="43">
        <f t="shared" si="45"/>
        <v>0</v>
      </c>
      <c r="T177" s="43">
        <f t="shared" si="2"/>
        <v>3</v>
      </c>
      <c r="U177" s="43">
        <f t="shared" si="3"/>
        <v>2474.15</v>
      </c>
      <c r="V177" s="16"/>
    </row>
    <row r="178" spans="1:25" s="9" customFormat="1" x14ac:dyDescent="0.2">
      <c r="A178" s="33">
        <v>171</v>
      </c>
      <c r="B178" s="54" t="s">
        <v>317</v>
      </c>
      <c r="C178" s="1" t="s">
        <v>318</v>
      </c>
      <c r="D178" s="44"/>
      <c r="E178" s="44"/>
      <c r="F178" s="44"/>
      <c r="G178" s="44"/>
      <c r="H178" s="44"/>
      <c r="I178" s="44"/>
      <c r="J178" s="44">
        <v>2</v>
      </c>
      <c r="K178" s="44">
        <v>506.25</v>
      </c>
      <c r="L178" s="44">
        <f t="shared" si="0"/>
        <v>2</v>
      </c>
      <c r="M178" s="44">
        <f t="shared" si="1"/>
        <v>506.25</v>
      </c>
      <c r="N178" s="44"/>
      <c r="O178" s="44"/>
      <c r="P178" s="44"/>
      <c r="Q178" s="44"/>
      <c r="R178" s="42">
        <f t="shared" si="44"/>
        <v>0</v>
      </c>
      <c r="S178" s="42">
        <f t="shared" si="45"/>
        <v>0</v>
      </c>
      <c r="T178" s="44">
        <f t="shared" si="2"/>
        <v>2</v>
      </c>
      <c r="U178" s="44">
        <f t="shared" si="3"/>
        <v>506.25</v>
      </c>
      <c r="V178" s="16"/>
    </row>
    <row r="179" spans="1:25" s="9" customFormat="1" x14ac:dyDescent="0.2">
      <c r="A179" s="30">
        <v>172</v>
      </c>
      <c r="B179" s="53" t="s">
        <v>232</v>
      </c>
      <c r="C179" s="32" t="s">
        <v>307</v>
      </c>
      <c r="D179" s="43"/>
      <c r="E179" s="43"/>
      <c r="F179" s="43"/>
      <c r="G179" s="43"/>
      <c r="H179" s="43"/>
      <c r="I179" s="43"/>
      <c r="J179" s="43"/>
      <c r="K179" s="43"/>
      <c r="L179" s="43">
        <f t="shared" si="0"/>
        <v>0</v>
      </c>
      <c r="M179" s="43">
        <f t="shared" si="1"/>
        <v>0</v>
      </c>
      <c r="N179" s="43">
        <v>2</v>
      </c>
      <c r="O179" s="43">
        <v>324.95999999999998</v>
      </c>
      <c r="P179" s="43"/>
      <c r="Q179" s="43"/>
      <c r="R179" s="43">
        <f t="shared" si="44"/>
        <v>2</v>
      </c>
      <c r="S179" s="43">
        <f t="shared" si="45"/>
        <v>324.95999999999998</v>
      </c>
      <c r="T179" s="43">
        <f t="shared" si="2"/>
        <v>2</v>
      </c>
      <c r="U179" s="43">
        <f t="shared" si="3"/>
        <v>324.95999999999998</v>
      </c>
      <c r="V179" s="16"/>
    </row>
    <row r="180" spans="1:25" s="9" customFormat="1" ht="13.5" thickBot="1" x14ac:dyDescent="0.25">
      <c r="A180" s="33"/>
      <c r="B180" s="54"/>
      <c r="C180" s="1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16"/>
    </row>
    <row r="181" spans="1:25" s="9" customFormat="1" ht="14.25" thickTop="1" thickBot="1" x14ac:dyDescent="0.25">
      <c r="A181" s="55" t="s">
        <v>0</v>
      </c>
      <c r="B181" s="55"/>
      <c r="C181" s="56"/>
      <c r="D181" s="50">
        <f t="shared" ref="D181:U181" si="58">SUM(D8:D180)</f>
        <v>33976</v>
      </c>
      <c r="E181" s="50">
        <f t="shared" si="58"/>
        <v>13873109881.91</v>
      </c>
      <c r="F181" s="50">
        <f t="shared" si="58"/>
        <v>95914</v>
      </c>
      <c r="G181" s="50">
        <f t="shared" si="58"/>
        <v>10981351917.92</v>
      </c>
      <c r="H181" s="50">
        <f t="shared" si="58"/>
        <v>194272</v>
      </c>
      <c r="I181" s="50">
        <f t="shared" si="58"/>
        <v>43955041215.679977</v>
      </c>
      <c r="J181" s="50">
        <f t="shared" si="58"/>
        <v>225339</v>
      </c>
      <c r="K181" s="50">
        <f t="shared" si="58"/>
        <v>37879178897.759964</v>
      </c>
      <c r="L181" s="50">
        <f t="shared" si="58"/>
        <v>549501</v>
      </c>
      <c r="M181" s="50">
        <f t="shared" si="58"/>
        <v>106688681913.27</v>
      </c>
      <c r="N181" s="50">
        <f t="shared" si="58"/>
        <v>53572</v>
      </c>
      <c r="O181" s="50">
        <f t="shared" si="58"/>
        <v>53120238829.309998</v>
      </c>
      <c r="P181" s="50">
        <f t="shared" si="58"/>
        <v>53572</v>
      </c>
      <c r="Q181" s="50">
        <f t="shared" si="58"/>
        <v>53131279499.669968</v>
      </c>
      <c r="R181" s="50">
        <f t="shared" si="58"/>
        <v>107144</v>
      </c>
      <c r="S181" s="50">
        <f t="shared" si="58"/>
        <v>106251518328.98003</v>
      </c>
      <c r="T181" s="50">
        <f t="shared" si="58"/>
        <v>656645</v>
      </c>
      <c r="U181" s="50">
        <f t="shared" si="58"/>
        <v>212940200242.24994</v>
      </c>
    </row>
    <row r="182" spans="1:25" s="9" customFormat="1" ht="13.5" thickTop="1" x14ac:dyDescent="0.2">
      <c r="A182" s="11" t="s">
        <v>381</v>
      </c>
      <c r="B182" s="14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6"/>
    </row>
    <row r="183" spans="1:25" x14ac:dyDescent="0.2">
      <c r="A183" s="11" t="s">
        <v>319</v>
      </c>
    </row>
    <row r="184" spans="1:25" x14ac:dyDescent="0.2">
      <c r="E184" s="12"/>
      <c r="F184" s="12"/>
      <c r="G184" s="12"/>
      <c r="H184" s="12"/>
    </row>
    <row r="185" spans="1:25" x14ac:dyDescent="0.2">
      <c r="B185" s="10"/>
      <c r="E185" s="48"/>
      <c r="F185" s="45"/>
      <c r="G185" s="45"/>
      <c r="H185" s="45"/>
      <c r="I185" s="45"/>
      <c r="J185" s="45"/>
      <c r="K185" s="45"/>
      <c r="L185" s="45"/>
      <c r="M185" s="45"/>
      <c r="N185" s="48"/>
      <c r="O185" s="48"/>
    </row>
    <row r="186" spans="1:25" s="19" customFormat="1" ht="11.25" x14ac:dyDescent="0.2">
      <c r="A186" s="17"/>
      <c r="B186" s="18"/>
      <c r="C186" s="19" t="s">
        <v>146</v>
      </c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20"/>
      <c r="W186" s="21"/>
      <c r="X186" s="20"/>
      <c r="Y186" s="22"/>
    </row>
  </sheetData>
  <mergeCells count="13">
    <mergeCell ref="A181:C181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2"/>
  <sheetViews>
    <sheetView topLeftCell="A157" workbookViewId="0">
      <selection activeCell="D190" sqref="D190"/>
    </sheetView>
  </sheetViews>
  <sheetFormatPr defaultRowHeight="12.75" x14ac:dyDescent="0.2"/>
  <cols>
    <col min="1" max="1" width="4.7109375" style="11" customWidth="1"/>
    <col min="2" max="2" width="9.5703125" style="15" customWidth="1"/>
    <col min="3" max="3" width="62" style="10" customWidth="1"/>
    <col min="4" max="4" width="8.28515625" style="24" bestFit="1" customWidth="1"/>
    <col min="5" max="5" width="13.85546875" style="24" bestFit="1" customWidth="1"/>
    <col min="6" max="6" width="7.7109375" style="24" bestFit="1" customWidth="1"/>
    <col min="7" max="7" width="13.85546875" style="24" bestFit="1" customWidth="1"/>
    <col min="8" max="8" width="9" style="24" bestFit="1" customWidth="1"/>
    <col min="9" max="9" width="13.85546875" style="24" bestFit="1" customWidth="1"/>
    <col min="10" max="10" width="9" style="24" bestFit="1" customWidth="1"/>
    <col min="11" max="11" width="13.85546875" style="24" bestFit="1" customWidth="1"/>
    <col min="12" max="12" width="9" style="24" bestFit="1" customWidth="1"/>
    <col min="13" max="13" width="15.140625" style="24" bestFit="1" customWidth="1"/>
    <col min="14" max="14" width="8.28515625" style="24" bestFit="1" customWidth="1"/>
    <col min="15" max="15" width="13.85546875" style="24" bestFit="1" customWidth="1"/>
    <col min="16" max="16" width="8.28515625" style="24" bestFit="1" customWidth="1"/>
    <col min="17" max="17" width="13.85546875" style="24" bestFit="1" customWidth="1"/>
    <col min="18" max="18" width="8.28515625" style="24" bestFit="1" customWidth="1"/>
    <col min="19" max="19" width="15.140625" style="24" bestFit="1" customWidth="1"/>
    <col min="20" max="20" width="9" style="24" bestFit="1" customWidth="1"/>
    <col min="21" max="21" width="15.1406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312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313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384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1" t="s">
        <v>5</v>
      </c>
      <c r="B6" s="61" t="s">
        <v>26</v>
      </c>
      <c r="C6" s="63" t="s">
        <v>4</v>
      </c>
      <c r="D6" s="57" t="s">
        <v>2</v>
      </c>
      <c r="E6" s="58"/>
      <c r="F6" s="57" t="s">
        <v>3</v>
      </c>
      <c r="G6" s="58"/>
      <c r="H6" s="57" t="s">
        <v>21</v>
      </c>
      <c r="I6" s="58"/>
      <c r="J6" s="57" t="s">
        <v>22</v>
      </c>
      <c r="K6" s="58"/>
      <c r="L6" s="59" t="s">
        <v>6</v>
      </c>
      <c r="M6" s="60"/>
      <c r="N6" s="57" t="s">
        <v>23</v>
      </c>
      <c r="O6" s="58"/>
      <c r="P6" s="57" t="s">
        <v>24</v>
      </c>
      <c r="Q6" s="58"/>
      <c r="R6" s="59" t="s">
        <v>10</v>
      </c>
      <c r="S6" s="60"/>
      <c r="T6" s="57" t="s">
        <v>0</v>
      </c>
      <c r="U6" s="58"/>
    </row>
    <row r="7" spans="1:22" s="8" customFormat="1" ht="12.75" customHeight="1" thickBot="1" x14ac:dyDescent="0.25">
      <c r="A7" s="62"/>
      <c r="B7" s="62"/>
      <c r="C7" s="64"/>
      <c r="D7" s="41" t="s">
        <v>357</v>
      </c>
      <c r="E7" s="41" t="s">
        <v>25</v>
      </c>
      <c r="F7" s="41" t="s">
        <v>357</v>
      </c>
      <c r="G7" s="41" t="s">
        <v>25</v>
      </c>
      <c r="H7" s="41" t="s">
        <v>357</v>
      </c>
      <c r="I7" s="41" t="s">
        <v>25</v>
      </c>
      <c r="J7" s="41" t="s">
        <v>357</v>
      </c>
      <c r="K7" s="41" t="s">
        <v>25</v>
      </c>
      <c r="L7" s="41" t="s">
        <v>357</v>
      </c>
      <c r="M7" s="41" t="s">
        <v>25</v>
      </c>
      <c r="N7" s="41" t="s">
        <v>357</v>
      </c>
      <c r="O7" s="41" t="s">
        <v>25</v>
      </c>
      <c r="P7" s="41" t="s">
        <v>357</v>
      </c>
      <c r="Q7" s="41" t="s">
        <v>25</v>
      </c>
      <c r="R7" s="41" t="s">
        <v>357</v>
      </c>
      <c r="S7" s="41" t="s">
        <v>25</v>
      </c>
      <c r="T7" s="41" t="s">
        <v>357</v>
      </c>
      <c r="U7" s="41" t="s">
        <v>25</v>
      </c>
    </row>
    <row r="8" spans="1:22" s="9" customFormat="1" ht="13.5" thickTop="1" x14ac:dyDescent="0.2">
      <c r="A8" s="33">
        <v>1</v>
      </c>
      <c r="B8" s="52" t="s">
        <v>152</v>
      </c>
      <c r="C8" s="34" t="s">
        <v>12</v>
      </c>
      <c r="D8" s="42">
        <v>45717</v>
      </c>
      <c r="E8" s="42">
        <v>21343260094.240002</v>
      </c>
      <c r="F8" s="42">
        <v>188379</v>
      </c>
      <c r="G8" s="42">
        <v>17792293793.490002</v>
      </c>
      <c r="H8" s="42">
        <v>170563</v>
      </c>
      <c r="I8" s="42">
        <v>41937313193.099998</v>
      </c>
      <c r="J8" s="42">
        <v>282028</v>
      </c>
      <c r="K8" s="42">
        <v>44918237191.349998</v>
      </c>
      <c r="L8" s="42">
        <f>J8+H8+F8+D8</f>
        <v>686687</v>
      </c>
      <c r="M8" s="42">
        <f>K8+I8+G8+E8</f>
        <v>125991104272.18001</v>
      </c>
      <c r="N8" s="42">
        <v>6766</v>
      </c>
      <c r="O8" s="42">
        <v>83086335817.270004</v>
      </c>
      <c r="P8" s="42">
        <v>6376</v>
      </c>
      <c r="Q8" s="42">
        <v>82551600465.330002</v>
      </c>
      <c r="R8" s="42">
        <f>P8+N8</f>
        <v>13142</v>
      </c>
      <c r="S8" s="42">
        <f>Q8+O8</f>
        <v>165637936282.60001</v>
      </c>
      <c r="T8" s="42">
        <f>R8+L8</f>
        <v>699829</v>
      </c>
      <c r="U8" s="42">
        <f>S8+M8</f>
        <v>291629040554.78003</v>
      </c>
      <c r="V8" s="16"/>
    </row>
    <row r="9" spans="1:22" s="9" customFormat="1" x14ac:dyDescent="0.2">
      <c r="A9" s="30">
        <v>2</v>
      </c>
      <c r="B9" s="53" t="s">
        <v>153</v>
      </c>
      <c r="C9" s="32" t="s">
        <v>28</v>
      </c>
      <c r="D9" s="43">
        <v>15684</v>
      </c>
      <c r="E9" s="43">
        <v>9778900081.2800007</v>
      </c>
      <c r="F9" s="43">
        <v>65974</v>
      </c>
      <c r="G9" s="43">
        <v>14417934145.6</v>
      </c>
      <c r="H9" s="43">
        <v>88579</v>
      </c>
      <c r="I9" s="43">
        <v>60218209344.330002</v>
      </c>
      <c r="J9" s="43">
        <v>139884</v>
      </c>
      <c r="K9" s="43">
        <v>67034850323.220001</v>
      </c>
      <c r="L9" s="43">
        <f t="shared" ref="L9:M189" si="0">J9+H9+F9+D9</f>
        <v>310121</v>
      </c>
      <c r="M9" s="43">
        <f t="shared" si="0"/>
        <v>151449893894.42999</v>
      </c>
      <c r="N9" s="43">
        <v>2741</v>
      </c>
      <c r="O9" s="43">
        <v>31217918299.720001</v>
      </c>
      <c r="P9" s="43">
        <v>2624</v>
      </c>
      <c r="Q9" s="43">
        <v>19237067838.18</v>
      </c>
      <c r="R9" s="43">
        <f t="shared" ref="R9:S189" si="1">P9+N9</f>
        <v>5365</v>
      </c>
      <c r="S9" s="43">
        <f t="shared" si="1"/>
        <v>50454986137.900002</v>
      </c>
      <c r="T9" s="43">
        <f t="shared" ref="T9:U189" si="2">R9+L9</f>
        <v>315486</v>
      </c>
      <c r="U9" s="43">
        <f t="shared" si="2"/>
        <v>201904880032.32999</v>
      </c>
      <c r="V9" s="16"/>
    </row>
    <row r="10" spans="1:22" s="9" customFormat="1" x14ac:dyDescent="0.2">
      <c r="A10" s="33">
        <v>3</v>
      </c>
      <c r="B10" s="54" t="s">
        <v>155</v>
      </c>
      <c r="C10" s="1" t="s">
        <v>31</v>
      </c>
      <c r="D10" s="44">
        <v>54887</v>
      </c>
      <c r="E10" s="44">
        <v>23078781318.27</v>
      </c>
      <c r="F10" s="44">
        <v>108133</v>
      </c>
      <c r="G10" s="44">
        <v>14344994897.290001</v>
      </c>
      <c r="H10" s="44">
        <v>276366</v>
      </c>
      <c r="I10" s="44">
        <v>27929229059.810001</v>
      </c>
      <c r="J10" s="44">
        <v>150942</v>
      </c>
      <c r="K10" s="44">
        <v>37646542162.300003</v>
      </c>
      <c r="L10" s="42">
        <f t="shared" si="0"/>
        <v>590328</v>
      </c>
      <c r="M10" s="42">
        <f t="shared" si="0"/>
        <v>102999547437.67</v>
      </c>
      <c r="N10" s="44">
        <v>6290</v>
      </c>
      <c r="O10" s="44">
        <v>29703510459.48</v>
      </c>
      <c r="P10" s="44">
        <v>6262</v>
      </c>
      <c r="Q10" s="44">
        <v>32150426162.490002</v>
      </c>
      <c r="R10" s="42">
        <f t="shared" si="1"/>
        <v>12552</v>
      </c>
      <c r="S10" s="42">
        <f t="shared" si="1"/>
        <v>61853936621.970001</v>
      </c>
      <c r="T10" s="42">
        <f t="shared" si="2"/>
        <v>602880</v>
      </c>
      <c r="U10" s="42">
        <f t="shared" si="2"/>
        <v>164853484059.64001</v>
      </c>
      <c r="V10" s="16"/>
    </row>
    <row r="11" spans="1:22" s="9" customFormat="1" x14ac:dyDescent="0.2">
      <c r="A11" s="30">
        <v>4</v>
      </c>
      <c r="B11" s="53" t="s">
        <v>151</v>
      </c>
      <c r="C11" s="32" t="s">
        <v>27</v>
      </c>
      <c r="D11" s="43">
        <v>71760</v>
      </c>
      <c r="E11" s="43">
        <v>12029909758.24</v>
      </c>
      <c r="F11" s="43">
        <v>161823</v>
      </c>
      <c r="G11" s="43">
        <v>12367367039.950001</v>
      </c>
      <c r="H11" s="43">
        <v>492175</v>
      </c>
      <c r="I11" s="43">
        <v>35286897810.610001</v>
      </c>
      <c r="J11" s="43">
        <v>289049</v>
      </c>
      <c r="K11" s="43">
        <v>41196684483.220001</v>
      </c>
      <c r="L11" s="43">
        <f t="shared" si="0"/>
        <v>1014807</v>
      </c>
      <c r="M11" s="43">
        <f t="shared" si="0"/>
        <v>100880859092.02</v>
      </c>
      <c r="N11" s="43">
        <v>2319</v>
      </c>
      <c r="O11" s="43">
        <v>22525071523.610001</v>
      </c>
      <c r="P11" s="43">
        <v>2266</v>
      </c>
      <c r="Q11" s="43">
        <v>18646412090.900002</v>
      </c>
      <c r="R11" s="43">
        <f t="shared" si="1"/>
        <v>4585</v>
      </c>
      <c r="S11" s="43">
        <f t="shared" si="1"/>
        <v>41171483614.510002</v>
      </c>
      <c r="T11" s="43">
        <f t="shared" si="2"/>
        <v>1019392</v>
      </c>
      <c r="U11" s="43">
        <f t="shared" si="2"/>
        <v>142052342706.53</v>
      </c>
      <c r="V11" s="16"/>
    </row>
    <row r="12" spans="1:22" s="9" customFormat="1" x14ac:dyDescent="0.2">
      <c r="A12" s="33">
        <v>5</v>
      </c>
      <c r="B12" s="23" t="s">
        <v>154</v>
      </c>
      <c r="C12" s="1" t="s">
        <v>32</v>
      </c>
      <c r="D12" s="44">
        <v>1867</v>
      </c>
      <c r="E12" s="44">
        <v>5198007513.1300001</v>
      </c>
      <c r="F12" s="44">
        <v>19333</v>
      </c>
      <c r="G12" s="44">
        <v>5261921221.25</v>
      </c>
      <c r="H12" s="44">
        <v>8615</v>
      </c>
      <c r="I12" s="44">
        <v>44134926828.510002</v>
      </c>
      <c r="J12" s="44">
        <v>16141</v>
      </c>
      <c r="K12" s="44">
        <v>41938395522.470001</v>
      </c>
      <c r="L12" s="42">
        <f t="shared" si="0"/>
        <v>45956</v>
      </c>
      <c r="M12" s="42">
        <f t="shared" si="0"/>
        <v>96533251085.360016</v>
      </c>
      <c r="N12" s="44">
        <v>2090</v>
      </c>
      <c r="O12" s="44">
        <v>21981910974.02</v>
      </c>
      <c r="P12" s="44">
        <v>2131</v>
      </c>
      <c r="Q12" s="44">
        <v>22783781936.990002</v>
      </c>
      <c r="R12" s="42">
        <f t="shared" si="1"/>
        <v>4221</v>
      </c>
      <c r="S12" s="42">
        <f t="shared" si="1"/>
        <v>44765692911.010002</v>
      </c>
      <c r="T12" s="42">
        <f t="shared" si="2"/>
        <v>50177</v>
      </c>
      <c r="U12" s="42">
        <f t="shared" si="2"/>
        <v>141298943996.37003</v>
      </c>
      <c r="V12" s="16"/>
    </row>
    <row r="13" spans="1:22" s="9" customFormat="1" x14ac:dyDescent="0.2">
      <c r="A13" s="30">
        <v>6</v>
      </c>
      <c r="B13" s="31" t="s">
        <v>157</v>
      </c>
      <c r="C13" s="32" t="s">
        <v>35</v>
      </c>
      <c r="D13" s="43">
        <v>279</v>
      </c>
      <c r="E13" s="43">
        <v>443011197.19</v>
      </c>
      <c r="F13" s="43">
        <v>2596</v>
      </c>
      <c r="G13" s="43">
        <v>295171878.98000002</v>
      </c>
      <c r="H13" s="43">
        <v>1486</v>
      </c>
      <c r="I13" s="43">
        <v>8243335242.4200001</v>
      </c>
      <c r="J13" s="43">
        <v>3080</v>
      </c>
      <c r="K13" s="43">
        <v>7465511478.1899996</v>
      </c>
      <c r="L13" s="43">
        <f t="shared" ref="L13:L20" si="3">J13+H13+F13+D13</f>
        <v>7441</v>
      </c>
      <c r="M13" s="43">
        <f t="shared" ref="M13:M20" si="4">K13+I13+G13+E13</f>
        <v>16447029796.780001</v>
      </c>
      <c r="N13" s="43">
        <v>1405</v>
      </c>
      <c r="O13" s="43">
        <v>60714182320.290001</v>
      </c>
      <c r="P13" s="43">
        <v>1447</v>
      </c>
      <c r="Q13" s="43">
        <v>62401229829.779999</v>
      </c>
      <c r="R13" s="43">
        <f t="shared" ref="R13:R20" si="5">P13+N13</f>
        <v>2852</v>
      </c>
      <c r="S13" s="43">
        <f t="shared" ref="S13:S20" si="6">Q13+O13</f>
        <v>123115412150.07001</v>
      </c>
      <c r="T13" s="43">
        <f t="shared" ref="T13:T20" si="7">R13+L13</f>
        <v>10293</v>
      </c>
      <c r="U13" s="43">
        <f t="shared" ref="U13:U20" si="8">S13+M13</f>
        <v>139562441946.85001</v>
      </c>
      <c r="V13" s="16"/>
    </row>
    <row r="14" spans="1:22" s="9" customFormat="1" x14ac:dyDescent="0.2">
      <c r="A14" s="33">
        <v>7</v>
      </c>
      <c r="B14" s="54" t="s">
        <v>29</v>
      </c>
      <c r="C14" s="1" t="s">
        <v>30</v>
      </c>
      <c r="D14" s="44">
        <v>85153</v>
      </c>
      <c r="E14" s="44">
        <v>31602980147.950001</v>
      </c>
      <c r="F14" s="44">
        <v>100506</v>
      </c>
      <c r="G14" s="44">
        <v>16571301478.25</v>
      </c>
      <c r="H14" s="44">
        <v>197715</v>
      </c>
      <c r="I14" s="44">
        <v>16338820452.790001</v>
      </c>
      <c r="J14" s="44">
        <v>384288</v>
      </c>
      <c r="K14" s="44">
        <v>25384616146.619999</v>
      </c>
      <c r="L14" s="42">
        <f t="shared" si="3"/>
        <v>767662</v>
      </c>
      <c r="M14" s="42">
        <f t="shared" si="4"/>
        <v>89897718225.610001</v>
      </c>
      <c r="N14" s="44">
        <v>2980</v>
      </c>
      <c r="O14" s="44">
        <v>12256934497.08</v>
      </c>
      <c r="P14" s="44">
        <v>3045</v>
      </c>
      <c r="Q14" s="44">
        <v>22143295176.950001</v>
      </c>
      <c r="R14" s="42">
        <f t="shared" si="5"/>
        <v>6025</v>
      </c>
      <c r="S14" s="42">
        <f t="shared" si="6"/>
        <v>34400229674.029999</v>
      </c>
      <c r="T14" s="42">
        <f t="shared" si="7"/>
        <v>773687</v>
      </c>
      <c r="U14" s="42">
        <f t="shared" si="8"/>
        <v>124297947899.64</v>
      </c>
      <c r="V14" s="16"/>
    </row>
    <row r="15" spans="1:22" s="9" customFormat="1" x14ac:dyDescent="0.2">
      <c r="A15" s="30">
        <v>8</v>
      </c>
      <c r="B15" s="53" t="s">
        <v>150</v>
      </c>
      <c r="C15" s="32" t="s">
        <v>383</v>
      </c>
      <c r="D15" s="43">
        <v>21330</v>
      </c>
      <c r="E15" s="43">
        <v>4358961473.0299997</v>
      </c>
      <c r="F15" s="43">
        <v>73260</v>
      </c>
      <c r="G15" s="43">
        <v>6461480376.0200005</v>
      </c>
      <c r="H15" s="43">
        <v>71145</v>
      </c>
      <c r="I15" s="43">
        <v>17171865659.01</v>
      </c>
      <c r="J15" s="43">
        <v>124032</v>
      </c>
      <c r="K15" s="43">
        <v>23190178116.779999</v>
      </c>
      <c r="L15" s="43">
        <f t="shared" si="3"/>
        <v>289767</v>
      </c>
      <c r="M15" s="43">
        <f t="shared" si="4"/>
        <v>51182485624.839996</v>
      </c>
      <c r="N15" s="43">
        <v>2567</v>
      </c>
      <c r="O15" s="43">
        <v>39366532142.629997</v>
      </c>
      <c r="P15" s="43">
        <v>2374</v>
      </c>
      <c r="Q15" s="43">
        <v>31186290938.849998</v>
      </c>
      <c r="R15" s="43">
        <f t="shared" si="5"/>
        <v>4941</v>
      </c>
      <c r="S15" s="43">
        <f t="shared" si="6"/>
        <v>70552823081.479996</v>
      </c>
      <c r="T15" s="43">
        <f t="shared" si="7"/>
        <v>294708</v>
      </c>
      <c r="U15" s="43">
        <f t="shared" si="8"/>
        <v>121735308706.31999</v>
      </c>
      <c r="V15" s="16"/>
    </row>
    <row r="16" spans="1:22" s="9" customFormat="1" x14ac:dyDescent="0.2">
      <c r="A16" s="33">
        <v>9</v>
      </c>
      <c r="B16" s="54" t="s">
        <v>156</v>
      </c>
      <c r="C16" s="1" t="s">
        <v>7</v>
      </c>
      <c r="D16" s="44">
        <v>327</v>
      </c>
      <c r="E16" s="44">
        <v>1196387718.3699999</v>
      </c>
      <c r="F16" s="44">
        <v>204</v>
      </c>
      <c r="G16" s="44">
        <v>43554354.630000003</v>
      </c>
      <c r="H16" s="44">
        <v>3175</v>
      </c>
      <c r="I16" s="44">
        <v>4567151320.8500004</v>
      </c>
      <c r="J16" s="44">
        <v>4147</v>
      </c>
      <c r="K16" s="44">
        <v>3662521266.1999998</v>
      </c>
      <c r="L16" s="42">
        <f t="shared" si="3"/>
        <v>7853</v>
      </c>
      <c r="M16" s="42">
        <f t="shared" si="4"/>
        <v>9469614660.0499992</v>
      </c>
      <c r="N16" s="44">
        <v>976</v>
      </c>
      <c r="O16" s="44">
        <v>29706700044.259998</v>
      </c>
      <c r="P16" s="44">
        <v>1068</v>
      </c>
      <c r="Q16" s="44">
        <v>31750856029.450001</v>
      </c>
      <c r="R16" s="42">
        <f t="shared" si="5"/>
        <v>2044</v>
      </c>
      <c r="S16" s="42">
        <f t="shared" si="6"/>
        <v>61457556073.709999</v>
      </c>
      <c r="T16" s="42">
        <f t="shared" si="7"/>
        <v>9897</v>
      </c>
      <c r="U16" s="42">
        <f t="shared" si="8"/>
        <v>70927170733.759995</v>
      </c>
      <c r="V16" s="16"/>
    </row>
    <row r="17" spans="1:22" s="9" customFormat="1" x14ac:dyDescent="0.2">
      <c r="A17" s="30">
        <v>10</v>
      </c>
      <c r="B17" s="53" t="s">
        <v>160</v>
      </c>
      <c r="C17" s="32" t="s">
        <v>325</v>
      </c>
      <c r="D17" s="43">
        <v>1365</v>
      </c>
      <c r="E17" s="43">
        <v>5561263070.3100004</v>
      </c>
      <c r="F17" s="43">
        <v>3389</v>
      </c>
      <c r="G17" s="43">
        <v>1431858466.76</v>
      </c>
      <c r="H17" s="43">
        <v>3174</v>
      </c>
      <c r="I17" s="43">
        <v>18799552983.860001</v>
      </c>
      <c r="J17" s="43">
        <v>11102</v>
      </c>
      <c r="K17" s="43">
        <v>21199840915.119999</v>
      </c>
      <c r="L17" s="43">
        <f t="shared" si="3"/>
        <v>19030</v>
      </c>
      <c r="M17" s="43">
        <f t="shared" si="4"/>
        <v>46992515436.049995</v>
      </c>
      <c r="N17" s="43">
        <v>346</v>
      </c>
      <c r="O17" s="43">
        <v>11048487210.48</v>
      </c>
      <c r="P17" s="43">
        <v>406</v>
      </c>
      <c r="Q17" s="43">
        <v>12633809157</v>
      </c>
      <c r="R17" s="43">
        <f t="shared" si="5"/>
        <v>752</v>
      </c>
      <c r="S17" s="43">
        <f t="shared" si="6"/>
        <v>23682296367.48</v>
      </c>
      <c r="T17" s="43">
        <f t="shared" si="7"/>
        <v>19782</v>
      </c>
      <c r="U17" s="43">
        <f t="shared" si="8"/>
        <v>70674811803.529999</v>
      </c>
      <c r="V17" s="16"/>
    </row>
    <row r="18" spans="1:22" s="9" customFormat="1" x14ac:dyDescent="0.2">
      <c r="A18" s="33">
        <v>11</v>
      </c>
      <c r="B18" s="54" t="s">
        <v>159</v>
      </c>
      <c r="C18" s="1" t="s">
        <v>34</v>
      </c>
      <c r="D18" s="44">
        <v>20</v>
      </c>
      <c r="E18" s="44">
        <v>47097205.880000003</v>
      </c>
      <c r="F18" s="44"/>
      <c r="G18" s="44"/>
      <c r="H18" s="44">
        <v>2409</v>
      </c>
      <c r="I18" s="44">
        <v>9440122083.0300007</v>
      </c>
      <c r="J18" s="44">
        <v>2446</v>
      </c>
      <c r="K18" s="44">
        <v>6590115460.1000004</v>
      </c>
      <c r="L18" s="42">
        <f t="shared" si="3"/>
        <v>4875</v>
      </c>
      <c r="M18" s="42">
        <f t="shared" si="4"/>
        <v>16077334749.01</v>
      </c>
      <c r="N18" s="44">
        <v>1632</v>
      </c>
      <c r="O18" s="44">
        <v>23919365216.700001</v>
      </c>
      <c r="P18" s="44">
        <v>2015</v>
      </c>
      <c r="Q18" s="44">
        <v>27109889723.07</v>
      </c>
      <c r="R18" s="42">
        <f t="shared" si="5"/>
        <v>3647</v>
      </c>
      <c r="S18" s="42">
        <f t="shared" si="6"/>
        <v>51029254939.770004</v>
      </c>
      <c r="T18" s="42">
        <f t="shared" si="7"/>
        <v>8522</v>
      </c>
      <c r="U18" s="42">
        <f t="shared" si="8"/>
        <v>67106589688.780006</v>
      </c>
      <c r="V18" s="16"/>
    </row>
    <row r="19" spans="1:22" s="9" customFormat="1" x14ac:dyDescent="0.2">
      <c r="A19" s="30">
        <v>12</v>
      </c>
      <c r="B19" s="53" t="s">
        <v>162</v>
      </c>
      <c r="C19" s="32" t="s">
        <v>16</v>
      </c>
      <c r="D19" s="43">
        <v>2077</v>
      </c>
      <c r="E19" s="43">
        <v>2920020764.9200001</v>
      </c>
      <c r="F19" s="43">
        <v>6453</v>
      </c>
      <c r="G19" s="43">
        <v>1488154482.71</v>
      </c>
      <c r="H19" s="43">
        <v>6830</v>
      </c>
      <c r="I19" s="43">
        <v>16129000709.5</v>
      </c>
      <c r="J19" s="43">
        <v>12500</v>
      </c>
      <c r="K19" s="43">
        <v>13763779685.049999</v>
      </c>
      <c r="L19" s="43">
        <f t="shared" si="3"/>
        <v>27860</v>
      </c>
      <c r="M19" s="43">
        <f t="shared" si="4"/>
        <v>34300955642.18</v>
      </c>
      <c r="N19" s="43">
        <v>3053</v>
      </c>
      <c r="O19" s="43">
        <v>12702782694.51</v>
      </c>
      <c r="P19" s="43">
        <v>3167</v>
      </c>
      <c r="Q19" s="43">
        <v>16359580324.219999</v>
      </c>
      <c r="R19" s="43">
        <f t="shared" si="5"/>
        <v>6220</v>
      </c>
      <c r="S19" s="43">
        <f t="shared" si="6"/>
        <v>29062363018.73</v>
      </c>
      <c r="T19" s="43">
        <f t="shared" si="7"/>
        <v>34080</v>
      </c>
      <c r="U19" s="43">
        <f t="shared" si="8"/>
        <v>63363318660.910004</v>
      </c>
      <c r="V19" s="16"/>
    </row>
    <row r="20" spans="1:22" s="9" customFormat="1" x14ac:dyDescent="0.2">
      <c r="A20" s="33">
        <v>13</v>
      </c>
      <c r="B20" s="54" t="s">
        <v>66</v>
      </c>
      <c r="C20" s="1" t="s">
        <v>20</v>
      </c>
      <c r="D20" s="44"/>
      <c r="E20" s="44"/>
      <c r="F20" s="44"/>
      <c r="G20" s="44"/>
      <c r="H20" s="44">
        <v>84</v>
      </c>
      <c r="I20" s="44">
        <v>189534867.86000001</v>
      </c>
      <c r="J20" s="44"/>
      <c r="K20" s="44"/>
      <c r="L20" s="42">
        <f t="shared" si="3"/>
        <v>84</v>
      </c>
      <c r="M20" s="42">
        <f t="shared" si="4"/>
        <v>189534867.86000001</v>
      </c>
      <c r="N20" s="44">
        <v>82</v>
      </c>
      <c r="O20" s="44">
        <v>27425000000</v>
      </c>
      <c r="P20" s="44">
        <v>82</v>
      </c>
      <c r="Q20" s="44">
        <v>27425000000</v>
      </c>
      <c r="R20" s="42">
        <f t="shared" si="5"/>
        <v>164</v>
      </c>
      <c r="S20" s="42">
        <f t="shared" si="6"/>
        <v>54850000000</v>
      </c>
      <c r="T20" s="42">
        <f t="shared" si="7"/>
        <v>248</v>
      </c>
      <c r="U20" s="42">
        <f t="shared" si="8"/>
        <v>55039534867.860001</v>
      </c>
      <c r="V20" s="16"/>
    </row>
    <row r="21" spans="1:22" s="9" customFormat="1" x14ac:dyDescent="0.2">
      <c r="A21" s="30">
        <v>14</v>
      </c>
      <c r="B21" s="31" t="s">
        <v>158</v>
      </c>
      <c r="C21" s="32" t="s">
        <v>33</v>
      </c>
      <c r="D21" s="43">
        <v>1627</v>
      </c>
      <c r="E21" s="43">
        <v>3462850369.1999998</v>
      </c>
      <c r="F21" s="43">
        <v>7688</v>
      </c>
      <c r="G21" s="43">
        <v>2083482381.99</v>
      </c>
      <c r="H21" s="43">
        <v>3374</v>
      </c>
      <c r="I21" s="43">
        <v>6375774691.54</v>
      </c>
      <c r="J21" s="43">
        <v>10263</v>
      </c>
      <c r="K21" s="43">
        <v>6884562593.6800003</v>
      </c>
      <c r="L21" s="43">
        <f t="shared" si="0"/>
        <v>22952</v>
      </c>
      <c r="M21" s="43">
        <f t="shared" si="0"/>
        <v>18806670036.41</v>
      </c>
      <c r="N21" s="43">
        <v>727</v>
      </c>
      <c r="O21" s="43">
        <v>12769494070.219999</v>
      </c>
      <c r="P21" s="43">
        <v>775</v>
      </c>
      <c r="Q21" s="43">
        <v>13573648911.540001</v>
      </c>
      <c r="R21" s="43">
        <f t="shared" si="1"/>
        <v>1502</v>
      </c>
      <c r="S21" s="43">
        <f t="shared" si="1"/>
        <v>26343142981.760002</v>
      </c>
      <c r="T21" s="43">
        <f t="shared" si="2"/>
        <v>24454</v>
      </c>
      <c r="U21" s="43">
        <f t="shared" si="2"/>
        <v>45149813018.169998</v>
      </c>
      <c r="V21" s="16"/>
    </row>
    <row r="22" spans="1:22" s="9" customFormat="1" x14ac:dyDescent="0.2">
      <c r="A22" s="33">
        <v>15</v>
      </c>
      <c r="B22" s="54" t="s">
        <v>164</v>
      </c>
      <c r="C22" s="1" t="s">
        <v>37</v>
      </c>
      <c r="D22" s="44">
        <v>1458</v>
      </c>
      <c r="E22" s="44">
        <v>772428413.89999998</v>
      </c>
      <c r="F22" s="44">
        <v>4401</v>
      </c>
      <c r="G22" s="44">
        <v>732018790.71000004</v>
      </c>
      <c r="H22" s="44">
        <v>5081</v>
      </c>
      <c r="I22" s="44">
        <v>4395326088.4200001</v>
      </c>
      <c r="J22" s="44">
        <v>5046</v>
      </c>
      <c r="K22" s="44">
        <v>2598588033.7199998</v>
      </c>
      <c r="L22" s="42">
        <f t="shared" si="0"/>
        <v>15986</v>
      </c>
      <c r="M22" s="42">
        <f t="shared" si="0"/>
        <v>8498361326.749999</v>
      </c>
      <c r="N22" s="44">
        <v>4406</v>
      </c>
      <c r="O22" s="44">
        <v>15700042624.190001</v>
      </c>
      <c r="P22" s="44">
        <v>4117</v>
      </c>
      <c r="Q22" s="44">
        <v>17764428057</v>
      </c>
      <c r="R22" s="42">
        <f t="shared" si="1"/>
        <v>8523</v>
      </c>
      <c r="S22" s="42">
        <f t="shared" si="1"/>
        <v>33464470681.190002</v>
      </c>
      <c r="T22" s="42">
        <f t="shared" si="2"/>
        <v>24509</v>
      </c>
      <c r="U22" s="42">
        <f t="shared" si="2"/>
        <v>41962832007.940002</v>
      </c>
      <c r="V22" s="16"/>
    </row>
    <row r="23" spans="1:22" s="9" customFormat="1" x14ac:dyDescent="0.2">
      <c r="A23" s="30">
        <v>16</v>
      </c>
      <c r="B23" s="53" t="s">
        <v>166</v>
      </c>
      <c r="C23" s="32" t="s">
        <v>17</v>
      </c>
      <c r="D23" s="43">
        <v>1</v>
      </c>
      <c r="E23" s="43">
        <v>39000000</v>
      </c>
      <c r="F23" s="43"/>
      <c r="G23" s="43"/>
      <c r="H23" s="43">
        <v>5370</v>
      </c>
      <c r="I23" s="43">
        <v>9391469638.8999996</v>
      </c>
      <c r="J23" s="43">
        <v>4729</v>
      </c>
      <c r="K23" s="43">
        <v>13509559721.82</v>
      </c>
      <c r="L23" s="43">
        <f t="shared" si="0"/>
        <v>10100</v>
      </c>
      <c r="M23" s="43">
        <f t="shared" si="0"/>
        <v>22940029360.720001</v>
      </c>
      <c r="N23" s="43">
        <v>436</v>
      </c>
      <c r="O23" s="43">
        <v>10493922752.91</v>
      </c>
      <c r="P23" s="43">
        <v>307</v>
      </c>
      <c r="Q23" s="43">
        <v>6290972748.5799999</v>
      </c>
      <c r="R23" s="43">
        <f t="shared" si="1"/>
        <v>743</v>
      </c>
      <c r="S23" s="43">
        <f t="shared" si="1"/>
        <v>16784895501.49</v>
      </c>
      <c r="T23" s="43">
        <f t="shared" si="2"/>
        <v>10843</v>
      </c>
      <c r="U23" s="43">
        <f t="shared" si="2"/>
        <v>39724924862.209999</v>
      </c>
      <c r="V23" s="16"/>
    </row>
    <row r="24" spans="1:22" s="9" customFormat="1" x14ac:dyDescent="0.2">
      <c r="A24" s="33">
        <v>17</v>
      </c>
      <c r="B24" s="54" t="s">
        <v>169</v>
      </c>
      <c r="C24" s="1" t="s">
        <v>13</v>
      </c>
      <c r="D24" s="44">
        <v>1493</v>
      </c>
      <c r="E24" s="44">
        <v>2894396867.02</v>
      </c>
      <c r="F24" s="44">
        <v>11709</v>
      </c>
      <c r="G24" s="44">
        <v>1811724654.52</v>
      </c>
      <c r="H24" s="44">
        <v>3010</v>
      </c>
      <c r="I24" s="44">
        <v>4080208563.52</v>
      </c>
      <c r="J24" s="44">
        <v>10917</v>
      </c>
      <c r="K24" s="44">
        <v>6872397182.5200005</v>
      </c>
      <c r="L24" s="42">
        <f t="shared" si="0"/>
        <v>27129</v>
      </c>
      <c r="M24" s="42">
        <f t="shared" si="0"/>
        <v>15658727267.580002</v>
      </c>
      <c r="N24" s="44">
        <v>3098</v>
      </c>
      <c r="O24" s="44">
        <v>9554038546.2600002</v>
      </c>
      <c r="P24" s="44">
        <v>6431</v>
      </c>
      <c r="Q24" s="44">
        <v>7913233419.4300003</v>
      </c>
      <c r="R24" s="42">
        <f t="shared" si="1"/>
        <v>9529</v>
      </c>
      <c r="S24" s="42">
        <f t="shared" si="1"/>
        <v>17467271965.690002</v>
      </c>
      <c r="T24" s="42">
        <f t="shared" si="2"/>
        <v>36658</v>
      </c>
      <c r="U24" s="42">
        <f t="shared" si="2"/>
        <v>33125999233.270004</v>
      </c>
      <c r="V24" s="16"/>
    </row>
    <row r="25" spans="1:22" s="9" customFormat="1" x14ac:dyDescent="0.2">
      <c r="A25" s="30">
        <v>18</v>
      </c>
      <c r="B25" s="53" t="s">
        <v>165</v>
      </c>
      <c r="C25" s="32" t="s">
        <v>36</v>
      </c>
      <c r="D25" s="43"/>
      <c r="E25" s="43"/>
      <c r="F25" s="43"/>
      <c r="G25" s="43"/>
      <c r="H25" s="43">
        <v>2491</v>
      </c>
      <c r="I25" s="43">
        <v>8102029677.8500004</v>
      </c>
      <c r="J25" s="43">
        <v>1993</v>
      </c>
      <c r="K25" s="43">
        <v>9080047662.0799999</v>
      </c>
      <c r="L25" s="43">
        <f t="shared" si="0"/>
        <v>4484</v>
      </c>
      <c r="M25" s="43">
        <f t="shared" si="0"/>
        <v>17182077339.93</v>
      </c>
      <c r="N25" s="43">
        <v>238</v>
      </c>
      <c r="O25" s="43">
        <v>8268018521.0200005</v>
      </c>
      <c r="P25" s="43">
        <v>253</v>
      </c>
      <c r="Q25" s="43">
        <v>7647443068.7799997</v>
      </c>
      <c r="R25" s="43">
        <f t="shared" si="1"/>
        <v>491</v>
      </c>
      <c r="S25" s="43">
        <f t="shared" si="1"/>
        <v>15915461589.799999</v>
      </c>
      <c r="T25" s="43">
        <f t="shared" si="2"/>
        <v>4975</v>
      </c>
      <c r="U25" s="43">
        <f t="shared" si="2"/>
        <v>33097538929.73</v>
      </c>
      <c r="V25" s="16"/>
    </row>
    <row r="26" spans="1:22" s="9" customFormat="1" x14ac:dyDescent="0.2">
      <c r="A26" s="33">
        <v>19</v>
      </c>
      <c r="B26" s="54" t="s">
        <v>173</v>
      </c>
      <c r="C26" s="1" t="s">
        <v>40</v>
      </c>
      <c r="D26" s="44">
        <v>1738</v>
      </c>
      <c r="E26" s="44">
        <v>992383375.69000006</v>
      </c>
      <c r="F26" s="44">
        <v>8356</v>
      </c>
      <c r="G26" s="44">
        <v>912042355.11000001</v>
      </c>
      <c r="H26" s="44">
        <v>8589</v>
      </c>
      <c r="I26" s="44">
        <v>2765106867.0300002</v>
      </c>
      <c r="J26" s="44">
        <v>20438</v>
      </c>
      <c r="K26" s="44">
        <v>2931427460.71</v>
      </c>
      <c r="L26" s="42">
        <f t="shared" si="0"/>
        <v>39121</v>
      </c>
      <c r="M26" s="42">
        <f t="shared" si="0"/>
        <v>7600960058.539999</v>
      </c>
      <c r="N26" s="44">
        <v>1459</v>
      </c>
      <c r="O26" s="44">
        <v>7373253549.6300001</v>
      </c>
      <c r="P26" s="44">
        <v>1422</v>
      </c>
      <c r="Q26" s="44">
        <v>7155563315.54</v>
      </c>
      <c r="R26" s="42">
        <f t="shared" si="1"/>
        <v>2881</v>
      </c>
      <c r="S26" s="42">
        <f t="shared" si="1"/>
        <v>14528816865.17</v>
      </c>
      <c r="T26" s="42">
        <f t="shared" si="2"/>
        <v>42002</v>
      </c>
      <c r="U26" s="42">
        <f t="shared" si="2"/>
        <v>22129776923.709999</v>
      </c>
      <c r="V26" s="16"/>
    </row>
    <row r="27" spans="1:22" s="9" customFormat="1" x14ac:dyDescent="0.2">
      <c r="A27" s="30">
        <v>20</v>
      </c>
      <c r="B27" s="53" t="s">
        <v>161</v>
      </c>
      <c r="C27" s="32" t="s">
        <v>11</v>
      </c>
      <c r="D27" s="43">
        <v>1143</v>
      </c>
      <c r="E27" s="43">
        <v>592057313.88999999</v>
      </c>
      <c r="F27" s="43">
        <v>3655</v>
      </c>
      <c r="G27" s="43">
        <v>256691751.31</v>
      </c>
      <c r="H27" s="43">
        <v>7738</v>
      </c>
      <c r="I27" s="43">
        <v>1790598592.05</v>
      </c>
      <c r="J27" s="43">
        <v>10978</v>
      </c>
      <c r="K27" s="43">
        <v>1134742021.5599999</v>
      </c>
      <c r="L27" s="43">
        <f t="shared" si="0"/>
        <v>23514</v>
      </c>
      <c r="M27" s="43">
        <f t="shared" si="0"/>
        <v>3774089678.8099995</v>
      </c>
      <c r="N27" s="43">
        <v>12034</v>
      </c>
      <c r="O27" s="43">
        <v>5469687361.2399998</v>
      </c>
      <c r="P27" s="43">
        <v>99689</v>
      </c>
      <c r="Q27" s="43">
        <v>6496108226.2399998</v>
      </c>
      <c r="R27" s="43">
        <f t="shared" si="1"/>
        <v>111723</v>
      </c>
      <c r="S27" s="43">
        <f t="shared" si="1"/>
        <v>11965795587.48</v>
      </c>
      <c r="T27" s="43">
        <f t="shared" si="2"/>
        <v>135237</v>
      </c>
      <c r="U27" s="43">
        <f t="shared" si="2"/>
        <v>15739885266.289999</v>
      </c>
      <c r="V27" s="16"/>
    </row>
    <row r="28" spans="1:22" s="9" customFormat="1" x14ac:dyDescent="0.2">
      <c r="A28" s="33">
        <v>21</v>
      </c>
      <c r="B28" s="54" t="s">
        <v>170</v>
      </c>
      <c r="C28" s="1" t="s">
        <v>345</v>
      </c>
      <c r="D28" s="44">
        <v>126</v>
      </c>
      <c r="E28" s="44">
        <v>401688777.88999999</v>
      </c>
      <c r="F28" s="44">
        <v>847</v>
      </c>
      <c r="G28" s="44">
        <v>300871749.37</v>
      </c>
      <c r="H28" s="44">
        <v>663</v>
      </c>
      <c r="I28" s="44">
        <v>1570259305.6900001</v>
      </c>
      <c r="J28" s="44">
        <v>639</v>
      </c>
      <c r="K28" s="44">
        <v>868606951.16999996</v>
      </c>
      <c r="L28" s="42">
        <f t="shared" si="0"/>
        <v>2275</v>
      </c>
      <c r="M28" s="42">
        <f t="shared" si="0"/>
        <v>3141426784.1199999</v>
      </c>
      <c r="N28" s="44">
        <v>1215</v>
      </c>
      <c r="O28" s="44">
        <v>5032957675.3000002</v>
      </c>
      <c r="P28" s="44">
        <v>1445</v>
      </c>
      <c r="Q28" s="44">
        <v>5773616166.6499996</v>
      </c>
      <c r="R28" s="42">
        <f t="shared" si="1"/>
        <v>2660</v>
      </c>
      <c r="S28" s="42">
        <f t="shared" si="1"/>
        <v>10806573841.950001</v>
      </c>
      <c r="T28" s="42">
        <f t="shared" si="2"/>
        <v>4935</v>
      </c>
      <c r="U28" s="42">
        <f t="shared" si="2"/>
        <v>13948000626.07</v>
      </c>
      <c r="V28" s="16"/>
    </row>
    <row r="29" spans="1:22" s="9" customFormat="1" x14ac:dyDescent="0.2">
      <c r="A29" s="30">
        <v>22</v>
      </c>
      <c r="B29" s="31" t="s">
        <v>51</v>
      </c>
      <c r="C29" s="32" t="s">
        <v>18</v>
      </c>
      <c r="D29" s="43">
        <v>2813</v>
      </c>
      <c r="E29" s="43">
        <v>1736823910.0899999</v>
      </c>
      <c r="F29" s="43">
        <v>2137</v>
      </c>
      <c r="G29" s="43">
        <v>85025252.989999995</v>
      </c>
      <c r="H29" s="43">
        <v>50347</v>
      </c>
      <c r="I29" s="43">
        <v>876466157.74000001</v>
      </c>
      <c r="J29" s="43">
        <v>13245</v>
      </c>
      <c r="K29" s="43">
        <v>2819534157.0100002</v>
      </c>
      <c r="L29" s="43">
        <f t="shared" ref="L29:L36" si="9">J29+H29+F29+D29</f>
        <v>68542</v>
      </c>
      <c r="M29" s="43">
        <f t="shared" ref="M29:M36" si="10">K29+I29+G29+E29</f>
        <v>5517849477.8299999</v>
      </c>
      <c r="N29" s="43">
        <v>947</v>
      </c>
      <c r="O29" s="43">
        <v>3061527136.2600002</v>
      </c>
      <c r="P29" s="43">
        <v>1172</v>
      </c>
      <c r="Q29" s="43">
        <v>2723021838.9499998</v>
      </c>
      <c r="R29" s="43">
        <f t="shared" ref="R29:R36" si="11">P29+N29</f>
        <v>2119</v>
      </c>
      <c r="S29" s="43">
        <f t="shared" ref="S29:S36" si="12">Q29+O29</f>
        <v>5784548975.21</v>
      </c>
      <c r="T29" s="43">
        <f t="shared" ref="T29:T36" si="13">R29+L29</f>
        <v>70661</v>
      </c>
      <c r="U29" s="43">
        <f t="shared" ref="U29:U36" si="14">S29+M29</f>
        <v>11302398453.040001</v>
      </c>
      <c r="V29" s="16"/>
    </row>
    <row r="30" spans="1:22" s="9" customFormat="1" x14ac:dyDescent="0.2">
      <c r="A30" s="33">
        <v>23</v>
      </c>
      <c r="B30" s="54" t="s">
        <v>172</v>
      </c>
      <c r="C30" s="1" t="s">
        <v>47</v>
      </c>
      <c r="D30" s="44">
        <v>1443</v>
      </c>
      <c r="E30" s="44">
        <v>389346468.75</v>
      </c>
      <c r="F30" s="44">
        <v>4474</v>
      </c>
      <c r="G30" s="44">
        <v>639548932.57000005</v>
      </c>
      <c r="H30" s="44">
        <v>3490</v>
      </c>
      <c r="I30" s="44">
        <v>3152826952.0900002</v>
      </c>
      <c r="J30" s="44">
        <v>4950</v>
      </c>
      <c r="K30" s="44">
        <v>1217786842.28</v>
      </c>
      <c r="L30" s="42">
        <f t="shared" si="9"/>
        <v>14357</v>
      </c>
      <c r="M30" s="42">
        <f t="shared" si="10"/>
        <v>5399509195.6899996</v>
      </c>
      <c r="N30" s="44">
        <v>558</v>
      </c>
      <c r="O30" s="44">
        <v>1419377049.0799999</v>
      </c>
      <c r="P30" s="44">
        <v>743</v>
      </c>
      <c r="Q30" s="44">
        <v>3104042263.8400002</v>
      </c>
      <c r="R30" s="42">
        <f t="shared" si="11"/>
        <v>1301</v>
      </c>
      <c r="S30" s="42">
        <f t="shared" si="12"/>
        <v>4523419312.9200001</v>
      </c>
      <c r="T30" s="42">
        <f t="shared" si="13"/>
        <v>15658</v>
      </c>
      <c r="U30" s="42">
        <f t="shared" si="14"/>
        <v>9922928508.6100006</v>
      </c>
      <c r="V30" s="16"/>
    </row>
    <row r="31" spans="1:22" s="9" customFormat="1" x14ac:dyDescent="0.2">
      <c r="A31" s="30">
        <v>24</v>
      </c>
      <c r="B31" s="53" t="s">
        <v>198</v>
      </c>
      <c r="C31" s="32" t="s">
        <v>67</v>
      </c>
      <c r="D31" s="43">
        <v>86</v>
      </c>
      <c r="E31" s="43">
        <v>623794139.90999997</v>
      </c>
      <c r="F31" s="43">
        <v>5</v>
      </c>
      <c r="G31" s="43">
        <v>11971769.439999999</v>
      </c>
      <c r="H31" s="43">
        <v>351</v>
      </c>
      <c r="I31" s="43">
        <v>817589592.08000004</v>
      </c>
      <c r="J31" s="43">
        <v>492</v>
      </c>
      <c r="K31" s="43">
        <v>218403592.83000001</v>
      </c>
      <c r="L31" s="43">
        <f t="shared" si="9"/>
        <v>934</v>
      </c>
      <c r="M31" s="43">
        <f t="shared" si="10"/>
        <v>1671759094.2600002</v>
      </c>
      <c r="N31" s="43">
        <v>595</v>
      </c>
      <c r="O31" s="43">
        <v>3489101488.1100001</v>
      </c>
      <c r="P31" s="43">
        <v>670</v>
      </c>
      <c r="Q31" s="43">
        <v>4710434034.3299999</v>
      </c>
      <c r="R31" s="43">
        <f t="shared" si="11"/>
        <v>1265</v>
      </c>
      <c r="S31" s="43">
        <f t="shared" si="12"/>
        <v>8199535522.4400005</v>
      </c>
      <c r="T31" s="43">
        <f t="shared" si="13"/>
        <v>2199</v>
      </c>
      <c r="U31" s="43">
        <f t="shared" si="14"/>
        <v>9871294616.7000008</v>
      </c>
      <c r="V31" s="16"/>
    </row>
    <row r="32" spans="1:22" s="9" customFormat="1" x14ac:dyDescent="0.2">
      <c r="A32" s="33">
        <v>25</v>
      </c>
      <c r="B32" s="54" t="s">
        <v>191</v>
      </c>
      <c r="C32" s="1" t="s">
        <v>50</v>
      </c>
      <c r="D32" s="44">
        <v>291</v>
      </c>
      <c r="E32" s="44">
        <v>1376297450.27</v>
      </c>
      <c r="F32" s="44">
        <v>76</v>
      </c>
      <c r="G32" s="44">
        <v>89354353.950000003</v>
      </c>
      <c r="H32" s="44">
        <v>109</v>
      </c>
      <c r="I32" s="44">
        <v>449872283.63999999</v>
      </c>
      <c r="J32" s="44">
        <v>740</v>
      </c>
      <c r="K32" s="44">
        <v>515090866.99000001</v>
      </c>
      <c r="L32" s="42">
        <f t="shared" si="9"/>
        <v>1216</v>
      </c>
      <c r="M32" s="42">
        <f t="shared" si="10"/>
        <v>2430614954.8499999</v>
      </c>
      <c r="N32" s="44">
        <v>162</v>
      </c>
      <c r="O32" s="44">
        <v>2998900473.6999998</v>
      </c>
      <c r="P32" s="44">
        <v>199</v>
      </c>
      <c r="Q32" s="44">
        <v>4243131369.6900001</v>
      </c>
      <c r="R32" s="42">
        <f t="shared" si="11"/>
        <v>361</v>
      </c>
      <c r="S32" s="42">
        <f t="shared" si="12"/>
        <v>7242031843.3899994</v>
      </c>
      <c r="T32" s="42">
        <f t="shared" si="13"/>
        <v>1577</v>
      </c>
      <c r="U32" s="42">
        <f t="shared" si="14"/>
        <v>9672646798.2399998</v>
      </c>
      <c r="V32" s="16"/>
    </row>
    <row r="33" spans="1:22" s="9" customFormat="1" x14ac:dyDescent="0.2">
      <c r="A33" s="30">
        <v>26</v>
      </c>
      <c r="B33" s="53" t="s">
        <v>246</v>
      </c>
      <c r="C33" s="32" t="s">
        <v>130</v>
      </c>
      <c r="D33" s="43">
        <v>134</v>
      </c>
      <c r="E33" s="43">
        <v>12406317.050000001</v>
      </c>
      <c r="F33" s="43">
        <v>126</v>
      </c>
      <c r="G33" s="43">
        <v>10619547.960000001</v>
      </c>
      <c r="H33" s="43">
        <v>692</v>
      </c>
      <c r="I33" s="43">
        <v>321426983.74000001</v>
      </c>
      <c r="J33" s="43">
        <v>1918</v>
      </c>
      <c r="K33" s="43">
        <v>123874108.17</v>
      </c>
      <c r="L33" s="43">
        <f t="shared" si="9"/>
        <v>2870</v>
      </c>
      <c r="M33" s="43">
        <f t="shared" si="10"/>
        <v>468326956.92000002</v>
      </c>
      <c r="N33" s="43">
        <v>2417</v>
      </c>
      <c r="O33" s="43">
        <v>4373521895.7399998</v>
      </c>
      <c r="P33" s="43">
        <v>5511</v>
      </c>
      <c r="Q33" s="43">
        <v>4563394175.2200003</v>
      </c>
      <c r="R33" s="43">
        <f t="shared" si="11"/>
        <v>7928</v>
      </c>
      <c r="S33" s="43">
        <f t="shared" si="12"/>
        <v>8936916070.9599991</v>
      </c>
      <c r="T33" s="43">
        <f t="shared" si="13"/>
        <v>10798</v>
      </c>
      <c r="U33" s="43">
        <f t="shared" si="14"/>
        <v>9405243027.8799992</v>
      </c>
      <c r="V33" s="16"/>
    </row>
    <row r="34" spans="1:22" s="9" customFormat="1" x14ac:dyDescent="0.2">
      <c r="A34" s="33">
        <v>27</v>
      </c>
      <c r="B34" s="54" t="s">
        <v>168</v>
      </c>
      <c r="C34" s="1" t="s">
        <v>147</v>
      </c>
      <c r="D34" s="44"/>
      <c r="E34" s="44"/>
      <c r="F34" s="44"/>
      <c r="G34" s="44"/>
      <c r="H34" s="44">
        <v>82</v>
      </c>
      <c r="I34" s="44">
        <v>177509709.81</v>
      </c>
      <c r="J34" s="44">
        <v>245</v>
      </c>
      <c r="K34" s="44">
        <v>4025059244.73</v>
      </c>
      <c r="L34" s="42">
        <f t="shared" si="9"/>
        <v>327</v>
      </c>
      <c r="M34" s="42">
        <f t="shared" si="10"/>
        <v>4202568954.54</v>
      </c>
      <c r="N34" s="44">
        <v>224</v>
      </c>
      <c r="O34" s="44">
        <v>4019741401.52</v>
      </c>
      <c r="P34" s="44">
        <v>45</v>
      </c>
      <c r="Q34" s="44">
        <v>172096686.91</v>
      </c>
      <c r="R34" s="42">
        <f t="shared" si="11"/>
        <v>269</v>
      </c>
      <c r="S34" s="42">
        <f t="shared" si="12"/>
        <v>4191838088.4299998</v>
      </c>
      <c r="T34" s="42">
        <f t="shared" si="13"/>
        <v>596</v>
      </c>
      <c r="U34" s="42">
        <f t="shared" si="14"/>
        <v>8394407042.9699993</v>
      </c>
      <c r="V34" s="16"/>
    </row>
    <row r="35" spans="1:22" s="9" customFormat="1" x14ac:dyDescent="0.2">
      <c r="A35" s="30">
        <v>28</v>
      </c>
      <c r="B35" s="53" t="s">
        <v>175</v>
      </c>
      <c r="C35" s="32" t="s">
        <v>41</v>
      </c>
      <c r="D35" s="43">
        <v>137</v>
      </c>
      <c r="E35" s="43">
        <v>12610741.710000001</v>
      </c>
      <c r="F35" s="43">
        <v>629</v>
      </c>
      <c r="G35" s="43">
        <v>143020526.94</v>
      </c>
      <c r="H35" s="43">
        <v>159564</v>
      </c>
      <c r="I35" s="43">
        <v>1627453208.9000001</v>
      </c>
      <c r="J35" s="43">
        <v>13645</v>
      </c>
      <c r="K35" s="43">
        <v>851199004.42999995</v>
      </c>
      <c r="L35" s="43">
        <f t="shared" si="9"/>
        <v>173975</v>
      </c>
      <c r="M35" s="43">
        <f t="shared" si="10"/>
        <v>2634283481.98</v>
      </c>
      <c r="N35" s="43">
        <v>3902</v>
      </c>
      <c r="O35" s="43">
        <v>2403716151.3099999</v>
      </c>
      <c r="P35" s="43">
        <v>87474</v>
      </c>
      <c r="Q35" s="43">
        <v>3066100612.54</v>
      </c>
      <c r="R35" s="43">
        <f t="shared" si="11"/>
        <v>91376</v>
      </c>
      <c r="S35" s="43">
        <f t="shared" si="12"/>
        <v>5469816763.8500004</v>
      </c>
      <c r="T35" s="43">
        <f t="shared" si="13"/>
        <v>265351</v>
      </c>
      <c r="U35" s="43">
        <f t="shared" si="14"/>
        <v>8104100245.8299999</v>
      </c>
      <c r="V35" s="16"/>
    </row>
    <row r="36" spans="1:22" s="9" customFormat="1" x14ac:dyDescent="0.2">
      <c r="A36" s="33">
        <v>29</v>
      </c>
      <c r="B36" s="54" t="s">
        <v>192</v>
      </c>
      <c r="C36" s="1" t="s">
        <v>43</v>
      </c>
      <c r="D36" s="44">
        <v>501</v>
      </c>
      <c r="E36" s="44">
        <v>957105721.50999999</v>
      </c>
      <c r="F36" s="44"/>
      <c r="G36" s="44"/>
      <c r="H36" s="44">
        <v>815</v>
      </c>
      <c r="I36" s="44">
        <v>521425546.17000002</v>
      </c>
      <c r="J36" s="44">
        <v>665</v>
      </c>
      <c r="K36" s="44">
        <v>2582114667.48</v>
      </c>
      <c r="L36" s="42">
        <f t="shared" si="9"/>
        <v>1981</v>
      </c>
      <c r="M36" s="42">
        <f t="shared" si="10"/>
        <v>4060645935.1599998</v>
      </c>
      <c r="N36" s="44">
        <v>81</v>
      </c>
      <c r="O36" s="44">
        <v>2046069377.6099999</v>
      </c>
      <c r="P36" s="44">
        <v>36</v>
      </c>
      <c r="Q36" s="44">
        <v>1590951213.76</v>
      </c>
      <c r="R36" s="42">
        <f t="shared" si="11"/>
        <v>117</v>
      </c>
      <c r="S36" s="42">
        <f t="shared" si="12"/>
        <v>3637020591.3699999</v>
      </c>
      <c r="T36" s="42">
        <f t="shared" si="13"/>
        <v>2098</v>
      </c>
      <c r="U36" s="42">
        <f t="shared" si="14"/>
        <v>7697666526.5299997</v>
      </c>
      <c r="V36" s="16"/>
    </row>
    <row r="37" spans="1:22" s="9" customFormat="1" x14ac:dyDescent="0.2">
      <c r="A37" s="30">
        <v>30</v>
      </c>
      <c r="B37" s="31" t="s">
        <v>167</v>
      </c>
      <c r="C37" s="32" t="s">
        <v>42</v>
      </c>
      <c r="D37" s="43">
        <v>655</v>
      </c>
      <c r="E37" s="43">
        <v>1743070204.8399999</v>
      </c>
      <c r="F37" s="43">
        <v>177</v>
      </c>
      <c r="G37" s="43">
        <v>155485342.06</v>
      </c>
      <c r="H37" s="43">
        <v>793</v>
      </c>
      <c r="I37" s="43">
        <v>1485205218.98</v>
      </c>
      <c r="J37" s="43">
        <v>2106</v>
      </c>
      <c r="K37" s="43">
        <v>1535210149</v>
      </c>
      <c r="L37" s="43">
        <f t="shared" si="0"/>
        <v>3731</v>
      </c>
      <c r="M37" s="43">
        <f t="shared" si="0"/>
        <v>4918970914.8800001</v>
      </c>
      <c r="N37" s="43">
        <v>146</v>
      </c>
      <c r="O37" s="43">
        <v>542832555.49000001</v>
      </c>
      <c r="P37" s="43">
        <v>210</v>
      </c>
      <c r="Q37" s="43">
        <v>2232840834.3899999</v>
      </c>
      <c r="R37" s="43">
        <f t="shared" si="1"/>
        <v>356</v>
      </c>
      <c r="S37" s="43">
        <f t="shared" si="1"/>
        <v>2775673389.8800001</v>
      </c>
      <c r="T37" s="43">
        <f t="shared" si="2"/>
        <v>4087</v>
      </c>
      <c r="U37" s="43">
        <f t="shared" si="2"/>
        <v>7694644304.7600002</v>
      </c>
      <c r="V37" s="16"/>
    </row>
    <row r="38" spans="1:22" s="9" customFormat="1" x14ac:dyDescent="0.2">
      <c r="A38" s="33">
        <v>31</v>
      </c>
      <c r="B38" s="54" t="s">
        <v>174</v>
      </c>
      <c r="C38" s="1" t="s">
        <v>44</v>
      </c>
      <c r="D38" s="44">
        <v>750</v>
      </c>
      <c r="E38" s="44">
        <v>24888686.52</v>
      </c>
      <c r="F38" s="44">
        <v>8408</v>
      </c>
      <c r="G38" s="44">
        <v>368929526.19999999</v>
      </c>
      <c r="H38" s="44">
        <v>4805</v>
      </c>
      <c r="I38" s="44">
        <v>567061765.71000004</v>
      </c>
      <c r="J38" s="44">
        <v>16026</v>
      </c>
      <c r="K38" s="44">
        <v>554514707.64999998</v>
      </c>
      <c r="L38" s="42">
        <f t="shared" si="0"/>
        <v>29989</v>
      </c>
      <c r="M38" s="42">
        <f t="shared" si="0"/>
        <v>1515394686.0800002</v>
      </c>
      <c r="N38" s="44">
        <v>12013</v>
      </c>
      <c r="O38" s="44">
        <v>3192310538.3099999</v>
      </c>
      <c r="P38" s="44">
        <v>81745</v>
      </c>
      <c r="Q38" s="44">
        <v>2868063556.9200001</v>
      </c>
      <c r="R38" s="42">
        <f t="shared" si="1"/>
        <v>93758</v>
      </c>
      <c r="S38" s="42">
        <f t="shared" si="1"/>
        <v>6060374095.2299995</v>
      </c>
      <c r="T38" s="42">
        <f t="shared" si="2"/>
        <v>123747</v>
      </c>
      <c r="U38" s="42">
        <f t="shared" si="2"/>
        <v>7575768781.3099995</v>
      </c>
      <c r="V38" s="16"/>
    </row>
    <row r="39" spans="1:22" s="9" customFormat="1" x14ac:dyDescent="0.2">
      <c r="A39" s="30">
        <v>32</v>
      </c>
      <c r="B39" s="53" t="s">
        <v>241</v>
      </c>
      <c r="C39" s="32" t="s">
        <v>105</v>
      </c>
      <c r="D39" s="43">
        <v>466</v>
      </c>
      <c r="E39" s="43">
        <v>185156796.09</v>
      </c>
      <c r="F39" s="43">
        <v>3541</v>
      </c>
      <c r="G39" s="43">
        <v>142245143</v>
      </c>
      <c r="H39" s="43">
        <v>5001</v>
      </c>
      <c r="I39" s="43">
        <v>1289087327.1900001</v>
      </c>
      <c r="J39" s="43">
        <v>7108</v>
      </c>
      <c r="K39" s="43">
        <v>362724830.31999999</v>
      </c>
      <c r="L39" s="43">
        <f t="shared" si="0"/>
        <v>16116</v>
      </c>
      <c r="M39" s="43">
        <f t="shared" si="0"/>
        <v>1979214096.5999999</v>
      </c>
      <c r="N39" s="43">
        <v>3118</v>
      </c>
      <c r="O39" s="43">
        <v>2127742137.1300001</v>
      </c>
      <c r="P39" s="43">
        <v>71054</v>
      </c>
      <c r="Q39" s="43">
        <v>3098518676.4699998</v>
      </c>
      <c r="R39" s="43">
        <f t="shared" si="1"/>
        <v>74172</v>
      </c>
      <c r="S39" s="43">
        <f t="shared" si="1"/>
        <v>5226260813.6000004</v>
      </c>
      <c r="T39" s="43">
        <f t="shared" si="2"/>
        <v>90288</v>
      </c>
      <c r="U39" s="43">
        <f t="shared" si="2"/>
        <v>7205474910.2000008</v>
      </c>
      <c r="V39" s="16"/>
    </row>
    <row r="40" spans="1:22" s="9" customFormat="1" x14ac:dyDescent="0.2">
      <c r="A40" s="33">
        <v>33</v>
      </c>
      <c r="B40" s="54" t="s">
        <v>180</v>
      </c>
      <c r="C40" s="1" t="s">
        <v>45</v>
      </c>
      <c r="D40" s="44">
        <v>2529</v>
      </c>
      <c r="E40" s="44">
        <v>344816224.06999999</v>
      </c>
      <c r="F40" s="44">
        <v>3676</v>
      </c>
      <c r="G40" s="44">
        <v>247932132.00999999</v>
      </c>
      <c r="H40" s="44">
        <v>4997</v>
      </c>
      <c r="I40" s="44">
        <v>374078082.73000002</v>
      </c>
      <c r="J40" s="44">
        <v>15671</v>
      </c>
      <c r="K40" s="44">
        <v>1015143853.74</v>
      </c>
      <c r="L40" s="42">
        <f t="shared" si="0"/>
        <v>26873</v>
      </c>
      <c r="M40" s="42">
        <f t="shared" si="0"/>
        <v>1981970292.55</v>
      </c>
      <c r="N40" s="44">
        <v>4282</v>
      </c>
      <c r="O40" s="44">
        <v>2719348720.8499999</v>
      </c>
      <c r="P40" s="44">
        <v>13931</v>
      </c>
      <c r="Q40" s="44">
        <v>2246665861.5500002</v>
      </c>
      <c r="R40" s="42">
        <f t="shared" si="1"/>
        <v>18213</v>
      </c>
      <c r="S40" s="42">
        <f t="shared" si="1"/>
        <v>4966014582.3999996</v>
      </c>
      <c r="T40" s="42">
        <f t="shared" si="2"/>
        <v>45086</v>
      </c>
      <c r="U40" s="42">
        <f t="shared" si="2"/>
        <v>6947984874.9499998</v>
      </c>
      <c r="V40" s="16"/>
    </row>
    <row r="41" spans="1:22" s="9" customFormat="1" x14ac:dyDescent="0.2">
      <c r="A41" s="30">
        <v>34</v>
      </c>
      <c r="B41" s="53" t="s">
        <v>189</v>
      </c>
      <c r="C41" s="32" t="s">
        <v>350</v>
      </c>
      <c r="D41" s="43">
        <v>894</v>
      </c>
      <c r="E41" s="43">
        <v>349030847.76999998</v>
      </c>
      <c r="F41" s="43">
        <v>620</v>
      </c>
      <c r="G41" s="43">
        <v>119130534.14</v>
      </c>
      <c r="H41" s="43">
        <v>403</v>
      </c>
      <c r="I41" s="43">
        <v>1599124617.1900001</v>
      </c>
      <c r="J41" s="43">
        <v>1783</v>
      </c>
      <c r="K41" s="43">
        <v>764312595</v>
      </c>
      <c r="L41" s="43">
        <f t="shared" si="0"/>
        <v>3700</v>
      </c>
      <c r="M41" s="43">
        <f t="shared" si="0"/>
        <v>2831598594.0999999</v>
      </c>
      <c r="N41" s="43">
        <v>218</v>
      </c>
      <c r="O41" s="43">
        <v>1116690065.0999999</v>
      </c>
      <c r="P41" s="43">
        <v>295</v>
      </c>
      <c r="Q41" s="43">
        <v>2136122314.49</v>
      </c>
      <c r="R41" s="43">
        <f t="shared" si="1"/>
        <v>513</v>
      </c>
      <c r="S41" s="43">
        <f t="shared" si="1"/>
        <v>3252812379.5900002</v>
      </c>
      <c r="T41" s="43">
        <f t="shared" si="2"/>
        <v>4213</v>
      </c>
      <c r="U41" s="43">
        <f t="shared" si="2"/>
        <v>6084410973.6900005</v>
      </c>
      <c r="V41" s="16"/>
    </row>
    <row r="42" spans="1:22" s="9" customFormat="1" x14ac:dyDescent="0.2">
      <c r="A42" s="33">
        <v>35</v>
      </c>
      <c r="B42" s="54" t="s">
        <v>182</v>
      </c>
      <c r="C42" s="1" t="s">
        <v>304</v>
      </c>
      <c r="D42" s="44">
        <v>356</v>
      </c>
      <c r="E42" s="44">
        <v>1336801257.05</v>
      </c>
      <c r="F42" s="44">
        <v>1012</v>
      </c>
      <c r="G42" s="44">
        <v>27020344.850000001</v>
      </c>
      <c r="H42" s="44">
        <v>1623</v>
      </c>
      <c r="I42" s="44">
        <v>281418725.31</v>
      </c>
      <c r="J42" s="44">
        <v>4140</v>
      </c>
      <c r="K42" s="44">
        <v>638064743.72000003</v>
      </c>
      <c r="L42" s="42">
        <f t="shared" si="0"/>
        <v>7131</v>
      </c>
      <c r="M42" s="42">
        <f t="shared" si="0"/>
        <v>2283305070.9299998</v>
      </c>
      <c r="N42" s="44">
        <v>2125</v>
      </c>
      <c r="O42" s="44">
        <v>769572538.39999998</v>
      </c>
      <c r="P42" s="44">
        <v>2516</v>
      </c>
      <c r="Q42" s="44">
        <v>1722300503.9100001</v>
      </c>
      <c r="R42" s="42">
        <f t="shared" si="1"/>
        <v>4641</v>
      </c>
      <c r="S42" s="42">
        <f t="shared" si="1"/>
        <v>2491873042.3099999</v>
      </c>
      <c r="T42" s="42">
        <f t="shared" si="2"/>
        <v>11772</v>
      </c>
      <c r="U42" s="42">
        <f t="shared" si="2"/>
        <v>4775178113.2399998</v>
      </c>
      <c r="V42" s="16"/>
    </row>
    <row r="43" spans="1:22" s="9" customFormat="1" x14ac:dyDescent="0.2">
      <c r="A43" s="30">
        <v>36</v>
      </c>
      <c r="B43" s="53" t="s">
        <v>205</v>
      </c>
      <c r="C43" s="32" t="s">
        <v>68</v>
      </c>
      <c r="D43" s="43">
        <v>95</v>
      </c>
      <c r="E43" s="43">
        <v>441041378.42000002</v>
      </c>
      <c r="F43" s="43">
        <v>106</v>
      </c>
      <c r="G43" s="43">
        <v>19259112.079999998</v>
      </c>
      <c r="H43" s="43">
        <v>129</v>
      </c>
      <c r="I43" s="43">
        <v>1483612567.3199999</v>
      </c>
      <c r="J43" s="43">
        <v>459</v>
      </c>
      <c r="K43" s="43">
        <v>1203410246.3900001</v>
      </c>
      <c r="L43" s="43">
        <f t="shared" si="0"/>
        <v>789</v>
      </c>
      <c r="M43" s="43">
        <f t="shared" si="0"/>
        <v>3147323304.21</v>
      </c>
      <c r="N43" s="43">
        <v>192</v>
      </c>
      <c r="O43" s="43">
        <v>368910020.69999999</v>
      </c>
      <c r="P43" s="43">
        <v>235</v>
      </c>
      <c r="Q43" s="43">
        <v>1020870135.11</v>
      </c>
      <c r="R43" s="43">
        <f t="shared" si="1"/>
        <v>427</v>
      </c>
      <c r="S43" s="43">
        <f t="shared" si="1"/>
        <v>1389780155.8099999</v>
      </c>
      <c r="T43" s="43">
        <f t="shared" si="2"/>
        <v>1216</v>
      </c>
      <c r="U43" s="43">
        <f t="shared" si="2"/>
        <v>4537103460.0200005</v>
      </c>
      <c r="V43" s="16"/>
    </row>
    <row r="44" spans="1:22" s="9" customFormat="1" x14ac:dyDescent="0.2">
      <c r="A44" s="33">
        <v>37</v>
      </c>
      <c r="B44" s="54" t="s">
        <v>176</v>
      </c>
      <c r="C44" s="1" t="s">
        <v>54</v>
      </c>
      <c r="D44" s="44">
        <v>716</v>
      </c>
      <c r="E44" s="44">
        <v>265382367.27000001</v>
      </c>
      <c r="F44" s="44">
        <v>1239</v>
      </c>
      <c r="G44" s="44">
        <v>106251762.39</v>
      </c>
      <c r="H44" s="44">
        <v>237</v>
      </c>
      <c r="I44" s="44">
        <v>668315445.65999997</v>
      </c>
      <c r="J44" s="44">
        <v>2370</v>
      </c>
      <c r="K44" s="44">
        <v>608943053.41999996</v>
      </c>
      <c r="L44" s="42">
        <f t="shared" si="0"/>
        <v>4562</v>
      </c>
      <c r="M44" s="42">
        <f t="shared" si="0"/>
        <v>1648892628.74</v>
      </c>
      <c r="N44" s="44">
        <v>391</v>
      </c>
      <c r="O44" s="44">
        <v>1352877283.3</v>
      </c>
      <c r="P44" s="44">
        <v>446</v>
      </c>
      <c r="Q44" s="44">
        <v>1226456183.0999999</v>
      </c>
      <c r="R44" s="42">
        <f t="shared" si="1"/>
        <v>837</v>
      </c>
      <c r="S44" s="42">
        <f t="shared" si="1"/>
        <v>2579333466.3999996</v>
      </c>
      <c r="T44" s="42">
        <f t="shared" si="2"/>
        <v>5399</v>
      </c>
      <c r="U44" s="42">
        <f t="shared" si="2"/>
        <v>4228226095.1399994</v>
      </c>
      <c r="V44" s="16"/>
    </row>
    <row r="45" spans="1:22" s="9" customFormat="1" x14ac:dyDescent="0.2">
      <c r="A45" s="30">
        <v>38</v>
      </c>
      <c r="B45" s="31" t="s">
        <v>195</v>
      </c>
      <c r="C45" s="32" t="s">
        <v>306</v>
      </c>
      <c r="D45" s="43">
        <v>378</v>
      </c>
      <c r="E45" s="43">
        <v>330660064.85000002</v>
      </c>
      <c r="F45" s="43">
        <v>1076</v>
      </c>
      <c r="G45" s="43">
        <v>123736147.04000001</v>
      </c>
      <c r="H45" s="43">
        <v>541</v>
      </c>
      <c r="I45" s="43">
        <v>740469956.72000003</v>
      </c>
      <c r="J45" s="43">
        <v>671</v>
      </c>
      <c r="K45" s="43">
        <v>369624148.94</v>
      </c>
      <c r="L45" s="43">
        <f t="shared" ref="L45:L60" si="15">J45+H45+F45+D45</f>
        <v>2666</v>
      </c>
      <c r="M45" s="43">
        <f t="shared" ref="M45:M60" si="16">K45+I45+G45+E45</f>
        <v>1564490317.5500002</v>
      </c>
      <c r="N45" s="43">
        <v>778</v>
      </c>
      <c r="O45" s="43">
        <v>987606580.63999999</v>
      </c>
      <c r="P45" s="43">
        <v>810</v>
      </c>
      <c r="Q45" s="43">
        <v>1559115724.1500001</v>
      </c>
      <c r="R45" s="43">
        <f t="shared" ref="R45:R60" si="17">P45+N45</f>
        <v>1588</v>
      </c>
      <c r="S45" s="43">
        <f t="shared" ref="S45:S60" si="18">Q45+O45</f>
        <v>2546722304.79</v>
      </c>
      <c r="T45" s="43">
        <f t="shared" ref="T45:T60" si="19">R45+L45</f>
        <v>4254</v>
      </c>
      <c r="U45" s="43">
        <f t="shared" ref="U45:U60" si="20">S45+M45</f>
        <v>4111212622.3400002</v>
      </c>
      <c r="V45" s="16"/>
    </row>
    <row r="46" spans="1:22" s="9" customFormat="1" x14ac:dyDescent="0.2">
      <c r="A46" s="33">
        <v>39</v>
      </c>
      <c r="B46" s="54" t="s">
        <v>163</v>
      </c>
      <c r="C46" s="1" t="s">
        <v>39</v>
      </c>
      <c r="D46" s="44"/>
      <c r="E46" s="44"/>
      <c r="F46" s="44">
        <v>1</v>
      </c>
      <c r="G46" s="44">
        <v>39012309.93</v>
      </c>
      <c r="H46" s="44">
        <v>240</v>
      </c>
      <c r="I46" s="44">
        <v>725005196.64999998</v>
      </c>
      <c r="J46" s="44">
        <v>285</v>
      </c>
      <c r="K46" s="44">
        <v>1038959365</v>
      </c>
      <c r="L46" s="42">
        <f t="shared" si="15"/>
        <v>526</v>
      </c>
      <c r="M46" s="42">
        <f t="shared" si="16"/>
        <v>1802976871.5800002</v>
      </c>
      <c r="N46" s="44">
        <v>226</v>
      </c>
      <c r="O46" s="44">
        <v>1022675532.48</v>
      </c>
      <c r="P46" s="44">
        <v>236</v>
      </c>
      <c r="Q46" s="44">
        <v>677596142.64999998</v>
      </c>
      <c r="R46" s="42">
        <f t="shared" si="17"/>
        <v>462</v>
      </c>
      <c r="S46" s="42">
        <f t="shared" si="18"/>
        <v>1700271675.1300001</v>
      </c>
      <c r="T46" s="42">
        <f t="shared" si="19"/>
        <v>988</v>
      </c>
      <c r="U46" s="42">
        <f t="shared" si="20"/>
        <v>3503248546.71</v>
      </c>
      <c r="V46" s="16"/>
    </row>
    <row r="47" spans="1:22" s="9" customFormat="1" x14ac:dyDescent="0.2">
      <c r="A47" s="30">
        <v>40</v>
      </c>
      <c r="B47" s="53" t="s">
        <v>297</v>
      </c>
      <c r="C47" s="32" t="s">
        <v>298</v>
      </c>
      <c r="D47" s="43">
        <v>21</v>
      </c>
      <c r="E47" s="43">
        <v>134000000</v>
      </c>
      <c r="F47" s="43">
        <v>765</v>
      </c>
      <c r="G47" s="43">
        <v>151540137.69</v>
      </c>
      <c r="H47" s="43">
        <v>82</v>
      </c>
      <c r="I47" s="43">
        <v>1094915935.4200001</v>
      </c>
      <c r="J47" s="43">
        <v>179</v>
      </c>
      <c r="K47" s="43">
        <v>1039228180.51</v>
      </c>
      <c r="L47" s="43">
        <f t="shared" si="15"/>
        <v>1047</v>
      </c>
      <c r="M47" s="43">
        <f t="shared" si="16"/>
        <v>2419684253.6199999</v>
      </c>
      <c r="N47" s="43">
        <v>228</v>
      </c>
      <c r="O47" s="43">
        <v>123459164.59999999</v>
      </c>
      <c r="P47" s="43">
        <v>87</v>
      </c>
      <c r="Q47" s="43">
        <v>190349840.97</v>
      </c>
      <c r="R47" s="43">
        <f t="shared" si="17"/>
        <v>315</v>
      </c>
      <c r="S47" s="43">
        <f t="shared" si="18"/>
        <v>313809005.56999999</v>
      </c>
      <c r="T47" s="43">
        <f t="shared" si="19"/>
        <v>1362</v>
      </c>
      <c r="U47" s="43">
        <f t="shared" si="20"/>
        <v>2733493259.1900001</v>
      </c>
      <c r="V47" s="16"/>
    </row>
    <row r="48" spans="1:22" s="9" customFormat="1" x14ac:dyDescent="0.2">
      <c r="A48" s="33">
        <v>41</v>
      </c>
      <c r="B48" s="54" t="s">
        <v>212</v>
      </c>
      <c r="C48" s="1" t="s">
        <v>141</v>
      </c>
      <c r="D48" s="44">
        <v>183</v>
      </c>
      <c r="E48" s="44">
        <v>55320099.32</v>
      </c>
      <c r="F48" s="44">
        <v>806</v>
      </c>
      <c r="G48" s="44">
        <v>98929084.390000001</v>
      </c>
      <c r="H48" s="44">
        <v>679</v>
      </c>
      <c r="I48" s="44">
        <v>1131769635.8499999</v>
      </c>
      <c r="J48" s="44">
        <v>740</v>
      </c>
      <c r="K48" s="44">
        <v>872621376.46000004</v>
      </c>
      <c r="L48" s="42">
        <f t="shared" si="15"/>
        <v>2408</v>
      </c>
      <c r="M48" s="42">
        <f t="shared" si="16"/>
        <v>2158640196.02</v>
      </c>
      <c r="N48" s="44">
        <v>509</v>
      </c>
      <c r="O48" s="44">
        <v>150131167.63999999</v>
      </c>
      <c r="P48" s="44">
        <v>287</v>
      </c>
      <c r="Q48" s="44">
        <v>367084746.25</v>
      </c>
      <c r="R48" s="42">
        <f t="shared" si="17"/>
        <v>796</v>
      </c>
      <c r="S48" s="42">
        <f t="shared" si="18"/>
        <v>517215913.88999999</v>
      </c>
      <c r="T48" s="42">
        <f t="shared" si="19"/>
        <v>3204</v>
      </c>
      <c r="U48" s="42">
        <f t="shared" si="20"/>
        <v>2675856109.9099998</v>
      </c>
      <c r="V48" s="16"/>
    </row>
    <row r="49" spans="1:22" s="9" customFormat="1" x14ac:dyDescent="0.2">
      <c r="A49" s="30">
        <v>42</v>
      </c>
      <c r="B49" s="53" t="s">
        <v>200</v>
      </c>
      <c r="C49" s="32" t="s">
        <v>19</v>
      </c>
      <c r="D49" s="43"/>
      <c r="E49" s="43"/>
      <c r="F49" s="43">
        <v>1</v>
      </c>
      <c r="G49" s="43">
        <v>334848</v>
      </c>
      <c r="H49" s="43">
        <v>1086</v>
      </c>
      <c r="I49" s="43">
        <v>628812611.82000005</v>
      </c>
      <c r="J49" s="43">
        <v>1902</v>
      </c>
      <c r="K49" s="43">
        <v>442963309.00999999</v>
      </c>
      <c r="L49" s="43">
        <f t="shared" si="15"/>
        <v>2989</v>
      </c>
      <c r="M49" s="43">
        <f t="shared" si="16"/>
        <v>1072110768.83</v>
      </c>
      <c r="N49" s="43">
        <v>164</v>
      </c>
      <c r="O49" s="43">
        <v>691116828.74000001</v>
      </c>
      <c r="P49" s="43">
        <v>377</v>
      </c>
      <c r="Q49" s="43">
        <v>825036678.94000006</v>
      </c>
      <c r="R49" s="43">
        <f t="shared" si="17"/>
        <v>541</v>
      </c>
      <c r="S49" s="43">
        <f t="shared" si="18"/>
        <v>1516153507.6800001</v>
      </c>
      <c r="T49" s="43">
        <f t="shared" si="19"/>
        <v>3530</v>
      </c>
      <c r="U49" s="43">
        <f t="shared" si="20"/>
        <v>2588264276.5100002</v>
      </c>
      <c r="V49" s="16"/>
    </row>
    <row r="50" spans="1:22" s="9" customFormat="1" x14ac:dyDescent="0.2">
      <c r="A50" s="33">
        <v>43</v>
      </c>
      <c r="B50" s="54" t="s">
        <v>184</v>
      </c>
      <c r="C50" s="1" t="s">
        <v>121</v>
      </c>
      <c r="D50" s="44">
        <v>276</v>
      </c>
      <c r="E50" s="44">
        <v>426356312.44999999</v>
      </c>
      <c r="F50" s="44">
        <v>247</v>
      </c>
      <c r="G50" s="44">
        <v>197503245.94999999</v>
      </c>
      <c r="H50" s="44">
        <v>99</v>
      </c>
      <c r="I50" s="44">
        <v>514615668.91000003</v>
      </c>
      <c r="J50" s="44">
        <v>840</v>
      </c>
      <c r="K50" s="44">
        <v>491436609.70999998</v>
      </c>
      <c r="L50" s="42">
        <f t="shared" si="15"/>
        <v>1462</v>
      </c>
      <c r="M50" s="42">
        <f t="shared" si="16"/>
        <v>1629911837.02</v>
      </c>
      <c r="N50" s="44">
        <v>42</v>
      </c>
      <c r="O50" s="44">
        <v>372678846.54000002</v>
      </c>
      <c r="P50" s="44">
        <v>57</v>
      </c>
      <c r="Q50" s="44">
        <v>562693080.07000005</v>
      </c>
      <c r="R50" s="42">
        <f t="shared" si="17"/>
        <v>99</v>
      </c>
      <c r="S50" s="42">
        <f t="shared" si="18"/>
        <v>935371926.61000013</v>
      </c>
      <c r="T50" s="42">
        <f t="shared" si="19"/>
        <v>1561</v>
      </c>
      <c r="U50" s="42">
        <f t="shared" si="20"/>
        <v>2565283763.6300001</v>
      </c>
      <c r="V50" s="16"/>
    </row>
    <row r="51" spans="1:22" s="9" customFormat="1" x14ac:dyDescent="0.2">
      <c r="A51" s="30">
        <v>44</v>
      </c>
      <c r="B51" s="53" t="s">
        <v>183</v>
      </c>
      <c r="C51" s="32" t="s">
        <v>52</v>
      </c>
      <c r="D51" s="43">
        <v>8631</v>
      </c>
      <c r="E51" s="43">
        <v>691188485.17999995</v>
      </c>
      <c r="F51" s="43">
        <v>9615</v>
      </c>
      <c r="G51" s="43">
        <v>436137289.85000002</v>
      </c>
      <c r="H51" s="43">
        <v>3518</v>
      </c>
      <c r="I51" s="43">
        <v>242136626.69999999</v>
      </c>
      <c r="J51" s="43">
        <v>11342</v>
      </c>
      <c r="K51" s="43">
        <v>323140124.42000002</v>
      </c>
      <c r="L51" s="43">
        <f t="shared" si="15"/>
        <v>33106</v>
      </c>
      <c r="M51" s="43">
        <f t="shared" si="16"/>
        <v>1692602526.1500001</v>
      </c>
      <c r="N51" s="43">
        <v>276</v>
      </c>
      <c r="O51" s="43">
        <v>330389243.07999998</v>
      </c>
      <c r="P51" s="43">
        <v>328</v>
      </c>
      <c r="Q51" s="43">
        <v>491517911.76999998</v>
      </c>
      <c r="R51" s="43">
        <f t="shared" si="17"/>
        <v>604</v>
      </c>
      <c r="S51" s="43">
        <f t="shared" si="18"/>
        <v>821907154.8499999</v>
      </c>
      <c r="T51" s="43">
        <f t="shared" si="19"/>
        <v>33710</v>
      </c>
      <c r="U51" s="43">
        <f t="shared" si="20"/>
        <v>2514509681</v>
      </c>
      <c r="V51" s="16"/>
    </row>
    <row r="52" spans="1:22" s="9" customFormat="1" x14ac:dyDescent="0.2">
      <c r="A52" s="33">
        <v>45</v>
      </c>
      <c r="B52" s="54" t="s">
        <v>210</v>
      </c>
      <c r="C52" s="1" t="s">
        <v>128</v>
      </c>
      <c r="D52" s="44">
        <v>245</v>
      </c>
      <c r="E52" s="44">
        <v>3424969.29</v>
      </c>
      <c r="F52" s="44">
        <v>1125</v>
      </c>
      <c r="G52" s="44">
        <v>34886504.270000003</v>
      </c>
      <c r="H52" s="44">
        <v>323</v>
      </c>
      <c r="I52" s="44">
        <v>15928306.66</v>
      </c>
      <c r="J52" s="44">
        <v>780</v>
      </c>
      <c r="K52" s="44">
        <v>15038340.23</v>
      </c>
      <c r="L52" s="42">
        <f t="shared" ref="L52:L59" si="21">J52+H52+F52+D52</f>
        <v>2473</v>
      </c>
      <c r="M52" s="42">
        <f t="shared" ref="M52:M59" si="22">K52+I52+G52+E52</f>
        <v>69278120.450000003</v>
      </c>
      <c r="N52" s="44">
        <v>804</v>
      </c>
      <c r="O52" s="44">
        <v>1048997881.67</v>
      </c>
      <c r="P52" s="44">
        <v>1850</v>
      </c>
      <c r="Q52" s="44">
        <v>1019996054.71</v>
      </c>
      <c r="R52" s="42">
        <f t="shared" ref="R52:R59" si="23">P52+N52</f>
        <v>2654</v>
      </c>
      <c r="S52" s="42">
        <f t="shared" ref="S52:S59" si="24">Q52+O52</f>
        <v>2068993936.3800001</v>
      </c>
      <c r="T52" s="42">
        <f t="shared" ref="T52:T59" si="25">R52+L52</f>
        <v>5127</v>
      </c>
      <c r="U52" s="42">
        <f t="shared" ref="U52:U59" si="26">S52+M52</f>
        <v>2138272056.8300002</v>
      </c>
      <c r="V52" s="16"/>
    </row>
    <row r="53" spans="1:22" s="9" customFormat="1" x14ac:dyDescent="0.2">
      <c r="A53" s="30">
        <v>46</v>
      </c>
      <c r="B53" s="31" t="s">
        <v>185</v>
      </c>
      <c r="C53" s="32" t="s">
        <v>48</v>
      </c>
      <c r="D53" s="43">
        <v>995</v>
      </c>
      <c r="E53" s="43">
        <v>223106666.72999999</v>
      </c>
      <c r="F53" s="43">
        <v>3514</v>
      </c>
      <c r="G53" s="43">
        <v>263956620.55000001</v>
      </c>
      <c r="H53" s="43">
        <v>373</v>
      </c>
      <c r="I53" s="43">
        <v>326306501.64999998</v>
      </c>
      <c r="J53" s="43">
        <v>1799</v>
      </c>
      <c r="K53" s="43">
        <v>451626915.63999999</v>
      </c>
      <c r="L53" s="43">
        <f t="shared" si="21"/>
        <v>6681</v>
      </c>
      <c r="M53" s="43">
        <f t="shared" si="22"/>
        <v>1264996704.5699999</v>
      </c>
      <c r="N53" s="43">
        <v>130</v>
      </c>
      <c r="O53" s="43">
        <v>577241656.90999997</v>
      </c>
      <c r="P53" s="43">
        <v>79</v>
      </c>
      <c r="Q53" s="43">
        <v>276491127.69999999</v>
      </c>
      <c r="R53" s="43">
        <f t="shared" si="23"/>
        <v>209</v>
      </c>
      <c r="S53" s="43">
        <f t="shared" si="24"/>
        <v>853732784.6099999</v>
      </c>
      <c r="T53" s="43">
        <f t="shared" si="25"/>
        <v>6890</v>
      </c>
      <c r="U53" s="43">
        <f t="shared" si="26"/>
        <v>2118729489.1799998</v>
      </c>
      <c r="V53" s="16"/>
    </row>
    <row r="54" spans="1:22" s="9" customFormat="1" x14ac:dyDescent="0.2">
      <c r="A54" s="33">
        <v>47</v>
      </c>
      <c r="B54" s="54" t="s">
        <v>186</v>
      </c>
      <c r="C54" s="1" t="s">
        <v>61</v>
      </c>
      <c r="D54" s="44">
        <v>916</v>
      </c>
      <c r="E54" s="44">
        <v>20640507.23</v>
      </c>
      <c r="F54" s="44">
        <v>5295</v>
      </c>
      <c r="G54" s="44">
        <v>120304179.37</v>
      </c>
      <c r="H54" s="44">
        <v>11437</v>
      </c>
      <c r="I54" s="44">
        <v>124611243.23999999</v>
      </c>
      <c r="J54" s="44">
        <v>20927</v>
      </c>
      <c r="K54" s="44">
        <v>483001153.45999998</v>
      </c>
      <c r="L54" s="42">
        <f t="shared" si="21"/>
        <v>38575</v>
      </c>
      <c r="M54" s="42">
        <f t="shared" si="22"/>
        <v>748557083.29999995</v>
      </c>
      <c r="N54" s="44">
        <v>27769</v>
      </c>
      <c r="O54" s="44">
        <v>900341398.48000002</v>
      </c>
      <c r="P54" s="44">
        <v>2585</v>
      </c>
      <c r="Q54" s="44">
        <v>442296791.37</v>
      </c>
      <c r="R54" s="42">
        <f t="shared" si="23"/>
        <v>30354</v>
      </c>
      <c r="S54" s="42">
        <f t="shared" si="24"/>
        <v>1342638189.8499999</v>
      </c>
      <c r="T54" s="42">
        <f t="shared" si="25"/>
        <v>68929</v>
      </c>
      <c r="U54" s="42">
        <f t="shared" si="26"/>
        <v>2091195273.1499999</v>
      </c>
      <c r="V54" s="16"/>
    </row>
    <row r="55" spans="1:22" s="9" customFormat="1" x14ac:dyDescent="0.2">
      <c r="A55" s="30">
        <v>48</v>
      </c>
      <c r="B55" s="53" t="s">
        <v>218</v>
      </c>
      <c r="C55" s="32" t="s">
        <v>56</v>
      </c>
      <c r="D55" s="43">
        <v>170</v>
      </c>
      <c r="E55" s="43">
        <v>596867238.63999999</v>
      </c>
      <c r="F55" s="43">
        <v>22</v>
      </c>
      <c r="G55" s="43">
        <v>39485466.130000003</v>
      </c>
      <c r="H55" s="43">
        <v>54</v>
      </c>
      <c r="I55" s="43">
        <v>233644425.41</v>
      </c>
      <c r="J55" s="43">
        <v>215</v>
      </c>
      <c r="K55" s="43">
        <v>183225545.97</v>
      </c>
      <c r="L55" s="43">
        <f t="shared" si="21"/>
        <v>461</v>
      </c>
      <c r="M55" s="43">
        <f t="shared" si="22"/>
        <v>1053222676.15</v>
      </c>
      <c r="N55" s="43">
        <v>17</v>
      </c>
      <c r="O55" s="43">
        <v>135889715.59</v>
      </c>
      <c r="P55" s="43">
        <v>43</v>
      </c>
      <c r="Q55" s="43">
        <v>734500000</v>
      </c>
      <c r="R55" s="43">
        <f t="shared" si="23"/>
        <v>60</v>
      </c>
      <c r="S55" s="43">
        <f t="shared" si="24"/>
        <v>870389715.59000003</v>
      </c>
      <c r="T55" s="43">
        <f t="shared" si="25"/>
        <v>521</v>
      </c>
      <c r="U55" s="43">
        <f t="shared" si="26"/>
        <v>1923612391.74</v>
      </c>
      <c r="V55" s="16"/>
    </row>
    <row r="56" spans="1:22" s="9" customFormat="1" x14ac:dyDescent="0.2">
      <c r="A56" s="33">
        <v>49</v>
      </c>
      <c r="B56" s="54" t="s">
        <v>204</v>
      </c>
      <c r="C56" s="1" t="s">
        <v>14</v>
      </c>
      <c r="D56" s="44">
        <v>58</v>
      </c>
      <c r="E56" s="44">
        <v>25709189.879999999</v>
      </c>
      <c r="F56" s="44">
        <v>403</v>
      </c>
      <c r="G56" s="44">
        <v>36180159.369999997</v>
      </c>
      <c r="H56" s="44">
        <v>788</v>
      </c>
      <c r="I56" s="44">
        <v>826584708.5</v>
      </c>
      <c r="J56" s="44">
        <v>777</v>
      </c>
      <c r="K56" s="44">
        <v>161488667.99000001</v>
      </c>
      <c r="L56" s="42">
        <f t="shared" si="21"/>
        <v>2026</v>
      </c>
      <c r="M56" s="42">
        <f t="shared" si="22"/>
        <v>1049962725.74</v>
      </c>
      <c r="N56" s="44">
        <v>45</v>
      </c>
      <c r="O56" s="44">
        <v>66161011.420000002</v>
      </c>
      <c r="P56" s="44">
        <v>79</v>
      </c>
      <c r="Q56" s="44">
        <v>712651996.70000005</v>
      </c>
      <c r="R56" s="42">
        <f t="shared" si="23"/>
        <v>124</v>
      </c>
      <c r="S56" s="42">
        <f t="shared" si="24"/>
        <v>778813008.12</v>
      </c>
      <c r="T56" s="42">
        <f t="shared" si="25"/>
        <v>2150</v>
      </c>
      <c r="U56" s="42">
        <f t="shared" si="26"/>
        <v>1828775733.8600001</v>
      </c>
      <c r="V56" s="16"/>
    </row>
    <row r="57" spans="1:22" s="9" customFormat="1" x14ac:dyDescent="0.2">
      <c r="A57" s="30">
        <v>50</v>
      </c>
      <c r="B57" s="53" t="s">
        <v>79</v>
      </c>
      <c r="C57" s="32" t="s">
        <v>308</v>
      </c>
      <c r="D57" s="43"/>
      <c r="E57" s="43"/>
      <c r="F57" s="43"/>
      <c r="G57" s="43"/>
      <c r="H57" s="43">
        <v>788</v>
      </c>
      <c r="I57" s="43">
        <v>356452926.5</v>
      </c>
      <c r="J57" s="43">
        <v>766</v>
      </c>
      <c r="K57" s="43">
        <v>498241828.70999998</v>
      </c>
      <c r="L57" s="43">
        <f t="shared" si="21"/>
        <v>1554</v>
      </c>
      <c r="M57" s="43">
        <f t="shared" si="22"/>
        <v>854694755.21000004</v>
      </c>
      <c r="N57" s="43">
        <v>292</v>
      </c>
      <c r="O57" s="43">
        <v>349106732.31999999</v>
      </c>
      <c r="P57" s="43">
        <v>231</v>
      </c>
      <c r="Q57" s="43">
        <v>207285916</v>
      </c>
      <c r="R57" s="43">
        <f t="shared" si="23"/>
        <v>523</v>
      </c>
      <c r="S57" s="43">
        <f t="shared" si="24"/>
        <v>556392648.31999993</v>
      </c>
      <c r="T57" s="43">
        <f t="shared" si="25"/>
        <v>2077</v>
      </c>
      <c r="U57" s="43">
        <f t="shared" si="26"/>
        <v>1411087403.53</v>
      </c>
      <c r="V57" s="16"/>
    </row>
    <row r="58" spans="1:22" s="9" customFormat="1" x14ac:dyDescent="0.2">
      <c r="A58" s="33">
        <v>51</v>
      </c>
      <c r="B58" s="54" t="s">
        <v>208</v>
      </c>
      <c r="C58" s="1" t="s">
        <v>135</v>
      </c>
      <c r="D58" s="44">
        <v>4</v>
      </c>
      <c r="E58" s="44">
        <v>1270172.6399999999</v>
      </c>
      <c r="F58" s="44">
        <v>380</v>
      </c>
      <c r="G58" s="44">
        <v>207164100.41999999</v>
      </c>
      <c r="H58" s="44">
        <v>364</v>
      </c>
      <c r="I58" s="44">
        <v>434499478.64999998</v>
      </c>
      <c r="J58" s="44">
        <v>2209</v>
      </c>
      <c r="K58" s="44">
        <v>201456826.58000001</v>
      </c>
      <c r="L58" s="42">
        <f t="shared" si="21"/>
        <v>2957</v>
      </c>
      <c r="M58" s="42">
        <f t="shared" si="22"/>
        <v>844390578.28999996</v>
      </c>
      <c r="N58" s="44">
        <v>341</v>
      </c>
      <c r="O58" s="44">
        <v>246186098.53999999</v>
      </c>
      <c r="P58" s="44">
        <v>97</v>
      </c>
      <c r="Q58" s="44">
        <v>273333445.02999997</v>
      </c>
      <c r="R58" s="42">
        <f t="shared" si="23"/>
        <v>438</v>
      </c>
      <c r="S58" s="42">
        <f t="shared" si="24"/>
        <v>519519543.56999993</v>
      </c>
      <c r="T58" s="42">
        <f t="shared" si="25"/>
        <v>3395</v>
      </c>
      <c r="U58" s="42">
        <f t="shared" si="26"/>
        <v>1363910121.8599999</v>
      </c>
      <c r="V58" s="16"/>
    </row>
    <row r="59" spans="1:22" s="9" customFormat="1" x14ac:dyDescent="0.2">
      <c r="A59" s="30">
        <v>52</v>
      </c>
      <c r="B59" s="53" t="s">
        <v>217</v>
      </c>
      <c r="C59" s="32" t="s">
        <v>112</v>
      </c>
      <c r="D59" s="43">
        <v>102</v>
      </c>
      <c r="E59" s="43">
        <v>276229578.01999998</v>
      </c>
      <c r="F59" s="43">
        <v>17</v>
      </c>
      <c r="G59" s="43">
        <v>3665578.15</v>
      </c>
      <c r="H59" s="43">
        <v>23</v>
      </c>
      <c r="I59" s="43">
        <v>39095681.030000001</v>
      </c>
      <c r="J59" s="43">
        <v>170</v>
      </c>
      <c r="K59" s="43">
        <v>249892076.19999999</v>
      </c>
      <c r="L59" s="43">
        <f t="shared" si="21"/>
        <v>312</v>
      </c>
      <c r="M59" s="43">
        <f t="shared" si="22"/>
        <v>568882913.39999998</v>
      </c>
      <c r="N59" s="43">
        <v>38</v>
      </c>
      <c r="O59" s="43">
        <v>303640073.32999998</v>
      </c>
      <c r="P59" s="43">
        <v>70</v>
      </c>
      <c r="Q59" s="43">
        <v>392486520.42000002</v>
      </c>
      <c r="R59" s="43">
        <f t="shared" si="23"/>
        <v>108</v>
      </c>
      <c r="S59" s="43">
        <f t="shared" si="24"/>
        <v>696126593.75</v>
      </c>
      <c r="T59" s="43">
        <f t="shared" si="25"/>
        <v>420</v>
      </c>
      <c r="U59" s="43">
        <f t="shared" si="26"/>
        <v>1265009507.1500001</v>
      </c>
      <c r="V59" s="16"/>
    </row>
    <row r="60" spans="1:22" s="9" customFormat="1" x14ac:dyDescent="0.2">
      <c r="A60" s="33">
        <v>53</v>
      </c>
      <c r="B60" s="54" t="s">
        <v>316</v>
      </c>
      <c r="C60" s="1" t="s">
        <v>349</v>
      </c>
      <c r="D60" s="44">
        <v>145</v>
      </c>
      <c r="E60" s="44">
        <v>10600005.85</v>
      </c>
      <c r="F60" s="44">
        <v>1906</v>
      </c>
      <c r="G60" s="44">
        <v>73341270.579999998</v>
      </c>
      <c r="H60" s="44">
        <v>792</v>
      </c>
      <c r="I60" s="44">
        <v>276974317.51999998</v>
      </c>
      <c r="J60" s="44">
        <v>3988</v>
      </c>
      <c r="K60" s="44">
        <v>198107710.34999999</v>
      </c>
      <c r="L60" s="42">
        <f t="shared" si="15"/>
        <v>6831</v>
      </c>
      <c r="M60" s="42">
        <f t="shared" si="16"/>
        <v>559023304.30000007</v>
      </c>
      <c r="N60" s="44">
        <v>2522</v>
      </c>
      <c r="O60" s="44">
        <v>346765282.16000003</v>
      </c>
      <c r="P60" s="44">
        <v>6343</v>
      </c>
      <c r="Q60" s="44">
        <v>356456034.44</v>
      </c>
      <c r="R60" s="42">
        <f t="shared" si="17"/>
        <v>8865</v>
      </c>
      <c r="S60" s="42">
        <f t="shared" si="18"/>
        <v>703221316.60000002</v>
      </c>
      <c r="T60" s="42">
        <f t="shared" si="19"/>
        <v>15696</v>
      </c>
      <c r="U60" s="42">
        <f t="shared" si="20"/>
        <v>1262244620.9000001</v>
      </c>
      <c r="V60" s="16"/>
    </row>
    <row r="61" spans="1:22" s="9" customFormat="1" x14ac:dyDescent="0.2">
      <c r="A61" s="30">
        <v>54</v>
      </c>
      <c r="B61" s="31" t="s">
        <v>299</v>
      </c>
      <c r="C61" s="32" t="s">
        <v>310</v>
      </c>
      <c r="D61" s="43">
        <v>149</v>
      </c>
      <c r="E61" s="43">
        <v>183230069.16999999</v>
      </c>
      <c r="F61" s="43">
        <v>1093</v>
      </c>
      <c r="G61" s="43">
        <v>148620894.5</v>
      </c>
      <c r="H61" s="43">
        <v>337</v>
      </c>
      <c r="I61" s="43">
        <v>319197310.13</v>
      </c>
      <c r="J61" s="43">
        <v>1841</v>
      </c>
      <c r="K61" s="43">
        <v>42277105.560000002</v>
      </c>
      <c r="L61" s="43">
        <f t="shared" ref="L61:L80" si="27">J61+H61+F61+D61</f>
        <v>3420</v>
      </c>
      <c r="M61" s="43">
        <f t="shared" ref="M61:M80" si="28">K61+I61+G61+E61</f>
        <v>693325379.36000001</v>
      </c>
      <c r="N61" s="43">
        <v>109</v>
      </c>
      <c r="O61" s="43">
        <v>86321906.480000004</v>
      </c>
      <c r="P61" s="43">
        <v>45</v>
      </c>
      <c r="Q61" s="43">
        <v>455737256.66000003</v>
      </c>
      <c r="R61" s="43">
        <f t="shared" ref="R61:R80" si="29">P61+N61</f>
        <v>154</v>
      </c>
      <c r="S61" s="43">
        <f t="shared" ref="S61:S80" si="30">Q61+O61</f>
        <v>542059163.13999999</v>
      </c>
      <c r="T61" s="43">
        <f t="shared" ref="T61:T80" si="31">R61+L61</f>
        <v>3574</v>
      </c>
      <c r="U61" s="43">
        <f t="shared" ref="U61:U80" si="32">S61+M61</f>
        <v>1235384542.5</v>
      </c>
      <c r="V61" s="16"/>
    </row>
    <row r="62" spans="1:22" s="9" customFormat="1" x14ac:dyDescent="0.2">
      <c r="A62" s="33">
        <v>55</v>
      </c>
      <c r="B62" s="54" t="s">
        <v>87</v>
      </c>
      <c r="C62" s="1" t="s">
        <v>88</v>
      </c>
      <c r="D62" s="44">
        <v>11</v>
      </c>
      <c r="E62" s="44">
        <v>808352</v>
      </c>
      <c r="F62" s="44"/>
      <c r="G62" s="44"/>
      <c r="H62" s="44">
        <v>669</v>
      </c>
      <c r="I62" s="44">
        <v>3844275.91</v>
      </c>
      <c r="J62" s="44">
        <v>1401</v>
      </c>
      <c r="K62" s="44">
        <v>13771503.109999999</v>
      </c>
      <c r="L62" s="42">
        <f t="shared" si="27"/>
        <v>2081</v>
      </c>
      <c r="M62" s="42">
        <f t="shared" si="28"/>
        <v>18424131.02</v>
      </c>
      <c r="N62" s="44">
        <v>2767</v>
      </c>
      <c r="O62" s="44">
        <v>577231810.95000005</v>
      </c>
      <c r="P62" s="44">
        <v>1423</v>
      </c>
      <c r="Q62" s="44">
        <v>568103537.63999999</v>
      </c>
      <c r="R62" s="42">
        <f t="shared" si="29"/>
        <v>4190</v>
      </c>
      <c r="S62" s="42">
        <f t="shared" si="30"/>
        <v>1145335348.5900002</v>
      </c>
      <c r="T62" s="42">
        <f t="shared" si="31"/>
        <v>6271</v>
      </c>
      <c r="U62" s="42">
        <f t="shared" si="32"/>
        <v>1163759479.6100001</v>
      </c>
      <c r="V62" s="16"/>
    </row>
    <row r="63" spans="1:22" s="9" customFormat="1" x14ac:dyDescent="0.2">
      <c r="A63" s="30">
        <v>56</v>
      </c>
      <c r="B63" s="53" t="s">
        <v>300</v>
      </c>
      <c r="C63" s="32" t="s">
        <v>302</v>
      </c>
      <c r="D63" s="43">
        <v>932</v>
      </c>
      <c r="E63" s="43">
        <v>204342873.38999999</v>
      </c>
      <c r="F63" s="43">
        <v>1237</v>
      </c>
      <c r="G63" s="43">
        <v>159625992.19</v>
      </c>
      <c r="H63" s="43">
        <v>321</v>
      </c>
      <c r="I63" s="43">
        <v>133333541.8</v>
      </c>
      <c r="J63" s="43">
        <v>2553</v>
      </c>
      <c r="K63" s="43">
        <v>126356896.47</v>
      </c>
      <c r="L63" s="43">
        <f t="shared" si="27"/>
        <v>5043</v>
      </c>
      <c r="M63" s="43">
        <f t="shared" si="28"/>
        <v>623659303.8499999</v>
      </c>
      <c r="N63" s="43">
        <v>1987</v>
      </c>
      <c r="O63" s="43">
        <v>239310060.53999999</v>
      </c>
      <c r="P63" s="43">
        <v>1135</v>
      </c>
      <c r="Q63" s="43">
        <v>291008000.94999999</v>
      </c>
      <c r="R63" s="43">
        <f t="shared" si="29"/>
        <v>3122</v>
      </c>
      <c r="S63" s="43">
        <f t="shared" si="30"/>
        <v>530318061.49000001</v>
      </c>
      <c r="T63" s="43">
        <f t="shared" si="31"/>
        <v>8165</v>
      </c>
      <c r="U63" s="43">
        <f t="shared" si="32"/>
        <v>1153977365.3399999</v>
      </c>
      <c r="V63" s="16"/>
    </row>
    <row r="64" spans="1:22" s="9" customFormat="1" x14ac:dyDescent="0.2">
      <c r="A64" s="33">
        <v>57</v>
      </c>
      <c r="B64" s="54" t="s">
        <v>203</v>
      </c>
      <c r="C64" s="1" t="s">
        <v>72</v>
      </c>
      <c r="D64" s="44">
        <v>1306</v>
      </c>
      <c r="E64" s="44">
        <v>30900363.109999999</v>
      </c>
      <c r="F64" s="44">
        <v>12921</v>
      </c>
      <c r="G64" s="44">
        <v>265428949.91</v>
      </c>
      <c r="H64" s="44">
        <v>11006</v>
      </c>
      <c r="I64" s="44">
        <v>110285660.63</v>
      </c>
      <c r="J64" s="44">
        <v>29538</v>
      </c>
      <c r="K64" s="44">
        <v>233905276.34999999</v>
      </c>
      <c r="L64" s="42">
        <f t="shared" si="27"/>
        <v>54771</v>
      </c>
      <c r="M64" s="42">
        <f t="shared" si="28"/>
        <v>640520250</v>
      </c>
      <c r="N64" s="44">
        <v>6276</v>
      </c>
      <c r="O64" s="44">
        <v>432849073.48000002</v>
      </c>
      <c r="P64" s="44">
        <v>1581</v>
      </c>
      <c r="Q64" s="44">
        <v>74514149.700000003</v>
      </c>
      <c r="R64" s="42">
        <f t="shared" si="29"/>
        <v>7857</v>
      </c>
      <c r="S64" s="42">
        <f t="shared" si="30"/>
        <v>507363223.18000001</v>
      </c>
      <c r="T64" s="42">
        <f t="shared" si="31"/>
        <v>62628</v>
      </c>
      <c r="U64" s="42">
        <f t="shared" si="32"/>
        <v>1147883473.1800001</v>
      </c>
      <c r="V64" s="16"/>
    </row>
    <row r="65" spans="1:22" s="9" customFormat="1" x14ac:dyDescent="0.2">
      <c r="A65" s="30">
        <v>58</v>
      </c>
      <c r="B65" s="53" t="s">
        <v>199</v>
      </c>
      <c r="C65" s="32" t="s">
        <v>62</v>
      </c>
      <c r="D65" s="43">
        <v>93</v>
      </c>
      <c r="E65" s="43">
        <v>1051774.07</v>
      </c>
      <c r="F65" s="43">
        <v>1448</v>
      </c>
      <c r="G65" s="43">
        <v>22228205.030000001</v>
      </c>
      <c r="H65" s="43">
        <v>3637</v>
      </c>
      <c r="I65" s="43">
        <v>37946073.640000001</v>
      </c>
      <c r="J65" s="43">
        <v>12242</v>
      </c>
      <c r="K65" s="43">
        <v>169343763.88999999</v>
      </c>
      <c r="L65" s="43">
        <f t="shared" si="27"/>
        <v>17420</v>
      </c>
      <c r="M65" s="43">
        <f t="shared" si="28"/>
        <v>230569816.62999997</v>
      </c>
      <c r="N65" s="43">
        <v>19346</v>
      </c>
      <c r="O65" s="43">
        <v>515976786.33999997</v>
      </c>
      <c r="P65" s="43">
        <v>3165</v>
      </c>
      <c r="Q65" s="43">
        <v>363056405.44999999</v>
      </c>
      <c r="R65" s="43">
        <f t="shared" si="29"/>
        <v>22511</v>
      </c>
      <c r="S65" s="43">
        <f t="shared" si="30"/>
        <v>879033191.78999996</v>
      </c>
      <c r="T65" s="43">
        <f t="shared" si="31"/>
        <v>39931</v>
      </c>
      <c r="U65" s="43">
        <f t="shared" si="32"/>
        <v>1109603008.4199998</v>
      </c>
      <c r="V65" s="16"/>
    </row>
    <row r="66" spans="1:22" s="9" customFormat="1" x14ac:dyDescent="0.2">
      <c r="A66" s="33">
        <v>59</v>
      </c>
      <c r="B66" s="54" t="s">
        <v>197</v>
      </c>
      <c r="C66" s="1" t="s">
        <v>58</v>
      </c>
      <c r="D66" s="44">
        <v>349</v>
      </c>
      <c r="E66" s="44">
        <v>6445080.1900000004</v>
      </c>
      <c r="F66" s="44">
        <v>1617</v>
      </c>
      <c r="G66" s="44">
        <v>19181815.289999999</v>
      </c>
      <c r="H66" s="44">
        <v>12539</v>
      </c>
      <c r="I66" s="44">
        <v>86579698.030000001</v>
      </c>
      <c r="J66" s="44">
        <v>47428</v>
      </c>
      <c r="K66" s="44">
        <v>528826561.68000001</v>
      </c>
      <c r="L66" s="42">
        <f t="shared" si="27"/>
        <v>61933</v>
      </c>
      <c r="M66" s="42">
        <f t="shared" si="28"/>
        <v>641033155.19000006</v>
      </c>
      <c r="N66" s="44">
        <v>7394</v>
      </c>
      <c r="O66" s="44">
        <v>456681418.52999997</v>
      </c>
      <c r="P66" s="44">
        <v>52</v>
      </c>
      <c r="Q66" s="44">
        <v>1708514.52</v>
      </c>
      <c r="R66" s="42">
        <f t="shared" si="29"/>
        <v>7446</v>
      </c>
      <c r="S66" s="42">
        <f t="shared" si="30"/>
        <v>458389933.04999995</v>
      </c>
      <c r="T66" s="42">
        <f t="shared" si="31"/>
        <v>69379</v>
      </c>
      <c r="U66" s="42">
        <f t="shared" si="32"/>
        <v>1099423088.24</v>
      </c>
      <c r="V66" s="16"/>
    </row>
    <row r="67" spans="1:22" s="9" customFormat="1" x14ac:dyDescent="0.2">
      <c r="A67" s="30">
        <v>60</v>
      </c>
      <c r="B67" s="53" t="s">
        <v>233</v>
      </c>
      <c r="C67" s="32" t="s">
        <v>119</v>
      </c>
      <c r="D67" s="43">
        <v>25</v>
      </c>
      <c r="E67" s="43">
        <v>232546.77</v>
      </c>
      <c r="F67" s="43">
        <v>337</v>
      </c>
      <c r="G67" s="43">
        <v>3161756.29</v>
      </c>
      <c r="H67" s="43">
        <v>5480</v>
      </c>
      <c r="I67" s="43">
        <v>210701495.19</v>
      </c>
      <c r="J67" s="43">
        <v>9824</v>
      </c>
      <c r="K67" s="43">
        <v>483112130.57999998</v>
      </c>
      <c r="L67" s="43">
        <f t="shared" si="27"/>
        <v>15666</v>
      </c>
      <c r="M67" s="43">
        <f t="shared" si="28"/>
        <v>697207928.82999992</v>
      </c>
      <c r="N67" s="43">
        <v>6450</v>
      </c>
      <c r="O67" s="43">
        <v>312302266.67000002</v>
      </c>
      <c r="P67" s="43">
        <v>2846</v>
      </c>
      <c r="Q67" s="43">
        <v>33810132.560000002</v>
      </c>
      <c r="R67" s="43">
        <f t="shared" si="29"/>
        <v>9296</v>
      </c>
      <c r="S67" s="43">
        <f t="shared" si="30"/>
        <v>346112399.23000002</v>
      </c>
      <c r="T67" s="43">
        <f t="shared" si="31"/>
        <v>24962</v>
      </c>
      <c r="U67" s="43">
        <f t="shared" si="32"/>
        <v>1043320328.0599999</v>
      </c>
      <c r="V67" s="16"/>
    </row>
    <row r="68" spans="1:22" s="9" customFormat="1" x14ac:dyDescent="0.2">
      <c r="A68" s="33">
        <v>61</v>
      </c>
      <c r="B68" s="54" t="s">
        <v>187</v>
      </c>
      <c r="C68" s="1" t="s">
        <v>55</v>
      </c>
      <c r="D68" s="44"/>
      <c r="E68" s="44"/>
      <c r="F68" s="44">
        <v>20</v>
      </c>
      <c r="G68" s="44">
        <v>123981.58</v>
      </c>
      <c r="H68" s="44">
        <v>7736</v>
      </c>
      <c r="I68" s="44">
        <v>87546630.829999998</v>
      </c>
      <c r="J68" s="44">
        <v>27942</v>
      </c>
      <c r="K68" s="44">
        <v>504257214.77999997</v>
      </c>
      <c r="L68" s="42">
        <f t="shared" si="27"/>
        <v>35698</v>
      </c>
      <c r="M68" s="42">
        <f t="shared" si="28"/>
        <v>591927827.19000006</v>
      </c>
      <c r="N68" s="44">
        <v>21279</v>
      </c>
      <c r="O68" s="44">
        <v>421891123.38999999</v>
      </c>
      <c r="P68" s="44">
        <v>497</v>
      </c>
      <c r="Q68" s="44">
        <v>6180308.0499999998</v>
      </c>
      <c r="R68" s="42">
        <f t="shared" si="29"/>
        <v>21776</v>
      </c>
      <c r="S68" s="42">
        <f t="shared" si="30"/>
        <v>428071431.44</v>
      </c>
      <c r="T68" s="42">
        <f t="shared" si="31"/>
        <v>57474</v>
      </c>
      <c r="U68" s="42">
        <f t="shared" si="32"/>
        <v>1019999258.6300001</v>
      </c>
      <c r="V68" s="16"/>
    </row>
    <row r="69" spans="1:22" s="9" customFormat="1" x14ac:dyDescent="0.2">
      <c r="A69" s="30">
        <v>62</v>
      </c>
      <c r="B69" s="31" t="s">
        <v>179</v>
      </c>
      <c r="C69" s="32" t="s">
        <v>53</v>
      </c>
      <c r="D69" s="43">
        <v>32</v>
      </c>
      <c r="E69" s="43">
        <v>45796161.710000001</v>
      </c>
      <c r="F69" s="43">
        <v>67</v>
      </c>
      <c r="G69" s="43">
        <v>23441663.420000002</v>
      </c>
      <c r="H69" s="43">
        <v>120</v>
      </c>
      <c r="I69" s="43">
        <v>77915735.159999996</v>
      </c>
      <c r="J69" s="43">
        <v>859</v>
      </c>
      <c r="K69" s="43">
        <v>52583402.159999996</v>
      </c>
      <c r="L69" s="43">
        <f t="shared" si="27"/>
        <v>1078</v>
      </c>
      <c r="M69" s="43">
        <f t="shared" si="28"/>
        <v>199736962.45000002</v>
      </c>
      <c r="N69" s="43">
        <v>143</v>
      </c>
      <c r="O69" s="43">
        <v>376373002.35000002</v>
      </c>
      <c r="P69" s="43">
        <v>165</v>
      </c>
      <c r="Q69" s="43">
        <v>392848660</v>
      </c>
      <c r="R69" s="43">
        <f t="shared" si="29"/>
        <v>308</v>
      </c>
      <c r="S69" s="43">
        <f t="shared" si="30"/>
        <v>769221662.35000002</v>
      </c>
      <c r="T69" s="43">
        <f t="shared" si="31"/>
        <v>1386</v>
      </c>
      <c r="U69" s="43">
        <f t="shared" si="32"/>
        <v>968958624.80000007</v>
      </c>
      <c r="V69" s="16"/>
    </row>
    <row r="70" spans="1:22" s="9" customFormat="1" x14ac:dyDescent="0.2">
      <c r="A70" s="33">
        <v>63</v>
      </c>
      <c r="B70" s="54" t="s">
        <v>209</v>
      </c>
      <c r="C70" s="1" t="s">
        <v>73</v>
      </c>
      <c r="D70" s="44">
        <v>830</v>
      </c>
      <c r="E70" s="44">
        <v>14892551.49</v>
      </c>
      <c r="F70" s="44">
        <v>9979</v>
      </c>
      <c r="G70" s="44">
        <v>222985405.47</v>
      </c>
      <c r="H70" s="44">
        <v>6849</v>
      </c>
      <c r="I70" s="44">
        <v>101240036.29000001</v>
      </c>
      <c r="J70" s="44">
        <v>27595</v>
      </c>
      <c r="K70" s="44">
        <v>233464600.61000001</v>
      </c>
      <c r="L70" s="42">
        <f t="shared" ref="L70:L75" si="33">J70+H70+F70+D70</f>
        <v>45253</v>
      </c>
      <c r="M70" s="42">
        <f t="shared" ref="M70:M75" si="34">K70+I70+G70+E70</f>
        <v>572582593.86000001</v>
      </c>
      <c r="N70" s="44">
        <v>10089</v>
      </c>
      <c r="O70" s="44">
        <v>361781024.77999997</v>
      </c>
      <c r="P70" s="44">
        <v>172</v>
      </c>
      <c r="Q70" s="44">
        <v>21566696.170000002</v>
      </c>
      <c r="R70" s="42">
        <f t="shared" ref="R70:R75" si="35">P70+N70</f>
        <v>10261</v>
      </c>
      <c r="S70" s="42">
        <f t="shared" ref="S70:S75" si="36">Q70+O70</f>
        <v>383347720.94999999</v>
      </c>
      <c r="T70" s="42">
        <f t="shared" ref="T70:T75" si="37">R70+L70</f>
        <v>55514</v>
      </c>
      <c r="U70" s="42">
        <f t="shared" ref="U70:U75" si="38">S70+M70</f>
        <v>955930314.80999994</v>
      </c>
      <c r="V70" s="16"/>
    </row>
    <row r="71" spans="1:22" s="9" customFormat="1" x14ac:dyDescent="0.2">
      <c r="A71" s="30">
        <v>64</v>
      </c>
      <c r="B71" s="53" t="s">
        <v>301</v>
      </c>
      <c r="C71" s="32" t="s">
        <v>303</v>
      </c>
      <c r="D71" s="43">
        <v>137</v>
      </c>
      <c r="E71" s="43">
        <v>335406255.16000003</v>
      </c>
      <c r="F71" s="43">
        <v>7</v>
      </c>
      <c r="G71" s="43">
        <v>3965445.95</v>
      </c>
      <c r="H71" s="43">
        <v>74</v>
      </c>
      <c r="I71" s="43">
        <v>97570262.219999999</v>
      </c>
      <c r="J71" s="43">
        <v>167</v>
      </c>
      <c r="K71" s="43">
        <v>8039816.5599999996</v>
      </c>
      <c r="L71" s="43">
        <f t="shared" si="33"/>
        <v>385</v>
      </c>
      <c r="M71" s="43">
        <f t="shared" si="34"/>
        <v>444981779.89000005</v>
      </c>
      <c r="N71" s="43">
        <v>27</v>
      </c>
      <c r="O71" s="43">
        <v>16046910.4</v>
      </c>
      <c r="P71" s="43">
        <v>163</v>
      </c>
      <c r="Q71" s="43">
        <v>434551975.5</v>
      </c>
      <c r="R71" s="43">
        <f t="shared" si="35"/>
        <v>190</v>
      </c>
      <c r="S71" s="43">
        <f t="shared" si="36"/>
        <v>450598885.89999998</v>
      </c>
      <c r="T71" s="43">
        <f t="shared" si="37"/>
        <v>575</v>
      </c>
      <c r="U71" s="43">
        <f t="shared" si="38"/>
        <v>895580665.78999996</v>
      </c>
      <c r="V71" s="16"/>
    </row>
    <row r="72" spans="1:22" s="9" customFormat="1" x14ac:dyDescent="0.2">
      <c r="A72" s="33">
        <v>65</v>
      </c>
      <c r="B72" s="54" t="s">
        <v>361</v>
      </c>
      <c r="C72" s="1" t="s">
        <v>362</v>
      </c>
      <c r="D72" s="44"/>
      <c r="E72" s="44"/>
      <c r="F72" s="44"/>
      <c r="G72" s="44"/>
      <c r="H72" s="44"/>
      <c r="I72" s="44"/>
      <c r="J72" s="44"/>
      <c r="K72" s="44"/>
      <c r="L72" s="42">
        <f t="shared" si="33"/>
        <v>0</v>
      </c>
      <c r="M72" s="42">
        <f t="shared" si="34"/>
        <v>0</v>
      </c>
      <c r="N72" s="44">
        <v>10</v>
      </c>
      <c r="O72" s="44">
        <v>894899343</v>
      </c>
      <c r="P72" s="44">
        <v>2</v>
      </c>
      <c r="Q72" s="44">
        <v>2</v>
      </c>
      <c r="R72" s="42">
        <f t="shared" si="35"/>
        <v>12</v>
      </c>
      <c r="S72" s="42">
        <f t="shared" si="36"/>
        <v>894899345</v>
      </c>
      <c r="T72" s="42">
        <f t="shared" si="37"/>
        <v>12</v>
      </c>
      <c r="U72" s="42">
        <f t="shared" si="38"/>
        <v>894899345</v>
      </c>
      <c r="V72" s="16"/>
    </row>
    <row r="73" spans="1:22" s="9" customFormat="1" x14ac:dyDescent="0.2">
      <c r="A73" s="30">
        <v>66</v>
      </c>
      <c r="B73" s="53" t="s">
        <v>202</v>
      </c>
      <c r="C73" s="32" t="s">
        <v>60</v>
      </c>
      <c r="D73" s="43">
        <v>6651</v>
      </c>
      <c r="E73" s="43">
        <v>207241197.47999999</v>
      </c>
      <c r="F73" s="43">
        <v>2616</v>
      </c>
      <c r="G73" s="43">
        <v>88764421.510000005</v>
      </c>
      <c r="H73" s="43">
        <v>630</v>
      </c>
      <c r="I73" s="43">
        <v>6837100.3300000001</v>
      </c>
      <c r="J73" s="43">
        <v>2369</v>
      </c>
      <c r="K73" s="43">
        <v>15792764.09</v>
      </c>
      <c r="L73" s="43">
        <f t="shared" si="33"/>
        <v>12266</v>
      </c>
      <c r="M73" s="43">
        <f t="shared" si="34"/>
        <v>318635483.40999997</v>
      </c>
      <c r="N73" s="43">
        <v>290</v>
      </c>
      <c r="O73" s="43">
        <v>228481090.31</v>
      </c>
      <c r="P73" s="43">
        <v>563</v>
      </c>
      <c r="Q73" s="43">
        <v>326724819.19</v>
      </c>
      <c r="R73" s="43">
        <f t="shared" si="35"/>
        <v>853</v>
      </c>
      <c r="S73" s="43">
        <f t="shared" si="36"/>
        <v>555205909.5</v>
      </c>
      <c r="T73" s="43">
        <f t="shared" si="37"/>
        <v>13119</v>
      </c>
      <c r="U73" s="43">
        <f t="shared" si="38"/>
        <v>873841392.90999997</v>
      </c>
      <c r="V73" s="16"/>
    </row>
    <row r="74" spans="1:22" s="9" customFormat="1" x14ac:dyDescent="0.2">
      <c r="A74" s="33">
        <v>67</v>
      </c>
      <c r="B74" s="54" t="s">
        <v>207</v>
      </c>
      <c r="C74" s="1" t="s">
        <v>49</v>
      </c>
      <c r="D74" s="44">
        <v>971</v>
      </c>
      <c r="E74" s="44">
        <v>253475623.53</v>
      </c>
      <c r="F74" s="44">
        <v>1067</v>
      </c>
      <c r="G74" s="44">
        <v>61090980.899999999</v>
      </c>
      <c r="H74" s="44">
        <v>266</v>
      </c>
      <c r="I74" s="44">
        <v>148617689.58000001</v>
      </c>
      <c r="J74" s="44">
        <v>885</v>
      </c>
      <c r="K74" s="44">
        <v>41674970.630000003</v>
      </c>
      <c r="L74" s="42">
        <f t="shared" si="33"/>
        <v>3189</v>
      </c>
      <c r="M74" s="42">
        <f t="shared" si="34"/>
        <v>504859264.63999999</v>
      </c>
      <c r="N74" s="44">
        <v>94</v>
      </c>
      <c r="O74" s="44">
        <v>22813189.719999999</v>
      </c>
      <c r="P74" s="44">
        <v>117</v>
      </c>
      <c r="Q74" s="44">
        <v>335828744.81999999</v>
      </c>
      <c r="R74" s="42">
        <f t="shared" si="35"/>
        <v>211</v>
      </c>
      <c r="S74" s="42">
        <f t="shared" si="36"/>
        <v>358641934.53999996</v>
      </c>
      <c r="T74" s="42">
        <f t="shared" si="37"/>
        <v>3400</v>
      </c>
      <c r="U74" s="42">
        <f t="shared" si="38"/>
        <v>863501199.17999995</v>
      </c>
      <c r="V74" s="16"/>
    </row>
    <row r="75" spans="1:22" s="9" customFormat="1" x14ac:dyDescent="0.2">
      <c r="A75" s="30">
        <v>68</v>
      </c>
      <c r="B75" s="31" t="s">
        <v>206</v>
      </c>
      <c r="C75" s="32" t="s">
        <v>71</v>
      </c>
      <c r="D75" s="43">
        <v>199</v>
      </c>
      <c r="E75" s="43">
        <v>7453999</v>
      </c>
      <c r="F75" s="43">
        <v>3152</v>
      </c>
      <c r="G75" s="43">
        <v>58551410.539999999</v>
      </c>
      <c r="H75" s="43">
        <v>8408</v>
      </c>
      <c r="I75" s="43">
        <v>39389496.159999996</v>
      </c>
      <c r="J75" s="43">
        <v>29719</v>
      </c>
      <c r="K75" s="43">
        <v>164156353.02000001</v>
      </c>
      <c r="L75" s="43">
        <f t="shared" si="33"/>
        <v>41478</v>
      </c>
      <c r="M75" s="43">
        <f t="shared" si="34"/>
        <v>269551258.72000003</v>
      </c>
      <c r="N75" s="43">
        <v>17829</v>
      </c>
      <c r="O75" s="43">
        <v>373862858.82999998</v>
      </c>
      <c r="P75" s="43">
        <v>3800</v>
      </c>
      <c r="Q75" s="43">
        <v>197765804.87</v>
      </c>
      <c r="R75" s="43">
        <f t="shared" si="35"/>
        <v>21629</v>
      </c>
      <c r="S75" s="43">
        <f t="shared" si="36"/>
        <v>571628663.70000005</v>
      </c>
      <c r="T75" s="43">
        <f t="shared" si="37"/>
        <v>63107</v>
      </c>
      <c r="U75" s="43">
        <f t="shared" si="38"/>
        <v>841179922.42000008</v>
      </c>
      <c r="V75" s="16"/>
    </row>
    <row r="76" spans="1:22" s="9" customFormat="1" x14ac:dyDescent="0.2">
      <c r="A76" s="33">
        <v>69</v>
      </c>
      <c r="B76" s="54" t="s">
        <v>216</v>
      </c>
      <c r="C76" s="1" t="s">
        <v>137</v>
      </c>
      <c r="D76" s="44">
        <v>252</v>
      </c>
      <c r="E76" s="44">
        <v>5419767.7300000004</v>
      </c>
      <c r="F76" s="44">
        <v>9109</v>
      </c>
      <c r="G76" s="44">
        <v>245734855.53</v>
      </c>
      <c r="H76" s="44">
        <v>3382</v>
      </c>
      <c r="I76" s="44">
        <v>34268962.390000001</v>
      </c>
      <c r="J76" s="44">
        <v>11458</v>
      </c>
      <c r="K76" s="44">
        <v>111842733.23999999</v>
      </c>
      <c r="L76" s="42">
        <f t="shared" si="27"/>
        <v>24201</v>
      </c>
      <c r="M76" s="42">
        <f t="shared" si="28"/>
        <v>397266318.88999999</v>
      </c>
      <c r="N76" s="44">
        <v>13482</v>
      </c>
      <c r="O76" s="44">
        <v>376482458</v>
      </c>
      <c r="P76" s="44">
        <v>1464</v>
      </c>
      <c r="Q76" s="44">
        <v>58426052.280000001</v>
      </c>
      <c r="R76" s="42">
        <f t="shared" si="29"/>
        <v>14946</v>
      </c>
      <c r="S76" s="42">
        <f t="shared" si="30"/>
        <v>434908510.27999997</v>
      </c>
      <c r="T76" s="42">
        <f t="shared" si="31"/>
        <v>39147</v>
      </c>
      <c r="U76" s="42">
        <f t="shared" si="32"/>
        <v>832174829.16999996</v>
      </c>
      <c r="V76" s="16"/>
    </row>
    <row r="77" spans="1:22" s="9" customFormat="1" x14ac:dyDescent="0.2">
      <c r="A77" s="30">
        <v>70</v>
      </c>
      <c r="B77" s="53" t="s">
        <v>178</v>
      </c>
      <c r="C77" s="32" t="s">
        <v>9</v>
      </c>
      <c r="D77" s="43">
        <v>298</v>
      </c>
      <c r="E77" s="43">
        <v>210048161.03</v>
      </c>
      <c r="F77" s="43">
        <v>17</v>
      </c>
      <c r="G77" s="43">
        <v>36445935.100000001</v>
      </c>
      <c r="H77" s="43">
        <v>111</v>
      </c>
      <c r="I77" s="43">
        <v>165290110.28999999</v>
      </c>
      <c r="J77" s="43">
        <v>348</v>
      </c>
      <c r="K77" s="43">
        <v>88217743.870000005</v>
      </c>
      <c r="L77" s="43">
        <f t="shared" si="27"/>
        <v>774</v>
      </c>
      <c r="M77" s="43">
        <f t="shared" si="28"/>
        <v>500001950.28999996</v>
      </c>
      <c r="N77" s="43">
        <v>53</v>
      </c>
      <c r="O77" s="43">
        <v>52522943</v>
      </c>
      <c r="P77" s="43">
        <v>115</v>
      </c>
      <c r="Q77" s="43">
        <v>277244709.18000001</v>
      </c>
      <c r="R77" s="43">
        <f t="shared" si="29"/>
        <v>168</v>
      </c>
      <c r="S77" s="43">
        <f t="shared" si="30"/>
        <v>329767652.18000001</v>
      </c>
      <c r="T77" s="43">
        <f t="shared" si="31"/>
        <v>942</v>
      </c>
      <c r="U77" s="43">
        <f t="shared" si="32"/>
        <v>829769602.47000003</v>
      </c>
      <c r="V77" s="16"/>
    </row>
    <row r="78" spans="1:22" s="9" customFormat="1" x14ac:dyDescent="0.2">
      <c r="A78" s="33">
        <v>71</v>
      </c>
      <c r="B78" s="54" t="s">
        <v>193</v>
      </c>
      <c r="C78" s="1" t="s">
        <v>305</v>
      </c>
      <c r="D78" s="44"/>
      <c r="E78" s="44"/>
      <c r="F78" s="44"/>
      <c r="G78" s="44"/>
      <c r="H78" s="44">
        <v>758</v>
      </c>
      <c r="I78" s="44">
        <v>924868.29</v>
      </c>
      <c r="J78" s="44">
        <v>5845</v>
      </c>
      <c r="K78" s="44">
        <v>23572604.629999999</v>
      </c>
      <c r="L78" s="42">
        <f t="shared" si="27"/>
        <v>6603</v>
      </c>
      <c r="M78" s="42">
        <f t="shared" si="28"/>
        <v>24497472.919999998</v>
      </c>
      <c r="N78" s="44">
        <v>3029</v>
      </c>
      <c r="O78" s="44">
        <v>409532994.44999999</v>
      </c>
      <c r="P78" s="44">
        <v>910</v>
      </c>
      <c r="Q78" s="44">
        <v>386944380.93000001</v>
      </c>
      <c r="R78" s="42">
        <f t="shared" si="29"/>
        <v>3939</v>
      </c>
      <c r="S78" s="42">
        <f t="shared" si="30"/>
        <v>796477375.38</v>
      </c>
      <c r="T78" s="42">
        <f t="shared" si="31"/>
        <v>10542</v>
      </c>
      <c r="U78" s="42">
        <f t="shared" si="32"/>
        <v>820974848.29999995</v>
      </c>
      <c r="V78" s="16"/>
    </row>
    <row r="79" spans="1:22" s="9" customFormat="1" x14ac:dyDescent="0.2">
      <c r="A79" s="30">
        <v>72</v>
      </c>
      <c r="B79" s="53" t="s">
        <v>190</v>
      </c>
      <c r="C79" s="32" t="s">
        <v>351</v>
      </c>
      <c r="D79" s="43">
        <v>1</v>
      </c>
      <c r="E79" s="43">
        <v>5000000</v>
      </c>
      <c r="F79" s="43">
        <v>2</v>
      </c>
      <c r="G79" s="43">
        <v>14665.54</v>
      </c>
      <c r="H79" s="43">
        <v>509</v>
      </c>
      <c r="I79" s="43">
        <v>66370957.520000003</v>
      </c>
      <c r="J79" s="43">
        <v>788</v>
      </c>
      <c r="K79" s="43">
        <v>106730777.7</v>
      </c>
      <c r="L79" s="43">
        <f t="shared" si="27"/>
        <v>1300</v>
      </c>
      <c r="M79" s="43">
        <f t="shared" si="28"/>
        <v>178116400.75999999</v>
      </c>
      <c r="N79" s="43">
        <v>139</v>
      </c>
      <c r="O79" s="43">
        <v>313428600.31999999</v>
      </c>
      <c r="P79" s="43">
        <v>114</v>
      </c>
      <c r="Q79" s="43">
        <v>278491022.12</v>
      </c>
      <c r="R79" s="43">
        <f t="shared" si="29"/>
        <v>253</v>
      </c>
      <c r="S79" s="43">
        <f t="shared" si="30"/>
        <v>591919622.44000006</v>
      </c>
      <c r="T79" s="43">
        <f t="shared" si="31"/>
        <v>1553</v>
      </c>
      <c r="U79" s="43">
        <f t="shared" si="32"/>
        <v>770036023.20000005</v>
      </c>
      <c r="V79" s="16"/>
    </row>
    <row r="80" spans="1:22" s="9" customFormat="1" x14ac:dyDescent="0.2">
      <c r="A80" s="33">
        <v>73</v>
      </c>
      <c r="B80" s="54" t="s">
        <v>76</v>
      </c>
      <c r="C80" s="1" t="s">
        <v>77</v>
      </c>
      <c r="D80" s="44">
        <v>1095</v>
      </c>
      <c r="E80" s="44">
        <v>40092203.68</v>
      </c>
      <c r="F80" s="44">
        <v>7171</v>
      </c>
      <c r="G80" s="44">
        <v>236328140.55000001</v>
      </c>
      <c r="H80" s="44">
        <v>3000</v>
      </c>
      <c r="I80" s="44">
        <v>72904888.099999994</v>
      </c>
      <c r="J80" s="44">
        <v>7609</v>
      </c>
      <c r="K80" s="44">
        <v>83395494.269999996</v>
      </c>
      <c r="L80" s="42">
        <f t="shared" si="27"/>
        <v>18875</v>
      </c>
      <c r="M80" s="42">
        <f t="shared" si="28"/>
        <v>432720726.60000002</v>
      </c>
      <c r="N80" s="44">
        <v>3115</v>
      </c>
      <c r="O80" s="44">
        <v>267958384.5</v>
      </c>
      <c r="P80" s="44">
        <v>309</v>
      </c>
      <c r="Q80" s="44">
        <v>61122748.43</v>
      </c>
      <c r="R80" s="42">
        <f t="shared" si="29"/>
        <v>3424</v>
      </c>
      <c r="S80" s="42">
        <f t="shared" si="30"/>
        <v>329081132.93000001</v>
      </c>
      <c r="T80" s="42">
        <f t="shared" si="31"/>
        <v>22299</v>
      </c>
      <c r="U80" s="42">
        <f t="shared" si="32"/>
        <v>761801859.52999997</v>
      </c>
      <c r="V80" s="16"/>
    </row>
    <row r="81" spans="1:22" s="9" customFormat="1" x14ac:dyDescent="0.2">
      <c r="A81" s="30">
        <v>74</v>
      </c>
      <c r="B81" s="31" t="s">
        <v>181</v>
      </c>
      <c r="C81" s="32" t="s">
        <v>64</v>
      </c>
      <c r="D81" s="43">
        <v>223</v>
      </c>
      <c r="E81" s="43">
        <v>53711947.630000003</v>
      </c>
      <c r="F81" s="43">
        <v>10</v>
      </c>
      <c r="G81" s="43">
        <v>1444796.33</v>
      </c>
      <c r="H81" s="43">
        <v>37</v>
      </c>
      <c r="I81" s="43">
        <v>848236.42</v>
      </c>
      <c r="J81" s="43">
        <v>76</v>
      </c>
      <c r="K81" s="43">
        <v>883235.29</v>
      </c>
      <c r="L81" s="43">
        <f t="shared" ref="L81:L88" si="39">J81+H81+F81+D81</f>
        <v>346</v>
      </c>
      <c r="M81" s="43">
        <f t="shared" ref="M81:M88" si="40">K81+I81+G81+E81</f>
        <v>56888215.670000002</v>
      </c>
      <c r="N81" s="43">
        <v>251</v>
      </c>
      <c r="O81" s="43">
        <v>329312838.39999998</v>
      </c>
      <c r="P81" s="43">
        <v>300</v>
      </c>
      <c r="Q81" s="43">
        <v>375485000</v>
      </c>
      <c r="R81" s="43">
        <f t="shared" ref="R81:R88" si="41">P81+N81</f>
        <v>551</v>
      </c>
      <c r="S81" s="43">
        <f t="shared" ref="S81:S88" si="42">Q81+O81</f>
        <v>704797838.39999998</v>
      </c>
      <c r="T81" s="43">
        <f t="shared" ref="T81:T88" si="43">R81+L81</f>
        <v>897</v>
      </c>
      <c r="U81" s="43">
        <f t="shared" ref="U81:U88" si="44">S81+M81</f>
        <v>761686054.06999993</v>
      </c>
      <c r="V81" s="16"/>
    </row>
    <row r="82" spans="1:22" s="9" customFormat="1" x14ac:dyDescent="0.2">
      <c r="A82" s="33">
        <v>75</v>
      </c>
      <c r="B82" s="54" t="s">
        <v>341</v>
      </c>
      <c r="C82" s="1" t="s">
        <v>342</v>
      </c>
      <c r="D82" s="44">
        <v>45</v>
      </c>
      <c r="E82" s="44">
        <v>1332579.68</v>
      </c>
      <c r="F82" s="44">
        <v>1187</v>
      </c>
      <c r="G82" s="44">
        <v>30395658.329999998</v>
      </c>
      <c r="H82" s="44">
        <v>1320</v>
      </c>
      <c r="I82" s="44">
        <v>5514895.2800000003</v>
      </c>
      <c r="J82" s="44">
        <v>9973</v>
      </c>
      <c r="K82" s="44">
        <v>149368551.94</v>
      </c>
      <c r="L82" s="42">
        <f t="shared" si="39"/>
        <v>12525</v>
      </c>
      <c r="M82" s="42">
        <f t="shared" si="40"/>
        <v>186611685.23000002</v>
      </c>
      <c r="N82" s="44">
        <v>13325</v>
      </c>
      <c r="O82" s="44">
        <v>333386900.62</v>
      </c>
      <c r="P82" s="44">
        <v>592</v>
      </c>
      <c r="Q82" s="44">
        <v>160357119.94999999</v>
      </c>
      <c r="R82" s="42">
        <f t="shared" si="41"/>
        <v>13917</v>
      </c>
      <c r="S82" s="42">
        <f t="shared" si="42"/>
        <v>493744020.56999999</v>
      </c>
      <c r="T82" s="42">
        <f t="shared" si="43"/>
        <v>26442</v>
      </c>
      <c r="U82" s="42">
        <f t="shared" si="44"/>
        <v>680355705.79999995</v>
      </c>
      <c r="V82" s="16"/>
    </row>
    <row r="83" spans="1:22" s="9" customFormat="1" x14ac:dyDescent="0.2">
      <c r="A83" s="30">
        <v>76</v>
      </c>
      <c r="B83" s="53" t="s">
        <v>213</v>
      </c>
      <c r="C83" s="32" t="s">
        <v>80</v>
      </c>
      <c r="D83" s="43">
        <v>7</v>
      </c>
      <c r="E83" s="43">
        <v>107132</v>
      </c>
      <c r="F83" s="43">
        <v>358</v>
      </c>
      <c r="G83" s="43">
        <v>12917504.48</v>
      </c>
      <c r="H83" s="43">
        <v>10333</v>
      </c>
      <c r="I83" s="43">
        <v>34848380.310000002</v>
      </c>
      <c r="J83" s="43">
        <v>19488</v>
      </c>
      <c r="K83" s="43">
        <v>136511635.68000001</v>
      </c>
      <c r="L83" s="43">
        <f t="shared" si="39"/>
        <v>30186</v>
      </c>
      <c r="M83" s="43">
        <f t="shared" si="40"/>
        <v>184384652.47</v>
      </c>
      <c r="N83" s="43">
        <v>14815</v>
      </c>
      <c r="O83" s="43">
        <v>294518998.77999997</v>
      </c>
      <c r="P83" s="43">
        <v>628</v>
      </c>
      <c r="Q83" s="43">
        <v>180286911.63999999</v>
      </c>
      <c r="R83" s="43">
        <f t="shared" si="41"/>
        <v>15443</v>
      </c>
      <c r="S83" s="43">
        <f t="shared" si="42"/>
        <v>474805910.41999996</v>
      </c>
      <c r="T83" s="43">
        <f t="shared" si="43"/>
        <v>45629</v>
      </c>
      <c r="U83" s="43">
        <f t="shared" si="44"/>
        <v>659190562.88999999</v>
      </c>
      <c r="V83" s="16"/>
    </row>
    <row r="84" spans="1:22" s="9" customFormat="1" x14ac:dyDescent="0.2">
      <c r="A84" s="33">
        <v>77</v>
      </c>
      <c r="B84" s="54" t="s">
        <v>220</v>
      </c>
      <c r="C84" s="1" t="s">
        <v>15</v>
      </c>
      <c r="D84" s="44">
        <v>4235</v>
      </c>
      <c r="E84" s="44">
        <v>202249452.24000001</v>
      </c>
      <c r="F84" s="44">
        <v>3375</v>
      </c>
      <c r="G84" s="44">
        <v>97723772.829999998</v>
      </c>
      <c r="H84" s="44">
        <v>1557</v>
      </c>
      <c r="I84" s="44">
        <v>42330786.939999998</v>
      </c>
      <c r="J84" s="44">
        <v>2128</v>
      </c>
      <c r="K84" s="44">
        <v>115152439.97</v>
      </c>
      <c r="L84" s="42">
        <f t="shared" si="39"/>
        <v>11295</v>
      </c>
      <c r="M84" s="42">
        <f t="shared" si="40"/>
        <v>457456451.98000002</v>
      </c>
      <c r="N84" s="44">
        <v>207</v>
      </c>
      <c r="O84" s="44">
        <v>75453526.109999999</v>
      </c>
      <c r="P84" s="44">
        <v>142</v>
      </c>
      <c r="Q84" s="44">
        <v>114286439.45</v>
      </c>
      <c r="R84" s="42">
        <f t="shared" si="41"/>
        <v>349</v>
      </c>
      <c r="S84" s="42">
        <f t="shared" si="42"/>
        <v>189739965.56</v>
      </c>
      <c r="T84" s="42">
        <f t="shared" si="43"/>
        <v>11644</v>
      </c>
      <c r="U84" s="42">
        <f t="shared" si="44"/>
        <v>647196417.53999996</v>
      </c>
      <c r="V84" s="16"/>
    </row>
    <row r="85" spans="1:22" s="9" customFormat="1" x14ac:dyDescent="0.2">
      <c r="A85" s="30">
        <v>78</v>
      </c>
      <c r="B85" s="53" t="s">
        <v>196</v>
      </c>
      <c r="C85" s="32" t="s">
        <v>57</v>
      </c>
      <c r="D85" s="43">
        <v>416</v>
      </c>
      <c r="E85" s="43">
        <v>107096089.56999999</v>
      </c>
      <c r="F85" s="43">
        <v>384</v>
      </c>
      <c r="G85" s="43">
        <v>23944675.93</v>
      </c>
      <c r="H85" s="43">
        <v>306</v>
      </c>
      <c r="I85" s="43">
        <v>73205586.469999999</v>
      </c>
      <c r="J85" s="43">
        <v>672</v>
      </c>
      <c r="K85" s="43">
        <v>60357637.460000001</v>
      </c>
      <c r="L85" s="43">
        <f t="shared" si="39"/>
        <v>1778</v>
      </c>
      <c r="M85" s="43">
        <f t="shared" si="40"/>
        <v>264603989.43000001</v>
      </c>
      <c r="N85" s="43">
        <v>185</v>
      </c>
      <c r="O85" s="43">
        <v>117996224.64</v>
      </c>
      <c r="P85" s="43">
        <v>230</v>
      </c>
      <c r="Q85" s="43">
        <v>213892193.31</v>
      </c>
      <c r="R85" s="43">
        <f t="shared" si="41"/>
        <v>415</v>
      </c>
      <c r="S85" s="43">
        <f t="shared" si="42"/>
        <v>331888417.94999999</v>
      </c>
      <c r="T85" s="43">
        <f t="shared" si="43"/>
        <v>2193</v>
      </c>
      <c r="U85" s="43">
        <f t="shared" si="44"/>
        <v>596492407.38</v>
      </c>
      <c r="V85" s="16"/>
    </row>
    <row r="86" spans="1:22" s="9" customFormat="1" x14ac:dyDescent="0.2">
      <c r="A86" s="33">
        <v>79</v>
      </c>
      <c r="B86" s="54" t="s">
        <v>211</v>
      </c>
      <c r="C86" s="1" t="s">
        <v>59</v>
      </c>
      <c r="D86" s="44">
        <v>359</v>
      </c>
      <c r="E86" s="44">
        <v>101208909.68000001</v>
      </c>
      <c r="F86" s="44">
        <v>421</v>
      </c>
      <c r="G86" s="44">
        <v>51358457.619999997</v>
      </c>
      <c r="H86" s="44">
        <v>190</v>
      </c>
      <c r="I86" s="44">
        <v>35742706.049999997</v>
      </c>
      <c r="J86" s="44">
        <v>433</v>
      </c>
      <c r="K86" s="44">
        <v>39888437.700000003</v>
      </c>
      <c r="L86" s="42">
        <f t="shared" si="39"/>
        <v>1403</v>
      </c>
      <c r="M86" s="42">
        <f t="shared" si="40"/>
        <v>228198511.05000001</v>
      </c>
      <c r="N86" s="44">
        <v>191</v>
      </c>
      <c r="O86" s="44">
        <v>163526940.97999999</v>
      </c>
      <c r="P86" s="44">
        <v>217</v>
      </c>
      <c r="Q86" s="44">
        <v>199780467.83000001</v>
      </c>
      <c r="R86" s="42">
        <f t="shared" si="41"/>
        <v>408</v>
      </c>
      <c r="S86" s="42">
        <f t="shared" si="42"/>
        <v>363307408.81</v>
      </c>
      <c r="T86" s="42">
        <f t="shared" si="43"/>
        <v>1811</v>
      </c>
      <c r="U86" s="42">
        <f t="shared" si="44"/>
        <v>591505919.86000001</v>
      </c>
      <c r="V86" s="16"/>
    </row>
    <row r="87" spans="1:22" s="9" customFormat="1" x14ac:dyDescent="0.2">
      <c r="A87" s="30">
        <v>80</v>
      </c>
      <c r="B87" s="53" t="s">
        <v>177</v>
      </c>
      <c r="C87" s="32" t="s">
        <v>46</v>
      </c>
      <c r="D87" s="43">
        <v>154</v>
      </c>
      <c r="E87" s="43">
        <v>110061018.37</v>
      </c>
      <c r="F87" s="43">
        <v>82</v>
      </c>
      <c r="G87" s="43">
        <v>92638650.75</v>
      </c>
      <c r="H87" s="43">
        <v>43</v>
      </c>
      <c r="I87" s="43">
        <v>74819621.560000002</v>
      </c>
      <c r="J87" s="43">
        <v>398</v>
      </c>
      <c r="K87" s="43">
        <v>103488575</v>
      </c>
      <c r="L87" s="43">
        <f t="shared" si="39"/>
        <v>677</v>
      </c>
      <c r="M87" s="43">
        <f t="shared" si="40"/>
        <v>381007865.68000001</v>
      </c>
      <c r="N87" s="43">
        <v>24</v>
      </c>
      <c r="O87" s="43">
        <v>131530164.29000001</v>
      </c>
      <c r="P87" s="43">
        <v>15</v>
      </c>
      <c r="Q87" s="43">
        <v>46021121.289999999</v>
      </c>
      <c r="R87" s="43">
        <f t="shared" si="41"/>
        <v>39</v>
      </c>
      <c r="S87" s="43">
        <f t="shared" si="42"/>
        <v>177551285.58000001</v>
      </c>
      <c r="T87" s="43">
        <f t="shared" si="43"/>
        <v>716</v>
      </c>
      <c r="U87" s="43">
        <f t="shared" si="44"/>
        <v>558559151.25999999</v>
      </c>
      <c r="V87" s="16"/>
    </row>
    <row r="88" spans="1:22" s="9" customFormat="1" x14ac:dyDescent="0.2">
      <c r="A88" s="33">
        <v>81</v>
      </c>
      <c r="B88" s="54" t="s">
        <v>214</v>
      </c>
      <c r="C88" s="1" t="s">
        <v>65</v>
      </c>
      <c r="D88" s="44">
        <v>95</v>
      </c>
      <c r="E88" s="44">
        <v>47307756.799999997</v>
      </c>
      <c r="F88" s="44">
        <v>77</v>
      </c>
      <c r="G88" s="44">
        <v>7141480.54</v>
      </c>
      <c r="H88" s="44">
        <v>177</v>
      </c>
      <c r="I88" s="44">
        <v>170532897.02000001</v>
      </c>
      <c r="J88" s="44">
        <v>352</v>
      </c>
      <c r="K88" s="44">
        <v>51142852.390000001</v>
      </c>
      <c r="L88" s="42">
        <f t="shared" si="39"/>
        <v>701</v>
      </c>
      <c r="M88" s="42">
        <f t="shared" si="40"/>
        <v>276124986.75</v>
      </c>
      <c r="N88" s="44">
        <v>31</v>
      </c>
      <c r="O88" s="44">
        <v>43286851.93</v>
      </c>
      <c r="P88" s="44">
        <v>59</v>
      </c>
      <c r="Q88" s="44">
        <v>202947478.84999999</v>
      </c>
      <c r="R88" s="42">
        <f t="shared" si="41"/>
        <v>90</v>
      </c>
      <c r="S88" s="42">
        <f t="shared" si="42"/>
        <v>246234330.78</v>
      </c>
      <c r="T88" s="42">
        <f t="shared" si="43"/>
        <v>791</v>
      </c>
      <c r="U88" s="42">
        <f t="shared" si="44"/>
        <v>522359317.52999997</v>
      </c>
      <c r="V88" s="16"/>
    </row>
    <row r="89" spans="1:22" s="9" customFormat="1" x14ac:dyDescent="0.2">
      <c r="A89" s="30">
        <v>82</v>
      </c>
      <c r="B89" s="31" t="s">
        <v>335</v>
      </c>
      <c r="C89" s="32" t="s">
        <v>334</v>
      </c>
      <c r="D89" s="43">
        <v>4</v>
      </c>
      <c r="E89" s="43">
        <v>86581.79</v>
      </c>
      <c r="F89" s="43">
        <v>80</v>
      </c>
      <c r="G89" s="43">
        <v>1423050.61</v>
      </c>
      <c r="H89" s="43">
        <v>495</v>
      </c>
      <c r="I89" s="43">
        <v>5207778.16</v>
      </c>
      <c r="J89" s="43">
        <v>1970</v>
      </c>
      <c r="K89" s="43">
        <v>252758941.50999999</v>
      </c>
      <c r="L89" s="43">
        <f t="shared" ref="L89:M96" si="45">J89+H89+F89+D89</f>
        <v>2549</v>
      </c>
      <c r="M89" s="43">
        <f t="shared" si="45"/>
        <v>259476352.06999999</v>
      </c>
      <c r="N89" s="43">
        <v>14297</v>
      </c>
      <c r="O89" s="43">
        <v>251018871.75</v>
      </c>
      <c r="P89" s="43">
        <v>35</v>
      </c>
      <c r="Q89" s="43">
        <v>1845865.75</v>
      </c>
      <c r="R89" s="43">
        <f t="shared" ref="R89:S96" si="46">P89+N89</f>
        <v>14332</v>
      </c>
      <c r="S89" s="43">
        <f t="shared" si="46"/>
        <v>252864737.5</v>
      </c>
      <c r="T89" s="43">
        <f t="shared" ref="T89:U96" si="47">R89+L89</f>
        <v>16881</v>
      </c>
      <c r="U89" s="43">
        <f t="shared" si="47"/>
        <v>512341089.56999999</v>
      </c>
      <c r="V89" s="16"/>
    </row>
    <row r="90" spans="1:22" s="9" customFormat="1" x14ac:dyDescent="0.2">
      <c r="A90" s="33">
        <v>83</v>
      </c>
      <c r="B90" s="54" t="s">
        <v>215</v>
      </c>
      <c r="C90" s="1" t="s">
        <v>85</v>
      </c>
      <c r="D90" s="44">
        <v>65</v>
      </c>
      <c r="E90" s="44">
        <v>875333.27</v>
      </c>
      <c r="F90" s="44">
        <v>3592</v>
      </c>
      <c r="G90" s="44">
        <v>157602839.74000001</v>
      </c>
      <c r="H90" s="44">
        <v>812</v>
      </c>
      <c r="I90" s="44">
        <v>6482633.0300000003</v>
      </c>
      <c r="J90" s="44">
        <v>6546</v>
      </c>
      <c r="K90" s="44">
        <v>79850789.299999997</v>
      </c>
      <c r="L90" s="42">
        <f t="shared" si="45"/>
        <v>11015</v>
      </c>
      <c r="M90" s="42">
        <f t="shared" si="45"/>
        <v>244811595.34</v>
      </c>
      <c r="N90" s="44">
        <v>6701</v>
      </c>
      <c r="O90" s="44">
        <v>241107395.59999999</v>
      </c>
      <c r="P90" s="44">
        <v>134</v>
      </c>
      <c r="Q90" s="44">
        <v>10997502.23</v>
      </c>
      <c r="R90" s="42">
        <f t="shared" si="46"/>
        <v>6835</v>
      </c>
      <c r="S90" s="42">
        <f t="shared" si="46"/>
        <v>252104897.82999998</v>
      </c>
      <c r="T90" s="42">
        <f t="shared" si="47"/>
        <v>17850</v>
      </c>
      <c r="U90" s="42">
        <f t="shared" si="47"/>
        <v>496916493.16999996</v>
      </c>
      <c r="V90" s="16"/>
    </row>
    <row r="91" spans="1:22" s="9" customFormat="1" x14ac:dyDescent="0.2">
      <c r="A91" s="30">
        <v>84</v>
      </c>
      <c r="B91" s="53" t="s">
        <v>221</v>
      </c>
      <c r="C91" s="32" t="s">
        <v>352</v>
      </c>
      <c r="D91" s="43">
        <v>10</v>
      </c>
      <c r="E91" s="43">
        <v>2906948.11</v>
      </c>
      <c r="F91" s="43">
        <v>148</v>
      </c>
      <c r="G91" s="43">
        <v>46302473.469999999</v>
      </c>
      <c r="H91" s="43">
        <v>424</v>
      </c>
      <c r="I91" s="43">
        <v>163495166.43000001</v>
      </c>
      <c r="J91" s="43">
        <v>1499</v>
      </c>
      <c r="K91" s="43">
        <v>91063485.409999996</v>
      </c>
      <c r="L91" s="43">
        <f t="shared" si="45"/>
        <v>2081</v>
      </c>
      <c r="M91" s="43">
        <f t="shared" si="45"/>
        <v>303768073.42000002</v>
      </c>
      <c r="N91" s="43">
        <v>118</v>
      </c>
      <c r="O91" s="43">
        <v>69854285.890000001</v>
      </c>
      <c r="P91" s="43">
        <v>90</v>
      </c>
      <c r="Q91" s="43">
        <v>98816979.400000006</v>
      </c>
      <c r="R91" s="43">
        <f t="shared" si="46"/>
        <v>208</v>
      </c>
      <c r="S91" s="43">
        <f t="shared" si="46"/>
        <v>168671265.29000002</v>
      </c>
      <c r="T91" s="43">
        <f t="shared" si="47"/>
        <v>2289</v>
      </c>
      <c r="U91" s="43">
        <f t="shared" si="47"/>
        <v>472439338.71000004</v>
      </c>
      <c r="V91" s="16"/>
    </row>
    <row r="92" spans="1:22" s="9" customFormat="1" x14ac:dyDescent="0.2">
      <c r="A92" s="33">
        <v>85</v>
      </c>
      <c r="B92" s="54" t="s">
        <v>201</v>
      </c>
      <c r="C92" s="1" t="s">
        <v>63</v>
      </c>
      <c r="D92" s="44">
        <v>845</v>
      </c>
      <c r="E92" s="44">
        <v>138181679.81</v>
      </c>
      <c r="F92" s="44">
        <v>1050</v>
      </c>
      <c r="G92" s="44">
        <v>61872536.009999998</v>
      </c>
      <c r="H92" s="44">
        <v>627</v>
      </c>
      <c r="I92" s="44">
        <v>4250232.68</v>
      </c>
      <c r="J92" s="44">
        <v>551</v>
      </c>
      <c r="K92" s="44">
        <v>25182701.940000001</v>
      </c>
      <c r="L92" s="42">
        <f t="shared" si="45"/>
        <v>3073</v>
      </c>
      <c r="M92" s="42">
        <f t="shared" si="45"/>
        <v>229487150.44</v>
      </c>
      <c r="N92" s="44">
        <v>514</v>
      </c>
      <c r="O92" s="44">
        <v>90213765.120000005</v>
      </c>
      <c r="P92" s="44">
        <v>329</v>
      </c>
      <c r="Q92" s="44">
        <v>139029529.68000001</v>
      </c>
      <c r="R92" s="42">
        <f t="shared" si="46"/>
        <v>843</v>
      </c>
      <c r="S92" s="42">
        <f t="shared" si="46"/>
        <v>229243294.80000001</v>
      </c>
      <c r="T92" s="42">
        <f t="shared" si="47"/>
        <v>3916</v>
      </c>
      <c r="U92" s="42">
        <f t="shared" si="47"/>
        <v>458730445.24000001</v>
      </c>
      <c r="V92" s="16"/>
    </row>
    <row r="93" spans="1:22" s="9" customFormat="1" x14ac:dyDescent="0.2">
      <c r="A93" s="30">
        <v>86</v>
      </c>
      <c r="B93" s="53" t="s">
        <v>219</v>
      </c>
      <c r="C93" s="32" t="s">
        <v>75</v>
      </c>
      <c r="D93" s="43">
        <v>225</v>
      </c>
      <c r="E93" s="43">
        <v>7541426.79</v>
      </c>
      <c r="F93" s="43">
        <v>5301</v>
      </c>
      <c r="G93" s="43">
        <v>140354968.16999999</v>
      </c>
      <c r="H93" s="43">
        <v>3072</v>
      </c>
      <c r="I93" s="43">
        <v>20673780.57</v>
      </c>
      <c r="J93" s="43">
        <v>9141</v>
      </c>
      <c r="K93" s="43">
        <v>80712150.519999996</v>
      </c>
      <c r="L93" s="43">
        <f t="shared" si="45"/>
        <v>17739</v>
      </c>
      <c r="M93" s="43">
        <f t="shared" si="45"/>
        <v>249282326.04999998</v>
      </c>
      <c r="N93" s="43">
        <v>6150</v>
      </c>
      <c r="O93" s="43">
        <v>200904858.72999999</v>
      </c>
      <c r="P93" s="43">
        <v>431</v>
      </c>
      <c r="Q93" s="43">
        <v>8063485.6299999999</v>
      </c>
      <c r="R93" s="43">
        <f t="shared" si="46"/>
        <v>6581</v>
      </c>
      <c r="S93" s="43">
        <f t="shared" si="46"/>
        <v>208968344.35999998</v>
      </c>
      <c r="T93" s="43">
        <f t="shared" si="47"/>
        <v>24320</v>
      </c>
      <c r="U93" s="43">
        <f t="shared" si="47"/>
        <v>458250670.40999997</v>
      </c>
      <c r="V93" s="16"/>
    </row>
    <row r="94" spans="1:22" s="9" customFormat="1" x14ac:dyDescent="0.2">
      <c r="A94" s="33">
        <v>87</v>
      </c>
      <c r="B94" s="54" t="s">
        <v>226</v>
      </c>
      <c r="C94" s="1" t="s">
        <v>82</v>
      </c>
      <c r="D94" s="44">
        <v>467</v>
      </c>
      <c r="E94" s="44">
        <v>9570977.4000000004</v>
      </c>
      <c r="F94" s="44">
        <v>7034</v>
      </c>
      <c r="G94" s="44">
        <v>133168755.70999999</v>
      </c>
      <c r="H94" s="44">
        <v>1839</v>
      </c>
      <c r="I94" s="44">
        <v>33455894.109999999</v>
      </c>
      <c r="J94" s="44">
        <v>6802</v>
      </c>
      <c r="K94" s="44">
        <v>59257042.460000001</v>
      </c>
      <c r="L94" s="42">
        <f t="shared" si="45"/>
        <v>16142</v>
      </c>
      <c r="M94" s="42">
        <f t="shared" si="45"/>
        <v>235452669.67999998</v>
      </c>
      <c r="N94" s="44">
        <v>4203</v>
      </c>
      <c r="O94" s="44">
        <v>163216081.19</v>
      </c>
      <c r="P94" s="44">
        <v>193</v>
      </c>
      <c r="Q94" s="44">
        <v>13774671.960000001</v>
      </c>
      <c r="R94" s="42">
        <f t="shared" si="46"/>
        <v>4396</v>
      </c>
      <c r="S94" s="42">
        <f t="shared" si="46"/>
        <v>176990753.15000001</v>
      </c>
      <c r="T94" s="42">
        <f t="shared" si="47"/>
        <v>20538</v>
      </c>
      <c r="U94" s="42">
        <f t="shared" si="47"/>
        <v>412443422.82999998</v>
      </c>
      <c r="V94" s="16"/>
    </row>
    <row r="95" spans="1:22" s="9" customFormat="1" x14ac:dyDescent="0.2">
      <c r="A95" s="30">
        <v>88</v>
      </c>
      <c r="B95" s="53" t="s">
        <v>223</v>
      </c>
      <c r="C95" s="32" t="s">
        <v>78</v>
      </c>
      <c r="D95" s="43">
        <v>46</v>
      </c>
      <c r="E95" s="43">
        <v>907162.06</v>
      </c>
      <c r="F95" s="43">
        <v>1551</v>
      </c>
      <c r="G95" s="43">
        <v>73738774.599999994</v>
      </c>
      <c r="H95" s="43">
        <v>1003</v>
      </c>
      <c r="I95" s="43">
        <v>3906431.35</v>
      </c>
      <c r="J95" s="43">
        <v>3374</v>
      </c>
      <c r="K95" s="43">
        <v>22726157.370000001</v>
      </c>
      <c r="L95" s="43">
        <f t="shared" si="45"/>
        <v>5974</v>
      </c>
      <c r="M95" s="43">
        <f t="shared" si="45"/>
        <v>101278525.38</v>
      </c>
      <c r="N95" s="43">
        <v>3204</v>
      </c>
      <c r="O95" s="43">
        <v>197531323.47999999</v>
      </c>
      <c r="P95" s="43">
        <v>469</v>
      </c>
      <c r="Q95" s="43">
        <v>105666482.92</v>
      </c>
      <c r="R95" s="43">
        <f t="shared" si="46"/>
        <v>3673</v>
      </c>
      <c r="S95" s="43">
        <f t="shared" si="46"/>
        <v>303197806.39999998</v>
      </c>
      <c r="T95" s="43">
        <f t="shared" si="47"/>
        <v>9647</v>
      </c>
      <c r="U95" s="43">
        <f t="shared" si="47"/>
        <v>404476331.77999997</v>
      </c>
      <c r="V95" s="16"/>
    </row>
    <row r="96" spans="1:22" s="9" customFormat="1" x14ac:dyDescent="0.2">
      <c r="A96" s="33">
        <v>89</v>
      </c>
      <c r="B96" s="54" t="s">
        <v>225</v>
      </c>
      <c r="C96" s="1" t="s">
        <v>74</v>
      </c>
      <c r="D96" s="44">
        <v>37</v>
      </c>
      <c r="E96" s="44">
        <v>1779721.52</v>
      </c>
      <c r="F96" s="44">
        <v>570</v>
      </c>
      <c r="G96" s="44">
        <v>13278378.880000001</v>
      </c>
      <c r="H96" s="44">
        <v>3643</v>
      </c>
      <c r="I96" s="44">
        <v>21406599.129999999</v>
      </c>
      <c r="J96" s="44">
        <v>14727</v>
      </c>
      <c r="K96" s="44">
        <v>138485123.34</v>
      </c>
      <c r="L96" s="42">
        <f t="shared" si="45"/>
        <v>18977</v>
      </c>
      <c r="M96" s="42">
        <f t="shared" si="45"/>
        <v>174949822.87</v>
      </c>
      <c r="N96" s="44">
        <v>8637</v>
      </c>
      <c r="O96" s="44">
        <v>173001386.78</v>
      </c>
      <c r="P96" s="44">
        <v>588</v>
      </c>
      <c r="Q96" s="44">
        <v>44339871.240000002</v>
      </c>
      <c r="R96" s="42">
        <f t="shared" si="46"/>
        <v>9225</v>
      </c>
      <c r="S96" s="42">
        <f t="shared" si="46"/>
        <v>217341258.02000001</v>
      </c>
      <c r="T96" s="42">
        <f t="shared" si="47"/>
        <v>28202</v>
      </c>
      <c r="U96" s="42">
        <f t="shared" si="47"/>
        <v>392291080.88999999</v>
      </c>
      <c r="V96" s="16"/>
    </row>
    <row r="97" spans="1:22" s="9" customFormat="1" x14ac:dyDescent="0.2">
      <c r="A97" s="30">
        <v>90</v>
      </c>
      <c r="B97" s="31" t="s">
        <v>249</v>
      </c>
      <c r="C97" s="32" t="s">
        <v>143</v>
      </c>
      <c r="D97" s="43">
        <v>7</v>
      </c>
      <c r="E97" s="43">
        <v>162112.39000000001</v>
      </c>
      <c r="F97" s="43">
        <v>1669</v>
      </c>
      <c r="G97" s="43">
        <v>42766882.649999999</v>
      </c>
      <c r="H97" s="43">
        <v>173</v>
      </c>
      <c r="I97" s="43">
        <v>483486.42</v>
      </c>
      <c r="J97" s="43">
        <v>6550</v>
      </c>
      <c r="K97" s="43">
        <v>131189107.13</v>
      </c>
      <c r="L97" s="43">
        <f t="shared" si="0"/>
        <v>8399</v>
      </c>
      <c r="M97" s="43">
        <f t="shared" si="0"/>
        <v>174601588.58999997</v>
      </c>
      <c r="N97" s="43">
        <v>6010</v>
      </c>
      <c r="O97" s="43">
        <v>182665695.53999999</v>
      </c>
      <c r="P97" s="43">
        <v>112</v>
      </c>
      <c r="Q97" s="43">
        <v>9352251.6199999992</v>
      </c>
      <c r="R97" s="43">
        <f t="shared" si="1"/>
        <v>6122</v>
      </c>
      <c r="S97" s="43">
        <f t="shared" si="1"/>
        <v>192017947.16</v>
      </c>
      <c r="T97" s="43">
        <f t="shared" si="2"/>
        <v>14521</v>
      </c>
      <c r="U97" s="43">
        <f t="shared" si="2"/>
        <v>366619535.75</v>
      </c>
      <c r="V97" s="16"/>
    </row>
    <row r="98" spans="1:22" s="9" customFormat="1" x14ac:dyDescent="0.2">
      <c r="A98" s="33">
        <v>91</v>
      </c>
      <c r="B98" s="54" t="s">
        <v>346</v>
      </c>
      <c r="C98" s="1" t="s">
        <v>347</v>
      </c>
      <c r="D98" s="44">
        <v>82</v>
      </c>
      <c r="E98" s="44">
        <v>64487262.810000002</v>
      </c>
      <c r="F98" s="44">
        <v>85</v>
      </c>
      <c r="G98" s="44">
        <v>12076658.640000001</v>
      </c>
      <c r="H98" s="44">
        <v>71</v>
      </c>
      <c r="I98" s="44">
        <v>37365924.68</v>
      </c>
      <c r="J98" s="44">
        <v>150</v>
      </c>
      <c r="K98" s="44">
        <v>54623812.659999996</v>
      </c>
      <c r="L98" s="42">
        <f t="shared" si="0"/>
        <v>388</v>
      </c>
      <c r="M98" s="42">
        <f t="shared" si="0"/>
        <v>168553658.79000002</v>
      </c>
      <c r="N98" s="44">
        <v>84</v>
      </c>
      <c r="O98" s="44">
        <v>62502661.619999997</v>
      </c>
      <c r="P98" s="44">
        <v>116</v>
      </c>
      <c r="Q98" s="44">
        <v>97566382.239999995</v>
      </c>
      <c r="R98" s="42">
        <f t="shared" si="1"/>
        <v>200</v>
      </c>
      <c r="S98" s="42">
        <f t="shared" si="1"/>
        <v>160069043.85999998</v>
      </c>
      <c r="T98" s="42">
        <f t="shared" si="2"/>
        <v>588</v>
      </c>
      <c r="U98" s="42">
        <f t="shared" si="2"/>
        <v>328622702.64999998</v>
      </c>
      <c r="V98" s="16"/>
    </row>
    <row r="99" spans="1:22" s="9" customFormat="1" x14ac:dyDescent="0.2">
      <c r="A99" s="30">
        <v>92</v>
      </c>
      <c r="B99" s="53" t="s">
        <v>373</v>
      </c>
      <c r="C99" s="32" t="s">
        <v>374</v>
      </c>
      <c r="D99" s="43"/>
      <c r="E99" s="43"/>
      <c r="F99" s="43"/>
      <c r="G99" s="43"/>
      <c r="H99" s="43">
        <v>9</v>
      </c>
      <c r="I99" s="43">
        <v>162505598.03999999</v>
      </c>
      <c r="J99" s="43">
        <v>10</v>
      </c>
      <c r="K99" s="43">
        <v>131196373.48</v>
      </c>
      <c r="L99" s="43">
        <f t="shared" si="0"/>
        <v>19</v>
      </c>
      <c r="M99" s="43">
        <f t="shared" si="0"/>
        <v>293701971.51999998</v>
      </c>
      <c r="N99" s="43">
        <v>2</v>
      </c>
      <c r="O99" s="43">
        <v>1050000</v>
      </c>
      <c r="P99" s="43">
        <v>3</v>
      </c>
      <c r="Q99" s="43">
        <v>32000000</v>
      </c>
      <c r="R99" s="43">
        <f t="shared" si="1"/>
        <v>5</v>
      </c>
      <c r="S99" s="43">
        <f t="shared" si="1"/>
        <v>33050000</v>
      </c>
      <c r="T99" s="43">
        <f t="shared" si="2"/>
        <v>24</v>
      </c>
      <c r="U99" s="43">
        <f t="shared" si="2"/>
        <v>326751971.51999998</v>
      </c>
      <c r="V99" s="16"/>
    </row>
    <row r="100" spans="1:22" s="9" customFormat="1" x14ac:dyDescent="0.2">
      <c r="A100" s="33">
        <v>93</v>
      </c>
      <c r="B100" s="54" t="s">
        <v>248</v>
      </c>
      <c r="C100" s="1" t="s">
        <v>148</v>
      </c>
      <c r="D100" s="44">
        <v>1</v>
      </c>
      <c r="E100" s="44">
        <v>40423.82</v>
      </c>
      <c r="F100" s="44">
        <v>32</v>
      </c>
      <c r="G100" s="44">
        <v>639458.82999999996</v>
      </c>
      <c r="H100" s="44">
        <v>1431</v>
      </c>
      <c r="I100" s="44">
        <v>12796004.560000001</v>
      </c>
      <c r="J100" s="44">
        <v>3681</v>
      </c>
      <c r="K100" s="44">
        <v>102071364.89</v>
      </c>
      <c r="L100" s="42">
        <f t="shared" si="0"/>
        <v>5145</v>
      </c>
      <c r="M100" s="42">
        <f t="shared" si="0"/>
        <v>115547252.09999999</v>
      </c>
      <c r="N100" s="44">
        <v>9810</v>
      </c>
      <c r="O100" s="44">
        <v>144521923.99000001</v>
      </c>
      <c r="P100" s="44">
        <v>540</v>
      </c>
      <c r="Q100" s="44">
        <v>54627316.590000004</v>
      </c>
      <c r="R100" s="42">
        <f t="shared" si="1"/>
        <v>10350</v>
      </c>
      <c r="S100" s="42">
        <f t="shared" si="1"/>
        <v>199149240.58000001</v>
      </c>
      <c r="T100" s="42">
        <f t="shared" si="2"/>
        <v>15495</v>
      </c>
      <c r="U100" s="42">
        <f t="shared" si="2"/>
        <v>314696492.68000001</v>
      </c>
      <c r="V100" s="16"/>
    </row>
    <row r="101" spans="1:22" s="9" customFormat="1" x14ac:dyDescent="0.2">
      <c r="A101" s="30">
        <v>94</v>
      </c>
      <c r="B101" s="53" t="s">
        <v>231</v>
      </c>
      <c r="C101" s="32" t="s">
        <v>84</v>
      </c>
      <c r="D101" s="43">
        <v>233</v>
      </c>
      <c r="E101" s="43">
        <v>3119644.97</v>
      </c>
      <c r="F101" s="43">
        <v>3307</v>
      </c>
      <c r="G101" s="43">
        <v>65158144.399999999</v>
      </c>
      <c r="H101" s="43">
        <v>976</v>
      </c>
      <c r="I101" s="43">
        <v>10670227.23</v>
      </c>
      <c r="J101" s="43">
        <v>5386</v>
      </c>
      <c r="K101" s="43">
        <v>72973843</v>
      </c>
      <c r="L101" s="43">
        <f t="shared" si="0"/>
        <v>9902</v>
      </c>
      <c r="M101" s="43">
        <f t="shared" si="0"/>
        <v>151921859.59999999</v>
      </c>
      <c r="N101" s="43">
        <v>13746</v>
      </c>
      <c r="O101" s="43">
        <v>130840382.69</v>
      </c>
      <c r="P101" s="43">
        <v>333</v>
      </c>
      <c r="Q101" s="43">
        <v>6488773.9100000001</v>
      </c>
      <c r="R101" s="43">
        <f t="shared" si="1"/>
        <v>14079</v>
      </c>
      <c r="S101" s="43">
        <f t="shared" si="1"/>
        <v>137329156.59999999</v>
      </c>
      <c r="T101" s="43">
        <f t="shared" si="2"/>
        <v>23981</v>
      </c>
      <c r="U101" s="43">
        <f t="shared" si="2"/>
        <v>289251016.19999999</v>
      </c>
      <c r="V101" s="16"/>
    </row>
    <row r="102" spans="1:22" s="9" customFormat="1" x14ac:dyDescent="0.2">
      <c r="A102" s="33">
        <v>95</v>
      </c>
      <c r="B102" s="54" t="s">
        <v>227</v>
      </c>
      <c r="C102" s="1" t="s">
        <v>326</v>
      </c>
      <c r="D102" s="44">
        <v>50</v>
      </c>
      <c r="E102" s="44">
        <v>36506313.810000002</v>
      </c>
      <c r="F102" s="44"/>
      <c r="G102" s="44"/>
      <c r="H102" s="44">
        <v>129</v>
      </c>
      <c r="I102" s="44">
        <v>18824157.300000001</v>
      </c>
      <c r="J102" s="44">
        <v>371</v>
      </c>
      <c r="K102" s="44">
        <v>89527767.659999996</v>
      </c>
      <c r="L102" s="42">
        <f t="shared" si="0"/>
        <v>550</v>
      </c>
      <c r="M102" s="42">
        <f t="shared" si="0"/>
        <v>144858238.76999998</v>
      </c>
      <c r="N102" s="44">
        <v>9</v>
      </c>
      <c r="O102" s="44">
        <v>82495122.590000004</v>
      </c>
      <c r="P102" s="44">
        <v>43</v>
      </c>
      <c r="Q102" s="44">
        <v>58300028.93</v>
      </c>
      <c r="R102" s="42">
        <f t="shared" si="1"/>
        <v>52</v>
      </c>
      <c r="S102" s="42">
        <f t="shared" si="1"/>
        <v>140795151.52000001</v>
      </c>
      <c r="T102" s="42">
        <f t="shared" si="2"/>
        <v>602</v>
      </c>
      <c r="U102" s="42">
        <f t="shared" si="2"/>
        <v>285653390.28999996</v>
      </c>
      <c r="V102" s="16"/>
    </row>
    <row r="103" spans="1:22" s="9" customFormat="1" x14ac:dyDescent="0.2">
      <c r="A103" s="30">
        <v>96</v>
      </c>
      <c r="B103" s="53" t="s">
        <v>242</v>
      </c>
      <c r="C103" s="32" t="s">
        <v>122</v>
      </c>
      <c r="D103" s="43">
        <v>221</v>
      </c>
      <c r="E103" s="43">
        <v>4334111.28</v>
      </c>
      <c r="F103" s="43">
        <v>2690</v>
      </c>
      <c r="G103" s="43">
        <v>61403988.409999996</v>
      </c>
      <c r="H103" s="43">
        <v>1888</v>
      </c>
      <c r="I103" s="43">
        <v>17486861.25</v>
      </c>
      <c r="J103" s="43">
        <v>9884</v>
      </c>
      <c r="K103" s="43">
        <v>77431701.719999999</v>
      </c>
      <c r="L103" s="43">
        <f t="shared" si="0"/>
        <v>14683</v>
      </c>
      <c r="M103" s="43">
        <f t="shared" si="0"/>
        <v>160656662.66</v>
      </c>
      <c r="N103" s="43">
        <v>10015</v>
      </c>
      <c r="O103" s="43">
        <v>118576969.39</v>
      </c>
      <c r="P103" s="43">
        <v>69</v>
      </c>
      <c r="Q103" s="43">
        <v>1670739.59</v>
      </c>
      <c r="R103" s="43">
        <f t="shared" si="1"/>
        <v>10084</v>
      </c>
      <c r="S103" s="43">
        <f t="shared" si="1"/>
        <v>120247708.98</v>
      </c>
      <c r="T103" s="43">
        <f t="shared" si="2"/>
        <v>24767</v>
      </c>
      <c r="U103" s="43">
        <f t="shared" si="2"/>
        <v>280904371.63999999</v>
      </c>
      <c r="V103" s="16"/>
    </row>
    <row r="104" spans="1:22" s="9" customFormat="1" x14ac:dyDescent="0.2">
      <c r="A104" s="33">
        <v>97</v>
      </c>
      <c r="B104" s="54" t="s">
        <v>238</v>
      </c>
      <c r="C104" s="1" t="s">
        <v>369</v>
      </c>
      <c r="D104" s="44">
        <v>36</v>
      </c>
      <c r="E104" s="44">
        <v>1822392.33</v>
      </c>
      <c r="F104" s="44">
        <v>19</v>
      </c>
      <c r="G104" s="44">
        <v>532505.5</v>
      </c>
      <c r="H104" s="44">
        <v>308</v>
      </c>
      <c r="I104" s="44">
        <v>111665128.84999999</v>
      </c>
      <c r="J104" s="44">
        <v>172</v>
      </c>
      <c r="K104" s="44">
        <v>69286061.040000007</v>
      </c>
      <c r="L104" s="42">
        <f t="shared" si="0"/>
        <v>535</v>
      </c>
      <c r="M104" s="42">
        <f t="shared" si="0"/>
        <v>183306087.72</v>
      </c>
      <c r="N104" s="44">
        <v>66</v>
      </c>
      <c r="O104" s="44">
        <v>23484858.829999998</v>
      </c>
      <c r="P104" s="44">
        <v>116</v>
      </c>
      <c r="Q104" s="44">
        <v>66937025.18</v>
      </c>
      <c r="R104" s="42">
        <f t="shared" si="1"/>
        <v>182</v>
      </c>
      <c r="S104" s="42">
        <f t="shared" si="1"/>
        <v>90421884.00999999</v>
      </c>
      <c r="T104" s="42">
        <f t="shared" si="2"/>
        <v>717</v>
      </c>
      <c r="U104" s="42">
        <f t="shared" si="2"/>
        <v>273727971.73000002</v>
      </c>
      <c r="V104" s="16"/>
    </row>
    <row r="105" spans="1:22" s="9" customFormat="1" x14ac:dyDescent="0.2">
      <c r="A105" s="30">
        <v>98</v>
      </c>
      <c r="B105" s="31" t="s">
        <v>230</v>
      </c>
      <c r="C105" s="32" t="s">
        <v>337</v>
      </c>
      <c r="D105" s="43"/>
      <c r="E105" s="43"/>
      <c r="F105" s="43">
        <v>188</v>
      </c>
      <c r="G105" s="43">
        <v>4343869.03</v>
      </c>
      <c r="H105" s="43">
        <v>4222</v>
      </c>
      <c r="I105" s="43">
        <v>16875969.32</v>
      </c>
      <c r="J105" s="43">
        <v>9053</v>
      </c>
      <c r="K105" s="43">
        <v>130572845.70999999</v>
      </c>
      <c r="L105" s="43">
        <f t="shared" si="0"/>
        <v>13463</v>
      </c>
      <c r="M105" s="43">
        <f t="shared" si="0"/>
        <v>151792684.06</v>
      </c>
      <c r="N105" s="43">
        <v>6603</v>
      </c>
      <c r="O105" s="43">
        <v>119387483.98999999</v>
      </c>
      <c r="P105" s="43">
        <v>33</v>
      </c>
      <c r="Q105" s="43">
        <v>1220792.97</v>
      </c>
      <c r="R105" s="43">
        <f t="shared" si="1"/>
        <v>6636</v>
      </c>
      <c r="S105" s="43">
        <f t="shared" si="1"/>
        <v>120608276.95999999</v>
      </c>
      <c r="T105" s="43">
        <f t="shared" si="2"/>
        <v>20099</v>
      </c>
      <c r="U105" s="43">
        <f t="shared" si="2"/>
        <v>272400961.01999998</v>
      </c>
      <c r="V105" s="16"/>
    </row>
    <row r="106" spans="1:22" s="9" customFormat="1" x14ac:dyDescent="0.2">
      <c r="A106" s="33">
        <v>99</v>
      </c>
      <c r="B106" s="54" t="s">
        <v>222</v>
      </c>
      <c r="C106" s="1" t="s">
        <v>134</v>
      </c>
      <c r="D106" s="44"/>
      <c r="E106" s="44"/>
      <c r="F106" s="44"/>
      <c r="G106" s="44"/>
      <c r="H106" s="44">
        <v>1101</v>
      </c>
      <c r="I106" s="44">
        <v>5292957.59</v>
      </c>
      <c r="J106" s="44">
        <v>4391</v>
      </c>
      <c r="K106" s="44">
        <v>129098739.89</v>
      </c>
      <c r="L106" s="42">
        <f t="shared" si="0"/>
        <v>5492</v>
      </c>
      <c r="M106" s="42">
        <f t="shared" si="0"/>
        <v>134391697.47999999</v>
      </c>
      <c r="N106" s="44">
        <v>4786</v>
      </c>
      <c r="O106" s="44">
        <v>124828167.66</v>
      </c>
      <c r="P106" s="44">
        <v>175</v>
      </c>
      <c r="Q106" s="44">
        <v>2862313.92</v>
      </c>
      <c r="R106" s="42">
        <f t="shared" si="1"/>
        <v>4961</v>
      </c>
      <c r="S106" s="42">
        <f t="shared" si="1"/>
        <v>127690481.58</v>
      </c>
      <c r="T106" s="42">
        <f t="shared" si="2"/>
        <v>10453</v>
      </c>
      <c r="U106" s="42">
        <f t="shared" si="2"/>
        <v>262082179.06</v>
      </c>
      <c r="V106" s="16"/>
    </row>
    <row r="107" spans="1:22" s="9" customFormat="1" x14ac:dyDescent="0.2">
      <c r="A107" s="30">
        <v>100</v>
      </c>
      <c r="B107" s="53" t="s">
        <v>253</v>
      </c>
      <c r="C107" s="32" t="s">
        <v>311</v>
      </c>
      <c r="D107" s="43">
        <v>219</v>
      </c>
      <c r="E107" s="43">
        <v>33837754.149999999</v>
      </c>
      <c r="F107" s="43">
        <v>142</v>
      </c>
      <c r="G107" s="43">
        <v>2826718.5</v>
      </c>
      <c r="H107" s="43">
        <v>36</v>
      </c>
      <c r="I107" s="43">
        <v>12261245.5</v>
      </c>
      <c r="J107" s="43">
        <v>179</v>
      </c>
      <c r="K107" s="43">
        <v>42643947.490000002</v>
      </c>
      <c r="L107" s="43">
        <f t="shared" si="0"/>
        <v>576</v>
      </c>
      <c r="M107" s="43">
        <f t="shared" si="0"/>
        <v>91569665.640000001</v>
      </c>
      <c r="N107" s="43">
        <v>43</v>
      </c>
      <c r="O107" s="43">
        <v>80694414.939999998</v>
      </c>
      <c r="P107" s="43">
        <v>98</v>
      </c>
      <c r="Q107" s="43">
        <v>79755355.609999999</v>
      </c>
      <c r="R107" s="43">
        <f t="shared" si="1"/>
        <v>141</v>
      </c>
      <c r="S107" s="43">
        <f t="shared" si="1"/>
        <v>160449770.55000001</v>
      </c>
      <c r="T107" s="43">
        <f t="shared" si="2"/>
        <v>717</v>
      </c>
      <c r="U107" s="43">
        <f t="shared" si="2"/>
        <v>252019436.19</v>
      </c>
      <c r="V107" s="16"/>
    </row>
    <row r="108" spans="1:22" s="9" customFormat="1" x14ac:dyDescent="0.2">
      <c r="A108" s="33">
        <v>101</v>
      </c>
      <c r="B108" s="54" t="s">
        <v>290</v>
      </c>
      <c r="C108" s="1" t="s">
        <v>140</v>
      </c>
      <c r="D108" s="44">
        <v>72</v>
      </c>
      <c r="E108" s="44">
        <v>56095858.049999997</v>
      </c>
      <c r="F108" s="44">
        <v>12</v>
      </c>
      <c r="G108" s="44">
        <v>5776144.2599999998</v>
      </c>
      <c r="H108" s="44">
        <v>29</v>
      </c>
      <c r="I108" s="44">
        <v>53518490.159999996</v>
      </c>
      <c r="J108" s="44">
        <v>315</v>
      </c>
      <c r="K108" s="44">
        <v>9846660.4199999999</v>
      </c>
      <c r="L108" s="42">
        <f t="shared" si="0"/>
        <v>428</v>
      </c>
      <c r="M108" s="42">
        <f t="shared" si="0"/>
        <v>125237152.89</v>
      </c>
      <c r="N108" s="44">
        <v>64</v>
      </c>
      <c r="O108" s="44">
        <v>17359298.969999999</v>
      </c>
      <c r="P108" s="44">
        <v>78</v>
      </c>
      <c r="Q108" s="44">
        <v>108950422.83</v>
      </c>
      <c r="R108" s="42">
        <f t="shared" si="1"/>
        <v>142</v>
      </c>
      <c r="S108" s="42">
        <f t="shared" si="1"/>
        <v>126309721.8</v>
      </c>
      <c r="T108" s="42">
        <f t="shared" si="2"/>
        <v>570</v>
      </c>
      <c r="U108" s="42">
        <f t="shared" si="2"/>
        <v>251546874.69</v>
      </c>
      <c r="V108" s="16"/>
    </row>
    <row r="109" spans="1:22" s="9" customFormat="1" x14ac:dyDescent="0.2">
      <c r="A109" s="30">
        <v>102</v>
      </c>
      <c r="B109" s="53" t="s">
        <v>194</v>
      </c>
      <c r="C109" s="32" t="s">
        <v>70</v>
      </c>
      <c r="D109" s="43">
        <v>32</v>
      </c>
      <c r="E109" s="43">
        <v>1266636.17</v>
      </c>
      <c r="F109" s="43">
        <v>19</v>
      </c>
      <c r="G109" s="43">
        <v>3070637.17</v>
      </c>
      <c r="H109" s="43">
        <v>432</v>
      </c>
      <c r="I109" s="43">
        <v>73757857.840000004</v>
      </c>
      <c r="J109" s="43">
        <v>718</v>
      </c>
      <c r="K109" s="43">
        <v>23381710.780000001</v>
      </c>
      <c r="L109" s="43">
        <f t="shared" si="0"/>
        <v>1201</v>
      </c>
      <c r="M109" s="43">
        <f t="shared" si="0"/>
        <v>101476841.96000001</v>
      </c>
      <c r="N109" s="43">
        <v>210</v>
      </c>
      <c r="O109" s="43">
        <v>25647426.739999998</v>
      </c>
      <c r="P109" s="43">
        <v>56</v>
      </c>
      <c r="Q109" s="43">
        <v>97349472.459999993</v>
      </c>
      <c r="R109" s="43">
        <f t="shared" si="1"/>
        <v>266</v>
      </c>
      <c r="S109" s="43">
        <f t="shared" si="1"/>
        <v>122996899.19999999</v>
      </c>
      <c r="T109" s="43">
        <f t="shared" si="2"/>
        <v>1467</v>
      </c>
      <c r="U109" s="43">
        <f t="shared" si="2"/>
        <v>224473741.16</v>
      </c>
      <c r="V109" s="16"/>
    </row>
    <row r="110" spans="1:22" s="9" customFormat="1" x14ac:dyDescent="0.2">
      <c r="A110" s="33">
        <v>103</v>
      </c>
      <c r="B110" s="54" t="s">
        <v>295</v>
      </c>
      <c r="C110" s="1" t="s">
        <v>296</v>
      </c>
      <c r="D110" s="44">
        <v>23</v>
      </c>
      <c r="E110" s="44">
        <v>932346.78</v>
      </c>
      <c r="F110" s="44">
        <v>69</v>
      </c>
      <c r="G110" s="44">
        <v>1721282.83</v>
      </c>
      <c r="H110" s="44">
        <v>1404</v>
      </c>
      <c r="I110" s="44">
        <v>12949586.92</v>
      </c>
      <c r="J110" s="44">
        <v>3359</v>
      </c>
      <c r="K110" s="44">
        <v>39190418.740000002</v>
      </c>
      <c r="L110" s="42">
        <f t="shared" si="0"/>
        <v>4855</v>
      </c>
      <c r="M110" s="42">
        <f t="shared" si="0"/>
        <v>54793635.270000003</v>
      </c>
      <c r="N110" s="44">
        <v>2131</v>
      </c>
      <c r="O110" s="44">
        <v>93166897.670000002</v>
      </c>
      <c r="P110" s="44">
        <v>518</v>
      </c>
      <c r="Q110" s="44">
        <v>66137303.609999999</v>
      </c>
      <c r="R110" s="42">
        <f t="shared" si="1"/>
        <v>2649</v>
      </c>
      <c r="S110" s="42">
        <f t="shared" si="1"/>
        <v>159304201.28</v>
      </c>
      <c r="T110" s="42">
        <f t="shared" si="2"/>
        <v>7504</v>
      </c>
      <c r="U110" s="42">
        <f t="shared" si="2"/>
        <v>214097836.55000001</v>
      </c>
      <c r="V110" s="16"/>
    </row>
    <row r="111" spans="1:22" s="9" customFormat="1" x14ac:dyDescent="0.2">
      <c r="A111" s="30">
        <v>104</v>
      </c>
      <c r="B111" s="53" t="s">
        <v>255</v>
      </c>
      <c r="C111" s="32" t="s">
        <v>108</v>
      </c>
      <c r="D111" s="43">
        <v>260</v>
      </c>
      <c r="E111" s="43">
        <v>8516388.0099999998</v>
      </c>
      <c r="F111" s="43">
        <v>1821</v>
      </c>
      <c r="G111" s="43">
        <v>52883387.140000001</v>
      </c>
      <c r="H111" s="43">
        <v>1284</v>
      </c>
      <c r="I111" s="43">
        <v>8598224.1300000008</v>
      </c>
      <c r="J111" s="43">
        <v>4432</v>
      </c>
      <c r="K111" s="43">
        <v>31349069.609999999</v>
      </c>
      <c r="L111" s="43">
        <f t="shared" si="0"/>
        <v>7797</v>
      </c>
      <c r="M111" s="43">
        <f t="shared" si="0"/>
        <v>101347068.89</v>
      </c>
      <c r="N111" s="43">
        <v>3787</v>
      </c>
      <c r="O111" s="43">
        <v>73765975.909999996</v>
      </c>
      <c r="P111" s="43">
        <v>258</v>
      </c>
      <c r="Q111" s="43">
        <v>6699306.1600000001</v>
      </c>
      <c r="R111" s="43">
        <f t="shared" si="1"/>
        <v>4045</v>
      </c>
      <c r="S111" s="43">
        <f t="shared" si="1"/>
        <v>80465282.069999993</v>
      </c>
      <c r="T111" s="43">
        <f t="shared" si="2"/>
        <v>11842</v>
      </c>
      <c r="U111" s="43">
        <f t="shared" si="2"/>
        <v>181812350.95999998</v>
      </c>
      <c r="V111" s="16"/>
    </row>
    <row r="112" spans="1:22" s="9" customFormat="1" x14ac:dyDescent="0.2">
      <c r="A112" s="33">
        <v>105</v>
      </c>
      <c r="B112" s="54" t="s">
        <v>235</v>
      </c>
      <c r="C112" s="1" t="s">
        <v>93</v>
      </c>
      <c r="D112" s="44">
        <v>12</v>
      </c>
      <c r="E112" s="44">
        <v>92881.76</v>
      </c>
      <c r="F112" s="44">
        <v>338</v>
      </c>
      <c r="G112" s="44">
        <v>5462764.7599999998</v>
      </c>
      <c r="H112" s="44">
        <v>5538</v>
      </c>
      <c r="I112" s="44">
        <v>11017417.210000001</v>
      </c>
      <c r="J112" s="44">
        <v>10728</v>
      </c>
      <c r="K112" s="44">
        <v>60445187.740000002</v>
      </c>
      <c r="L112" s="42">
        <f t="shared" si="0"/>
        <v>16616</v>
      </c>
      <c r="M112" s="42">
        <f t="shared" si="0"/>
        <v>77018251.470000014</v>
      </c>
      <c r="N112" s="44">
        <v>5127</v>
      </c>
      <c r="O112" s="44">
        <v>79373320.290000007</v>
      </c>
      <c r="P112" s="44">
        <v>235</v>
      </c>
      <c r="Q112" s="44">
        <v>24442913.989999998</v>
      </c>
      <c r="R112" s="42">
        <f t="shared" si="1"/>
        <v>5362</v>
      </c>
      <c r="S112" s="42">
        <f t="shared" si="1"/>
        <v>103816234.28</v>
      </c>
      <c r="T112" s="42">
        <f t="shared" si="2"/>
        <v>21978</v>
      </c>
      <c r="U112" s="42">
        <f t="shared" si="2"/>
        <v>180834485.75</v>
      </c>
      <c r="V112" s="16"/>
    </row>
    <row r="113" spans="1:22" s="9" customFormat="1" x14ac:dyDescent="0.2">
      <c r="A113" s="30">
        <v>106</v>
      </c>
      <c r="B113" s="31" t="s">
        <v>247</v>
      </c>
      <c r="C113" s="32" t="s">
        <v>129</v>
      </c>
      <c r="D113" s="43">
        <v>40</v>
      </c>
      <c r="E113" s="43">
        <v>725760.51</v>
      </c>
      <c r="F113" s="43">
        <v>796</v>
      </c>
      <c r="G113" s="43">
        <v>23778394.57</v>
      </c>
      <c r="H113" s="43">
        <v>2111</v>
      </c>
      <c r="I113" s="43">
        <v>15571147.609999999</v>
      </c>
      <c r="J113" s="43">
        <v>4171</v>
      </c>
      <c r="K113" s="43">
        <v>46233300.420000002</v>
      </c>
      <c r="L113" s="43">
        <f t="shared" si="0"/>
        <v>7118</v>
      </c>
      <c r="M113" s="43">
        <f t="shared" si="0"/>
        <v>86308603.109999999</v>
      </c>
      <c r="N113" s="43">
        <v>4250</v>
      </c>
      <c r="O113" s="43">
        <v>69859978.099999994</v>
      </c>
      <c r="P113" s="43">
        <v>471</v>
      </c>
      <c r="Q113" s="43">
        <v>16060045.93</v>
      </c>
      <c r="R113" s="43">
        <f t="shared" si="1"/>
        <v>4721</v>
      </c>
      <c r="S113" s="43">
        <f t="shared" si="1"/>
        <v>85920024.030000001</v>
      </c>
      <c r="T113" s="43">
        <f t="shared" si="2"/>
        <v>11839</v>
      </c>
      <c r="U113" s="43">
        <f t="shared" si="2"/>
        <v>172228627.13999999</v>
      </c>
      <c r="V113" s="16"/>
    </row>
    <row r="114" spans="1:22" s="9" customFormat="1" x14ac:dyDescent="0.2">
      <c r="A114" s="33">
        <v>107</v>
      </c>
      <c r="B114" s="54" t="s">
        <v>224</v>
      </c>
      <c r="C114" s="1" t="s">
        <v>89</v>
      </c>
      <c r="D114" s="44">
        <v>157</v>
      </c>
      <c r="E114" s="44">
        <v>2430795.2000000002</v>
      </c>
      <c r="F114" s="44">
        <v>1406</v>
      </c>
      <c r="G114" s="44">
        <v>27092381.059999999</v>
      </c>
      <c r="H114" s="44">
        <v>1570</v>
      </c>
      <c r="I114" s="44">
        <v>15274035.390000001</v>
      </c>
      <c r="J114" s="44">
        <v>4907</v>
      </c>
      <c r="K114" s="44">
        <v>51484695.18</v>
      </c>
      <c r="L114" s="42">
        <f t="shared" si="0"/>
        <v>8040</v>
      </c>
      <c r="M114" s="42">
        <f t="shared" si="0"/>
        <v>96281906.829999998</v>
      </c>
      <c r="N114" s="44">
        <v>4323</v>
      </c>
      <c r="O114" s="44">
        <v>66647974.280000001</v>
      </c>
      <c r="P114" s="44">
        <v>89</v>
      </c>
      <c r="Q114" s="44">
        <v>5489597.3200000003</v>
      </c>
      <c r="R114" s="42">
        <f t="shared" si="1"/>
        <v>4412</v>
      </c>
      <c r="S114" s="42">
        <f t="shared" si="1"/>
        <v>72137571.599999994</v>
      </c>
      <c r="T114" s="42">
        <f t="shared" si="2"/>
        <v>12452</v>
      </c>
      <c r="U114" s="42">
        <f t="shared" si="2"/>
        <v>168419478.43000001</v>
      </c>
      <c r="V114" s="16"/>
    </row>
    <row r="115" spans="1:22" s="9" customFormat="1" x14ac:dyDescent="0.2">
      <c r="A115" s="30">
        <v>108</v>
      </c>
      <c r="B115" s="53" t="s">
        <v>234</v>
      </c>
      <c r="C115" s="32" t="s">
        <v>83</v>
      </c>
      <c r="D115" s="43">
        <v>14</v>
      </c>
      <c r="E115" s="43">
        <v>42182.23</v>
      </c>
      <c r="F115" s="43">
        <v>1238</v>
      </c>
      <c r="G115" s="43">
        <v>37627794.18</v>
      </c>
      <c r="H115" s="43">
        <v>1233</v>
      </c>
      <c r="I115" s="43">
        <v>13954641.1</v>
      </c>
      <c r="J115" s="43">
        <v>11425</v>
      </c>
      <c r="K115" s="43">
        <v>31505712.969999999</v>
      </c>
      <c r="L115" s="43">
        <f t="shared" si="0"/>
        <v>13910</v>
      </c>
      <c r="M115" s="43">
        <f t="shared" si="0"/>
        <v>83130330.480000004</v>
      </c>
      <c r="N115" s="43">
        <v>3584</v>
      </c>
      <c r="O115" s="43">
        <v>69459006.590000004</v>
      </c>
      <c r="P115" s="43">
        <v>525</v>
      </c>
      <c r="Q115" s="43">
        <v>15028232.460000001</v>
      </c>
      <c r="R115" s="43">
        <f t="shared" si="1"/>
        <v>4109</v>
      </c>
      <c r="S115" s="43">
        <f t="shared" si="1"/>
        <v>84487239.050000012</v>
      </c>
      <c r="T115" s="43">
        <f t="shared" si="2"/>
        <v>18019</v>
      </c>
      <c r="U115" s="43">
        <f t="shared" si="2"/>
        <v>167617569.53000003</v>
      </c>
      <c r="V115" s="16"/>
    </row>
    <row r="116" spans="1:22" s="9" customFormat="1" x14ac:dyDescent="0.2">
      <c r="A116" s="33">
        <v>109</v>
      </c>
      <c r="B116" s="54" t="s">
        <v>281</v>
      </c>
      <c r="C116" s="1" t="s">
        <v>145</v>
      </c>
      <c r="D116" s="44">
        <v>31</v>
      </c>
      <c r="E116" s="44">
        <v>498251.02</v>
      </c>
      <c r="F116" s="44">
        <v>1220</v>
      </c>
      <c r="G116" s="44">
        <v>30250987.809999999</v>
      </c>
      <c r="H116" s="44">
        <v>301</v>
      </c>
      <c r="I116" s="44">
        <v>6116872.8300000001</v>
      </c>
      <c r="J116" s="44">
        <v>7036</v>
      </c>
      <c r="K116" s="44">
        <v>45749350.549999997</v>
      </c>
      <c r="L116" s="42">
        <f t="shared" si="0"/>
        <v>8588</v>
      </c>
      <c r="M116" s="42">
        <f t="shared" si="0"/>
        <v>82615462.209999993</v>
      </c>
      <c r="N116" s="44">
        <v>5110</v>
      </c>
      <c r="O116" s="44">
        <v>76861018.439999998</v>
      </c>
      <c r="P116" s="44">
        <v>243</v>
      </c>
      <c r="Q116" s="44">
        <v>7487991.5</v>
      </c>
      <c r="R116" s="42">
        <f t="shared" si="1"/>
        <v>5353</v>
      </c>
      <c r="S116" s="42">
        <f t="shared" si="1"/>
        <v>84349009.939999998</v>
      </c>
      <c r="T116" s="42">
        <f t="shared" si="2"/>
        <v>13941</v>
      </c>
      <c r="U116" s="42">
        <f t="shared" si="2"/>
        <v>166964472.14999998</v>
      </c>
      <c r="V116" s="16"/>
    </row>
    <row r="117" spans="1:22" s="9" customFormat="1" x14ac:dyDescent="0.2">
      <c r="A117" s="30">
        <v>110</v>
      </c>
      <c r="B117" s="53" t="s">
        <v>251</v>
      </c>
      <c r="C117" s="32" t="s">
        <v>98</v>
      </c>
      <c r="D117" s="43"/>
      <c r="E117" s="43"/>
      <c r="F117" s="43"/>
      <c r="G117" s="43"/>
      <c r="H117" s="43">
        <v>1278</v>
      </c>
      <c r="I117" s="43">
        <v>3830831.45</v>
      </c>
      <c r="J117" s="43">
        <v>3298</v>
      </c>
      <c r="K117" s="43">
        <v>69790405.090000004</v>
      </c>
      <c r="L117" s="43">
        <f t="shared" si="0"/>
        <v>4576</v>
      </c>
      <c r="M117" s="43">
        <f t="shared" si="0"/>
        <v>73621236.540000007</v>
      </c>
      <c r="N117" s="43">
        <v>3516</v>
      </c>
      <c r="O117" s="43">
        <v>66182455.969999999</v>
      </c>
      <c r="P117" s="43">
        <v>26</v>
      </c>
      <c r="Q117" s="43">
        <v>180419.51</v>
      </c>
      <c r="R117" s="43">
        <f t="shared" si="1"/>
        <v>3542</v>
      </c>
      <c r="S117" s="43">
        <f t="shared" si="1"/>
        <v>66362875.479999997</v>
      </c>
      <c r="T117" s="43">
        <f t="shared" si="2"/>
        <v>8118</v>
      </c>
      <c r="U117" s="43">
        <f t="shared" si="2"/>
        <v>139984112.02000001</v>
      </c>
      <c r="V117" s="16"/>
    </row>
    <row r="118" spans="1:22" s="9" customFormat="1" x14ac:dyDescent="0.2">
      <c r="A118" s="33">
        <v>111</v>
      </c>
      <c r="B118" s="54" t="s">
        <v>329</v>
      </c>
      <c r="C118" s="1" t="s">
        <v>330</v>
      </c>
      <c r="D118" s="44">
        <v>35</v>
      </c>
      <c r="E118" s="44">
        <v>2184113.7400000002</v>
      </c>
      <c r="F118" s="44">
        <v>2</v>
      </c>
      <c r="G118" s="44">
        <v>137223.56</v>
      </c>
      <c r="H118" s="44">
        <v>7302</v>
      </c>
      <c r="I118" s="44">
        <v>67332257.799999997</v>
      </c>
      <c r="J118" s="44">
        <v>179</v>
      </c>
      <c r="K118" s="44">
        <v>630511.46</v>
      </c>
      <c r="L118" s="42">
        <f t="shared" si="0"/>
        <v>7518</v>
      </c>
      <c r="M118" s="42">
        <f t="shared" si="0"/>
        <v>70284106.559999987</v>
      </c>
      <c r="N118" s="44">
        <v>43</v>
      </c>
      <c r="O118" s="44">
        <v>448379.59</v>
      </c>
      <c r="P118" s="44">
        <v>433</v>
      </c>
      <c r="Q118" s="44">
        <v>69197306.329999998</v>
      </c>
      <c r="R118" s="42">
        <f t="shared" si="1"/>
        <v>476</v>
      </c>
      <c r="S118" s="42">
        <f t="shared" si="1"/>
        <v>69645685.920000002</v>
      </c>
      <c r="T118" s="42">
        <f t="shared" si="2"/>
        <v>7994</v>
      </c>
      <c r="U118" s="42">
        <f t="shared" si="2"/>
        <v>139929792.47999999</v>
      </c>
      <c r="V118" s="16"/>
    </row>
    <row r="119" spans="1:22" s="9" customFormat="1" x14ac:dyDescent="0.2">
      <c r="A119" s="30">
        <v>112</v>
      </c>
      <c r="B119" s="53" t="s">
        <v>228</v>
      </c>
      <c r="C119" s="32" t="s">
        <v>95</v>
      </c>
      <c r="D119" s="43">
        <v>110</v>
      </c>
      <c r="E119" s="43">
        <v>358848.36</v>
      </c>
      <c r="F119" s="43">
        <v>418</v>
      </c>
      <c r="G119" s="43">
        <v>5864357.9500000002</v>
      </c>
      <c r="H119" s="43">
        <v>4385</v>
      </c>
      <c r="I119" s="43">
        <v>6589036.2400000002</v>
      </c>
      <c r="J119" s="43">
        <v>22403</v>
      </c>
      <c r="K119" s="43">
        <v>46414055.990000002</v>
      </c>
      <c r="L119" s="43">
        <f t="shared" si="0"/>
        <v>27316</v>
      </c>
      <c r="M119" s="43">
        <f t="shared" si="0"/>
        <v>59226298.540000007</v>
      </c>
      <c r="N119" s="43">
        <v>3163</v>
      </c>
      <c r="O119" s="43">
        <v>62269798.32</v>
      </c>
      <c r="P119" s="43">
        <v>210</v>
      </c>
      <c r="Q119" s="43">
        <v>16868346.199999999</v>
      </c>
      <c r="R119" s="43">
        <f t="shared" si="1"/>
        <v>3373</v>
      </c>
      <c r="S119" s="43">
        <f t="shared" si="1"/>
        <v>79138144.519999996</v>
      </c>
      <c r="T119" s="43">
        <f t="shared" si="2"/>
        <v>30689</v>
      </c>
      <c r="U119" s="43">
        <f t="shared" si="2"/>
        <v>138364443.06</v>
      </c>
      <c r="V119" s="16"/>
    </row>
    <row r="120" spans="1:22" s="9" customFormat="1" x14ac:dyDescent="0.2">
      <c r="A120" s="33">
        <v>113</v>
      </c>
      <c r="B120" s="54" t="s">
        <v>240</v>
      </c>
      <c r="C120" s="1" t="s">
        <v>99</v>
      </c>
      <c r="D120" s="44">
        <v>15</v>
      </c>
      <c r="E120" s="44">
        <v>687680.24</v>
      </c>
      <c r="F120" s="44">
        <v>446</v>
      </c>
      <c r="G120" s="44">
        <v>8715572.5099999998</v>
      </c>
      <c r="H120" s="44">
        <v>655</v>
      </c>
      <c r="I120" s="44">
        <v>33979083.399999999</v>
      </c>
      <c r="J120" s="44">
        <v>2940</v>
      </c>
      <c r="K120" s="44">
        <v>46492295.439999998</v>
      </c>
      <c r="L120" s="42">
        <f t="shared" si="0"/>
        <v>4056</v>
      </c>
      <c r="M120" s="42">
        <f t="shared" si="0"/>
        <v>89874631.590000004</v>
      </c>
      <c r="N120" s="44">
        <v>1095</v>
      </c>
      <c r="O120" s="44">
        <v>32596705.989999998</v>
      </c>
      <c r="P120" s="44">
        <v>206</v>
      </c>
      <c r="Q120" s="44">
        <v>12053419.51</v>
      </c>
      <c r="R120" s="42">
        <f t="shared" si="1"/>
        <v>1301</v>
      </c>
      <c r="S120" s="42">
        <f t="shared" si="1"/>
        <v>44650125.5</v>
      </c>
      <c r="T120" s="42">
        <f t="shared" si="2"/>
        <v>5357</v>
      </c>
      <c r="U120" s="42">
        <f t="shared" si="2"/>
        <v>134524757.09</v>
      </c>
      <c r="V120" s="16"/>
    </row>
    <row r="121" spans="1:22" s="9" customFormat="1" x14ac:dyDescent="0.2">
      <c r="A121" s="30">
        <v>114</v>
      </c>
      <c r="B121" s="53" t="s">
        <v>90</v>
      </c>
      <c r="C121" s="32" t="s">
        <v>91</v>
      </c>
      <c r="D121" s="43"/>
      <c r="E121" s="43"/>
      <c r="F121" s="43">
        <v>117</v>
      </c>
      <c r="G121" s="43">
        <v>3726377.06</v>
      </c>
      <c r="H121" s="43">
        <v>707</v>
      </c>
      <c r="I121" s="43">
        <v>20224340.129999999</v>
      </c>
      <c r="J121" s="43">
        <v>4592</v>
      </c>
      <c r="K121" s="43">
        <v>46565419.420000002</v>
      </c>
      <c r="L121" s="43">
        <f t="shared" si="0"/>
        <v>5416</v>
      </c>
      <c r="M121" s="43">
        <f t="shared" si="0"/>
        <v>70516136.609999999</v>
      </c>
      <c r="N121" s="43">
        <v>85</v>
      </c>
      <c r="O121" s="43">
        <v>37623741.799999997</v>
      </c>
      <c r="P121" s="43">
        <v>26</v>
      </c>
      <c r="Q121" s="43">
        <v>10654847.09</v>
      </c>
      <c r="R121" s="43">
        <f t="shared" si="1"/>
        <v>111</v>
      </c>
      <c r="S121" s="43">
        <f t="shared" si="1"/>
        <v>48278588.890000001</v>
      </c>
      <c r="T121" s="43">
        <f t="shared" si="2"/>
        <v>5527</v>
      </c>
      <c r="U121" s="43">
        <f t="shared" si="2"/>
        <v>118794725.5</v>
      </c>
      <c r="V121" s="16"/>
    </row>
    <row r="122" spans="1:22" s="9" customFormat="1" x14ac:dyDescent="0.2">
      <c r="A122" s="33">
        <v>115</v>
      </c>
      <c r="B122" s="54" t="s">
        <v>229</v>
      </c>
      <c r="C122" s="1" t="s">
        <v>8</v>
      </c>
      <c r="D122" s="44">
        <v>64</v>
      </c>
      <c r="E122" s="44">
        <v>16073923.01</v>
      </c>
      <c r="F122" s="44">
        <v>66</v>
      </c>
      <c r="G122" s="44">
        <v>8644034.4800000004</v>
      </c>
      <c r="H122" s="44">
        <v>3588</v>
      </c>
      <c r="I122" s="44">
        <v>6008665.0599999996</v>
      </c>
      <c r="J122" s="44">
        <v>907</v>
      </c>
      <c r="K122" s="44">
        <v>1674001.29</v>
      </c>
      <c r="L122" s="42">
        <f t="shared" si="0"/>
        <v>4625</v>
      </c>
      <c r="M122" s="42">
        <f t="shared" si="0"/>
        <v>32400623.84</v>
      </c>
      <c r="N122" s="44">
        <v>60</v>
      </c>
      <c r="O122" s="44">
        <v>35392573.549999997</v>
      </c>
      <c r="P122" s="44">
        <v>83</v>
      </c>
      <c r="Q122" s="44">
        <v>47943499.009999998</v>
      </c>
      <c r="R122" s="42">
        <f t="shared" si="1"/>
        <v>143</v>
      </c>
      <c r="S122" s="42">
        <f t="shared" si="1"/>
        <v>83336072.560000002</v>
      </c>
      <c r="T122" s="42">
        <f t="shared" si="2"/>
        <v>4768</v>
      </c>
      <c r="U122" s="42">
        <f t="shared" si="2"/>
        <v>115736696.40000001</v>
      </c>
      <c r="V122" s="16"/>
    </row>
    <row r="123" spans="1:22" s="9" customFormat="1" x14ac:dyDescent="0.2">
      <c r="A123" s="30">
        <v>116</v>
      </c>
      <c r="B123" s="53" t="s">
        <v>243</v>
      </c>
      <c r="C123" s="32" t="s">
        <v>120</v>
      </c>
      <c r="D123" s="43">
        <v>60</v>
      </c>
      <c r="E123" s="43">
        <v>1357180.19</v>
      </c>
      <c r="F123" s="43">
        <v>110</v>
      </c>
      <c r="G123" s="43">
        <v>2024002.8</v>
      </c>
      <c r="H123" s="43">
        <v>2220</v>
      </c>
      <c r="I123" s="43">
        <v>6130801.4299999997</v>
      </c>
      <c r="J123" s="43">
        <v>5938</v>
      </c>
      <c r="K123" s="43">
        <v>51964252.530000001</v>
      </c>
      <c r="L123" s="43">
        <f t="shared" si="0"/>
        <v>8328</v>
      </c>
      <c r="M123" s="43">
        <f t="shared" si="0"/>
        <v>61476236.949999996</v>
      </c>
      <c r="N123" s="43">
        <v>4451</v>
      </c>
      <c r="O123" s="43">
        <v>47705933.859999999</v>
      </c>
      <c r="P123" s="43">
        <v>55</v>
      </c>
      <c r="Q123" s="43">
        <v>1244522.25</v>
      </c>
      <c r="R123" s="43">
        <f t="shared" si="1"/>
        <v>4506</v>
      </c>
      <c r="S123" s="43">
        <f t="shared" si="1"/>
        <v>48950456.109999999</v>
      </c>
      <c r="T123" s="43">
        <f t="shared" si="2"/>
        <v>12834</v>
      </c>
      <c r="U123" s="43">
        <f t="shared" si="2"/>
        <v>110426693.06</v>
      </c>
      <c r="V123" s="16"/>
    </row>
    <row r="124" spans="1:22" s="9" customFormat="1" x14ac:dyDescent="0.2">
      <c r="A124" s="33">
        <v>117</v>
      </c>
      <c r="B124" s="54" t="s">
        <v>275</v>
      </c>
      <c r="C124" s="1" t="s">
        <v>110</v>
      </c>
      <c r="D124" s="44"/>
      <c r="E124" s="44"/>
      <c r="F124" s="44">
        <v>258</v>
      </c>
      <c r="G124" s="44">
        <v>4759517.63</v>
      </c>
      <c r="H124" s="44">
        <v>211</v>
      </c>
      <c r="I124" s="44">
        <v>1892051.19</v>
      </c>
      <c r="J124" s="44">
        <v>1223</v>
      </c>
      <c r="K124" s="44">
        <v>48447863.130000003</v>
      </c>
      <c r="L124" s="42">
        <f t="shared" si="0"/>
        <v>1692</v>
      </c>
      <c r="M124" s="42">
        <f t="shared" si="0"/>
        <v>55099431.950000003</v>
      </c>
      <c r="N124" s="44">
        <v>2840</v>
      </c>
      <c r="O124" s="44">
        <v>52824839.390000001</v>
      </c>
      <c r="P124" s="44">
        <v>42</v>
      </c>
      <c r="Q124" s="44">
        <v>1492276.54</v>
      </c>
      <c r="R124" s="42">
        <f t="shared" si="1"/>
        <v>2882</v>
      </c>
      <c r="S124" s="42">
        <f t="shared" si="1"/>
        <v>54317115.93</v>
      </c>
      <c r="T124" s="42">
        <f t="shared" si="2"/>
        <v>4574</v>
      </c>
      <c r="U124" s="42">
        <f t="shared" si="2"/>
        <v>109416547.88</v>
      </c>
      <c r="V124" s="16"/>
    </row>
    <row r="125" spans="1:22" s="9" customFormat="1" x14ac:dyDescent="0.2">
      <c r="A125" s="30">
        <v>118</v>
      </c>
      <c r="B125" s="53" t="s">
        <v>252</v>
      </c>
      <c r="C125" s="32" t="s">
        <v>123</v>
      </c>
      <c r="D125" s="43">
        <v>151</v>
      </c>
      <c r="E125" s="43">
        <v>7287985.8600000003</v>
      </c>
      <c r="F125" s="43">
        <v>842</v>
      </c>
      <c r="G125" s="43">
        <v>38331657.829999998</v>
      </c>
      <c r="H125" s="43">
        <v>159</v>
      </c>
      <c r="I125" s="43">
        <v>3027073.85</v>
      </c>
      <c r="J125" s="43">
        <v>1706</v>
      </c>
      <c r="K125" s="43">
        <v>4117288.29</v>
      </c>
      <c r="L125" s="43">
        <f t="shared" si="0"/>
        <v>2858</v>
      </c>
      <c r="M125" s="43">
        <f t="shared" si="0"/>
        <v>52764005.829999998</v>
      </c>
      <c r="N125" s="43">
        <v>1755</v>
      </c>
      <c r="O125" s="43">
        <v>43688239.960000001</v>
      </c>
      <c r="P125" s="43">
        <v>232</v>
      </c>
      <c r="Q125" s="43">
        <v>11553970.17</v>
      </c>
      <c r="R125" s="43">
        <f t="shared" si="1"/>
        <v>1987</v>
      </c>
      <c r="S125" s="43">
        <f t="shared" si="1"/>
        <v>55242210.130000003</v>
      </c>
      <c r="T125" s="43">
        <f t="shared" si="2"/>
        <v>4845</v>
      </c>
      <c r="U125" s="43">
        <f t="shared" si="2"/>
        <v>108006215.96000001</v>
      </c>
      <c r="V125" s="16"/>
    </row>
    <row r="126" spans="1:22" s="9" customFormat="1" x14ac:dyDescent="0.2">
      <c r="A126" s="33">
        <v>119</v>
      </c>
      <c r="B126" s="54" t="s">
        <v>287</v>
      </c>
      <c r="C126" s="1" t="s">
        <v>375</v>
      </c>
      <c r="D126" s="44"/>
      <c r="E126" s="44"/>
      <c r="F126" s="44"/>
      <c r="G126" s="44"/>
      <c r="H126" s="44">
        <v>487</v>
      </c>
      <c r="I126" s="44">
        <v>1463062.74</v>
      </c>
      <c r="J126" s="44">
        <v>1664</v>
      </c>
      <c r="K126" s="44">
        <v>49109065.380000003</v>
      </c>
      <c r="L126" s="42">
        <f t="shared" si="0"/>
        <v>2151</v>
      </c>
      <c r="M126" s="42">
        <f t="shared" si="0"/>
        <v>50572128.120000005</v>
      </c>
      <c r="N126" s="44">
        <v>2158</v>
      </c>
      <c r="O126" s="44">
        <v>51509233.939999998</v>
      </c>
      <c r="P126" s="44">
        <v>190</v>
      </c>
      <c r="Q126" s="44">
        <v>1462939.26</v>
      </c>
      <c r="R126" s="42">
        <f t="shared" si="1"/>
        <v>2348</v>
      </c>
      <c r="S126" s="42">
        <f t="shared" si="1"/>
        <v>52972173.199999996</v>
      </c>
      <c r="T126" s="42">
        <f t="shared" si="2"/>
        <v>4499</v>
      </c>
      <c r="U126" s="42">
        <f t="shared" si="2"/>
        <v>103544301.31999999</v>
      </c>
      <c r="V126" s="16"/>
    </row>
    <row r="127" spans="1:22" s="9" customFormat="1" x14ac:dyDescent="0.2">
      <c r="A127" s="30">
        <v>120</v>
      </c>
      <c r="B127" s="53" t="s">
        <v>237</v>
      </c>
      <c r="C127" s="32" t="s">
        <v>86</v>
      </c>
      <c r="D127" s="43"/>
      <c r="E127" s="43"/>
      <c r="F127" s="43">
        <v>15</v>
      </c>
      <c r="G127" s="43">
        <v>286735</v>
      </c>
      <c r="H127" s="43">
        <v>1353</v>
      </c>
      <c r="I127" s="43">
        <v>4783149.3499999996</v>
      </c>
      <c r="J127" s="43">
        <v>4763</v>
      </c>
      <c r="K127" s="43">
        <v>49459478.280000001</v>
      </c>
      <c r="L127" s="43">
        <f t="shared" si="0"/>
        <v>6131</v>
      </c>
      <c r="M127" s="43">
        <f t="shared" si="0"/>
        <v>54529362.630000003</v>
      </c>
      <c r="N127" s="43">
        <v>3102</v>
      </c>
      <c r="O127" s="43">
        <v>44504162.579999998</v>
      </c>
      <c r="P127" s="43">
        <v>103</v>
      </c>
      <c r="Q127" s="43">
        <v>287873.09000000003</v>
      </c>
      <c r="R127" s="43">
        <f t="shared" si="1"/>
        <v>3205</v>
      </c>
      <c r="S127" s="43">
        <f t="shared" si="1"/>
        <v>44792035.670000002</v>
      </c>
      <c r="T127" s="43">
        <f t="shared" si="2"/>
        <v>9336</v>
      </c>
      <c r="U127" s="43">
        <f t="shared" si="2"/>
        <v>99321398.300000012</v>
      </c>
      <c r="V127" s="16"/>
    </row>
    <row r="128" spans="1:22" s="9" customFormat="1" x14ac:dyDescent="0.2">
      <c r="A128" s="33">
        <v>121</v>
      </c>
      <c r="B128" s="54" t="s">
        <v>250</v>
      </c>
      <c r="C128" s="1" t="s">
        <v>81</v>
      </c>
      <c r="D128" s="44">
        <v>404</v>
      </c>
      <c r="E128" s="44">
        <v>36125776.18</v>
      </c>
      <c r="F128" s="44">
        <v>265</v>
      </c>
      <c r="G128" s="44">
        <v>9308964.3699999992</v>
      </c>
      <c r="H128" s="44">
        <v>175</v>
      </c>
      <c r="I128" s="44">
        <v>2299237.59</v>
      </c>
      <c r="J128" s="44">
        <v>576</v>
      </c>
      <c r="K128" s="44">
        <v>3192651.27</v>
      </c>
      <c r="L128" s="42">
        <f t="shared" si="0"/>
        <v>1420</v>
      </c>
      <c r="M128" s="42">
        <f t="shared" si="0"/>
        <v>50926629.409999996</v>
      </c>
      <c r="N128" s="44">
        <v>71</v>
      </c>
      <c r="O128" s="44">
        <v>9338248.6099999994</v>
      </c>
      <c r="P128" s="44">
        <v>206</v>
      </c>
      <c r="Q128" s="44">
        <v>35338289.299999997</v>
      </c>
      <c r="R128" s="42">
        <f t="shared" si="1"/>
        <v>277</v>
      </c>
      <c r="S128" s="42">
        <f t="shared" si="1"/>
        <v>44676537.909999996</v>
      </c>
      <c r="T128" s="42">
        <f t="shared" si="2"/>
        <v>1697</v>
      </c>
      <c r="U128" s="42">
        <f t="shared" si="2"/>
        <v>95603167.319999993</v>
      </c>
      <c r="V128" s="16"/>
    </row>
    <row r="129" spans="1:22" s="9" customFormat="1" x14ac:dyDescent="0.2">
      <c r="A129" s="30">
        <v>122</v>
      </c>
      <c r="B129" s="53" t="s">
        <v>277</v>
      </c>
      <c r="C129" s="32" t="s">
        <v>142</v>
      </c>
      <c r="D129" s="43"/>
      <c r="E129" s="43"/>
      <c r="F129" s="43"/>
      <c r="G129" s="43"/>
      <c r="H129" s="43">
        <v>366</v>
      </c>
      <c r="I129" s="43">
        <v>1405627.43</v>
      </c>
      <c r="J129" s="43">
        <v>3125</v>
      </c>
      <c r="K129" s="43">
        <v>45973693.869999997</v>
      </c>
      <c r="L129" s="43">
        <f t="shared" si="0"/>
        <v>3491</v>
      </c>
      <c r="M129" s="43">
        <f t="shared" si="0"/>
        <v>47379321.299999997</v>
      </c>
      <c r="N129" s="43">
        <v>6014</v>
      </c>
      <c r="O129" s="43">
        <v>45362634.850000001</v>
      </c>
      <c r="P129" s="43">
        <v>70</v>
      </c>
      <c r="Q129" s="43">
        <v>799203.63</v>
      </c>
      <c r="R129" s="43">
        <f t="shared" si="1"/>
        <v>6084</v>
      </c>
      <c r="S129" s="43">
        <f t="shared" si="1"/>
        <v>46161838.480000004</v>
      </c>
      <c r="T129" s="43">
        <f t="shared" si="2"/>
        <v>9575</v>
      </c>
      <c r="U129" s="43">
        <f t="shared" si="2"/>
        <v>93541159.780000001</v>
      </c>
      <c r="V129" s="16"/>
    </row>
    <row r="130" spans="1:22" s="9" customFormat="1" x14ac:dyDescent="0.2">
      <c r="A130" s="33">
        <v>123</v>
      </c>
      <c r="B130" s="54" t="s">
        <v>314</v>
      </c>
      <c r="C130" s="1" t="s">
        <v>315</v>
      </c>
      <c r="D130" s="44">
        <v>60</v>
      </c>
      <c r="E130" s="44">
        <v>532229.09</v>
      </c>
      <c r="F130" s="44">
        <v>426</v>
      </c>
      <c r="G130" s="44">
        <v>12198311.65</v>
      </c>
      <c r="H130" s="44">
        <v>1295</v>
      </c>
      <c r="I130" s="44">
        <v>7355871.4000000004</v>
      </c>
      <c r="J130" s="44">
        <v>3738</v>
      </c>
      <c r="K130" s="44">
        <v>28037335.109999999</v>
      </c>
      <c r="L130" s="42">
        <f t="shared" si="0"/>
        <v>5519</v>
      </c>
      <c r="M130" s="42">
        <f t="shared" si="0"/>
        <v>48123747.25</v>
      </c>
      <c r="N130" s="44">
        <v>3067</v>
      </c>
      <c r="O130" s="44">
        <v>36458617.310000002</v>
      </c>
      <c r="P130" s="44">
        <v>318</v>
      </c>
      <c r="Q130" s="44">
        <v>4031029.7</v>
      </c>
      <c r="R130" s="42">
        <f t="shared" si="1"/>
        <v>3385</v>
      </c>
      <c r="S130" s="42">
        <f t="shared" si="1"/>
        <v>40489647.010000005</v>
      </c>
      <c r="T130" s="42">
        <f t="shared" si="2"/>
        <v>8904</v>
      </c>
      <c r="U130" s="42">
        <f t="shared" si="2"/>
        <v>88613394.260000005</v>
      </c>
      <c r="V130" s="16"/>
    </row>
    <row r="131" spans="1:22" s="9" customFormat="1" x14ac:dyDescent="0.2">
      <c r="A131" s="30">
        <v>124</v>
      </c>
      <c r="B131" s="53" t="s">
        <v>279</v>
      </c>
      <c r="C131" s="32" t="s">
        <v>114</v>
      </c>
      <c r="D131" s="43"/>
      <c r="E131" s="43"/>
      <c r="F131" s="43">
        <v>87</v>
      </c>
      <c r="G131" s="43">
        <v>2359068.5299999998</v>
      </c>
      <c r="H131" s="43">
        <v>142</v>
      </c>
      <c r="I131" s="43">
        <v>808881.85</v>
      </c>
      <c r="J131" s="43">
        <v>442</v>
      </c>
      <c r="K131" s="43">
        <v>41318569.759999998</v>
      </c>
      <c r="L131" s="43">
        <f t="shared" si="0"/>
        <v>671</v>
      </c>
      <c r="M131" s="43">
        <f t="shared" si="0"/>
        <v>44486520.140000001</v>
      </c>
      <c r="N131" s="43">
        <v>1831</v>
      </c>
      <c r="O131" s="43">
        <v>43401620.399999999</v>
      </c>
      <c r="P131" s="43">
        <v>9</v>
      </c>
      <c r="Q131" s="43">
        <v>521603.41</v>
      </c>
      <c r="R131" s="43">
        <f t="shared" si="1"/>
        <v>1840</v>
      </c>
      <c r="S131" s="43">
        <f t="shared" si="1"/>
        <v>43923223.809999995</v>
      </c>
      <c r="T131" s="43">
        <f t="shared" si="2"/>
        <v>2511</v>
      </c>
      <c r="U131" s="43">
        <f t="shared" si="2"/>
        <v>88409743.949999988</v>
      </c>
      <c r="V131" s="16"/>
    </row>
    <row r="132" spans="1:22" s="9" customFormat="1" x14ac:dyDescent="0.2">
      <c r="A132" s="33">
        <v>125</v>
      </c>
      <c r="B132" s="54" t="s">
        <v>239</v>
      </c>
      <c r="C132" s="1" t="s">
        <v>97</v>
      </c>
      <c r="D132" s="44">
        <v>7</v>
      </c>
      <c r="E132" s="44">
        <v>551345.27</v>
      </c>
      <c r="F132" s="44">
        <v>350</v>
      </c>
      <c r="G132" s="44">
        <v>5619352.4900000002</v>
      </c>
      <c r="H132" s="44">
        <v>388</v>
      </c>
      <c r="I132" s="44">
        <v>5024568.9000000004</v>
      </c>
      <c r="J132" s="44">
        <v>5420</v>
      </c>
      <c r="K132" s="44">
        <v>30435157.41</v>
      </c>
      <c r="L132" s="42">
        <f t="shared" si="0"/>
        <v>6165</v>
      </c>
      <c r="M132" s="42">
        <f t="shared" si="0"/>
        <v>41630424.070000008</v>
      </c>
      <c r="N132" s="44">
        <v>1696</v>
      </c>
      <c r="O132" s="44">
        <v>35271934.549999997</v>
      </c>
      <c r="P132" s="44">
        <v>116</v>
      </c>
      <c r="Q132" s="44">
        <v>4798056.13</v>
      </c>
      <c r="R132" s="42">
        <f t="shared" si="1"/>
        <v>1812</v>
      </c>
      <c r="S132" s="42">
        <f t="shared" si="1"/>
        <v>40069990.68</v>
      </c>
      <c r="T132" s="42">
        <f t="shared" si="2"/>
        <v>7977</v>
      </c>
      <c r="U132" s="42">
        <f t="shared" si="2"/>
        <v>81700414.75</v>
      </c>
      <c r="V132" s="16"/>
    </row>
    <row r="133" spans="1:22" s="9" customFormat="1" x14ac:dyDescent="0.2">
      <c r="A133" s="30">
        <v>126</v>
      </c>
      <c r="B133" s="53" t="s">
        <v>353</v>
      </c>
      <c r="C133" s="32" t="s">
        <v>354</v>
      </c>
      <c r="D133" s="43"/>
      <c r="E133" s="43"/>
      <c r="F133" s="43"/>
      <c r="G133" s="43"/>
      <c r="H133" s="43">
        <v>66</v>
      </c>
      <c r="I133" s="43">
        <v>2059314.37</v>
      </c>
      <c r="J133" s="43">
        <v>885</v>
      </c>
      <c r="K133" s="43">
        <v>31376802.079999998</v>
      </c>
      <c r="L133" s="43">
        <f t="shared" si="0"/>
        <v>951</v>
      </c>
      <c r="M133" s="43">
        <f t="shared" si="0"/>
        <v>33436116.449999999</v>
      </c>
      <c r="N133" s="43">
        <v>848</v>
      </c>
      <c r="O133" s="43">
        <v>31135509.390000001</v>
      </c>
      <c r="P133" s="43">
        <v>51</v>
      </c>
      <c r="Q133" s="43">
        <v>1778449.86</v>
      </c>
      <c r="R133" s="43">
        <f t="shared" si="1"/>
        <v>899</v>
      </c>
      <c r="S133" s="43">
        <f t="shared" si="1"/>
        <v>32913959.25</v>
      </c>
      <c r="T133" s="43">
        <f t="shared" si="2"/>
        <v>1850</v>
      </c>
      <c r="U133" s="43">
        <f t="shared" si="2"/>
        <v>66350075.700000003</v>
      </c>
      <c r="V133" s="16"/>
    </row>
    <row r="134" spans="1:22" s="9" customFormat="1" x14ac:dyDescent="0.2">
      <c r="A134" s="33">
        <v>127</v>
      </c>
      <c r="B134" s="54" t="s">
        <v>257</v>
      </c>
      <c r="C134" s="1" t="s">
        <v>101</v>
      </c>
      <c r="D134" s="44"/>
      <c r="E134" s="44"/>
      <c r="F134" s="44"/>
      <c r="G134" s="44"/>
      <c r="H134" s="44">
        <v>9639</v>
      </c>
      <c r="I134" s="44">
        <v>5676367.8600000003</v>
      </c>
      <c r="J134" s="44">
        <v>18075</v>
      </c>
      <c r="K134" s="44">
        <v>32565250.850000001</v>
      </c>
      <c r="L134" s="44">
        <f t="shared" si="0"/>
        <v>27714</v>
      </c>
      <c r="M134" s="44">
        <f t="shared" si="0"/>
        <v>38241618.710000001</v>
      </c>
      <c r="N134" s="44">
        <v>840</v>
      </c>
      <c r="O134" s="44">
        <v>26863165.539999999</v>
      </c>
      <c r="P134" s="44">
        <v>3</v>
      </c>
      <c r="Q134" s="44">
        <v>31595.200000000001</v>
      </c>
      <c r="R134" s="44">
        <f t="shared" si="1"/>
        <v>843</v>
      </c>
      <c r="S134" s="44">
        <f t="shared" si="1"/>
        <v>26894760.739999998</v>
      </c>
      <c r="T134" s="44">
        <f t="shared" si="2"/>
        <v>28557</v>
      </c>
      <c r="U134" s="44">
        <f t="shared" si="2"/>
        <v>65136379.450000003</v>
      </c>
      <c r="V134" s="16"/>
    </row>
    <row r="135" spans="1:22" s="9" customFormat="1" x14ac:dyDescent="0.2">
      <c r="A135" s="30">
        <v>128</v>
      </c>
      <c r="B135" s="53" t="s">
        <v>262</v>
      </c>
      <c r="C135" s="32" t="s">
        <v>106</v>
      </c>
      <c r="D135" s="43">
        <v>32</v>
      </c>
      <c r="E135" s="43">
        <v>720682.96</v>
      </c>
      <c r="F135" s="43">
        <v>157</v>
      </c>
      <c r="G135" s="43">
        <v>2646959.7999999998</v>
      </c>
      <c r="H135" s="43">
        <v>350</v>
      </c>
      <c r="I135" s="43">
        <v>4188831.35</v>
      </c>
      <c r="J135" s="43">
        <v>2327</v>
      </c>
      <c r="K135" s="43">
        <v>24143614.329999998</v>
      </c>
      <c r="L135" s="43">
        <f t="shared" si="0"/>
        <v>2866</v>
      </c>
      <c r="M135" s="43">
        <f t="shared" si="0"/>
        <v>31700088.440000001</v>
      </c>
      <c r="N135" s="43">
        <v>1115</v>
      </c>
      <c r="O135" s="43">
        <v>23186877.739999998</v>
      </c>
      <c r="P135" s="43">
        <v>105</v>
      </c>
      <c r="Q135" s="43">
        <v>1313251.94</v>
      </c>
      <c r="R135" s="43">
        <f t="shared" si="1"/>
        <v>1220</v>
      </c>
      <c r="S135" s="43">
        <f t="shared" si="1"/>
        <v>24500129.68</v>
      </c>
      <c r="T135" s="43">
        <f t="shared" si="2"/>
        <v>4086</v>
      </c>
      <c r="U135" s="43">
        <f t="shared" si="2"/>
        <v>56200218.120000005</v>
      </c>
      <c r="V135" s="16"/>
    </row>
    <row r="136" spans="1:22" s="9" customFormat="1" x14ac:dyDescent="0.2">
      <c r="A136" s="33">
        <v>129</v>
      </c>
      <c r="B136" s="54" t="s">
        <v>261</v>
      </c>
      <c r="C136" s="1" t="s">
        <v>131</v>
      </c>
      <c r="D136" s="44">
        <v>12</v>
      </c>
      <c r="E136" s="44">
        <v>3005523.27</v>
      </c>
      <c r="F136" s="44">
        <v>73</v>
      </c>
      <c r="G136" s="44">
        <v>3740818.59</v>
      </c>
      <c r="H136" s="44">
        <v>514</v>
      </c>
      <c r="I136" s="44">
        <v>10590896.949999999</v>
      </c>
      <c r="J136" s="44">
        <v>697</v>
      </c>
      <c r="K136" s="44">
        <v>14460393.210000001</v>
      </c>
      <c r="L136" s="42">
        <f t="shared" si="0"/>
        <v>1296</v>
      </c>
      <c r="M136" s="42">
        <f t="shared" si="0"/>
        <v>31797632.02</v>
      </c>
      <c r="N136" s="44">
        <v>64</v>
      </c>
      <c r="O136" s="44">
        <v>14454227.300000001</v>
      </c>
      <c r="P136" s="44">
        <v>57</v>
      </c>
      <c r="Q136" s="44">
        <v>9809925.1999999993</v>
      </c>
      <c r="R136" s="42">
        <f t="shared" si="1"/>
        <v>121</v>
      </c>
      <c r="S136" s="42">
        <f t="shared" si="1"/>
        <v>24264152.5</v>
      </c>
      <c r="T136" s="42">
        <f t="shared" si="2"/>
        <v>1417</v>
      </c>
      <c r="U136" s="42">
        <f t="shared" si="2"/>
        <v>56061784.519999996</v>
      </c>
      <c r="V136" s="16"/>
    </row>
    <row r="137" spans="1:22" s="9" customFormat="1" x14ac:dyDescent="0.2">
      <c r="A137" s="30">
        <v>130</v>
      </c>
      <c r="B137" s="31" t="s">
        <v>266</v>
      </c>
      <c r="C137" s="32" t="s">
        <v>144</v>
      </c>
      <c r="D137" s="43"/>
      <c r="E137" s="43"/>
      <c r="F137" s="43"/>
      <c r="G137" s="43"/>
      <c r="H137" s="43">
        <v>1914</v>
      </c>
      <c r="I137" s="43">
        <v>15111295.189999999</v>
      </c>
      <c r="J137" s="43">
        <v>2630</v>
      </c>
      <c r="K137" s="43">
        <v>25951015.969999999</v>
      </c>
      <c r="L137" s="43">
        <f t="shared" si="0"/>
        <v>4544</v>
      </c>
      <c r="M137" s="43">
        <f t="shared" si="0"/>
        <v>41062311.159999996</v>
      </c>
      <c r="N137" s="43">
        <v>3138</v>
      </c>
      <c r="O137" s="43">
        <v>12305587.58</v>
      </c>
      <c r="P137" s="43">
        <v>85</v>
      </c>
      <c r="Q137" s="43">
        <v>1382764.34</v>
      </c>
      <c r="R137" s="43">
        <f t="shared" si="1"/>
        <v>3223</v>
      </c>
      <c r="S137" s="43">
        <f t="shared" si="1"/>
        <v>13688351.92</v>
      </c>
      <c r="T137" s="43">
        <f t="shared" si="2"/>
        <v>7767</v>
      </c>
      <c r="U137" s="43">
        <f t="shared" si="2"/>
        <v>54750663.079999998</v>
      </c>
      <c r="V137" s="16"/>
    </row>
    <row r="138" spans="1:22" s="9" customFormat="1" x14ac:dyDescent="0.2">
      <c r="A138" s="33">
        <v>131</v>
      </c>
      <c r="B138" s="54" t="s">
        <v>260</v>
      </c>
      <c r="C138" s="1" t="s">
        <v>100</v>
      </c>
      <c r="D138" s="44"/>
      <c r="E138" s="44"/>
      <c r="F138" s="44"/>
      <c r="G138" s="44"/>
      <c r="H138" s="44">
        <v>3143</v>
      </c>
      <c r="I138" s="44">
        <v>4789810.1500000004</v>
      </c>
      <c r="J138" s="44">
        <v>12722</v>
      </c>
      <c r="K138" s="44">
        <v>26261268.18</v>
      </c>
      <c r="L138" s="42">
        <f t="shared" si="0"/>
        <v>15865</v>
      </c>
      <c r="M138" s="42">
        <f t="shared" si="0"/>
        <v>31051078.329999998</v>
      </c>
      <c r="N138" s="44">
        <v>503</v>
      </c>
      <c r="O138" s="44">
        <v>21212094.5</v>
      </c>
      <c r="P138" s="44">
        <v>3</v>
      </c>
      <c r="Q138" s="44">
        <v>13638.75</v>
      </c>
      <c r="R138" s="42">
        <f t="shared" si="1"/>
        <v>506</v>
      </c>
      <c r="S138" s="42">
        <f t="shared" si="1"/>
        <v>21225733.25</v>
      </c>
      <c r="T138" s="42">
        <f t="shared" si="2"/>
        <v>16371</v>
      </c>
      <c r="U138" s="42">
        <f t="shared" si="2"/>
        <v>52276811.579999998</v>
      </c>
      <c r="V138" s="16"/>
    </row>
    <row r="139" spans="1:22" s="9" customFormat="1" x14ac:dyDescent="0.2">
      <c r="A139" s="30">
        <v>132</v>
      </c>
      <c r="B139" s="53" t="s">
        <v>256</v>
      </c>
      <c r="C139" s="32" t="s">
        <v>139</v>
      </c>
      <c r="D139" s="43"/>
      <c r="E139" s="43"/>
      <c r="F139" s="43">
        <v>12</v>
      </c>
      <c r="G139" s="43">
        <v>77155.61</v>
      </c>
      <c r="H139" s="43">
        <v>972</v>
      </c>
      <c r="I139" s="43">
        <v>2827546.33</v>
      </c>
      <c r="J139" s="43">
        <v>1989</v>
      </c>
      <c r="K139" s="43">
        <v>24158155.309999999</v>
      </c>
      <c r="L139" s="43">
        <f t="shared" si="0"/>
        <v>2973</v>
      </c>
      <c r="M139" s="43">
        <f t="shared" si="0"/>
        <v>27062857.25</v>
      </c>
      <c r="N139" s="43">
        <v>1757</v>
      </c>
      <c r="O139" s="43">
        <v>21664254.649999999</v>
      </c>
      <c r="P139" s="43">
        <v>69</v>
      </c>
      <c r="Q139" s="43">
        <v>266365.51</v>
      </c>
      <c r="R139" s="43">
        <f t="shared" si="1"/>
        <v>1826</v>
      </c>
      <c r="S139" s="43">
        <f t="shared" si="1"/>
        <v>21930620.16</v>
      </c>
      <c r="T139" s="43">
        <f t="shared" si="2"/>
        <v>4799</v>
      </c>
      <c r="U139" s="43">
        <f t="shared" si="2"/>
        <v>48993477.409999996</v>
      </c>
      <c r="V139" s="16"/>
    </row>
    <row r="140" spans="1:22" s="9" customFormat="1" x14ac:dyDescent="0.2">
      <c r="A140" s="33">
        <v>133</v>
      </c>
      <c r="B140" s="54" t="s">
        <v>244</v>
      </c>
      <c r="C140" s="1" t="s">
        <v>92</v>
      </c>
      <c r="D140" s="44"/>
      <c r="E140" s="44"/>
      <c r="F140" s="44">
        <v>2</v>
      </c>
      <c r="G140" s="44">
        <v>14585</v>
      </c>
      <c r="H140" s="44">
        <v>1709</v>
      </c>
      <c r="I140" s="44">
        <v>13006402.380000001</v>
      </c>
      <c r="J140" s="44">
        <v>2070</v>
      </c>
      <c r="K140" s="44">
        <v>21746811.210000001</v>
      </c>
      <c r="L140" s="42">
        <f t="shared" si="0"/>
        <v>3781</v>
      </c>
      <c r="M140" s="42">
        <f t="shared" si="0"/>
        <v>34767798.590000004</v>
      </c>
      <c r="N140" s="44">
        <v>1071</v>
      </c>
      <c r="O140" s="44">
        <v>10078917.65</v>
      </c>
      <c r="P140" s="44">
        <v>89</v>
      </c>
      <c r="Q140" s="44">
        <v>1531834.52</v>
      </c>
      <c r="R140" s="42">
        <f t="shared" si="1"/>
        <v>1160</v>
      </c>
      <c r="S140" s="42">
        <f t="shared" si="1"/>
        <v>11610752.17</v>
      </c>
      <c r="T140" s="42">
        <f t="shared" si="2"/>
        <v>4941</v>
      </c>
      <c r="U140" s="42">
        <f t="shared" si="2"/>
        <v>46378550.760000005</v>
      </c>
      <c r="V140" s="16"/>
    </row>
    <row r="141" spans="1:22" s="9" customFormat="1" x14ac:dyDescent="0.2">
      <c r="A141" s="30">
        <v>134</v>
      </c>
      <c r="B141" s="53" t="s">
        <v>254</v>
      </c>
      <c r="C141" s="32" t="s">
        <v>94</v>
      </c>
      <c r="D141" s="43"/>
      <c r="E141" s="43"/>
      <c r="F141" s="43">
        <v>11</v>
      </c>
      <c r="G141" s="43">
        <v>50365.36</v>
      </c>
      <c r="H141" s="43">
        <v>3971</v>
      </c>
      <c r="I141" s="43">
        <v>2021681.05</v>
      </c>
      <c r="J141" s="43">
        <v>19578</v>
      </c>
      <c r="K141" s="43">
        <v>19614278.699999999</v>
      </c>
      <c r="L141" s="43">
        <f t="shared" si="0"/>
        <v>23560</v>
      </c>
      <c r="M141" s="43">
        <f t="shared" si="0"/>
        <v>21686325.109999999</v>
      </c>
      <c r="N141" s="43">
        <v>896</v>
      </c>
      <c r="O141" s="43">
        <v>18814589.309999999</v>
      </c>
      <c r="P141" s="43">
        <v>48</v>
      </c>
      <c r="Q141" s="43">
        <v>954019.09</v>
      </c>
      <c r="R141" s="43">
        <f t="shared" si="1"/>
        <v>944</v>
      </c>
      <c r="S141" s="43">
        <f t="shared" si="1"/>
        <v>19768608.399999999</v>
      </c>
      <c r="T141" s="43">
        <f t="shared" si="2"/>
        <v>24504</v>
      </c>
      <c r="U141" s="43">
        <f t="shared" si="2"/>
        <v>41454933.509999998</v>
      </c>
      <c r="V141" s="16"/>
    </row>
    <row r="142" spans="1:22" s="9" customFormat="1" x14ac:dyDescent="0.2">
      <c r="A142" s="33">
        <v>135</v>
      </c>
      <c r="B142" s="54" t="s">
        <v>236</v>
      </c>
      <c r="C142" s="1" t="s">
        <v>309</v>
      </c>
      <c r="D142" s="44">
        <v>4</v>
      </c>
      <c r="E142" s="44">
        <v>96963.83</v>
      </c>
      <c r="F142" s="44">
        <v>80</v>
      </c>
      <c r="G142" s="44">
        <v>1043230.68</v>
      </c>
      <c r="H142" s="44">
        <v>1037</v>
      </c>
      <c r="I142" s="44">
        <v>600770.68000000005</v>
      </c>
      <c r="J142" s="44">
        <v>10384</v>
      </c>
      <c r="K142" s="44">
        <v>18014595.399999999</v>
      </c>
      <c r="L142" s="44">
        <f t="shared" si="0"/>
        <v>11505</v>
      </c>
      <c r="M142" s="44">
        <f t="shared" si="0"/>
        <v>19755560.589999996</v>
      </c>
      <c r="N142" s="44">
        <v>2602</v>
      </c>
      <c r="O142" s="44">
        <v>18174866.120000001</v>
      </c>
      <c r="P142" s="44">
        <v>5</v>
      </c>
      <c r="Q142" s="44">
        <v>33511.5</v>
      </c>
      <c r="R142" s="44">
        <f t="shared" si="1"/>
        <v>2607</v>
      </c>
      <c r="S142" s="44">
        <f t="shared" si="1"/>
        <v>18208377.620000001</v>
      </c>
      <c r="T142" s="44">
        <f t="shared" si="2"/>
        <v>14112</v>
      </c>
      <c r="U142" s="44">
        <f t="shared" si="2"/>
        <v>37963938.209999993</v>
      </c>
      <c r="V142" s="16"/>
    </row>
    <row r="143" spans="1:22" s="9" customFormat="1" x14ac:dyDescent="0.2">
      <c r="A143" s="30">
        <v>136</v>
      </c>
      <c r="B143" s="53" t="s">
        <v>284</v>
      </c>
      <c r="C143" s="32" t="s">
        <v>117</v>
      </c>
      <c r="D143" s="43">
        <v>170</v>
      </c>
      <c r="E143" s="43">
        <v>7488210.8799999999</v>
      </c>
      <c r="F143" s="43">
        <v>57</v>
      </c>
      <c r="G143" s="43">
        <v>2504652.16</v>
      </c>
      <c r="H143" s="43">
        <v>123</v>
      </c>
      <c r="I143" s="43">
        <v>1397314.68</v>
      </c>
      <c r="J143" s="43">
        <v>1026</v>
      </c>
      <c r="K143" s="43">
        <v>7909952.6200000001</v>
      </c>
      <c r="L143" s="43">
        <f t="shared" si="0"/>
        <v>1376</v>
      </c>
      <c r="M143" s="43">
        <f t="shared" si="0"/>
        <v>19300130.34</v>
      </c>
      <c r="N143" s="43">
        <v>199</v>
      </c>
      <c r="O143" s="43">
        <v>10041627.619999999</v>
      </c>
      <c r="P143" s="43">
        <v>147</v>
      </c>
      <c r="Q143" s="43">
        <v>8561505.25</v>
      </c>
      <c r="R143" s="43">
        <f t="shared" si="1"/>
        <v>346</v>
      </c>
      <c r="S143" s="43">
        <f t="shared" si="1"/>
        <v>18603132.869999997</v>
      </c>
      <c r="T143" s="43">
        <f t="shared" si="2"/>
        <v>1722</v>
      </c>
      <c r="U143" s="43">
        <f t="shared" si="2"/>
        <v>37903263.209999993</v>
      </c>
      <c r="V143" s="16"/>
    </row>
    <row r="144" spans="1:22" s="9" customFormat="1" x14ac:dyDescent="0.2">
      <c r="A144" s="33">
        <v>137</v>
      </c>
      <c r="B144" s="54" t="s">
        <v>333</v>
      </c>
      <c r="C144" s="1" t="s">
        <v>340</v>
      </c>
      <c r="D144" s="44"/>
      <c r="E144" s="44"/>
      <c r="F144" s="44"/>
      <c r="G144" s="44"/>
      <c r="H144" s="44">
        <v>20300</v>
      </c>
      <c r="I144" s="44">
        <v>14358646.630000001</v>
      </c>
      <c r="J144" s="44">
        <v>13752</v>
      </c>
      <c r="K144" s="44">
        <v>13283538.91</v>
      </c>
      <c r="L144" s="44">
        <f t="shared" si="0"/>
        <v>34052</v>
      </c>
      <c r="M144" s="44">
        <f t="shared" si="0"/>
        <v>27642185.539999999</v>
      </c>
      <c r="N144" s="44">
        <v>438</v>
      </c>
      <c r="O144" s="44">
        <v>2228716.5499999998</v>
      </c>
      <c r="P144" s="44">
        <v>134</v>
      </c>
      <c r="Q144" s="44">
        <v>3328271.22</v>
      </c>
      <c r="R144" s="44">
        <f t="shared" si="1"/>
        <v>572</v>
      </c>
      <c r="S144" s="44">
        <f t="shared" si="1"/>
        <v>5556987.7699999996</v>
      </c>
      <c r="T144" s="44">
        <f t="shared" si="2"/>
        <v>34624</v>
      </c>
      <c r="U144" s="44">
        <f t="shared" si="2"/>
        <v>33199173.309999999</v>
      </c>
      <c r="V144" s="16"/>
    </row>
    <row r="145" spans="1:22" s="9" customFormat="1" x14ac:dyDescent="0.2">
      <c r="A145" s="30">
        <v>138</v>
      </c>
      <c r="B145" s="53" t="s">
        <v>355</v>
      </c>
      <c r="C145" s="32" t="s">
        <v>356</v>
      </c>
      <c r="D145" s="43"/>
      <c r="E145" s="43"/>
      <c r="F145" s="43"/>
      <c r="G145" s="43"/>
      <c r="H145" s="43">
        <v>1323</v>
      </c>
      <c r="I145" s="43">
        <v>4840153.29</v>
      </c>
      <c r="J145" s="43">
        <v>2066</v>
      </c>
      <c r="K145" s="43">
        <v>14558747.83</v>
      </c>
      <c r="L145" s="43">
        <f t="shared" si="0"/>
        <v>3389</v>
      </c>
      <c r="M145" s="43">
        <f t="shared" si="0"/>
        <v>19398901.120000001</v>
      </c>
      <c r="N145" s="43">
        <v>925</v>
      </c>
      <c r="O145" s="43">
        <v>10164594.210000001</v>
      </c>
      <c r="P145" s="43">
        <v>8</v>
      </c>
      <c r="Q145" s="43">
        <v>345000</v>
      </c>
      <c r="R145" s="43">
        <f t="shared" si="1"/>
        <v>933</v>
      </c>
      <c r="S145" s="43">
        <f t="shared" si="1"/>
        <v>10509594.210000001</v>
      </c>
      <c r="T145" s="43">
        <f t="shared" si="2"/>
        <v>4322</v>
      </c>
      <c r="U145" s="43">
        <f t="shared" si="2"/>
        <v>29908495.330000002</v>
      </c>
      <c r="V145" s="16"/>
    </row>
    <row r="146" spans="1:22" s="9" customFormat="1" x14ac:dyDescent="0.2">
      <c r="A146" s="33">
        <v>139</v>
      </c>
      <c r="B146" s="54" t="s">
        <v>363</v>
      </c>
      <c r="C146" s="1" t="s">
        <v>364</v>
      </c>
      <c r="D146" s="44"/>
      <c r="E146" s="44"/>
      <c r="F146" s="44">
        <v>74</v>
      </c>
      <c r="G146" s="44">
        <v>3887261.84</v>
      </c>
      <c r="H146" s="44">
        <v>45</v>
      </c>
      <c r="I146" s="44">
        <v>360332.16</v>
      </c>
      <c r="J146" s="44">
        <v>171</v>
      </c>
      <c r="K146" s="44">
        <v>9754162.5199999996</v>
      </c>
      <c r="L146" s="44">
        <f t="shared" si="0"/>
        <v>290</v>
      </c>
      <c r="M146" s="44">
        <f t="shared" si="0"/>
        <v>14001756.52</v>
      </c>
      <c r="N146" s="44">
        <v>122</v>
      </c>
      <c r="O146" s="44">
        <v>14769951.82</v>
      </c>
      <c r="P146" s="44">
        <v>77</v>
      </c>
      <c r="Q146" s="44">
        <v>662571.12</v>
      </c>
      <c r="R146" s="44">
        <f t="shared" si="1"/>
        <v>199</v>
      </c>
      <c r="S146" s="44">
        <f t="shared" si="1"/>
        <v>15432522.939999999</v>
      </c>
      <c r="T146" s="44">
        <f t="shared" si="2"/>
        <v>489</v>
      </c>
      <c r="U146" s="44">
        <f t="shared" si="2"/>
        <v>29434279.460000001</v>
      </c>
      <c r="V146" s="16"/>
    </row>
    <row r="147" spans="1:22" s="9" customFormat="1" x14ac:dyDescent="0.2">
      <c r="A147" s="30">
        <v>140</v>
      </c>
      <c r="B147" s="53" t="s">
        <v>273</v>
      </c>
      <c r="C147" s="32" t="s">
        <v>111</v>
      </c>
      <c r="D147" s="43">
        <v>18</v>
      </c>
      <c r="E147" s="43">
        <v>261455.29</v>
      </c>
      <c r="F147" s="43">
        <v>249</v>
      </c>
      <c r="G147" s="43">
        <v>4519031.34</v>
      </c>
      <c r="H147" s="43">
        <v>117</v>
      </c>
      <c r="I147" s="43">
        <v>3497122.96</v>
      </c>
      <c r="J147" s="43">
        <v>639</v>
      </c>
      <c r="K147" s="43">
        <v>7495602.6799999997</v>
      </c>
      <c r="L147" s="43">
        <f t="shared" si="0"/>
        <v>1023</v>
      </c>
      <c r="M147" s="43">
        <f t="shared" si="0"/>
        <v>15773212.27</v>
      </c>
      <c r="N147" s="43">
        <v>625</v>
      </c>
      <c r="O147" s="43">
        <v>10874417.9</v>
      </c>
      <c r="P147" s="43">
        <v>81</v>
      </c>
      <c r="Q147" s="43">
        <v>2524033.81</v>
      </c>
      <c r="R147" s="43">
        <f t="shared" si="1"/>
        <v>706</v>
      </c>
      <c r="S147" s="43">
        <f t="shared" si="1"/>
        <v>13398451.710000001</v>
      </c>
      <c r="T147" s="43">
        <f t="shared" si="2"/>
        <v>1729</v>
      </c>
      <c r="U147" s="43">
        <f t="shared" si="2"/>
        <v>29171663.98</v>
      </c>
      <c r="V147" s="16"/>
    </row>
    <row r="148" spans="1:22" s="9" customFormat="1" x14ac:dyDescent="0.2">
      <c r="A148" s="33">
        <v>141</v>
      </c>
      <c r="B148" s="54" t="s">
        <v>258</v>
      </c>
      <c r="C148" s="1" t="s">
        <v>104</v>
      </c>
      <c r="D148" s="44">
        <v>154</v>
      </c>
      <c r="E148" s="44">
        <v>1108513.99</v>
      </c>
      <c r="F148" s="44">
        <v>75</v>
      </c>
      <c r="G148" s="44">
        <v>1117932.3600000001</v>
      </c>
      <c r="H148" s="44">
        <v>862</v>
      </c>
      <c r="I148" s="44">
        <v>4562156.54</v>
      </c>
      <c r="J148" s="44">
        <v>5102</v>
      </c>
      <c r="K148" s="44">
        <v>11125388.539999999</v>
      </c>
      <c r="L148" s="44">
        <f t="shared" si="0"/>
        <v>6193</v>
      </c>
      <c r="M148" s="44">
        <f t="shared" si="0"/>
        <v>17913991.429999996</v>
      </c>
      <c r="N148" s="44">
        <v>927</v>
      </c>
      <c r="O148" s="44">
        <v>8736405.1999999993</v>
      </c>
      <c r="P148" s="44">
        <v>93</v>
      </c>
      <c r="Q148" s="44">
        <v>2171816.4</v>
      </c>
      <c r="R148" s="44">
        <f t="shared" si="1"/>
        <v>1020</v>
      </c>
      <c r="S148" s="44">
        <f t="shared" si="1"/>
        <v>10908221.6</v>
      </c>
      <c r="T148" s="44">
        <f t="shared" si="2"/>
        <v>7213</v>
      </c>
      <c r="U148" s="44">
        <f t="shared" si="2"/>
        <v>28822213.029999994</v>
      </c>
      <c r="V148" s="16"/>
    </row>
    <row r="149" spans="1:22" s="9" customFormat="1" x14ac:dyDescent="0.2">
      <c r="A149" s="30">
        <v>142</v>
      </c>
      <c r="B149" s="53" t="s">
        <v>263</v>
      </c>
      <c r="C149" s="32" t="s">
        <v>264</v>
      </c>
      <c r="D149" s="43"/>
      <c r="E149" s="43"/>
      <c r="F149" s="43"/>
      <c r="G149" s="43"/>
      <c r="H149" s="43">
        <v>1210</v>
      </c>
      <c r="I149" s="43">
        <v>4353150.05</v>
      </c>
      <c r="J149" s="43">
        <v>2521</v>
      </c>
      <c r="K149" s="43">
        <v>14343746.16</v>
      </c>
      <c r="L149" s="43">
        <f t="shared" si="0"/>
        <v>3731</v>
      </c>
      <c r="M149" s="43">
        <f t="shared" si="0"/>
        <v>18696896.210000001</v>
      </c>
      <c r="N149" s="43">
        <v>982</v>
      </c>
      <c r="O149" s="43">
        <v>10037440.93</v>
      </c>
      <c r="P149" s="43"/>
      <c r="Q149" s="43"/>
      <c r="R149" s="43">
        <f t="shared" si="1"/>
        <v>982</v>
      </c>
      <c r="S149" s="43">
        <f t="shared" si="1"/>
        <v>10037440.93</v>
      </c>
      <c r="T149" s="43">
        <f t="shared" si="2"/>
        <v>4713</v>
      </c>
      <c r="U149" s="43">
        <f t="shared" si="2"/>
        <v>28734337.140000001</v>
      </c>
      <c r="V149" s="16"/>
    </row>
    <row r="150" spans="1:22" s="9" customFormat="1" x14ac:dyDescent="0.2">
      <c r="A150" s="33">
        <v>143</v>
      </c>
      <c r="B150" s="54" t="s">
        <v>259</v>
      </c>
      <c r="C150" s="1" t="s">
        <v>132</v>
      </c>
      <c r="D150" s="44"/>
      <c r="E150" s="44"/>
      <c r="F150" s="44"/>
      <c r="G150" s="44"/>
      <c r="H150" s="44">
        <v>157</v>
      </c>
      <c r="I150" s="44">
        <v>185080.55</v>
      </c>
      <c r="J150" s="44">
        <v>1430</v>
      </c>
      <c r="K150" s="44">
        <v>12324587.85</v>
      </c>
      <c r="L150" s="44">
        <f t="shared" si="0"/>
        <v>1587</v>
      </c>
      <c r="M150" s="44">
        <f t="shared" si="0"/>
        <v>12509668.4</v>
      </c>
      <c r="N150" s="44">
        <v>1945</v>
      </c>
      <c r="O150" s="44">
        <v>12200866.189999999</v>
      </c>
      <c r="P150" s="44">
        <v>56</v>
      </c>
      <c r="Q150" s="44">
        <v>39514.699999999997</v>
      </c>
      <c r="R150" s="44">
        <f t="shared" si="1"/>
        <v>2001</v>
      </c>
      <c r="S150" s="44">
        <f t="shared" si="1"/>
        <v>12240380.889999999</v>
      </c>
      <c r="T150" s="44">
        <f t="shared" si="2"/>
        <v>3588</v>
      </c>
      <c r="U150" s="44">
        <f t="shared" si="2"/>
        <v>24750049.289999999</v>
      </c>
      <c r="V150" s="16"/>
    </row>
    <row r="151" spans="1:22" s="9" customFormat="1" x14ac:dyDescent="0.2">
      <c r="A151" s="30">
        <v>144</v>
      </c>
      <c r="B151" s="53" t="s">
        <v>331</v>
      </c>
      <c r="C151" s="32" t="s">
        <v>332</v>
      </c>
      <c r="D151" s="43"/>
      <c r="E151" s="43"/>
      <c r="F151" s="43"/>
      <c r="G151" s="43"/>
      <c r="H151" s="43">
        <v>10620</v>
      </c>
      <c r="I151" s="43">
        <v>3889596.49</v>
      </c>
      <c r="J151" s="43">
        <v>15380</v>
      </c>
      <c r="K151" s="43">
        <v>11966215.18</v>
      </c>
      <c r="L151" s="43">
        <f t="shared" si="0"/>
        <v>26000</v>
      </c>
      <c r="M151" s="43">
        <f t="shared" si="0"/>
        <v>15855811.67</v>
      </c>
      <c r="N151" s="43">
        <v>979</v>
      </c>
      <c r="O151" s="43">
        <v>8330295.4400000004</v>
      </c>
      <c r="P151" s="43">
        <v>14</v>
      </c>
      <c r="Q151" s="43">
        <v>225184.12</v>
      </c>
      <c r="R151" s="43">
        <f t="shared" si="1"/>
        <v>993</v>
      </c>
      <c r="S151" s="43">
        <f t="shared" si="1"/>
        <v>8555479.5600000005</v>
      </c>
      <c r="T151" s="43">
        <f t="shared" si="2"/>
        <v>26993</v>
      </c>
      <c r="U151" s="43">
        <f t="shared" si="2"/>
        <v>24411291.23</v>
      </c>
      <c r="V151" s="16"/>
    </row>
    <row r="152" spans="1:22" s="9" customFormat="1" x14ac:dyDescent="0.2">
      <c r="A152" s="33">
        <v>145</v>
      </c>
      <c r="B152" s="54" t="s">
        <v>376</v>
      </c>
      <c r="C152" s="1" t="s">
        <v>377</v>
      </c>
      <c r="D152" s="44"/>
      <c r="E152" s="44"/>
      <c r="F152" s="44"/>
      <c r="G152" s="44"/>
      <c r="H152" s="44">
        <v>3</v>
      </c>
      <c r="I152" s="44">
        <v>155.87</v>
      </c>
      <c r="J152" s="44">
        <v>10</v>
      </c>
      <c r="K152" s="44">
        <v>12082148.710000001</v>
      </c>
      <c r="L152" s="44">
        <f t="shared" si="0"/>
        <v>13</v>
      </c>
      <c r="M152" s="44">
        <f t="shared" si="0"/>
        <v>12082304.58</v>
      </c>
      <c r="N152" s="44">
        <v>3</v>
      </c>
      <c r="O152" s="44">
        <v>12154445.5</v>
      </c>
      <c r="P152" s="44"/>
      <c r="Q152" s="44"/>
      <c r="R152" s="44">
        <f t="shared" si="1"/>
        <v>3</v>
      </c>
      <c r="S152" s="44">
        <f t="shared" si="1"/>
        <v>12154445.5</v>
      </c>
      <c r="T152" s="44">
        <f t="shared" si="2"/>
        <v>16</v>
      </c>
      <c r="U152" s="44">
        <f t="shared" si="2"/>
        <v>24236750.079999998</v>
      </c>
      <c r="V152" s="16"/>
    </row>
    <row r="153" spans="1:22" s="9" customFormat="1" x14ac:dyDescent="0.2">
      <c r="A153" s="30">
        <v>146</v>
      </c>
      <c r="B153" s="53" t="s">
        <v>293</v>
      </c>
      <c r="C153" s="32" t="s">
        <v>294</v>
      </c>
      <c r="D153" s="43"/>
      <c r="E153" s="43"/>
      <c r="F153" s="43"/>
      <c r="G153" s="43"/>
      <c r="H153" s="43">
        <v>1031</v>
      </c>
      <c r="I153" s="43">
        <v>3068513.25</v>
      </c>
      <c r="J153" s="43">
        <v>1649</v>
      </c>
      <c r="K153" s="43">
        <v>11703001.85</v>
      </c>
      <c r="L153" s="43">
        <f t="shared" si="0"/>
        <v>2680</v>
      </c>
      <c r="M153" s="43">
        <f t="shared" si="0"/>
        <v>14771515.1</v>
      </c>
      <c r="N153" s="43">
        <v>830</v>
      </c>
      <c r="O153" s="43">
        <v>8644483.0500000007</v>
      </c>
      <c r="P153" s="43">
        <v>2</v>
      </c>
      <c r="Q153" s="43">
        <v>21138.6</v>
      </c>
      <c r="R153" s="43">
        <f t="shared" si="1"/>
        <v>832</v>
      </c>
      <c r="S153" s="43">
        <f t="shared" si="1"/>
        <v>8665621.6500000004</v>
      </c>
      <c r="T153" s="43">
        <f t="shared" si="2"/>
        <v>3512</v>
      </c>
      <c r="U153" s="43">
        <f t="shared" si="2"/>
        <v>23437136.75</v>
      </c>
      <c r="V153" s="16"/>
    </row>
    <row r="154" spans="1:22" s="9" customFormat="1" x14ac:dyDescent="0.2">
      <c r="A154" s="33">
        <v>147</v>
      </c>
      <c r="B154" s="54" t="s">
        <v>272</v>
      </c>
      <c r="C154" s="1" t="s">
        <v>113</v>
      </c>
      <c r="D154" s="44">
        <v>3</v>
      </c>
      <c r="E154" s="44">
        <v>105362.23</v>
      </c>
      <c r="F154" s="44">
        <v>74</v>
      </c>
      <c r="G154" s="44">
        <v>2033287.28</v>
      </c>
      <c r="H154" s="44">
        <v>372</v>
      </c>
      <c r="I154" s="44">
        <v>5078646.0199999996</v>
      </c>
      <c r="J154" s="44">
        <v>1193</v>
      </c>
      <c r="K154" s="44">
        <v>4915660.51</v>
      </c>
      <c r="L154" s="44">
        <f t="shared" si="0"/>
        <v>1642</v>
      </c>
      <c r="M154" s="44">
        <f t="shared" si="0"/>
        <v>12132956.039999999</v>
      </c>
      <c r="N154" s="44">
        <v>634</v>
      </c>
      <c r="O154" s="44">
        <v>6362241.9900000002</v>
      </c>
      <c r="P154" s="44">
        <v>179</v>
      </c>
      <c r="Q154" s="44">
        <v>4599182.83</v>
      </c>
      <c r="R154" s="44">
        <f t="shared" si="1"/>
        <v>813</v>
      </c>
      <c r="S154" s="44">
        <f t="shared" si="1"/>
        <v>10961424.82</v>
      </c>
      <c r="T154" s="44">
        <f t="shared" si="2"/>
        <v>2455</v>
      </c>
      <c r="U154" s="44">
        <f t="shared" si="2"/>
        <v>23094380.859999999</v>
      </c>
      <c r="V154" s="16"/>
    </row>
    <row r="155" spans="1:22" s="9" customFormat="1" x14ac:dyDescent="0.2">
      <c r="A155" s="30">
        <v>148</v>
      </c>
      <c r="B155" s="53" t="s">
        <v>289</v>
      </c>
      <c r="C155" s="32" t="s">
        <v>348</v>
      </c>
      <c r="D155" s="43">
        <v>2</v>
      </c>
      <c r="E155" s="43">
        <v>3803.6</v>
      </c>
      <c r="F155" s="43">
        <v>135</v>
      </c>
      <c r="G155" s="43">
        <v>5734509.7199999997</v>
      </c>
      <c r="H155" s="43">
        <v>92</v>
      </c>
      <c r="I155" s="43">
        <v>1587151.16</v>
      </c>
      <c r="J155" s="43">
        <v>768</v>
      </c>
      <c r="K155" s="43">
        <v>3493870.69</v>
      </c>
      <c r="L155" s="43">
        <f t="shared" si="0"/>
        <v>997</v>
      </c>
      <c r="M155" s="43">
        <f t="shared" si="0"/>
        <v>10819335.17</v>
      </c>
      <c r="N155" s="43">
        <v>792</v>
      </c>
      <c r="O155" s="43">
        <v>9361975.3300000001</v>
      </c>
      <c r="P155" s="43">
        <v>67</v>
      </c>
      <c r="Q155" s="43">
        <v>1571322.7</v>
      </c>
      <c r="R155" s="43">
        <f t="shared" si="1"/>
        <v>859</v>
      </c>
      <c r="S155" s="43">
        <f t="shared" si="1"/>
        <v>10933298.029999999</v>
      </c>
      <c r="T155" s="43">
        <f t="shared" si="2"/>
        <v>1856</v>
      </c>
      <c r="U155" s="43">
        <f t="shared" si="2"/>
        <v>21752633.199999999</v>
      </c>
      <c r="V155" s="16"/>
    </row>
    <row r="156" spans="1:22" s="9" customFormat="1" x14ac:dyDescent="0.2">
      <c r="A156" s="33">
        <v>149</v>
      </c>
      <c r="B156" s="54" t="s">
        <v>317</v>
      </c>
      <c r="C156" s="1" t="s">
        <v>318</v>
      </c>
      <c r="D156" s="44">
        <v>27</v>
      </c>
      <c r="E156" s="44">
        <v>5203772.53</v>
      </c>
      <c r="F156" s="44">
        <v>7</v>
      </c>
      <c r="G156" s="44">
        <v>2304194.92</v>
      </c>
      <c r="H156" s="44"/>
      <c r="I156" s="44"/>
      <c r="J156" s="44">
        <v>39</v>
      </c>
      <c r="K156" s="44">
        <v>207573.21</v>
      </c>
      <c r="L156" s="44">
        <f t="shared" si="0"/>
        <v>73</v>
      </c>
      <c r="M156" s="44">
        <f t="shared" si="0"/>
        <v>7715540.6600000001</v>
      </c>
      <c r="N156" s="44">
        <v>5</v>
      </c>
      <c r="O156" s="44">
        <v>4550000</v>
      </c>
      <c r="P156" s="44">
        <v>13</v>
      </c>
      <c r="Q156" s="44">
        <v>9050000</v>
      </c>
      <c r="R156" s="44">
        <f t="shared" si="1"/>
        <v>18</v>
      </c>
      <c r="S156" s="44">
        <f t="shared" si="1"/>
        <v>13600000</v>
      </c>
      <c r="T156" s="44">
        <f t="shared" si="2"/>
        <v>91</v>
      </c>
      <c r="U156" s="44">
        <f t="shared" si="2"/>
        <v>21315540.66</v>
      </c>
      <c r="V156" s="16"/>
    </row>
    <row r="157" spans="1:22" s="9" customFormat="1" x14ac:dyDescent="0.2">
      <c r="A157" s="30">
        <v>150</v>
      </c>
      <c r="B157" s="53" t="s">
        <v>245</v>
      </c>
      <c r="C157" s="32" t="s">
        <v>96</v>
      </c>
      <c r="D157" s="43"/>
      <c r="E157" s="43"/>
      <c r="F157" s="43">
        <v>1</v>
      </c>
      <c r="G157" s="43">
        <v>1391</v>
      </c>
      <c r="H157" s="43">
        <v>313</v>
      </c>
      <c r="I157" s="43">
        <v>923013.59</v>
      </c>
      <c r="J157" s="43">
        <v>1620</v>
      </c>
      <c r="K157" s="43">
        <v>9534993.0299999993</v>
      </c>
      <c r="L157" s="43">
        <f t="shared" si="0"/>
        <v>1934</v>
      </c>
      <c r="M157" s="43">
        <f t="shared" si="0"/>
        <v>10459397.619999999</v>
      </c>
      <c r="N157" s="43">
        <v>2149</v>
      </c>
      <c r="O157" s="43">
        <v>9719012.7899999991</v>
      </c>
      <c r="P157" s="43">
        <v>32</v>
      </c>
      <c r="Q157" s="43">
        <v>1118836.74</v>
      </c>
      <c r="R157" s="43">
        <f t="shared" si="1"/>
        <v>2181</v>
      </c>
      <c r="S157" s="43">
        <f t="shared" si="1"/>
        <v>10837849.529999999</v>
      </c>
      <c r="T157" s="43">
        <f t="shared" si="2"/>
        <v>4115</v>
      </c>
      <c r="U157" s="43">
        <f t="shared" si="2"/>
        <v>21297247.149999999</v>
      </c>
      <c r="V157" s="16"/>
    </row>
    <row r="158" spans="1:22" s="9" customFormat="1" x14ac:dyDescent="0.2">
      <c r="A158" s="33">
        <v>151</v>
      </c>
      <c r="B158" s="54" t="s">
        <v>274</v>
      </c>
      <c r="C158" s="1" t="s">
        <v>133</v>
      </c>
      <c r="D158" s="44"/>
      <c r="E158" s="44"/>
      <c r="F158" s="44">
        <v>11</v>
      </c>
      <c r="G158" s="44">
        <v>429511</v>
      </c>
      <c r="H158" s="44">
        <v>76</v>
      </c>
      <c r="I158" s="44">
        <v>369039.11</v>
      </c>
      <c r="J158" s="44">
        <v>1618</v>
      </c>
      <c r="K158" s="44">
        <v>9739049.5099999998</v>
      </c>
      <c r="L158" s="44">
        <f t="shared" si="0"/>
        <v>1705</v>
      </c>
      <c r="M158" s="44">
        <f t="shared" si="0"/>
        <v>10537599.619999999</v>
      </c>
      <c r="N158" s="44">
        <v>2175</v>
      </c>
      <c r="O158" s="44">
        <v>10011873.630000001</v>
      </c>
      <c r="P158" s="44">
        <v>29</v>
      </c>
      <c r="Q158" s="44">
        <v>214451.03</v>
      </c>
      <c r="R158" s="44">
        <f t="shared" si="1"/>
        <v>2204</v>
      </c>
      <c r="S158" s="44">
        <f t="shared" si="1"/>
        <v>10226324.66</v>
      </c>
      <c r="T158" s="44">
        <f t="shared" si="2"/>
        <v>3909</v>
      </c>
      <c r="U158" s="44">
        <f t="shared" si="2"/>
        <v>20763924.280000001</v>
      </c>
      <c r="V158" s="16"/>
    </row>
    <row r="159" spans="1:22" s="9" customFormat="1" x14ac:dyDescent="0.2">
      <c r="A159" s="30">
        <v>152</v>
      </c>
      <c r="B159" s="53" t="s">
        <v>323</v>
      </c>
      <c r="C159" s="32" t="s">
        <v>324</v>
      </c>
      <c r="D159" s="43"/>
      <c r="E159" s="43"/>
      <c r="F159" s="43"/>
      <c r="G159" s="43"/>
      <c r="H159" s="43">
        <v>1955</v>
      </c>
      <c r="I159" s="43">
        <v>1314641.29</v>
      </c>
      <c r="J159" s="43">
        <v>2214</v>
      </c>
      <c r="K159" s="43">
        <v>3886521.15</v>
      </c>
      <c r="L159" s="43">
        <f t="shared" si="0"/>
        <v>4169</v>
      </c>
      <c r="M159" s="43">
        <f t="shared" si="0"/>
        <v>5201162.4399999995</v>
      </c>
      <c r="N159" s="43">
        <v>383</v>
      </c>
      <c r="O159" s="43">
        <v>7901060.5099999998</v>
      </c>
      <c r="P159" s="43">
        <v>151</v>
      </c>
      <c r="Q159" s="43">
        <v>5329372.37</v>
      </c>
      <c r="R159" s="43">
        <f t="shared" si="1"/>
        <v>534</v>
      </c>
      <c r="S159" s="43">
        <f t="shared" si="1"/>
        <v>13230432.879999999</v>
      </c>
      <c r="T159" s="43">
        <f t="shared" si="2"/>
        <v>4703</v>
      </c>
      <c r="U159" s="43">
        <f t="shared" si="2"/>
        <v>18431595.32</v>
      </c>
      <c r="V159" s="16"/>
    </row>
    <row r="160" spans="1:22" s="9" customFormat="1" x14ac:dyDescent="0.2">
      <c r="A160" s="33">
        <v>153</v>
      </c>
      <c r="B160" s="54" t="s">
        <v>327</v>
      </c>
      <c r="C160" s="1" t="s">
        <v>328</v>
      </c>
      <c r="D160" s="44"/>
      <c r="E160" s="44"/>
      <c r="F160" s="44"/>
      <c r="G160" s="44"/>
      <c r="H160" s="44">
        <v>971</v>
      </c>
      <c r="I160" s="44">
        <v>5144636.91</v>
      </c>
      <c r="J160" s="44">
        <v>1294</v>
      </c>
      <c r="K160" s="44">
        <v>8748293.2799999993</v>
      </c>
      <c r="L160" s="44">
        <f t="shared" si="0"/>
        <v>2265</v>
      </c>
      <c r="M160" s="44">
        <f t="shared" si="0"/>
        <v>13892930.189999999</v>
      </c>
      <c r="N160" s="44">
        <v>521</v>
      </c>
      <c r="O160" s="44">
        <v>3941520.75</v>
      </c>
      <c r="P160" s="44">
        <v>41</v>
      </c>
      <c r="Q160" s="44">
        <v>338630.92</v>
      </c>
      <c r="R160" s="44">
        <f t="shared" si="1"/>
        <v>562</v>
      </c>
      <c r="S160" s="44">
        <f t="shared" si="1"/>
        <v>4280151.67</v>
      </c>
      <c r="T160" s="44">
        <f t="shared" si="2"/>
        <v>2827</v>
      </c>
      <c r="U160" s="44">
        <f t="shared" si="2"/>
        <v>18173081.859999999</v>
      </c>
      <c r="V160" s="16"/>
    </row>
    <row r="161" spans="1:22" s="9" customFormat="1" x14ac:dyDescent="0.2">
      <c r="A161" s="30">
        <v>154</v>
      </c>
      <c r="B161" s="53" t="s">
        <v>321</v>
      </c>
      <c r="C161" s="32" t="s">
        <v>322</v>
      </c>
      <c r="D161" s="43">
        <v>74</v>
      </c>
      <c r="E161" s="43">
        <v>1919802.16</v>
      </c>
      <c r="F161" s="43">
        <v>130</v>
      </c>
      <c r="G161" s="43">
        <v>3144450.01</v>
      </c>
      <c r="H161" s="43">
        <v>22</v>
      </c>
      <c r="I161" s="43">
        <v>179443.69</v>
      </c>
      <c r="J161" s="43">
        <v>375</v>
      </c>
      <c r="K161" s="43">
        <v>3561546.33</v>
      </c>
      <c r="L161" s="43">
        <f t="shared" si="0"/>
        <v>601</v>
      </c>
      <c r="M161" s="43">
        <f t="shared" si="0"/>
        <v>8805242.1899999995</v>
      </c>
      <c r="N161" s="43">
        <v>226</v>
      </c>
      <c r="O161" s="43">
        <v>6619457.7400000002</v>
      </c>
      <c r="P161" s="43">
        <v>69</v>
      </c>
      <c r="Q161" s="43">
        <v>2019420.77</v>
      </c>
      <c r="R161" s="43">
        <f t="shared" si="1"/>
        <v>295</v>
      </c>
      <c r="S161" s="43">
        <f t="shared" si="1"/>
        <v>8638878.5099999998</v>
      </c>
      <c r="T161" s="43">
        <f t="shared" si="2"/>
        <v>896</v>
      </c>
      <c r="U161" s="43">
        <f t="shared" si="2"/>
        <v>17444120.699999999</v>
      </c>
      <c r="V161" s="16"/>
    </row>
    <row r="162" spans="1:22" s="9" customFormat="1" x14ac:dyDescent="0.2">
      <c r="A162" s="33">
        <v>155</v>
      </c>
      <c r="B162" s="54" t="s">
        <v>271</v>
      </c>
      <c r="C162" s="1" t="s">
        <v>126</v>
      </c>
      <c r="D162" s="44"/>
      <c r="E162" s="44"/>
      <c r="F162" s="44"/>
      <c r="G162" s="44"/>
      <c r="H162" s="44">
        <v>6728</v>
      </c>
      <c r="I162" s="44">
        <v>2666474.06</v>
      </c>
      <c r="J162" s="44">
        <v>10757</v>
      </c>
      <c r="K162" s="44">
        <v>7952566.6200000001</v>
      </c>
      <c r="L162" s="44">
        <f t="shared" si="0"/>
        <v>17485</v>
      </c>
      <c r="M162" s="44">
        <f t="shared" si="0"/>
        <v>10619040.68</v>
      </c>
      <c r="N162" s="44">
        <v>422</v>
      </c>
      <c r="O162" s="44">
        <v>5278081.6100000003</v>
      </c>
      <c r="P162" s="44"/>
      <c r="Q162" s="44"/>
      <c r="R162" s="44">
        <f t="shared" si="1"/>
        <v>422</v>
      </c>
      <c r="S162" s="44">
        <f t="shared" si="1"/>
        <v>5278081.6100000003</v>
      </c>
      <c r="T162" s="44">
        <f t="shared" si="2"/>
        <v>17907</v>
      </c>
      <c r="U162" s="44">
        <f t="shared" si="2"/>
        <v>15897122.289999999</v>
      </c>
      <c r="V162" s="16"/>
    </row>
    <row r="163" spans="1:22" s="9" customFormat="1" x14ac:dyDescent="0.2">
      <c r="A163" s="30">
        <v>156</v>
      </c>
      <c r="B163" s="53" t="s">
        <v>267</v>
      </c>
      <c r="C163" s="32" t="s">
        <v>138</v>
      </c>
      <c r="D163" s="43"/>
      <c r="E163" s="43"/>
      <c r="F163" s="43">
        <v>12</v>
      </c>
      <c r="G163" s="43">
        <v>58874.83</v>
      </c>
      <c r="H163" s="43">
        <v>412</v>
      </c>
      <c r="I163" s="43">
        <v>347190.04</v>
      </c>
      <c r="J163" s="43">
        <v>4942</v>
      </c>
      <c r="K163" s="43">
        <v>7283150.7000000002</v>
      </c>
      <c r="L163" s="43">
        <f t="shared" si="0"/>
        <v>5366</v>
      </c>
      <c r="M163" s="43">
        <f t="shared" si="0"/>
        <v>7689215.5700000003</v>
      </c>
      <c r="N163" s="43">
        <v>851</v>
      </c>
      <c r="O163" s="43">
        <v>7082646.9699999997</v>
      </c>
      <c r="P163" s="43">
        <v>16</v>
      </c>
      <c r="Q163" s="43">
        <v>88389.66</v>
      </c>
      <c r="R163" s="43">
        <f t="shared" si="1"/>
        <v>867</v>
      </c>
      <c r="S163" s="43">
        <f t="shared" si="1"/>
        <v>7171036.6299999999</v>
      </c>
      <c r="T163" s="43">
        <f t="shared" si="2"/>
        <v>6233</v>
      </c>
      <c r="U163" s="43">
        <f t="shared" si="2"/>
        <v>14860252.199999999</v>
      </c>
      <c r="V163" s="16"/>
    </row>
    <row r="164" spans="1:22" s="9" customFormat="1" x14ac:dyDescent="0.2">
      <c r="A164" s="33">
        <v>157</v>
      </c>
      <c r="B164" s="54" t="s">
        <v>269</v>
      </c>
      <c r="C164" s="1" t="s">
        <v>136</v>
      </c>
      <c r="D164" s="44"/>
      <c r="E164" s="44"/>
      <c r="F164" s="44">
        <v>6</v>
      </c>
      <c r="G164" s="44">
        <v>79403.59</v>
      </c>
      <c r="H164" s="44">
        <v>1025</v>
      </c>
      <c r="I164" s="44">
        <v>2895216.4</v>
      </c>
      <c r="J164" s="44">
        <v>1680</v>
      </c>
      <c r="K164" s="44">
        <v>6280191.6600000001</v>
      </c>
      <c r="L164" s="44">
        <f t="shared" si="0"/>
        <v>2711</v>
      </c>
      <c r="M164" s="44">
        <f t="shared" si="0"/>
        <v>9254811.6500000004</v>
      </c>
      <c r="N164" s="44">
        <v>868</v>
      </c>
      <c r="O164" s="44">
        <v>4041669.63</v>
      </c>
      <c r="P164" s="44">
        <v>7</v>
      </c>
      <c r="Q164" s="44">
        <v>574189.49</v>
      </c>
      <c r="R164" s="44">
        <f t="shared" si="1"/>
        <v>875</v>
      </c>
      <c r="S164" s="44">
        <f t="shared" si="1"/>
        <v>4615859.12</v>
      </c>
      <c r="T164" s="44">
        <f t="shared" si="2"/>
        <v>3586</v>
      </c>
      <c r="U164" s="44">
        <f t="shared" si="2"/>
        <v>13870670.77</v>
      </c>
      <c r="V164" s="16"/>
    </row>
    <row r="165" spans="1:22" s="9" customFormat="1" x14ac:dyDescent="0.2">
      <c r="A165" s="30">
        <v>158</v>
      </c>
      <c r="B165" s="53" t="s">
        <v>265</v>
      </c>
      <c r="C165" s="32" t="s">
        <v>107</v>
      </c>
      <c r="D165" s="43"/>
      <c r="E165" s="43"/>
      <c r="F165" s="43"/>
      <c r="G165" s="43"/>
      <c r="H165" s="43">
        <v>472</v>
      </c>
      <c r="I165" s="43">
        <v>388317.88</v>
      </c>
      <c r="J165" s="43">
        <v>4216</v>
      </c>
      <c r="K165" s="43">
        <v>6765357.54</v>
      </c>
      <c r="L165" s="43">
        <f t="shared" si="0"/>
        <v>4688</v>
      </c>
      <c r="M165" s="43">
        <f t="shared" si="0"/>
        <v>7153675.4199999999</v>
      </c>
      <c r="N165" s="43">
        <v>697</v>
      </c>
      <c r="O165" s="43">
        <v>6380829.54</v>
      </c>
      <c r="P165" s="43"/>
      <c r="Q165" s="43"/>
      <c r="R165" s="43">
        <f t="shared" si="1"/>
        <v>697</v>
      </c>
      <c r="S165" s="43">
        <f t="shared" si="1"/>
        <v>6380829.54</v>
      </c>
      <c r="T165" s="43">
        <f t="shared" si="2"/>
        <v>5385</v>
      </c>
      <c r="U165" s="43">
        <f t="shared" si="2"/>
        <v>13534504.960000001</v>
      </c>
      <c r="V165" s="16"/>
    </row>
    <row r="166" spans="1:22" s="9" customFormat="1" x14ac:dyDescent="0.2">
      <c r="A166" s="33">
        <v>159</v>
      </c>
      <c r="B166" s="54" t="s">
        <v>171</v>
      </c>
      <c r="C166" s="1" t="s">
        <v>38</v>
      </c>
      <c r="D166" s="44">
        <v>13</v>
      </c>
      <c r="E166" s="44">
        <v>109763.65</v>
      </c>
      <c r="F166" s="44">
        <v>49</v>
      </c>
      <c r="G166" s="44">
        <v>878502.49</v>
      </c>
      <c r="H166" s="44">
        <v>79</v>
      </c>
      <c r="I166" s="44">
        <v>3427551.42</v>
      </c>
      <c r="J166" s="44">
        <v>169</v>
      </c>
      <c r="K166" s="44">
        <v>4154874.37</v>
      </c>
      <c r="L166" s="44">
        <f t="shared" si="0"/>
        <v>310</v>
      </c>
      <c r="M166" s="44">
        <f t="shared" si="0"/>
        <v>8570691.9299999997</v>
      </c>
      <c r="N166" s="44">
        <v>8</v>
      </c>
      <c r="O166" s="44">
        <v>2779375</v>
      </c>
      <c r="P166" s="44">
        <v>5</v>
      </c>
      <c r="Q166" s="44">
        <v>1713705</v>
      </c>
      <c r="R166" s="44">
        <f t="shared" si="1"/>
        <v>13</v>
      </c>
      <c r="S166" s="44">
        <f t="shared" si="1"/>
        <v>4493080</v>
      </c>
      <c r="T166" s="44">
        <f t="shared" si="2"/>
        <v>323</v>
      </c>
      <c r="U166" s="44">
        <f t="shared" si="2"/>
        <v>13063771.93</v>
      </c>
      <c r="V166" s="16"/>
    </row>
    <row r="167" spans="1:22" s="9" customFormat="1" x14ac:dyDescent="0.2">
      <c r="A167" s="30">
        <v>160</v>
      </c>
      <c r="B167" s="53" t="s">
        <v>270</v>
      </c>
      <c r="C167" s="32" t="s">
        <v>149</v>
      </c>
      <c r="D167" s="43"/>
      <c r="E167" s="43"/>
      <c r="F167" s="43"/>
      <c r="G167" s="43"/>
      <c r="H167" s="43">
        <v>698</v>
      </c>
      <c r="I167" s="43">
        <v>344286.94</v>
      </c>
      <c r="J167" s="43">
        <v>3061</v>
      </c>
      <c r="K167" s="43">
        <v>6048508.4199999999</v>
      </c>
      <c r="L167" s="43">
        <f t="shared" si="0"/>
        <v>3759</v>
      </c>
      <c r="M167" s="43">
        <f t="shared" si="0"/>
        <v>6392795.3600000003</v>
      </c>
      <c r="N167" s="43">
        <v>433</v>
      </c>
      <c r="O167" s="43">
        <v>5625495.7599999998</v>
      </c>
      <c r="P167" s="43"/>
      <c r="Q167" s="43"/>
      <c r="R167" s="43">
        <f t="shared" si="1"/>
        <v>433</v>
      </c>
      <c r="S167" s="43">
        <f t="shared" si="1"/>
        <v>5625495.7599999998</v>
      </c>
      <c r="T167" s="43">
        <f t="shared" si="2"/>
        <v>4192</v>
      </c>
      <c r="U167" s="43">
        <f t="shared" si="2"/>
        <v>12018291.120000001</v>
      </c>
      <c r="V167" s="16"/>
    </row>
    <row r="168" spans="1:22" s="9" customFormat="1" x14ac:dyDescent="0.2">
      <c r="A168" s="33">
        <v>161</v>
      </c>
      <c r="B168" s="54" t="s">
        <v>283</v>
      </c>
      <c r="C168" s="1" t="s">
        <v>103</v>
      </c>
      <c r="D168" s="44"/>
      <c r="E168" s="44"/>
      <c r="F168" s="44">
        <v>4</v>
      </c>
      <c r="G168" s="44">
        <v>545577.47</v>
      </c>
      <c r="H168" s="44">
        <v>361</v>
      </c>
      <c r="I168" s="44">
        <v>850061.17</v>
      </c>
      <c r="J168" s="44">
        <v>54</v>
      </c>
      <c r="K168" s="44">
        <v>4119007.06</v>
      </c>
      <c r="L168" s="44">
        <f t="shared" si="0"/>
        <v>419</v>
      </c>
      <c r="M168" s="44">
        <f t="shared" si="0"/>
        <v>5514645.7000000002</v>
      </c>
      <c r="N168" s="44">
        <v>11</v>
      </c>
      <c r="O168" s="44">
        <v>5320000</v>
      </c>
      <c r="P168" s="44">
        <v>3</v>
      </c>
      <c r="Q168" s="44">
        <v>600000</v>
      </c>
      <c r="R168" s="44">
        <f t="shared" si="1"/>
        <v>14</v>
      </c>
      <c r="S168" s="44">
        <f t="shared" si="1"/>
        <v>5920000</v>
      </c>
      <c r="T168" s="44">
        <f t="shared" si="2"/>
        <v>433</v>
      </c>
      <c r="U168" s="44">
        <f t="shared" si="2"/>
        <v>11434645.699999999</v>
      </c>
      <c r="V168" s="16"/>
    </row>
    <row r="169" spans="1:22" s="9" customFormat="1" x14ac:dyDescent="0.2">
      <c r="A169" s="30">
        <v>162</v>
      </c>
      <c r="B169" s="31" t="s">
        <v>379</v>
      </c>
      <c r="C169" s="32" t="s">
        <v>380</v>
      </c>
      <c r="D169" s="43"/>
      <c r="E169" s="43"/>
      <c r="F169" s="43"/>
      <c r="G169" s="43"/>
      <c r="H169" s="43">
        <v>281</v>
      </c>
      <c r="I169" s="43">
        <v>844874.25</v>
      </c>
      <c r="J169" s="43">
        <v>641</v>
      </c>
      <c r="K169" s="43">
        <v>5079911.0199999996</v>
      </c>
      <c r="L169" s="43">
        <f t="shared" si="0"/>
        <v>922</v>
      </c>
      <c r="M169" s="43">
        <f t="shared" si="0"/>
        <v>5924785.2699999996</v>
      </c>
      <c r="N169" s="43">
        <v>382</v>
      </c>
      <c r="O169" s="43">
        <v>4306309.5599999996</v>
      </c>
      <c r="P169" s="43"/>
      <c r="Q169" s="43"/>
      <c r="R169" s="43">
        <f t="shared" si="1"/>
        <v>382</v>
      </c>
      <c r="S169" s="43">
        <f t="shared" si="1"/>
        <v>4306309.5599999996</v>
      </c>
      <c r="T169" s="43">
        <f t="shared" si="2"/>
        <v>1304</v>
      </c>
      <c r="U169" s="43">
        <f t="shared" si="2"/>
        <v>10231094.829999998</v>
      </c>
      <c r="V169" s="16"/>
    </row>
    <row r="170" spans="1:22" s="9" customFormat="1" x14ac:dyDescent="0.2">
      <c r="A170" s="33">
        <v>163</v>
      </c>
      <c r="B170" s="54" t="s">
        <v>288</v>
      </c>
      <c r="C170" s="1" t="s">
        <v>116</v>
      </c>
      <c r="D170" s="44"/>
      <c r="E170" s="44"/>
      <c r="F170" s="44">
        <v>3</v>
      </c>
      <c r="G170" s="44">
        <v>94592.51</v>
      </c>
      <c r="H170" s="44">
        <v>99</v>
      </c>
      <c r="I170" s="44">
        <v>1542706.86</v>
      </c>
      <c r="J170" s="44">
        <v>1558</v>
      </c>
      <c r="K170" s="44">
        <v>3526664.47</v>
      </c>
      <c r="L170" s="44">
        <f t="shared" si="0"/>
        <v>1660</v>
      </c>
      <c r="M170" s="44">
        <f t="shared" si="0"/>
        <v>5163963.84</v>
      </c>
      <c r="N170" s="44">
        <v>455</v>
      </c>
      <c r="O170" s="44">
        <v>3380425.27</v>
      </c>
      <c r="P170" s="44">
        <v>33</v>
      </c>
      <c r="Q170" s="44">
        <v>1373185.15</v>
      </c>
      <c r="R170" s="44">
        <f t="shared" si="1"/>
        <v>488</v>
      </c>
      <c r="S170" s="44">
        <f t="shared" si="1"/>
        <v>4753610.42</v>
      </c>
      <c r="T170" s="44">
        <f t="shared" si="2"/>
        <v>2148</v>
      </c>
      <c r="U170" s="44">
        <f t="shared" si="2"/>
        <v>9917574.2599999998</v>
      </c>
      <c r="V170" s="16"/>
    </row>
    <row r="171" spans="1:22" s="9" customFormat="1" x14ac:dyDescent="0.2">
      <c r="A171" s="30">
        <v>164</v>
      </c>
      <c r="B171" s="53" t="s">
        <v>268</v>
      </c>
      <c r="C171" s="32" t="s">
        <v>102</v>
      </c>
      <c r="D171" s="43"/>
      <c r="E171" s="43"/>
      <c r="F171" s="43"/>
      <c r="G171" s="43"/>
      <c r="H171" s="43">
        <v>1043</v>
      </c>
      <c r="I171" s="43">
        <v>426984.04</v>
      </c>
      <c r="J171" s="43">
        <v>4510</v>
      </c>
      <c r="K171" s="43">
        <v>4678155.33</v>
      </c>
      <c r="L171" s="43">
        <f t="shared" si="0"/>
        <v>5553</v>
      </c>
      <c r="M171" s="43">
        <f t="shared" si="0"/>
        <v>5105139.37</v>
      </c>
      <c r="N171" s="43">
        <v>1877</v>
      </c>
      <c r="O171" s="43">
        <v>4236920.96</v>
      </c>
      <c r="P171" s="43">
        <v>1</v>
      </c>
      <c r="Q171" s="43">
        <v>7000</v>
      </c>
      <c r="R171" s="43">
        <f t="shared" si="1"/>
        <v>1878</v>
      </c>
      <c r="S171" s="43">
        <f t="shared" si="1"/>
        <v>4243920.96</v>
      </c>
      <c r="T171" s="43">
        <f t="shared" si="2"/>
        <v>7431</v>
      </c>
      <c r="U171" s="43">
        <f t="shared" si="2"/>
        <v>9349060.3300000001</v>
      </c>
      <c r="V171" s="16"/>
    </row>
    <row r="172" spans="1:22" s="9" customFormat="1" x14ac:dyDescent="0.2">
      <c r="A172" s="33">
        <v>165</v>
      </c>
      <c r="B172" s="54" t="s">
        <v>320</v>
      </c>
      <c r="C172" s="1" t="s">
        <v>368</v>
      </c>
      <c r="D172" s="44"/>
      <c r="E172" s="44"/>
      <c r="F172" s="44"/>
      <c r="G172" s="44"/>
      <c r="H172" s="44">
        <v>9</v>
      </c>
      <c r="I172" s="44">
        <v>171159.27</v>
      </c>
      <c r="J172" s="44">
        <v>30</v>
      </c>
      <c r="K172" s="44">
        <v>2198431.1</v>
      </c>
      <c r="L172" s="44">
        <f t="shared" si="0"/>
        <v>39</v>
      </c>
      <c r="M172" s="44">
        <f t="shared" si="0"/>
        <v>2369590.37</v>
      </c>
      <c r="N172" s="44">
        <v>1</v>
      </c>
      <c r="O172" s="44">
        <v>2170000</v>
      </c>
      <c r="P172" s="44">
        <v>3</v>
      </c>
      <c r="Q172" s="44">
        <v>4468570</v>
      </c>
      <c r="R172" s="44">
        <f t="shared" si="1"/>
        <v>4</v>
      </c>
      <c r="S172" s="44">
        <f t="shared" si="1"/>
        <v>6638570</v>
      </c>
      <c r="T172" s="44">
        <f t="shared" si="2"/>
        <v>43</v>
      </c>
      <c r="U172" s="44">
        <f t="shared" si="2"/>
        <v>9008160.370000001</v>
      </c>
      <c r="V172" s="16"/>
    </row>
    <row r="173" spans="1:22" s="9" customFormat="1" x14ac:dyDescent="0.2">
      <c r="A173" s="30">
        <v>166</v>
      </c>
      <c r="B173" s="53" t="s">
        <v>286</v>
      </c>
      <c r="C173" s="32" t="s">
        <v>109</v>
      </c>
      <c r="D173" s="43"/>
      <c r="E173" s="43"/>
      <c r="F173" s="43"/>
      <c r="G173" s="43"/>
      <c r="H173" s="43">
        <v>19</v>
      </c>
      <c r="I173" s="43">
        <v>2019773.62</v>
      </c>
      <c r="J173" s="43">
        <v>31</v>
      </c>
      <c r="K173" s="43">
        <v>426547.79</v>
      </c>
      <c r="L173" s="43">
        <f>J173+H173+F173+D173</f>
        <v>50</v>
      </c>
      <c r="M173" s="43">
        <f>K173+I173+G173+E173</f>
        <v>2446321.41</v>
      </c>
      <c r="N173" s="43">
        <v>1</v>
      </c>
      <c r="O173" s="43">
        <v>113980</v>
      </c>
      <c r="P173" s="43">
        <v>6</v>
      </c>
      <c r="Q173" s="43">
        <v>5500000</v>
      </c>
      <c r="R173" s="43">
        <f>P173+N173</f>
        <v>7</v>
      </c>
      <c r="S173" s="43">
        <f>Q173+O173</f>
        <v>5613980</v>
      </c>
      <c r="T173" s="43">
        <f>R173+L173</f>
        <v>57</v>
      </c>
      <c r="U173" s="43">
        <f>S173+M173</f>
        <v>8060301.4100000001</v>
      </c>
      <c r="V173" s="16"/>
    </row>
    <row r="174" spans="1:22" s="9" customFormat="1" x14ac:dyDescent="0.2">
      <c r="A174" s="33">
        <v>167</v>
      </c>
      <c r="B174" s="54" t="s">
        <v>280</v>
      </c>
      <c r="C174" s="1" t="s">
        <v>115</v>
      </c>
      <c r="D174" s="44"/>
      <c r="E174" s="44"/>
      <c r="F174" s="44"/>
      <c r="G174" s="44"/>
      <c r="H174" s="44">
        <v>146</v>
      </c>
      <c r="I174" s="44">
        <v>140127.06</v>
      </c>
      <c r="J174" s="44">
        <v>1766</v>
      </c>
      <c r="K174" s="44">
        <v>3414867.82</v>
      </c>
      <c r="L174" s="44">
        <f t="shared" si="0"/>
        <v>1912</v>
      </c>
      <c r="M174" s="44">
        <f t="shared" si="0"/>
        <v>3554994.88</v>
      </c>
      <c r="N174" s="44">
        <v>619</v>
      </c>
      <c r="O174" s="44">
        <v>3283159.98</v>
      </c>
      <c r="P174" s="44">
        <v>1</v>
      </c>
      <c r="Q174" s="44">
        <v>2000</v>
      </c>
      <c r="R174" s="44">
        <f t="shared" si="1"/>
        <v>620</v>
      </c>
      <c r="S174" s="44">
        <f t="shared" si="1"/>
        <v>3285159.98</v>
      </c>
      <c r="T174" s="44">
        <f t="shared" si="2"/>
        <v>2532</v>
      </c>
      <c r="U174" s="44">
        <f t="shared" si="2"/>
        <v>6840154.8599999994</v>
      </c>
      <c r="V174" s="16"/>
    </row>
    <row r="175" spans="1:22" s="9" customFormat="1" x14ac:dyDescent="0.2">
      <c r="A175" s="30">
        <v>168</v>
      </c>
      <c r="B175" s="53" t="s">
        <v>278</v>
      </c>
      <c r="C175" s="32" t="s">
        <v>124</v>
      </c>
      <c r="D175" s="43"/>
      <c r="E175" s="43"/>
      <c r="F175" s="43">
        <v>1</v>
      </c>
      <c r="G175" s="43">
        <v>3039.1</v>
      </c>
      <c r="H175" s="43">
        <v>401</v>
      </c>
      <c r="I175" s="43">
        <v>450665.41</v>
      </c>
      <c r="J175" s="43">
        <v>734</v>
      </c>
      <c r="K175" s="43">
        <v>2641118.4900000002</v>
      </c>
      <c r="L175" s="43">
        <f t="shared" si="0"/>
        <v>1136</v>
      </c>
      <c r="M175" s="43">
        <f t="shared" si="0"/>
        <v>3094823.0000000005</v>
      </c>
      <c r="N175" s="43">
        <v>352</v>
      </c>
      <c r="O175" s="43">
        <v>2197344.84</v>
      </c>
      <c r="P175" s="43">
        <v>4</v>
      </c>
      <c r="Q175" s="43">
        <v>704.03</v>
      </c>
      <c r="R175" s="43">
        <f t="shared" si="1"/>
        <v>356</v>
      </c>
      <c r="S175" s="43">
        <f t="shared" si="1"/>
        <v>2198048.8699999996</v>
      </c>
      <c r="T175" s="43">
        <f t="shared" si="2"/>
        <v>1492</v>
      </c>
      <c r="U175" s="43">
        <f t="shared" si="2"/>
        <v>5292871.87</v>
      </c>
      <c r="V175" s="16"/>
    </row>
    <row r="176" spans="1:22" s="9" customFormat="1" x14ac:dyDescent="0.2">
      <c r="A176" s="33">
        <v>169</v>
      </c>
      <c r="B176" s="54" t="s">
        <v>338</v>
      </c>
      <c r="C176" s="1" t="s">
        <v>339</v>
      </c>
      <c r="D176" s="44"/>
      <c r="E176" s="44"/>
      <c r="F176" s="44"/>
      <c r="G176" s="44"/>
      <c r="H176" s="44">
        <v>125</v>
      </c>
      <c r="I176" s="44">
        <v>82692.34</v>
      </c>
      <c r="J176" s="44">
        <v>2084</v>
      </c>
      <c r="K176" s="44">
        <v>2164015.65</v>
      </c>
      <c r="L176" s="44">
        <f t="shared" si="0"/>
        <v>2209</v>
      </c>
      <c r="M176" s="44">
        <f t="shared" si="0"/>
        <v>2246707.9899999998</v>
      </c>
      <c r="N176" s="44">
        <v>124</v>
      </c>
      <c r="O176" s="44">
        <v>2118749.2000000002</v>
      </c>
      <c r="P176" s="44">
        <v>1</v>
      </c>
      <c r="Q176" s="44">
        <v>16135.5</v>
      </c>
      <c r="R176" s="44">
        <f t="shared" si="1"/>
        <v>125</v>
      </c>
      <c r="S176" s="44">
        <f t="shared" si="1"/>
        <v>2134884.7000000002</v>
      </c>
      <c r="T176" s="44">
        <f t="shared" si="2"/>
        <v>2334</v>
      </c>
      <c r="U176" s="44">
        <f t="shared" si="2"/>
        <v>4381592.6899999995</v>
      </c>
      <c r="V176" s="16"/>
    </row>
    <row r="177" spans="1:22" s="9" customFormat="1" x14ac:dyDescent="0.2">
      <c r="A177" s="30">
        <v>170</v>
      </c>
      <c r="B177" s="53" t="s">
        <v>188</v>
      </c>
      <c r="C177" s="32" t="s">
        <v>69</v>
      </c>
      <c r="D177" s="43">
        <v>3</v>
      </c>
      <c r="E177" s="43">
        <v>34785.75</v>
      </c>
      <c r="F177" s="43">
        <v>65</v>
      </c>
      <c r="G177" s="43">
        <v>523089.94</v>
      </c>
      <c r="H177" s="43">
        <v>37</v>
      </c>
      <c r="I177" s="43">
        <v>421177.97</v>
      </c>
      <c r="J177" s="43">
        <v>130</v>
      </c>
      <c r="K177" s="43">
        <v>472550.14</v>
      </c>
      <c r="L177" s="43">
        <f t="shared" si="0"/>
        <v>235</v>
      </c>
      <c r="M177" s="43">
        <f t="shared" si="0"/>
        <v>1451603.8</v>
      </c>
      <c r="N177" s="43">
        <v>42</v>
      </c>
      <c r="O177" s="43">
        <v>953956.71</v>
      </c>
      <c r="P177" s="43">
        <v>70</v>
      </c>
      <c r="Q177" s="43">
        <v>569881.1</v>
      </c>
      <c r="R177" s="43">
        <f t="shared" si="1"/>
        <v>112</v>
      </c>
      <c r="S177" s="43">
        <f t="shared" si="1"/>
        <v>1523837.81</v>
      </c>
      <c r="T177" s="43">
        <f t="shared" si="2"/>
        <v>347</v>
      </c>
      <c r="U177" s="43">
        <f t="shared" si="2"/>
        <v>2975441.6100000003</v>
      </c>
      <c r="V177" s="16"/>
    </row>
    <row r="178" spans="1:22" s="9" customFormat="1" x14ac:dyDescent="0.2">
      <c r="A178" s="33">
        <v>171</v>
      </c>
      <c r="B178" s="54" t="s">
        <v>276</v>
      </c>
      <c r="C178" s="1" t="s">
        <v>336</v>
      </c>
      <c r="D178" s="44"/>
      <c r="E178" s="44"/>
      <c r="F178" s="44">
        <v>13</v>
      </c>
      <c r="G178" s="44">
        <v>444722.52</v>
      </c>
      <c r="H178" s="44">
        <v>15</v>
      </c>
      <c r="I178" s="44">
        <v>126182.24</v>
      </c>
      <c r="J178" s="44">
        <v>156</v>
      </c>
      <c r="K178" s="44">
        <v>849466.02</v>
      </c>
      <c r="L178" s="44">
        <f t="shared" si="0"/>
        <v>184</v>
      </c>
      <c r="M178" s="44">
        <f t="shared" si="0"/>
        <v>1420370.78</v>
      </c>
      <c r="N178" s="44">
        <v>164</v>
      </c>
      <c r="O178" s="44">
        <v>1295785.3899999999</v>
      </c>
      <c r="P178" s="44">
        <v>16</v>
      </c>
      <c r="Q178" s="44">
        <v>127778.88</v>
      </c>
      <c r="R178" s="44">
        <f t="shared" si="1"/>
        <v>180</v>
      </c>
      <c r="S178" s="44">
        <f t="shared" si="1"/>
        <v>1423564.27</v>
      </c>
      <c r="T178" s="44">
        <f t="shared" si="2"/>
        <v>364</v>
      </c>
      <c r="U178" s="44">
        <f t="shared" si="2"/>
        <v>2843935.05</v>
      </c>
      <c r="V178" s="16"/>
    </row>
    <row r="179" spans="1:22" s="9" customFormat="1" x14ac:dyDescent="0.2">
      <c r="A179" s="30">
        <v>172</v>
      </c>
      <c r="B179" s="53" t="s">
        <v>282</v>
      </c>
      <c r="C179" s="32" t="s">
        <v>127</v>
      </c>
      <c r="D179" s="43"/>
      <c r="E179" s="43"/>
      <c r="F179" s="43"/>
      <c r="G179" s="43"/>
      <c r="H179" s="43">
        <v>1150</v>
      </c>
      <c r="I179" s="43">
        <v>596974.82999999996</v>
      </c>
      <c r="J179" s="43">
        <v>864</v>
      </c>
      <c r="K179" s="43">
        <v>654882.37</v>
      </c>
      <c r="L179" s="43">
        <f t="shared" si="0"/>
        <v>2014</v>
      </c>
      <c r="M179" s="43">
        <f t="shared" si="0"/>
        <v>1251857.2</v>
      </c>
      <c r="N179" s="43">
        <v>5</v>
      </c>
      <c r="O179" s="43">
        <v>20043.349999999999</v>
      </c>
      <c r="P179" s="43"/>
      <c r="Q179" s="43"/>
      <c r="R179" s="43">
        <f t="shared" si="1"/>
        <v>5</v>
      </c>
      <c r="S179" s="43">
        <f t="shared" si="1"/>
        <v>20043.349999999999</v>
      </c>
      <c r="T179" s="43">
        <f t="shared" si="2"/>
        <v>2019</v>
      </c>
      <c r="U179" s="43">
        <f t="shared" si="2"/>
        <v>1271900.55</v>
      </c>
      <c r="V179" s="16"/>
    </row>
    <row r="180" spans="1:22" s="9" customFormat="1" x14ac:dyDescent="0.2">
      <c r="A180" s="33">
        <v>173</v>
      </c>
      <c r="B180" s="54" t="s">
        <v>292</v>
      </c>
      <c r="C180" s="1" t="s">
        <v>125</v>
      </c>
      <c r="D180" s="44"/>
      <c r="E180" s="44"/>
      <c r="F180" s="44"/>
      <c r="G180" s="44"/>
      <c r="H180" s="44">
        <v>11</v>
      </c>
      <c r="I180" s="44">
        <v>376330.17</v>
      </c>
      <c r="J180" s="44">
        <v>56</v>
      </c>
      <c r="K180" s="44">
        <v>516534.47</v>
      </c>
      <c r="L180" s="44">
        <f t="shared" si="0"/>
        <v>67</v>
      </c>
      <c r="M180" s="44">
        <f t="shared" si="0"/>
        <v>892864.6399999999</v>
      </c>
      <c r="N180" s="44"/>
      <c r="O180" s="44"/>
      <c r="P180" s="44"/>
      <c r="Q180" s="44"/>
      <c r="R180" s="44">
        <f t="shared" si="1"/>
        <v>0</v>
      </c>
      <c r="S180" s="44">
        <f t="shared" si="1"/>
        <v>0</v>
      </c>
      <c r="T180" s="44">
        <f t="shared" si="2"/>
        <v>67</v>
      </c>
      <c r="U180" s="44">
        <f t="shared" si="2"/>
        <v>892864.6399999999</v>
      </c>
      <c r="V180" s="16"/>
    </row>
    <row r="181" spans="1:22" s="9" customFormat="1" x14ac:dyDescent="0.2">
      <c r="A181" s="30">
        <v>174</v>
      </c>
      <c r="B181" s="53" t="s">
        <v>343</v>
      </c>
      <c r="C181" s="32" t="s">
        <v>344</v>
      </c>
      <c r="D181" s="43"/>
      <c r="E181" s="43"/>
      <c r="F181" s="43"/>
      <c r="G181" s="43"/>
      <c r="H181" s="43"/>
      <c r="I181" s="43"/>
      <c r="J181" s="43">
        <v>35</v>
      </c>
      <c r="K181" s="43">
        <v>297091.12</v>
      </c>
      <c r="L181" s="43">
        <f t="shared" si="0"/>
        <v>35</v>
      </c>
      <c r="M181" s="43">
        <f t="shared" si="0"/>
        <v>297091.12</v>
      </c>
      <c r="N181" s="43">
        <v>28</v>
      </c>
      <c r="O181" s="43">
        <v>303937.52</v>
      </c>
      <c r="P181" s="43">
        <v>1</v>
      </c>
      <c r="Q181" s="43">
        <v>7102.16</v>
      </c>
      <c r="R181" s="43">
        <f t="shared" si="1"/>
        <v>29</v>
      </c>
      <c r="S181" s="43">
        <f t="shared" si="1"/>
        <v>311039.68</v>
      </c>
      <c r="T181" s="43">
        <f t="shared" si="2"/>
        <v>64</v>
      </c>
      <c r="U181" s="43">
        <f t="shared" si="2"/>
        <v>608130.80000000005</v>
      </c>
      <c r="V181" s="16"/>
    </row>
    <row r="182" spans="1:22" s="9" customFormat="1" x14ac:dyDescent="0.2">
      <c r="A182" s="33">
        <v>175</v>
      </c>
      <c r="B182" s="54" t="s">
        <v>370</v>
      </c>
      <c r="C182" s="1" t="s">
        <v>378</v>
      </c>
      <c r="D182" s="44"/>
      <c r="E182" s="44"/>
      <c r="F182" s="44"/>
      <c r="G182" s="44"/>
      <c r="H182" s="44"/>
      <c r="I182" s="44"/>
      <c r="J182" s="44">
        <v>17</v>
      </c>
      <c r="K182" s="44">
        <v>277510.76</v>
      </c>
      <c r="L182" s="44">
        <f t="shared" si="0"/>
        <v>17</v>
      </c>
      <c r="M182" s="44">
        <f t="shared" si="0"/>
        <v>277510.76</v>
      </c>
      <c r="N182" s="44"/>
      <c r="O182" s="44"/>
      <c r="P182" s="44"/>
      <c r="Q182" s="44"/>
      <c r="R182" s="44">
        <f t="shared" si="1"/>
        <v>0</v>
      </c>
      <c r="S182" s="44">
        <f t="shared" si="1"/>
        <v>0</v>
      </c>
      <c r="T182" s="44">
        <f t="shared" si="2"/>
        <v>17</v>
      </c>
      <c r="U182" s="44">
        <f t="shared" si="2"/>
        <v>277510.76</v>
      </c>
      <c r="V182" s="16"/>
    </row>
    <row r="183" spans="1:22" s="9" customFormat="1" x14ac:dyDescent="0.2">
      <c r="A183" s="30">
        <v>176</v>
      </c>
      <c r="B183" s="53" t="s">
        <v>285</v>
      </c>
      <c r="C183" s="32" t="s">
        <v>367</v>
      </c>
      <c r="D183" s="43"/>
      <c r="E183" s="43"/>
      <c r="F183" s="43"/>
      <c r="G183" s="43"/>
      <c r="H183" s="43">
        <v>1</v>
      </c>
      <c r="I183" s="43">
        <v>66.98</v>
      </c>
      <c r="J183" s="43">
        <v>75</v>
      </c>
      <c r="K183" s="43">
        <v>119736.88</v>
      </c>
      <c r="L183" s="43">
        <f t="shared" si="0"/>
        <v>76</v>
      </c>
      <c r="M183" s="43">
        <f t="shared" si="0"/>
        <v>119803.86</v>
      </c>
      <c r="N183" s="43">
        <v>14</v>
      </c>
      <c r="O183" s="43">
        <v>122206.2</v>
      </c>
      <c r="P183" s="43"/>
      <c r="Q183" s="43"/>
      <c r="R183" s="43">
        <f t="shared" si="1"/>
        <v>14</v>
      </c>
      <c r="S183" s="43">
        <f t="shared" si="1"/>
        <v>122206.2</v>
      </c>
      <c r="T183" s="43">
        <f t="shared" si="2"/>
        <v>90</v>
      </c>
      <c r="U183" s="43">
        <f t="shared" si="2"/>
        <v>242010.06</v>
      </c>
      <c r="V183" s="16"/>
    </row>
    <row r="184" spans="1:22" s="9" customFormat="1" x14ac:dyDescent="0.2">
      <c r="A184" s="33">
        <v>177</v>
      </c>
      <c r="B184" s="54" t="s">
        <v>365</v>
      </c>
      <c r="C184" s="1" t="s">
        <v>366</v>
      </c>
      <c r="D184" s="44"/>
      <c r="E184" s="44"/>
      <c r="F184" s="44"/>
      <c r="G184" s="44"/>
      <c r="H184" s="44"/>
      <c r="I184" s="44"/>
      <c r="J184" s="44"/>
      <c r="K184" s="44"/>
      <c r="L184" s="44">
        <f t="shared" si="0"/>
        <v>0</v>
      </c>
      <c r="M184" s="44">
        <f t="shared" si="0"/>
        <v>0</v>
      </c>
      <c r="N184" s="44"/>
      <c r="O184" s="44"/>
      <c r="P184" s="44">
        <v>2</v>
      </c>
      <c r="Q184" s="44">
        <v>234000</v>
      </c>
      <c r="R184" s="44">
        <f t="shared" si="1"/>
        <v>2</v>
      </c>
      <c r="S184" s="44">
        <f t="shared" si="1"/>
        <v>234000</v>
      </c>
      <c r="T184" s="44">
        <f t="shared" si="2"/>
        <v>2</v>
      </c>
      <c r="U184" s="44">
        <f t="shared" si="2"/>
        <v>234000</v>
      </c>
      <c r="V184" s="16"/>
    </row>
    <row r="185" spans="1:22" s="9" customFormat="1" x14ac:dyDescent="0.2">
      <c r="A185" s="30">
        <v>178</v>
      </c>
      <c r="B185" s="31" t="s">
        <v>360</v>
      </c>
      <c r="C185" s="32" t="s">
        <v>385</v>
      </c>
      <c r="D185" s="43"/>
      <c r="E185" s="43"/>
      <c r="F185" s="43"/>
      <c r="G185" s="43"/>
      <c r="H185" s="43">
        <v>1</v>
      </c>
      <c r="I185" s="43">
        <v>357.54</v>
      </c>
      <c r="J185" s="43">
        <v>6</v>
      </c>
      <c r="K185" s="43">
        <v>105617.51</v>
      </c>
      <c r="L185" s="43">
        <f t="shared" si="0"/>
        <v>7</v>
      </c>
      <c r="M185" s="43">
        <f t="shared" si="0"/>
        <v>105975.04999999999</v>
      </c>
      <c r="N185" s="43"/>
      <c r="O185" s="43"/>
      <c r="P185" s="43"/>
      <c r="Q185" s="43"/>
      <c r="R185" s="43">
        <f t="shared" si="1"/>
        <v>0</v>
      </c>
      <c r="S185" s="43">
        <f t="shared" si="1"/>
        <v>0</v>
      </c>
      <c r="T185" s="43">
        <f t="shared" si="2"/>
        <v>7</v>
      </c>
      <c r="U185" s="43">
        <f t="shared" si="2"/>
        <v>105975.04999999999</v>
      </c>
      <c r="V185" s="16"/>
    </row>
    <row r="186" spans="1:22" s="9" customFormat="1" x14ac:dyDescent="0.2">
      <c r="A186" s="33">
        <v>179</v>
      </c>
      <c r="B186" s="54" t="s">
        <v>291</v>
      </c>
      <c r="C186" s="1" t="s">
        <v>118</v>
      </c>
      <c r="D186" s="44"/>
      <c r="E186" s="44"/>
      <c r="F186" s="44"/>
      <c r="G186" s="44"/>
      <c r="H186" s="44">
        <v>13</v>
      </c>
      <c r="I186" s="44">
        <v>17176.97</v>
      </c>
      <c r="J186" s="44">
        <v>25</v>
      </c>
      <c r="K186" s="44">
        <v>15978.28</v>
      </c>
      <c r="L186" s="44">
        <f t="shared" si="0"/>
        <v>38</v>
      </c>
      <c r="M186" s="44">
        <f t="shared" si="0"/>
        <v>33155.25</v>
      </c>
      <c r="N186" s="44"/>
      <c r="O186" s="44"/>
      <c r="P186" s="44"/>
      <c r="Q186" s="44"/>
      <c r="R186" s="44">
        <f t="shared" si="1"/>
        <v>0</v>
      </c>
      <c r="S186" s="44">
        <f t="shared" si="1"/>
        <v>0</v>
      </c>
      <c r="T186" s="44">
        <f t="shared" si="2"/>
        <v>38</v>
      </c>
      <c r="U186" s="44">
        <f t="shared" si="2"/>
        <v>33155.25</v>
      </c>
      <c r="V186" s="16"/>
    </row>
    <row r="187" spans="1:22" s="9" customFormat="1" x14ac:dyDescent="0.2">
      <c r="A187" s="30">
        <v>180</v>
      </c>
      <c r="B187" s="53" t="s">
        <v>371</v>
      </c>
      <c r="C187" s="32" t="s">
        <v>372</v>
      </c>
      <c r="D187" s="43"/>
      <c r="E187" s="43"/>
      <c r="F187" s="43"/>
      <c r="G187" s="43"/>
      <c r="H187" s="43">
        <v>4</v>
      </c>
      <c r="I187" s="43">
        <v>16933.02</v>
      </c>
      <c r="J187" s="43">
        <v>3</v>
      </c>
      <c r="K187" s="43">
        <v>1149.95</v>
      </c>
      <c r="L187" s="43">
        <f t="shared" si="0"/>
        <v>7</v>
      </c>
      <c r="M187" s="43">
        <f t="shared" si="0"/>
        <v>18082.97</v>
      </c>
      <c r="N187" s="43"/>
      <c r="O187" s="43"/>
      <c r="P187" s="43">
        <v>4</v>
      </c>
      <c r="Q187" s="43">
        <v>3382.11</v>
      </c>
      <c r="R187" s="43">
        <f t="shared" si="1"/>
        <v>4</v>
      </c>
      <c r="S187" s="43">
        <f t="shared" si="1"/>
        <v>3382.11</v>
      </c>
      <c r="T187" s="43">
        <f t="shared" si="2"/>
        <v>11</v>
      </c>
      <c r="U187" s="43">
        <f t="shared" si="2"/>
        <v>21465.08</v>
      </c>
      <c r="V187" s="16"/>
    </row>
    <row r="188" spans="1:22" s="9" customFormat="1" x14ac:dyDescent="0.2">
      <c r="A188" s="33">
        <v>181</v>
      </c>
      <c r="B188" s="54" t="s">
        <v>232</v>
      </c>
      <c r="C188" s="1" t="s">
        <v>307</v>
      </c>
      <c r="D188" s="44"/>
      <c r="E188" s="44"/>
      <c r="F188" s="44"/>
      <c r="G188" s="44"/>
      <c r="H188" s="44"/>
      <c r="I188" s="44"/>
      <c r="J188" s="44">
        <v>18</v>
      </c>
      <c r="K188" s="44">
        <v>2689.61</v>
      </c>
      <c r="L188" s="44">
        <f t="shared" si="0"/>
        <v>18</v>
      </c>
      <c r="M188" s="44">
        <f t="shared" si="0"/>
        <v>2689.61</v>
      </c>
      <c r="N188" s="44">
        <v>22</v>
      </c>
      <c r="O188" s="44">
        <v>2863.75</v>
      </c>
      <c r="P188" s="44"/>
      <c r="Q188" s="44"/>
      <c r="R188" s="44">
        <f t="shared" si="1"/>
        <v>22</v>
      </c>
      <c r="S188" s="44">
        <f t="shared" si="1"/>
        <v>2863.75</v>
      </c>
      <c r="T188" s="44">
        <f t="shared" si="2"/>
        <v>40</v>
      </c>
      <c r="U188" s="44">
        <f t="shared" si="2"/>
        <v>5553.3600000000006</v>
      </c>
      <c r="V188" s="16"/>
    </row>
    <row r="189" spans="1:22" s="9" customFormat="1" ht="13.5" thickBot="1" x14ac:dyDescent="0.25">
      <c r="A189" s="33"/>
      <c r="B189" s="23"/>
      <c r="C189" s="1"/>
      <c r="D189" s="44"/>
      <c r="E189" s="44"/>
      <c r="F189" s="44"/>
      <c r="G189" s="44"/>
      <c r="H189" s="44"/>
      <c r="I189" s="44"/>
      <c r="J189" s="44"/>
      <c r="K189" s="44"/>
      <c r="L189" s="44">
        <f t="shared" si="0"/>
        <v>0</v>
      </c>
      <c r="M189" s="44">
        <f t="shared" si="0"/>
        <v>0</v>
      </c>
      <c r="N189" s="44"/>
      <c r="O189" s="44"/>
      <c r="P189" s="44"/>
      <c r="Q189" s="44"/>
      <c r="R189" s="44">
        <f t="shared" si="1"/>
        <v>0</v>
      </c>
      <c r="S189" s="44">
        <f t="shared" si="1"/>
        <v>0</v>
      </c>
      <c r="T189" s="44">
        <f t="shared" si="2"/>
        <v>0</v>
      </c>
      <c r="U189" s="44">
        <f t="shared" si="2"/>
        <v>0</v>
      </c>
      <c r="V189" s="16"/>
    </row>
    <row r="190" spans="1:22" s="9" customFormat="1" ht="14.25" thickTop="1" thickBot="1" x14ac:dyDescent="0.25">
      <c r="A190" s="55" t="s">
        <v>0</v>
      </c>
      <c r="B190" s="55"/>
      <c r="C190" s="56"/>
      <c r="D190" s="50">
        <f t="shared" ref="D190:U190" si="48">SUM(D8:D189)</f>
        <v>355514</v>
      </c>
      <c r="E190" s="50">
        <f t="shared" si="48"/>
        <v>141944221795.39999</v>
      </c>
      <c r="F190" s="50">
        <f t="shared" si="48"/>
        <v>914939</v>
      </c>
      <c r="G190" s="50">
        <f t="shared" si="48"/>
        <v>103621100648.22995</v>
      </c>
      <c r="H190" s="50">
        <f t="shared" si="48"/>
        <v>1829961</v>
      </c>
      <c r="I190" s="50">
        <f t="shared" si="48"/>
        <v>365681792168.93958</v>
      </c>
      <c r="J190" s="50">
        <f t="shared" si="48"/>
        <v>2228010</v>
      </c>
      <c r="K190" s="50">
        <f t="shared" si="48"/>
        <v>410777191766.45001</v>
      </c>
      <c r="L190" s="50">
        <f t="shared" si="48"/>
        <v>5328424</v>
      </c>
      <c r="M190" s="50">
        <f t="shared" si="48"/>
        <v>1022024306379.02</v>
      </c>
      <c r="N190" s="50">
        <f t="shared" si="48"/>
        <v>458950</v>
      </c>
      <c r="O190" s="50">
        <f t="shared" si="48"/>
        <v>536296701964.96985</v>
      </c>
      <c r="P190" s="50">
        <f t="shared" si="48"/>
        <v>458950</v>
      </c>
      <c r="Q190" s="50">
        <f t="shared" si="48"/>
        <v>536340756400.99011</v>
      </c>
      <c r="R190" s="50">
        <f t="shared" si="48"/>
        <v>917900</v>
      </c>
      <c r="S190" s="50">
        <f t="shared" si="48"/>
        <v>1072637458365.9606</v>
      </c>
      <c r="T190" s="50">
        <f t="shared" si="48"/>
        <v>6246324</v>
      </c>
      <c r="U190" s="50">
        <f t="shared" si="48"/>
        <v>2094661764744.9797</v>
      </c>
    </row>
    <row r="191" spans="1:22" s="9" customFormat="1" ht="13.5" thickTop="1" x14ac:dyDescent="0.2">
      <c r="A191" s="11" t="s">
        <v>381</v>
      </c>
      <c r="B191" s="14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6"/>
    </row>
    <row r="192" spans="1:22" x14ac:dyDescent="0.2">
      <c r="A192" s="11" t="s">
        <v>319</v>
      </c>
    </row>
  </sheetData>
  <mergeCells count="13">
    <mergeCell ref="A190:C190"/>
    <mergeCell ref="J6:K6"/>
    <mergeCell ref="L6:M6"/>
    <mergeCell ref="N6:O6"/>
    <mergeCell ref="P6:Q6"/>
    <mergeCell ref="T6:U6"/>
    <mergeCell ref="A6:A7"/>
    <mergeCell ref="B6:B7"/>
    <mergeCell ref="C6:C7"/>
    <mergeCell ref="D6:E6"/>
    <mergeCell ref="F6:G6"/>
    <mergeCell ref="H6:I6"/>
    <mergeCell ref="R6:S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Out 2016</vt:lpstr>
      <vt:lpstr>Jan-Out 2016</vt:lpstr>
      <vt:lpstr>'Out 2016'!Area_de_impressao</vt:lpstr>
      <vt:lpstr>Cab_Val</vt:lpstr>
      <vt:lpstr>'Out 2016'!Titulos_de_impressao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desig.mario</cp:lastModifiedBy>
  <cp:lastPrinted>2010-06-15T12:38:14Z</cp:lastPrinted>
  <dcterms:created xsi:type="dcterms:W3CDTF">2002-04-23T11:03:15Z</dcterms:created>
  <dcterms:modified xsi:type="dcterms:W3CDTF">2016-11-10T17:35:24Z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