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03\Desig\CORAC\RANKINGS - INTERNET\INTERNET- Pg BCB\Mensal\2016-11\"/>
    </mc:Choice>
  </mc:AlternateContent>
  <bookViews>
    <workbookView xWindow="21630" yWindow="195" windowWidth="21660" windowHeight="9870"/>
  </bookViews>
  <sheets>
    <sheet name="Nov 2016" sheetId="7" r:id="rId1"/>
    <sheet name="Jan-Nov 2016" sheetId="8" r:id="rId2"/>
  </sheets>
  <definedNames>
    <definedName name="_xlnm.Print_Area" localSheetId="0">'Nov 2016'!$A$1:$U$183</definedName>
    <definedName name="Cab_Perc">#REF!</definedName>
    <definedName name="Cab_Val">'Nov 2016'!$A$7</definedName>
    <definedName name="_xlnm.Print_Titles" localSheetId="0">'Nov 2016'!$A:$C,'Nov 2016'!$1:$7</definedName>
    <definedName name="Tot_Perc">#REF!</definedName>
    <definedName name="Tot_Val">'Nov 2016'!$A$182</definedName>
  </definedNames>
  <calcPr calcId="152511"/>
</workbook>
</file>

<file path=xl/calcChain.xml><?xml version="1.0" encoding="utf-8"?>
<calcChain xmlns="http://schemas.openxmlformats.org/spreadsheetml/2006/main">
  <c r="S20" i="8" l="1"/>
  <c r="R20" i="8"/>
  <c r="M20" i="8"/>
  <c r="L20" i="8"/>
  <c r="S19" i="8"/>
  <c r="R19" i="8"/>
  <c r="M19" i="8"/>
  <c r="L19" i="8"/>
  <c r="S18" i="8"/>
  <c r="R18" i="8"/>
  <c r="M18" i="8"/>
  <c r="L18" i="8"/>
  <c r="T18" i="8" s="1"/>
  <c r="S17" i="8"/>
  <c r="R17" i="8"/>
  <c r="M17" i="8"/>
  <c r="L17" i="8"/>
  <c r="S16" i="8"/>
  <c r="R16" i="8"/>
  <c r="M16" i="8"/>
  <c r="L16" i="8"/>
  <c r="T16" i="8" s="1"/>
  <c r="S15" i="8"/>
  <c r="R15" i="8"/>
  <c r="M15" i="8"/>
  <c r="L15" i="8"/>
  <c r="S14" i="8"/>
  <c r="R14" i="8"/>
  <c r="M14" i="8"/>
  <c r="L14" i="8"/>
  <c r="T14" i="8" s="1"/>
  <c r="S13" i="8"/>
  <c r="R13" i="8"/>
  <c r="M13" i="8"/>
  <c r="L13" i="8"/>
  <c r="S20" i="7"/>
  <c r="U20" i="7" s="1"/>
  <c r="R20" i="7"/>
  <c r="M20" i="7"/>
  <c r="L20" i="7"/>
  <c r="T20" i="7" s="1"/>
  <c r="S19" i="7"/>
  <c r="R19" i="7"/>
  <c r="M19" i="7"/>
  <c r="L19" i="7"/>
  <c r="S18" i="7"/>
  <c r="U18" i="7" s="1"/>
  <c r="R18" i="7"/>
  <c r="M18" i="7"/>
  <c r="L18" i="7"/>
  <c r="T18" i="7" s="1"/>
  <c r="S17" i="7"/>
  <c r="R17" i="7"/>
  <c r="M17" i="7"/>
  <c r="L17" i="7"/>
  <c r="S16" i="7"/>
  <c r="U16" i="7" s="1"/>
  <c r="R16" i="7"/>
  <c r="M16" i="7"/>
  <c r="L16" i="7"/>
  <c r="T16" i="7" s="1"/>
  <c r="S15" i="7"/>
  <c r="R15" i="7"/>
  <c r="M15" i="7"/>
  <c r="L15" i="7"/>
  <c r="S14" i="7"/>
  <c r="U14" i="7" s="1"/>
  <c r="R14" i="7"/>
  <c r="M14" i="7"/>
  <c r="L14" i="7"/>
  <c r="T14" i="7" s="1"/>
  <c r="S13" i="7"/>
  <c r="R13" i="7"/>
  <c r="M13" i="7"/>
  <c r="L13" i="7"/>
  <c r="U13" i="8" l="1"/>
  <c r="U15" i="8"/>
  <c r="U17" i="8"/>
  <c r="U18" i="8"/>
  <c r="U19" i="8"/>
  <c r="U20" i="8"/>
  <c r="U14" i="8"/>
  <c r="U16" i="8"/>
  <c r="T13" i="8"/>
  <c r="T15" i="8"/>
  <c r="T17" i="8"/>
  <c r="T19" i="8"/>
  <c r="T20" i="8"/>
  <c r="U13" i="7"/>
  <c r="U15" i="7"/>
  <c r="U17" i="7"/>
  <c r="U19" i="7"/>
  <c r="T13" i="7"/>
  <c r="T15" i="7"/>
  <c r="T17" i="7"/>
  <c r="T19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" i="7"/>
  <c r="S10" i="7"/>
  <c r="R11" i="7"/>
  <c r="S11" i="7"/>
  <c r="R12" i="7"/>
  <c r="S12" i="7"/>
  <c r="R21" i="7"/>
  <c r="S21" i="7"/>
  <c r="R22" i="7"/>
  <c r="S22" i="7"/>
  <c r="R23" i="7"/>
  <c r="S23" i="7"/>
  <c r="R24" i="7"/>
  <c r="S24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S9" i="7"/>
  <c r="R9" i="7"/>
  <c r="S8" i="7"/>
  <c r="R8" i="7"/>
  <c r="M28" i="7" l="1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U21" i="8" l="1"/>
  <c r="T22" i="8"/>
  <c r="T24" i="8"/>
  <c r="T26" i="8"/>
  <c r="T28" i="8"/>
  <c r="T23" i="7"/>
  <c r="T25" i="7"/>
  <c r="T27" i="7"/>
  <c r="T21" i="7"/>
  <c r="U23" i="8"/>
  <c r="U25" i="8"/>
  <c r="U27" i="8"/>
  <c r="T21" i="8"/>
  <c r="T23" i="8"/>
  <c r="T25" i="8"/>
  <c r="T27" i="8"/>
  <c r="U22" i="8"/>
  <c r="U24" i="8"/>
  <c r="U26" i="8"/>
  <c r="U28" i="8"/>
  <c r="U22" i="7"/>
  <c r="U24" i="7"/>
  <c r="U26" i="7"/>
  <c r="T22" i="7"/>
  <c r="T24" i="7"/>
  <c r="T26" i="7"/>
  <c r="T28" i="7"/>
  <c r="U21" i="7"/>
  <c r="U23" i="7"/>
  <c r="U25" i="7"/>
  <c r="U27" i="7"/>
  <c r="U28" i="7"/>
  <c r="S36" i="8" l="1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U29" i="8" l="1"/>
  <c r="U31" i="8"/>
  <c r="T29" i="8"/>
  <c r="T31" i="8"/>
  <c r="U33" i="8"/>
  <c r="U35" i="8"/>
  <c r="T34" i="7"/>
  <c r="T30" i="7"/>
  <c r="T32" i="7"/>
  <c r="T35" i="7"/>
  <c r="T33" i="8"/>
  <c r="T35" i="8"/>
  <c r="T34" i="8"/>
  <c r="T36" i="8"/>
  <c r="T30" i="8"/>
  <c r="T32" i="8"/>
  <c r="U30" i="8"/>
  <c r="U32" i="8"/>
  <c r="U34" i="8"/>
  <c r="U36" i="8"/>
  <c r="T36" i="7"/>
  <c r="T29" i="7"/>
  <c r="T31" i="7"/>
  <c r="T33" i="7"/>
  <c r="U30" i="7"/>
  <c r="U32" i="7"/>
  <c r="U34" i="7"/>
  <c r="U36" i="7"/>
  <c r="U29" i="7"/>
  <c r="U31" i="7"/>
  <c r="U33" i="7"/>
  <c r="U35" i="7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T38" i="8" l="1"/>
  <c r="T40" i="8"/>
  <c r="T42" i="8"/>
  <c r="T44" i="8"/>
  <c r="U38" i="8"/>
  <c r="U40" i="8"/>
  <c r="U42" i="8"/>
  <c r="U44" i="8"/>
  <c r="T37" i="8"/>
  <c r="T39" i="8"/>
  <c r="T41" i="8"/>
  <c r="T43" i="8"/>
  <c r="U37" i="8"/>
  <c r="U39" i="8"/>
  <c r="U41" i="8"/>
  <c r="U4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T38" i="7" l="1"/>
  <c r="T40" i="7"/>
  <c r="T42" i="7"/>
  <c r="U38" i="7"/>
  <c r="T45" i="8"/>
  <c r="T47" i="8"/>
  <c r="T49" i="8"/>
  <c r="T51" i="8"/>
  <c r="U45" i="8"/>
  <c r="U47" i="8"/>
  <c r="U49" i="8"/>
  <c r="U51" i="8"/>
  <c r="T52" i="8"/>
  <c r="U48" i="8"/>
  <c r="U50" i="8"/>
  <c r="U52" i="8"/>
  <c r="T46" i="8"/>
  <c r="T48" i="8"/>
  <c r="T50" i="8"/>
  <c r="U46" i="8"/>
  <c r="T37" i="7"/>
  <c r="T39" i="7"/>
  <c r="T41" i="7"/>
  <c r="T43" i="7"/>
  <c r="T44" i="7"/>
  <c r="U37" i="7"/>
  <c r="U39" i="7"/>
  <c r="U40" i="7"/>
  <c r="U41" i="7"/>
  <c r="U42" i="7"/>
  <c r="U43" i="7"/>
  <c r="U44" i="7"/>
  <c r="S67" i="8" l="1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T61" i="8" l="1"/>
  <c r="T63" i="8"/>
  <c r="T52" i="7"/>
  <c r="T54" i="7"/>
  <c r="T56" i="7"/>
  <c r="U52" i="7"/>
  <c r="U56" i="7"/>
  <c r="U58" i="7"/>
  <c r="T65" i="8"/>
  <c r="U60" i="8"/>
  <c r="U62" i="8"/>
  <c r="U64" i="8"/>
  <c r="U66" i="8"/>
  <c r="U65" i="8"/>
  <c r="T67" i="8"/>
  <c r="T60" i="8"/>
  <c r="T62" i="8"/>
  <c r="T64" i="8"/>
  <c r="T66" i="8"/>
  <c r="U61" i="8"/>
  <c r="U63" i="8"/>
  <c r="U67" i="8"/>
  <c r="U54" i="7"/>
  <c r="U57" i="7"/>
  <c r="T58" i="7"/>
  <c r="U53" i="7"/>
  <c r="U55" i="7"/>
  <c r="U59" i="7"/>
  <c r="T53" i="7"/>
  <c r="T55" i="7"/>
  <c r="T57" i="7"/>
  <c r="T59" i="7"/>
  <c r="M60" i="7"/>
  <c r="L60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U45" i="7" l="1"/>
  <c r="U47" i="7"/>
  <c r="U49" i="7"/>
  <c r="U51" i="7"/>
  <c r="T46" i="7"/>
  <c r="T48" i="7"/>
  <c r="T50" i="7"/>
  <c r="T60" i="7"/>
  <c r="U46" i="7"/>
  <c r="U50" i="7"/>
  <c r="U60" i="7"/>
  <c r="T45" i="7"/>
  <c r="T47" i="7"/>
  <c r="T49" i="7"/>
  <c r="T51" i="7"/>
  <c r="U48" i="7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M105" i="7"/>
  <c r="L105" i="7"/>
  <c r="M104" i="7"/>
  <c r="L104" i="7"/>
  <c r="M103" i="7"/>
  <c r="L103" i="7"/>
  <c r="M102" i="7"/>
  <c r="L102" i="7"/>
  <c r="M101" i="7"/>
  <c r="L101" i="7"/>
  <c r="M100" i="7"/>
  <c r="L100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S68" i="8"/>
  <c r="R68" i="8"/>
  <c r="M68" i="8"/>
  <c r="L68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L8" i="8"/>
  <c r="L9" i="8"/>
  <c r="L10" i="8"/>
  <c r="L11" i="8"/>
  <c r="L12" i="8"/>
  <c r="L69" i="8"/>
  <c r="L70" i="8"/>
  <c r="L71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S88" i="8"/>
  <c r="R88" i="8"/>
  <c r="M88" i="8"/>
  <c r="S87" i="8"/>
  <c r="R87" i="8"/>
  <c r="M87" i="8"/>
  <c r="S86" i="8"/>
  <c r="R86" i="8"/>
  <c r="M86" i="8"/>
  <c r="S85" i="8"/>
  <c r="R85" i="8"/>
  <c r="M85" i="8"/>
  <c r="S84" i="8"/>
  <c r="R84" i="8"/>
  <c r="M84" i="8"/>
  <c r="S71" i="8"/>
  <c r="R71" i="8"/>
  <c r="M71" i="8"/>
  <c r="S70" i="8"/>
  <c r="R70" i="8"/>
  <c r="M70" i="8"/>
  <c r="S69" i="8"/>
  <c r="R69" i="8"/>
  <c r="M69" i="8"/>
  <c r="M76" i="7"/>
  <c r="L76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S96" i="8"/>
  <c r="R96" i="8"/>
  <c r="M96" i="8"/>
  <c r="S95" i="8"/>
  <c r="R95" i="8"/>
  <c r="M95" i="8"/>
  <c r="S94" i="8"/>
  <c r="R94" i="8"/>
  <c r="M94" i="8"/>
  <c r="S93" i="8"/>
  <c r="R93" i="8"/>
  <c r="M93" i="8"/>
  <c r="S92" i="8"/>
  <c r="R92" i="8"/>
  <c r="M92" i="8"/>
  <c r="S91" i="8"/>
  <c r="R91" i="8"/>
  <c r="M91" i="8"/>
  <c r="S90" i="8"/>
  <c r="R90" i="8"/>
  <c r="M90" i="8"/>
  <c r="S89" i="8"/>
  <c r="R89" i="8"/>
  <c r="M89" i="8"/>
  <c r="S104" i="8"/>
  <c r="R104" i="8"/>
  <c r="M104" i="8"/>
  <c r="S103" i="8"/>
  <c r="R103" i="8"/>
  <c r="M103" i="8"/>
  <c r="S102" i="8"/>
  <c r="R102" i="8"/>
  <c r="M102" i="8"/>
  <c r="S101" i="8"/>
  <c r="R101" i="8"/>
  <c r="M101" i="8"/>
  <c r="S100" i="8"/>
  <c r="R100" i="8"/>
  <c r="M100" i="8"/>
  <c r="S99" i="8"/>
  <c r="R99" i="8"/>
  <c r="M99" i="8"/>
  <c r="S98" i="8"/>
  <c r="R98" i="8"/>
  <c r="M98" i="8"/>
  <c r="S97" i="8"/>
  <c r="R97" i="8"/>
  <c r="M97" i="8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S188" i="8"/>
  <c r="R188" i="8"/>
  <c r="S187" i="8"/>
  <c r="R187" i="8"/>
  <c r="S186" i="8"/>
  <c r="R186" i="8"/>
  <c r="S185" i="8"/>
  <c r="R185" i="8"/>
  <c r="S184" i="8"/>
  <c r="R184" i="8"/>
  <c r="S183" i="8"/>
  <c r="R183" i="8"/>
  <c r="S182" i="8"/>
  <c r="R182" i="8"/>
  <c r="S181" i="8"/>
  <c r="R181" i="8"/>
  <c r="S180" i="8"/>
  <c r="R180" i="8"/>
  <c r="S179" i="8"/>
  <c r="R179" i="8"/>
  <c r="S178" i="8"/>
  <c r="R178" i="8"/>
  <c r="S177" i="8"/>
  <c r="R177" i="8"/>
  <c r="S176" i="8"/>
  <c r="R176" i="8"/>
  <c r="S175" i="8"/>
  <c r="R175" i="8"/>
  <c r="S174" i="8"/>
  <c r="R174" i="8"/>
  <c r="S173" i="8"/>
  <c r="R173" i="8"/>
  <c r="S172" i="8"/>
  <c r="R172" i="8"/>
  <c r="S171" i="8"/>
  <c r="R171" i="8"/>
  <c r="S170" i="8"/>
  <c r="R170" i="8"/>
  <c r="S169" i="8"/>
  <c r="R169" i="8"/>
  <c r="S168" i="8"/>
  <c r="R168" i="8"/>
  <c r="S167" i="8"/>
  <c r="R167" i="8"/>
  <c r="S166" i="8"/>
  <c r="R166" i="8"/>
  <c r="S165" i="8"/>
  <c r="R165" i="8"/>
  <c r="S164" i="8"/>
  <c r="R164" i="8"/>
  <c r="S163" i="8"/>
  <c r="R163" i="8"/>
  <c r="S162" i="8"/>
  <c r="R162" i="8"/>
  <c r="S161" i="8"/>
  <c r="R161" i="8"/>
  <c r="S160" i="8"/>
  <c r="R160" i="8"/>
  <c r="S159" i="8"/>
  <c r="R159" i="8"/>
  <c r="S158" i="8"/>
  <c r="R158" i="8"/>
  <c r="S157" i="8"/>
  <c r="R157" i="8"/>
  <c r="S156" i="8"/>
  <c r="R156" i="8"/>
  <c r="S155" i="8"/>
  <c r="R155" i="8"/>
  <c r="S154" i="8"/>
  <c r="R154" i="8"/>
  <c r="S153" i="8"/>
  <c r="R153" i="8"/>
  <c r="S152" i="8"/>
  <c r="R152" i="8"/>
  <c r="S151" i="8"/>
  <c r="R151" i="8"/>
  <c r="S150" i="8"/>
  <c r="R150" i="8"/>
  <c r="S149" i="8"/>
  <c r="R149" i="8"/>
  <c r="S148" i="8"/>
  <c r="R148" i="8"/>
  <c r="S147" i="8"/>
  <c r="R147" i="8"/>
  <c r="S146" i="8"/>
  <c r="R146" i="8"/>
  <c r="S145" i="8"/>
  <c r="R145" i="8"/>
  <c r="S144" i="8"/>
  <c r="R144" i="8"/>
  <c r="S143" i="8"/>
  <c r="R143" i="8"/>
  <c r="S142" i="8"/>
  <c r="R142" i="8"/>
  <c r="S141" i="8"/>
  <c r="R141" i="8"/>
  <c r="S140" i="8"/>
  <c r="R140" i="8"/>
  <c r="S139" i="8"/>
  <c r="R139" i="8"/>
  <c r="S138" i="8"/>
  <c r="R138" i="8"/>
  <c r="S137" i="8"/>
  <c r="R137" i="8"/>
  <c r="S136" i="8"/>
  <c r="R136" i="8"/>
  <c r="S135" i="8"/>
  <c r="R135" i="8"/>
  <c r="S134" i="8"/>
  <c r="R134" i="8"/>
  <c r="S133" i="8"/>
  <c r="R133" i="8"/>
  <c r="S132" i="8"/>
  <c r="R132" i="8"/>
  <c r="S131" i="8"/>
  <c r="R131" i="8"/>
  <c r="S130" i="8"/>
  <c r="R130" i="8"/>
  <c r="S129" i="8"/>
  <c r="R129" i="8"/>
  <c r="S128" i="8"/>
  <c r="R128" i="8"/>
  <c r="S127" i="8"/>
  <c r="R127" i="8"/>
  <c r="S126" i="8"/>
  <c r="R126" i="8"/>
  <c r="S125" i="8"/>
  <c r="R125" i="8"/>
  <c r="S124" i="8"/>
  <c r="R124" i="8"/>
  <c r="S123" i="8"/>
  <c r="R123" i="8"/>
  <c r="S122" i="8"/>
  <c r="R122" i="8"/>
  <c r="S121" i="8"/>
  <c r="R121" i="8"/>
  <c r="S120" i="8"/>
  <c r="R120" i="8"/>
  <c r="S119" i="8"/>
  <c r="R119" i="8"/>
  <c r="S118" i="8"/>
  <c r="R118" i="8"/>
  <c r="S117" i="8"/>
  <c r="R117" i="8"/>
  <c r="S116" i="8"/>
  <c r="R116" i="8"/>
  <c r="S115" i="8"/>
  <c r="R115" i="8"/>
  <c r="S114" i="8"/>
  <c r="R114" i="8"/>
  <c r="S113" i="8"/>
  <c r="R113" i="8"/>
  <c r="S112" i="8"/>
  <c r="R112" i="8"/>
  <c r="S111" i="8"/>
  <c r="R111" i="8"/>
  <c r="S110" i="8"/>
  <c r="R110" i="8"/>
  <c r="S109" i="8"/>
  <c r="R109" i="8"/>
  <c r="S108" i="8"/>
  <c r="R108" i="8"/>
  <c r="S107" i="8"/>
  <c r="R107" i="8"/>
  <c r="S106" i="8"/>
  <c r="R106" i="8"/>
  <c r="S105" i="8"/>
  <c r="R105" i="8"/>
  <c r="S12" i="8"/>
  <c r="R12" i="8"/>
  <c r="S11" i="8"/>
  <c r="R11" i="8"/>
  <c r="S10" i="8"/>
  <c r="R10" i="8"/>
  <c r="S9" i="8"/>
  <c r="R9" i="8"/>
  <c r="S8" i="8"/>
  <c r="R8" i="8"/>
  <c r="Q190" i="8"/>
  <c r="P190" i="8"/>
  <c r="O190" i="8"/>
  <c r="N190" i="8"/>
  <c r="K190" i="8"/>
  <c r="J190" i="8"/>
  <c r="I190" i="8"/>
  <c r="H190" i="8"/>
  <c r="G190" i="8"/>
  <c r="F190" i="8"/>
  <c r="E190" i="8"/>
  <c r="D190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2" i="8"/>
  <c r="M11" i="8"/>
  <c r="M10" i="8"/>
  <c r="M9" i="8"/>
  <c r="M8" i="8"/>
  <c r="M112" i="7"/>
  <c r="L112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0" i="7"/>
  <c r="M11" i="7"/>
  <c r="M12" i="7"/>
  <c r="M129" i="7"/>
  <c r="M130" i="7"/>
  <c r="M131" i="7"/>
  <c r="M132" i="7"/>
  <c r="M133" i="7"/>
  <c r="M134" i="7"/>
  <c r="M135" i="7"/>
  <c r="M144" i="7"/>
  <c r="M145" i="7"/>
  <c r="M146" i="7"/>
  <c r="M147" i="7"/>
  <c r="M148" i="7"/>
  <c r="L10" i="7"/>
  <c r="L11" i="7"/>
  <c r="L12" i="7"/>
  <c r="L129" i="7"/>
  <c r="L130" i="7"/>
  <c r="L131" i="7"/>
  <c r="L132" i="7"/>
  <c r="L133" i="7"/>
  <c r="L134" i="7"/>
  <c r="L135" i="7"/>
  <c r="L144" i="7"/>
  <c r="L145" i="7"/>
  <c r="L146" i="7"/>
  <c r="L147" i="7"/>
  <c r="L148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L165" i="7"/>
  <c r="M165" i="7"/>
  <c r="L166" i="7"/>
  <c r="T166" i="7" s="1"/>
  <c r="M166" i="7"/>
  <c r="U166" i="7" s="1"/>
  <c r="L167" i="7"/>
  <c r="M167" i="7"/>
  <c r="U167" i="7" s="1"/>
  <c r="L168" i="7"/>
  <c r="M168" i="7"/>
  <c r="L169" i="7"/>
  <c r="M169" i="7"/>
  <c r="U169" i="7" s="1"/>
  <c r="L170" i="7"/>
  <c r="M170" i="7"/>
  <c r="U170" i="7" s="1"/>
  <c r="L171" i="7"/>
  <c r="M171" i="7"/>
  <c r="L172" i="7"/>
  <c r="T172" i="7" s="1"/>
  <c r="M172" i="7"/>
  <c r="U172" i="7" s="1"/>
  <c r="L8" i="7"/>
  <c r="L9" i="7"/>
  <c r="L173" i="7"/>
  <c r="L174" i="7"/>
  <c r="L175" i="7"/>
  <c r="L176" i="7"/>
  <c r="L177" i="7"/>
  <c r="L178" i="7"/>
  <c r="L179" i="7"/>
  <c r="L180" i="7"/>
  <c r="M9" i="7"/>
  <c r="M173" i="7"/>
  <c r="M174" i="7"/>
  <c r="M175" i="7"/>
  <c r="M176" i="7"/>
  <c r="M177" i="7"/>
  <c r="M178" i="7"/>
  <c r="M179" i="7"/>
  <c r="M180" i="7"/>
  <c r="E182" i="7"/>
  <c r="F182" i="7"/>
  <c r="G182" i="7"/>
  <c r="H182" i="7"/>
  <c r="I182" i="7"/>
  <c r="J182" i="7"/>
  <c r="K182" i="7"/>
  <c r="N182" i="7"/>
  <c r="O182" i="7"/>
  <c r="P182" i="7"/>
  <c r="Q182" i="7"/>
  <c r="D182" i="7"/>
  <c r="M8" i="7"/>
  <c r="T167" i="7"/>
  <c r="T8" i="8" l="1"/>
  <c r="T121" i="8"/>
  <c r="M182" i="7"/>
  <c r="U178" i="8"/>
  <c r="U152" i="8"/>
  <c r="T116" i="8"/>
  <c r="T11" i="8"/>
  <c r="T107" i="8"/>
  <c r="T111" i="8"/>
  <c r="T115" i="8"/>
  <c r="T119" i="8"/>
  <c r="T123" i="8"/>
  <c r="T127" i="8"/>
  <c r="T131" i="8"/>
  <c r="T135" i="8"/>
  <c r="T139" i="8"/>
  <c r="T143" i="8"/>
  <c r="T147" i="8"/>
  <c r="T151" i="8"/>
  <c r="T155" i="8"/>
  <c r="T159" i="8"/>
  <c r="T163" i="8"/>
  <c r="T167" i="8"/>
  <c r="T171" i="8"/>
  <c r="T175" i="8"/>
  <c r="T179" i="8"/>
  <c r="T183" i="8"/>
  <c r="T187" i="8"/>
  <c r="U177" i="7"/>
  <c r="T170" i="7"/>
  <c r="T154" i="7"/>
  <c r="U165" i="7"/>
  <c r="U171" i="8"/>
  <c r="U187" i="8"/>
  <c r="T154" i="8"/>
  <c r="T138" i="8"/>
  <c r="U178" i="7"/>
  <c r="U175" i="7"/>
  <c r="U102" i="8"/>
  <c r="U90" i="8"/>
  <c r="U54" i="8"/>
  <c r="U56" i="8"/>
  <c r="U57" i="8"/>
  <c r="U97" i="8"/>
  <c r="U101" i="8"/>
  <c r="U78" i="8"/>
  <c r="U91" i="8"/>
  <c r="U80" i="8"/>
  <c r="U81" i="8"/>
  <c r="U82" i="8"/>
  <c r="U83" i="8"/>
  <c r="U72" i="8"/>
  <c r="U73" i="8"/>
  <c r="U76" i="8"/>
  <c r="U77" i="8"/>
  <c r="U87" i="8"/>
  <c r="T91" i="8"/>
  <c r="T56" i="8"/>
  <c r="T59" i="8"/>
  <c r="T188" i="8"/>
  <c r="T184" i="8"/>
  <c r="T160" i="8"/>
  <c r="T156" i="8"/>
  <c r="T132" i="8"/>
  <c r="T124" i="8"/>
  <c r="T120" i="8"/>
  <c r="T12" i="8"/>
  <c r="U69" i="8"/>
  <c r="T100" i="8"/>
  <c r="T84" i="8"/>
  <c r="T88" i="8"/>
  <c r="U179" i="7"/>
  <c r="U176" i="7"/>
  <c r="T174" i="7"/>
  <c r="T107" i="7"/>
  <c r="U70" i="7"/>
  <c r="T165" i="7"/>
  <c r="U180" i="7"/>
  <c r="U117" i="8"/>
  <c r="U129" i="8"/>
  <c r="U185" i="8"/>
  <c r="T171" i="7"/>
  <c r="T169" i="7"/>
  <c r="U131" i="7"/>
  <c r="T87" i="7"/>
  <c r="U111" i="8"/>
  <c r="U127" i="8"/>
  <c r="U135" i="8"/>
  <c r="U151" i="8"/>
  <c r="U155" i="8"/>
  <c r="U159" i="8"/>
  <c r="T99" i="8"/>
  <c r="T103" i="8"/>
  <c r="T95" i="8"/>
  <c r="T71" i="8"/>
  <c r="T87" i="8"/>
  <c r="T162" i="8"/>
  <c r="T146" i="8"/>
  <c r="T130" i="8"/>
  <c r="T114" i="8"/>
  <c r="T94" i="8"/>
  <c r="T55" i="8"/>
  <c r="T57" i="8"/>
  <c r="T58" i="8"/>
  <c r="U8" i="8"/>
  <c r="U148" i="8"/>
  <c r="U172" i="8"/>
  <c r="U176" i="8"/>
  <c r="U180" i="8"/>
  <c r="U86" i="8"/>
  <c r="U12" i="8"/>
  <c r="U112" i="8"/>
  <c r="U116" i="8"/>
  <c r="U120" i="8"/>
  <c r="U124" i="8"/>
  <c r="U128" i="8"/>
  <c r="U132" i="8"/>
  <c r="U144" i="8"/>
  <c r="U160" i="8"/>
  <c r="U164" i="8"/>
  <c r="U100" i="8"/>
  <c r="T79" i="8"/>
  <c r="T75" i="8"/>
  <c r="T76" i="8"/>
  <c r="T77" i="8"/>
  <c r="U106" i="8"/>
  <c r="U114" i="8"/>
  <c r="U118" i="8"/>
  <c r="U122" i="8"/>
  <c r="U126" i="8"/>
  <c r="U130" i="8"/>
  <c r="U146" i="8"/>
  <c r="U150" i="8"/>
  <c r="U154" i="8"/>
  <c r="U162" i="8"/>
  <c r="U166" i="8"/>
  <c r="U170" i="8"/>
  <c r="U174" i="8"/>
  <c r="U182" i="8"/>
  <c r="U186" i="8"/>
  <c r="T177" i="8"/>
  <c r="T173" i="8"/>
  <c r="T169" i="8"/>
  <c r="T165" i="8"/>
  <c r="T161" i="8"/>
  <c r="T145" i="8"/>
  <c r="T141" i="8"/>
  <c r="T137" i="8"/>
  <c r="T125" i="8"/>
  <c r="T117" i="8"/>
  <c r="T113" i="8"/>
  <c r="T109" i="8"/>
  <c r="T97" i="8"/>
  <c r="T89" i="8"/>
  <c r="T69" i="8"/>
  <c r="U89" i="8"/>
  <c r="U85" i="8"/>
  <c r="T180" i="8"/>
  <c r="T152" i="8"/>
  <c r="T140" i="8"/>
  <c r="T136" i="8"/>
  <c r="T104" i="8"/>
  <c r="T92" i="8"/>
  <c r="U105" i="8"/>
  <c r="U107" i="8"/>
  <c r="U115" i="8"/>
  <c r="U125" i="8"/>
  <c r="U133" i="8"/>
  <c r="U137" i="8"/>
  <c r="U143" i="8"/>
  <c r="U145" i="8"/>
  <c r="U157" i="8"/>
  <c r="U161" i="8"/>
  <c r="U165" i="8"/>
  <c r="U167" i="8"/>
  <c r="U169" i="8"/>
  <c r="U175" i="8"/>
  <c r="U179" i="8"/>
  <c r="U181" i="8"/>
  <c r="U183" i="8"/>
  <c r="T102" i="8"/>
  <c r="U103" i="8"/>
  <c r="U71" i="8"/>
  <c r="L190" i="8"/>
  <c r="U55" i="8"/>
  <c r="U58" i="8"/>
  <c r="U68" i="8"/>
  <c r="T80" i="8"/>
  <c r="T81" i="8"/>
  <c r="T83" i="8"/>
  <c r="T72" i="8"/>
  <c r="T73" i="8"/>
  <c r="T106" i="8"/>
  <c r="T134" i="8"/>
  <c r="T150" i="8"/>
  <c r="T158" i="8"/>
  <c r="T166" i="8"/>
  <c r="T174" i="8"/>
  <c r="T178" i="8"/>
  <c r="T182" i="8"/>
  <c r="T186" i="8"/>
  <c r="U94" i="8"/>
  <c r="T179" i="7"/>
  <c r="T8" i="7"/>
  <c r="T177" i="7"/>
  <c r="T173" i="7"/>
  <c r="U157" i="7"/>
  <c r="U158" i="7"/>
  <c r="U159" i="7"/>
  <c r="U160" i="7"/>
  <c r="T145" i="7"/>
  <c r="U148" i="7"/>
  <c r="U12" i="7"/>
  <c r="T85" i="7"/>
  <c r="T86" i="7"/>
  <c r="T88" i="7"/>
  <c r="T89" i="7"/>
  <c r="T90" i="7"/>
  <c r="T91" i="7"/>
  <c r="T92" i="7"/>
  <c r="T77" i="7"/>
  <c r="T78" i="7"/>
  <c r="T79" i="7"/>
  <c r="T80" i="7"/>
  <c r="T81" i="7"/>
  <c r="T82" i="7"/>
  <c r="T83" i="7"/>
  <c r="T84" i="7"/>
  <c r="T61" i="7"/>
  <c r="T62" i="7"/>
  <c r="T63" i="7"/>
  <c r="T64" i="7"/>
  <c r="T65" i="7"/>
  <c r="T66" i="7"/>
  <c r="T67" i="7"/>
  <c r="T76" i="7"/>
  <c r="U68" i="7"/>
  <c r="U69" i="7"/>
  <c r="U71" i="7"/>
  <c r="U72" i="7"/>
  <c r="U73" i="7"/>
  <c r="U74" i="7"/>
  <c r="U75" i="7"/>
  <c r="U106" i="7"/>
  <c r="U107" i="7"/>
  <c r="U108" i="7"/>
  <c r="U109" i="7"/>
  <c r="U110" i="7"/>
  <c r="U111" i="7"/>
  <c r="U100" i="7"/>
  <c r="U102" i="7"/>
  <c r="U103" i="7"/>
  <c r="U104" i="7"/>
  <c r="U105" i="7"/>
  <c r="T136" i="7"/>
  <c r="T139" i="7"/>
  <c r="T122" i="7"/>
  <c r="T127" i="7"/>
  <c r="T120" i="7"/>
  <c r="T112" i="7"/>
  <c r="T163" i="7"/>
  <c r="T164" i="7"/>
  <c r="T149" i="7"/>
  <c r="T150" i="7"/>
  <c r="T152" i="7"/>
  <c r="T153" i="7"/>
  <c r="T155" i="7"/>
  <c r="T156" i="7"/>
  <c r="T148" i="7"/>
  <c r="T144" i="7"/>
  <c r="T132" i="7"/>
  <c r="T12" i="7"/>
  <c r="U147" i="7"/>
  <c r="U135" i="7"/>
  <c r="U11" i="7"/>
  <c r="T137" i="7"/>
  <c r="T138" i="7"/>
  <c r="T140" i="7"/>
  <c r="T141" i="7"/>
  <c r="T142" i="7"/>
  <c r="T143" i="7"/>
  <c r="T121" i="7"/>
  <c r="T123" i="7"/>
  <c r="T124" i="7"/>
  <c r="T125" i="7"/>
  <c r="T126" i="7"/>
  <c r="T128" i="7"/>
  <c r="T113" i="7"/>
  <c r="T114" i="7"/>
  <c r="T115" i="7"/>
  <c r="T116" i="7"/>
  <c r="T117" i="7"/>
  <c r="T119" i="7"/>
  <c r="T93" i="7"/>
  <c r="T94" i="7"/>
  <c r="T95" i="7"/>
  <c r="T96" i="7"/>
  <c r="T97" i="7"/>
  <c r="T98" i="7"/>
  <c r="T99" i="7"/>
  <c r="T180" i="7"/>
  <c r="T146" i="7"/>
  <c r="T134" i="7"/>
  <c r="T130" i="7"/>
  <c r="U145" i="7"/>
  <c r="U129" i="7"/>
  <c r="U85" i="7"/>
  <c r="U89" i="7"/>
  <c r="U78" i="7"/>
  <c r="U83" i="7"/>
  <c r="U63" i="7"/>
  <c r="U76" i="7"/>
  <c r="T74" i="7"/>
  <c r="T106" i="7"/>
  <c r="T108" i="7"/>
  <c r="T109" i="7"/>
  <c r="T110" i="7"/>
  <c r="T111" i="7"/>
  <c r="T100" i="7"/>
  <c r="T101" i="7"/>
  <c r="T102" i="7"/>
  <c r="T103" i="7"/>
  <c r="U173" i="7"/>
  <c r="T160" i="7"/>
  <c r="U9" i="7"/>
  <c r="U171" i="7"/>
  <c r="S190" i="8"/>
  <c r="U121" i="8"/>
  <c r="M190" i="8"/>
  <c r="U141" i="8"/>
  <c r="T108" i="8"/>
  <c r="T112" i="8"/>
  <c r="T128" i="8"/>
  <c r="T144" i="8"/>
  <c r="T148" i="8"/>
  <c r="T168" i="8"/>
  <c r="T172" i="8"/>
  <c r="T176" i="8"/>
  <c r="T101" i="8"/>
  <c r="T93" i="8"/>
  <c r="T9" i="7"/>
  <c r="U113" i="8"/>
  <c r="U147" i="8"/>
  <c r="T175" i="7"/>
  <c r="U11" i="8"/>
  <c r="U99" i="8"/>
  <c r="U153" i="8"/>
  <c r="U163" i="8"/>
  <c r="U110" i="8"/>
  <c r="U136" i="8"/>
  <c r="U140" i="8"/>
  <c r="U156" i="8"/>
  <c r="U158" i="8"/>
  <c r="U188" i="8"/>
  <c r="U86" i="7"/>
  <c r="U87" i="7"/>
  <c r="U88" i="7"/>
  <c r="U90" i="7"/>
  <c r="U91" i="7"/>
  <c r="U92" i="7"/>
  <c r="U98" i="8"/>
  <c r="T96" i="8"/>
  <c r="U84" i="8"/>
  <c r="T85" i="8"/>
  <c r="T68" i="7"/>
  <c r="T69" i="7"/>
  <c r="T70" i="7"/>
  <c r="T71" i="7"/>
  <c r="T72" i="7"/>
  <c r="T73" i="7"/>
  <c r="T75" i="7"/>
  <c r="T53" i="8"/>
  <c r="T54" i="8"/>
  <c r="U79" i="8"/>
  <c r="U74" i="8"/>
  <c r="T158" i="7"/>
  <c r="T159" i="7"/>
  <c r="U161" i="7"/>
  <c r="T147" i="7"/>
  <c r="U146" i="7"/>
  <c r="U134" i="7"/>
  <c r="U130" i="7"/>
  <c r="U10" i="7"/>
  <c r="T133" i="7"/>
  <c r="T129" i="7"/>
  <c r="U144" i="7"/>
  <c r="U132" i="7"/>
  <c r="U136" i="7"/>
  <c r="U137" i="7"/>
  <c r="U138" i="7"/>
  <c r="U139" i="7"/>
  <c r="U140" i="7"/>
  <c r="U141" i="7"/>
  <c r="U142" i="7"/>
  <c r="U143" i="7"/>
  <c r="U121" i="7"/>
  <c r="U122" i="7"/>
  <c r="U123" i="7"/>
  <c r="U124" i="7"/>
  <c r="U125" i="7"/>
  <c r="U126" i="7"/>
  <c r="U127" i="7"/>
  <c r="U128" i="7"/>
  <c r="U113" i="7"/>
  <c r="U114" i="7"/>
  <c r="U115" i="7"/>
  <c r="U116" i="7"/>
  <c r="U117" i="7"/>
  <c r="U118" i="7"/>
  <c r="U119" i="7"/>
  <c r="U120" i="7"/>
  <c r="U96" i="7"/>
  <c r="U97" i="7"/>
  <c r="U98" i="7"/>
  <c r="U99" i="7"/>
  <c r="U112" i="7"/>
  <c r="U109" i="8"/>
  <c r="U139" i="8"/>
  <c r="R190" i="8"/>
  <c r="T105" i="8"/>
  <c r="T133" i="8"/>
  <c r="T149" i="8"/>
  <c r="T181" i="8"/>
  <c r="T185" i="8"/>
  <c r="U96" i="8"/>
  <c r="U77" i="7"/>
  <c r="U79" i="7"/>
  <c r="U80" i="7"/>
  <c r="U81" i="7"/>
  <c r="U82" i="7"/>
  <c r="U84" i="7"/>
  <c r="U61" i="7"/>
  <c r="U62" i="7"/>
  <c r="U64" i="7"/>
  <c r="U66" i="7"/>
  <c r="U67" i="7"/>
  <c r="U70" i="8"/>
  <c r="U88" i="8"/>
  <c r="T126" i="8"/>
  <c r="T122" i="8"/>
  <c r="T118" i="8"/>
  <c r="T98" i="8"/>
  <c r="T90" i="8"/>
  <c r="T70" i="8"/>
  <c r="T10" i="8"/>
  <c r="U53" i="8"/>
  <c r="T82" i="8"/>
  <c r="T74" i="8"/>
  <c r="T9" i="8"/>
  <c r="U9" i="8"/>
  <c r="U119" i="8"/>
  <c r="U134" i="8"/>
  <c r="U138" i="8"/>
  <c r="U142" i="8"/>
  <c r="U149" i="8"/>
  <c r="U173" i="8"/>
  <c r="U177" i="8"/>
  <c r="U184" i="8"/>
  <c r="U104" i="8"/>
  <c r="U92" i="8"/>
  <c r="U59" i="8"/>
  <c r="U75" i="8"/>
  <c r="U123" i="8"/>
  <c r="U131" i="8"/>
  <c r="T170" i="8"/>
  <c r="T142" i="8"/>
  <c r="T157" i="8"/>
  <c r="T153" i="8"/>
  <c r="T129" i="8"/>
  <c r="T110" i="8"/>
  <c r="T86" i="8"/>
  <c r="U108" i="8"/>
  <c r="U168" i="8"/>
  <c r="U93" i="8"/>
  <c r="U95" i="8"/>
  <c r="T164" i="8"/>
  <c r="T68" i="8"/>
  <c r="T78" i="8"/>
  <c r="U10" i="8"/>
  <c r="U8" i="7"/>
  <c r="S182" i="7"/>
  <c r="T10" i="7"/>
  <c r="U133" i="7"/>
  <c r="T104" i="7"/>
  <c r="T105" i="7"/>
  <c r="T178" i="7"/>
  <c r="T118" i="7"/>
  <c r="R182" i="7"/>
  <c r="T176" i="7"/>
  <c r="U162" i="7"/>
  <c r="U163" i="7"/>
  <c r="U164" i="7"/>
  <c r="U149" i="7"/>
  <c r="U150" i="7"/>
  <c r="U151" i="7"/>
  <c r="U152" i="7"/>
  <c r="U153" i="7"/>
  <c r="U154" i="7"/>
  <c r="U155" i="7"/>
  <c r="U156" i="7"/>
  <c r="T135" i="7"/>
  <c r="T131" i="7"/>
  <c r="T11" i="7"/>
  <c r="U101" i="7"/>
  <c r="L182" i="7"/>
  <c r="T161" i="7"/>
  <c r="T162" i="7"/>
  <c r="U174" i="7"/>
  <c r="U93" i="7"/>
  <c r="U94" i="7"/>
  <c r="T157" i="7"/>
  <c r="T168" i="7"/>
  <c r="U168" i="7"/>
  <c r="T151" i="7"/>
  <c r="U95" i="7"/>
  <c r="U65" i="7"/>
  <c r="T182" i="7" l="1"/>
  <c r="T190" i="8"/>
  <c r="U190" i="8"/>
  <c r="U182" i="7"/>
</calcChain>
</file>

<file path=xl/sharedStrings.xml><?xml version="1.0" encoding="utf-8"?>
<sst xmlns="http://schemas.openxmlformats.org/spreadsheetml/2006/main" count="783" uniqueCount="386">
  <si>
    <t>Total</t>
  </si>
  <si>
    <t>Banco Central do Brasil</t>
  </si>
  <si>
    <t>Exportação</t>
  </si>
  <si>
    <t>Importação</t>
  </si>
  <si>
    <t>Nome da Instituição</t>
  </si>
  <si>
    <t xml:space="preserve">Rank </t>
  </si>
  <si>
    <t>Total do Mercado Primário</t>
  </si>
  <si>
    <t>BANCO BTG PACTUAL S.A.</t>
  </si>
  <si>
    <t>BANCO DE LA NACION ARGENTINA</t>
  </si>
  <si>
    <t>BANCO BBM S/A</t>
  </si>
  <si>
    <t>Total do Mercado Interbancário</t>
  </si>
  <si>
    <t>BANCO PAULISTA S.A.</t>
  </si>
  <si>
    <t>BANCO SANTANDER (BRASIL) S.A.</t>
  </si>
  <si>
    <t>BANCO VOTORANTIM S.A.</t>
  </si>
  <si>
    <t>BANCO MODAL S.A.</t>
  </si>
  <si>
    <t>BANCO COOPERATIVO SICREDI S.A.</t>
  </si>
  <si>
    <t>BANCO BNP PARIBAS BRASIL S.A.</t>
  </si>
  <si>
    <t>BANCO MORGAN STANLEY S.A.</t>
  </si>
  <si>
    <t>CAIXA ECONOMICA FEDERAL</t>
  </si>
  <si>
    <t>BANCO KDB DO BRASIL S.A.</t>
  </si>
  <si>
    <t>BANCO CENTRAL DO BRASIL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</si>
  <si>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</si>
  <si>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</si>
  <si>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</si>
  <si>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</si>
  <si>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</si>
  <si>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</si>
  <si>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>ITAÚ UNIBANCO S.A.</t>
  </si>
  <si>
    <t>BANCO CITIBANK S.A.</t>
  </si>
  <si>
    <t>00.000.000</t>
  </si>
  <si>
    <t>BANCO DO BRASIL S.A.</t>
  </si>
  <si>
    <t>BANCO BRADESCO S.A.</t>
  </si>
  <si>
    <t>BANCO J.P. MORGAN S.A.</t>
  </si>
  <si>
    <t>DEUTSCHE BANK S.A. - BANCO ALEMAO</t>
  </si>
  <si>
    <t>BANCO DE INVESTIMENTOS CREDIT SUISSE (BRASIL) S.A.</t>
  </si>
  <si>
    <t>BANCO SOCIETE GENERALE BRASIL S.A.</t>
  </si>
  <si>
    <t>GOLDMAN SACHS DO BRASIL BANCO MULTIPLO S.A.</t>
  </si>
  <si>
    <t>BANCO DE TOKYO-MITSUBISHI UFJ BRASIL S.A.</t>
  </si>
  <si>
    <t>BANIF - BANCO INTERNACIONAL DO FUNCHAL (BRASIL), S.A.</t>
  </si>
  <si>
    <t>BANCO BARCLAYS S.A.</t>
  </si>
  <si>
    <t>BANCO SAFRA S.A.</t>
  </si>
  <si>
    <t>BANCO RENDIMENTO S.A.</t>
  </si>
  <si>
    <t>BANCO RABOBANK INTERNATIONAL BRASIL S.A.</t>
  </si>
  <si>
    <t>BANCO NACIONAL DE DESENVOLVIMENTO ECONOMICO E SOCIAL</t>
  </si>
  <si>
    <t>BANCO CONFIDENCE DE CÂMBIO S.A.</t>
  </si>
  <si>
    <t>BANCO DAYCOVAL S.A.</t>
  </si>
  <si>
    <t>BANCO PINE S.A.</t>
  </si>
  <si>
    <t>BANCO SUMITOMO MITSUI BRASILEIRO S.A.</t>
  </si>
  <si>
    <t>BANCO FIBRA S.A.</t>
  </si>
  <si>
    <t>BANCO SOFISA S.A.</t>
  </si>
  <si>
    <t>ING BANK N.V.</t>
  </si>
  <si>
    <t>00.360.305</t>
  </si>
  <si>
    <t>BANCO DO ESTADO DO RIO GRANDE DO SUL S.A.</t>
  </si>
  <si>
    <t>BANCO CAIXA GERAL - BRASIL S.A.</t>
  </si>
  <si>
    <t>BANCO ABC BRASIL S.A.</t>
  </si>
  <si>
    <t>CONFIDENCE CORRETORA DE CÂMBIO S.A.</t>
  </si>
  <si>
    <t>BANCO CARGILL S.A.</t>
  </si>
  <si>
    <t>BANCO INDUSVAL S.A.</t>
  </si>
  <si>
    <t>COTACAO DISTRIBUIDORA DE TITULOS E VALORES MOBILIARIOS S.A</t>
  </si>
  <si>
    <t>BANCO DO NORDESTE DO BRASIL S.A.</t>
  </si>
  <si>
    <t>BANESTES S.A. BANCO DO ESTADO DO ESPIRITO SANTO</t>
  </si>
  <si>
    <t>B &amp; T ASSOCIADOS CORRETORA DE CÂMBIO LTDA.</t>
  </si>
  <si>
    <t>TREVISO CORRETORA DE CÂMBIO S.A.</t>
  </si>
  <si>
    <t>BANCO INDUSTRIAL DO BRASIL S.A.</t>
  </si>
  <si>
    <t>BANCO DE LA PROVINCIA DE BUENOS AIRES</t>
  </si>
  <si>
    <t>BANCO ALFA DE INVESTIMENTO S.A.</t>
  </si>
  <si>
    <t>00.038.166</t>
  </si>
  <si>
    <t>BANCO CRÉDIT AGRICOLE BRASIL S.A.</t>
  </si>
  <si>
    <t>BANCO DA CHINA BRASIL S.A.</t>
  </si>
  <si>
    <t>TOV CORRETORA DE CÂMBIO, TÍTULOS E VALORES MOBILIÁRIOS LTDA</t>
  </si>
  <si>
    <t>BANCO MERCANTIL DO BRASIL S.A.</t>
  </si>
  <si>
    <t>MULTIMONEY CORRETORA DE CÂMBIO LTDA</t>
  </si>
  <si>
    <t>ADVANCED CORRETORA DE CÂMBIO LTDA</t>
  </si>
  <si>
    <t>FAIR CORRETORA DE CAMBIO S.A.</t>
  </si>
  <si>
    <t>NOVO MUNDO CORRETORA DE CÂMBIO S.A.</t>
  </si>
  <si>
    <t>LEVYCAM - CORRETORA DE CAMBIO E VALORES LTDA.</t>
  </si>
  <si>
    <t>00.250.699</t>
  </si>
  <si>
    <t>AGK CORRETORA DE CAMBIO S.A.</t>
  </si>
  <si>
    <t>GRACO CORRETORA DE CAMBIO S.A.</t>
  </si>
  <si>
    <t>00.997.185</t>
  </si>
  <si>
    <t>OM DISTRIBUIDORA DE TÍTULOS E VALORES MOBILIÁRIOS LTDA</t>
  </si>
  <si>
    <t>BANCO DA AMAZONIA S.A.</t>
  </si>
  <si>
    <t>GUITTA CORRETORA DE CAMBIO LTDA.</t>
  </si>
  <si>
    <t>INTERCAM CORRETORA DE CÂMBIO LTDA.</t>
  </si>
  <si>
    <t>VISION S.A. CORRETORA DE CAMBIO</t>
  </si>
  <si>
    <t>S. HAYATA CORRETORA DE CÂMBIO S.A.</t>
  </si>
  <si>
    <t>H H PICCHIONI S/A CORRETORA DE CAMBIO E VALORES MOBILIARIOS</t>
  </si>
  <si>
    <t>00.460.065</t>
  </si>
  <si>
    <t>COLUNA S/A. DISTRIBUIDORA DE TITULOS E VALORES MOBILIÁRIOS</t>
  </si>
  <si>
    <t>FOURTRADE CORRETORA DE CÂMBIO LTDA.</t>
  </si>
  <si>
    <t>00.000.208</t>
  </si>
  <si>
    <t>BRB - BANCO DE BRASILIA S.A.</t>
  </si>
  <si>
    <t>SOL CORRETORA DE CÂMBIO LTDA.</t>
  </si>
  <si>
    <t>BOA VIAGEM SOCIEDADE CORRETORA DE CÂMBIO LTDA.</t>
  </si>
  <si>
    <t>PACIFIC INVEST DISTRIBUIDORA DE TITULOS E VALORES MOBILIARIOS LTDA</t>
  </si>
  <si>
    <t>DEBONI DISTRIBUIDORA DE TITULOS E VALORES MOBILIARIOS LTDA</t>
  </si>
  <si>
    <t>CAROL DISTRIBUIDORA DE TITULOS E VALORES MOBILIARIOS LTDA.</t>
  </si>
  <si>
    <t>HOYA CORRETORA DE VALORES E CAMBIO LTDA</t>
  </si>
  <si>
    <t>MELHOR - CORRETORA DE CÂMBIO LTDA.</t>
  </si>
  <si>
    <t>DECYSEO CORRETORA DE CAMBIO LTDA.</t>
  </si>
  <si>
    <t>PARMETAL DISTRIBUIDORA DE TÍTULOS E VALORES MOBILIÁRIOS LTDA</t>
  </si>
  <si>
    <t>LABOR SOCIEDADE CORRETORA DE CÂMBIO LTDA.</t>
  </si>
  <si>
    <t>PATACÃO DISTRIBUIDORA DE TÍTULOS E VALORES MOBILIÁRIOS LTDA.</t>
  </si>
  <si>
    <t>BANCO DE LA REPUBLICA ORIENTAL DEL URUGUAY</t>
  </si>
  <si>
    <t>ARC CORRETORA DE CAMBIO, ASSOCIADOS GOUVEIA, CAMPEDELLI S.A.</t>
  </si>
  <si>
    <t>BANCO OURINVEST S.A.</t>
  </si>
  <si>
    <t>EXIM CORRETORA DE CAMBIO LTDA</t>
  </si>
  <si>
    <t>EBADIVAL - E. BAGGIO DISTRIBUIDORA DE TÍTULOS E VALORES MOBILIÁRIOS LTDA.</t>
  </si>
  <si>
    <t>DOURADA CORRETORA DE CÂMBIO LTDA.</t>
  </si>
  <si>
    <t>NATIXIS BRASIL S.A. BANCO MÚLTIPLO</t>
  </si>
  <si>
    <t>J. ALVES CORRETORA DE CAMBIO LTDA</t>
  </si>
  <si>
    <t>DILLON S/A DISTRIBUIDORA DE TITULOS E VALORES MOBILIARIOS</t>
  </si>
  <si>
    <t>BANCO BMG S.A.</t>
  </si>
  <si>
    <t>ONNIX CORRETORA DE CÂMBIO LTDA.</t>
  </si>
  <si>
    <t>KRAUS - SOCIEDADE CORRETORA DE CÂMBIO LTDA.</t>
  </si>
  <si>
    <t>OLIVEIRA FRANCO SOCIEDADE CORRETORA DE VALORES E CAMBIO LTDA</t>
  </si>
  <si>
    <t>DIBRAN DISTRIBUIDORA DE TÍTULOS E VALORES MOBILIÁRIOS LTDA.</t>
  </si>
  <si>
    <t>BANCO DO ESTADO DO PARÁ S.A.</t>
  </si>
  <si>
    <t>CITIBANK N.A.</t>
  </si>
  <si>
    <t>WESTERN UNION CORRETORA DE CÂMBIO S.A.</t>
  </si>
  <si>
    <t>CAMBIONET CORRETORA DE CÂMBIO LTDA.</t>
  </si>
  <si>
    <t>SCOTIABANK BRASIL S.A. BANCO MÚLTIPLO</t>
  </si>
  <si>
    <t>SOCOPA SOCIEDADE CORRETORA PAULISTA S.A.</t>
  </si>
  <si>
    <t>CORREPARTI CORRETORA DE CAMBIO LTDA</t>
  </si>
  <si>
    <t>MEGA CORRETORA DE CÂMBIO LTDA.</t>
  </si>
  <si>
    <t>BANCO DE DESENVOLVIMENTO DE MINAS GERAIS S.A.-BDMG</t>
  </si>
  <si>
    <t>LÚMINA CORRETORA DE CÂMBIO LTDA.</t>
  </si>
  <si>
    <t>CAMBIALL CASH CORRETORA DE CÂMBIO LTDA.</t>
  </si>
  <si>
    <t>BANCO MÁXIMA S.A.</t>
  </si>
  <si>
    <t>TURCÂMBIO - CORRETORA DE CÂMBIO LTDA.</t>
  </si>
  <si>
    <t>BANCO BONSUCESSO S.A.</t>
  </si>
  <si>
    <t>BANCO TOPÁZIO S.A.</t>
  </si>
  <si>
    <t>CORRETORA DE CÂMBIO AÇORIANA LIMITADA.</t>
  </si>
  <si>
    <t>CONSEGTUR CORRETORA DE CÂMBIO LTDA.</t>
  </si>
  <si>
    <t>MAXIMA S.A. CORRETORA DE CAMBIO, TITULOS E VALORES MOBILIARIOS</t>
  </si>
  <si>
    <t>BANCO WOORI BANK DO BRASIL S.A.</t>
  </si>
  <si>
    <t>TURISCAM CORRETORA DE CÂMBIO LTDA.</t>
  </si>
  <si>
    <t>BROKER BRASIL CORRETORA DE CÂMBIO LTDA.</t>
  </si>
  <si>
    <t>SINGRATUR CORRETORA DE CÂMBIO LTDA</t>
  </si>
  <si>
    <t>AMAZÔNIA CORRETORA DE CÂMBIO LTDA.</t>
  </si>
  <si>
    <t>BR PARTNERS BANCO DE INVESTIMENTO S.A.</t>
  </si>
  <si>
    <t>BRASIL PLURAL S.A. BANCO MÚLTIPLO</t>
  </si>
  <si>
    <t>CONEXION CORRETORA DE CÂMBIO LTDA.</t>
  </si>
  <si>
    <t>TORRE CORRETORA DE CÂMBIO LTDA</t>
  </si>
  <si>
    <t>UNIÃO ALTERNATIVA CORRETORA DE CÂMBIO LTDA.</t>
  </si>
  <si>
    <t>SLW CORRETORA DE VALORES E CÂMBIO LTDA.</t>
  </si>
  <si>
    <t xml:space="preserve"> </t>
  </si>
  <si>
    <t>JPMORGAN CHASE BANK, NATIONAL ASSOCIATION</t>
  </si>
  <si>
    <t>BRX CORRETORA DE CÂMBIO LTDA.</t>
  </si>
  <si>
    <t>NUMATUR CORRETORA DE CÂMBIO LTDA.</t>
  </si>
  <si>
    <t>01.701.201</t>
  </si>
  <si>
    <t>60.701.190</t>
  </si>
  <si>
    <t>90.400.888</t>
  </si>
  <si>
    <t>33.479.023</t>
  </si>
  <si>
    <t>33.172.537</t>
  </si>
  <si>
    <t>60.746.948</t>
  </si>
  <si>
    <t>30.306.294</t>
  </si>
  <si>
    <t>61.533.584</t>
  </si>
  <si>
    <t>62.331.228</t>
  </si>
  <si>
    <t>33.987.793</t>
  </si>
  <si>
    <t>62.073.200</t>
  </si>
  <si>
    <t>61.820.817</t>
  </si>
  <si>
    <t>01.522.368</t>
  </si>
  <si>
    <t>61.146.577</t>
  </si>
  <si>
    <t>60.498.557</t>
  </si>
  <si>
    <t>04.332.281</t>
  </si>
  <si>
    <t>02.801.938</t>
  </si>
  <si>
    <t>01.023.570</t>
  </si>
  <si>
    <t>46.518.205</t>
  </si>
  <si>
    <t>59.588.111</t>
  </si>
  <si>
    <t>11.932.017</t>
  </si>
  <si>
    <t>33.884.941</t>
  </si>
  <si>
    <t>60.518.222</t>
  </si>
  <si>
    <t>58.160.789</t>
  </si>
  <si>
    <t>11.703.662</t>
  </si>
  <si>
    <t>68.900.810</t>
  </si>
  <si>
    <t>28.195.667</t>
  </si>
  <si>
    <t>62.144.175</t>
  </si>
  <si>
    <t>15.114.366</t>
  </si>
  <si>
    <t>33.466.988</t>
  </si>
  <si>
    <t>62.232.889</t>
  </si>
  <si>
    <t>44.189.447</t>
  </si>
  <si>
    <t>13.059.145</t>
  </si>
  <si>
    <t>92.702.067</t>
  </si>
  <si>
    <t>29.030.467</t>
  </si>
  <si>
    <t>58.616.418</t>
  </si>
  <si>
    <t>73.622.748</t>
  </si>
  <si>
    <t>04.913.129</t>
  </si>
  <si>
    <t>74.451.022</t>
  </si>
  <si>
    <t>07.450.604</t>
  </si>
  <si>
    <t>34.111.187</t>
  </si>
  <si>
    <t>49.336.860</t>
  </si>
  <si>
    <t>33.657.248</t>
  </si>
  <si>
    <t>52.937.216</t>
  </si>
  <si>
    <t>17.184.037</t>
  </si>
  <si>
    <t>61.088.183</t>
  </si>
  <si>
    <t>61.024.352</t>
  </si>
  <si>
    <t>17.354.911</t>
  </si>
  <si>
    <t>75.647.891</t>
  </si>
  <si>
    <t>02.992.317</t>
  </si>
  <si>
    <t>07.656.500</t>
  </si>
  <si>
    <t>31.895.683</t>
  </si>
  <si>
    <t>28.127.603</t>
  </si>
  <si>
    <t>92.856.905</t>
  </si>
  <si>
    <t>30.723.886</t>
  </si>
  <si>
    <t>10.690.848</t>
  </si>
  <si>
    <t>12.586.596</t>
  </si>
  <si>
    <t>60.889.128</t>
  </si>
  <si>
    <t>15.357.060</t>
  </si>
  <si>
    <t>32.648.370</t>
  </si>
  <si>
    <t>33.923.798</t>
  </si>
  <si>
    <t>07.237.373</t>
  </si>
  <si>
    <t>45.246.410</t>
  </si>
  <si>
    <t>11.495.073</t>
  </si>
  <si>
    <t>60.770.336</t>
  </si>
  <si>
    <t>67.391.821</t>
  </si>
  <si>
    <t>16.944.141</t>
  </si>
  <si>
    <t>61.186.680</t>
  </si>
  <si>
    <t>03.609.817</t>
  </si>
  <si>
    <t>50.579.044</t>
  </si>
  <si>
    <t>01.181.521</t>
  </si>
  <si>
    <t>02.318.507</t>
  </si>
  <si>
    <t>33.886.862</t>
  </si>
  <si>
    <t>65.982.589</t>
  </si>
  <si>
    <t>40.353.377</t>
  </si>
  <si>
    <t>08.609.934</t>
  </si>
  <si>
    <t>24.074.692</t>
  </si>
  <si>
    <t>59.285.411</t>
  </si>
  <si>
    <t>77.162.881</t>
  </si>
  <si>
    <t>33.042.151</t>
  </si>
  <si>
    <t>10.853.017</t>
  </si>
  <si>
    <t>04.062.902</t>
  </si>
  <si>
    <t>09.516.419</t>
  </si>
  <si>
    <t>13.728.156</t>
  </si>
  <si>
    <t>34.265.629</t>
  </si>
  <si>
    <t>06.373.777</t>
  </si>
  <si>
    <t>71.590.442</t>
  </si>
  <si>
    <t>17.312.083</t>
  </si>
  <si>
    <t>61.033.106</t>
  </si>
  <si>
    <t>34.974.170</t>
  </si>
  <si>
    <t>94.968.518</t>
  </si>
  <si>
    <t>78.632.767</t>
  </si>
  <si>
    <t>62.285.390</t>
  </si>
  <si>
    <t>14.190.547</t>
  </si>
  <si>
    <t>08.520.517</t>
  </si>
  <si>
    <t>62.237.649</t>
  </si>
  <si>
    <t>71.027.866</t>
  </si>
  <si>
    <t>15.482.499</t>
  </si>
  <si>
    <t>17.904.906</t>
  </si>
  <si>
    <t>57.582.264</t>
  </si>
  <si>
    <t>04.902.979</t>
  </si>
  <si>
    <t>13.839.639</t>
  </si>
  <si>
    <t>80.202.872</t>
  </si>
  <si>
    <t>74.828.799</t>
  </si>
  <si>
    <t>73.279.093</t>
  </si>
  <si>
    <t>76.641.497</t>
  </si>
  <si>
    <t>16.927.221</t>
  </si>
  <si>
    <t>06.132.348</t>
  </si>
  <si>
    <t>04.684.647</t>
  </si>
  <si>
    <t>15.761.217</t>
  </si>
  <si>
    <t>20.155.248</t>
  </si>
  <si>
    <t>07.679.404</t>
  </si>
  <si>
    <t>73.302.408</t>
  </si>
  <si>
    <t>17.772.370</t>
  </si>
  <si>
    <t>VIP'S CORRETORA DE CÂMBIO LTDA.</t>
  </si>
  <si>
    <t>89.784.367</t>
  </si>
  <si>
    <t>17.508.380</t>
  </si>
  <si>
    <t>16.854.999</t>
  </si>
  <si>
    <t>59.615.005</t>
  </si>
  <si>
    <t>16.789.470</t>
  </si>
  <si>
    <t>18.145.784</t>
  </si>
  <si>
    <t>15.122.605</t>
  </si>
  <si>
    <t>07.333.726</t>
  </si>
  <si>
    <t>33.851.064</t>
  </si>
  <si>
    <t>15.168.152</t>
  </si>
  <si>
    <t>69.078.350</t>
  </si>
  <si>
    <t>12.392.983</t>
  </si>
  <si>
    <t>17.635.177</t>
  </si>
  <si>
    <t>15.077.393</t>
  </si>
  <si>
    <t>34.266.668</t>
  </si>
  <si>
    <t>76.633.486</t>
  </si>
  <si>
    <t>50.657.675</t>
  </si>
  <si>
    <t>14.652.687</t>
  </si>
  <si>
    <t>51.938.876</t>
  </si>
  <si>
    <t>04.913.711</t>
  </si>
  <si>
    <t>03.443.143</t>
  </si>
  <si>
    <t>09.274.232</t>
  </si>
  <si>
    <t>09.512.542</t>
  </si>
  <si>
    <t>62.280.490</t>
  </si>
  <si>
    <t>61.973.863</t>
  </si>
  <si>
    <t>13.220.493</t>
  </si>
  <si>
    <t>33.042.953</t>
  </si>
  <si>
    <t>38.486.817</t>
  </si>
  <si>
    <t>17.902.616</t>
  </si>
  <si>
    <t>POLO CORRETORA DE CÂMBIO LTDA.</t>
  </si>
  <si>
    <t>18.287.740</t>
  </si>
  <si>
    <t>CONECTA CORRETORA DE CÂMBIO LTDA.</t>
  </si>
  <si>
    <t>17.453.575</t>
  </si>
  <si>
    <t>ICBC DO BRASIL BANCO MÚLTIPLO S.A.</t>
  </si>
  <si>
    <t>92.894.922</t>
  </si>
  <si>
    <t>59.118.133</t>
  </si>
  <si>
    <t>03.532.415</t>
  </si>
  <si>
    <t>BANCO LUSO BRASILEIRO S.A.</t>
  </si>
  <si>
    <t>BANCO ABN AMRO S.A.</t>
  </si>
  <si>
    <t>BEXS BANCO DE CÂMBIO S/A</t>
  </si>
  <si>
    <t>BEXS CORRETORA DE CÂMBIO S/A</t>
  </si>
  <si>
    <t>BANCO MIZUHO DO BRASIL S.A.</t>
  </si>
  <si>
    <t>BANCO ORIGINAL DO AGRONEGÓCIO S.A.</t>
  </si>
  <si>
    <t>BANCO BM&amp;FBOVESPA DE SERVIÇOS DE LIQUIDAÇÃO E CUSTÓDIA S.A.</t>
  </si>
  <si>
    <t>LASTRO RDV DISTRIBUIDORA DE TÍTULOS E VALORES MOBILIÁRIOS LTDA.</t>
  </si>
  <si>
    <t>BANCO ORIGINAL S.A.</t>
  </si>
  <si>
    <t>NOVO BANCO CONTINENTAL S.A. - BANCO MÚLTIPLO</t>
  </si>
  <si>
    <t>Diretoria de Fiscalização - Depto de Monitoramento do Sistema Financeiro (Desig)</t>
  </si>
  <si>
    <t>Mercado de Câmbio - Ranking Mensal das Instituições Financeiras</t>
  </si>
  <si>
    <t>19.086.249</t>
  </si>
  <si>
    <t>EXECUTIVE CORRETORA DE CÂMBIO LTDA.</t>
  </si>
  <si>
    <t>19.307.785</t>
  </si>
  <si>
    <t>14.388.334</t>
  </si>
  <si>
    <t>PARANÁ BANCO S.A.</t>
  </si>
  <si>
    <t xml:space="preserve">Obs. Os dados para o Mercado Interbancário incluem os registros de contratos de Arbitragens no País (conta-fato 80), no Exterior (conta-fato 83) e Operações com o BC </t>
  </si>
  <si>
    <t>50.585.090</t>
  </si>
  <si>
    <t>17.312.661</t>
  </si>
  <si>
    <t>AMARIL FRANKLIN CORRETORA DE TÍTULOS E VALORES LTDA</t>
  </si>
  <si>
    <t>34.666.362</t>
  </si>
  <si>
    <t>MONOPÓLIO CORRETORA DE CÂMBIO LTDA.</t>
  </si>
  <si>
    <t>BANK OF AMERICA MERRILL LYNCH BANCO MÚLTIPLO S.A.</t>
  </si>
  <si>
    <t>BANCO PAN S.A.</t>
  </si>
  <si>
    <t>71.677.850</t>
  </si>
  <si>
    <t>FRENTE CORRETORA DE CÂMBIO LTDA.</t>
  </si>
  <si>
    <t>62.090.873</t>
  </si>
  <si>
    <t>INTL FCSTONE DISTRIBUIDORA DE TÍTULOS E VALORES MOBILIÁRIOS LTDA.</t>
  </si>
  <si>
    <t>20.283.069</t>
  </si>
  <si>
    <t>JN-MAXI CORRETORA DE CÂMBIO LTDA.</t>
  </si>
  <si>
    <t>21.040.668</t>
  </si>
  <si>
    <t>GRADUAL CORRETORA DE CÂMBIO, TÍTULOS E VALORES MOBILIÁRIOS S.A.</t>
  </si>
  <si>
    <t>33.918.160</t>
  </si>
  <si>
    <t>MIRAE ASSET WEALTH MANAGEMENT (BRAZIL) CORRETORA DE CÂMBIO, TÍTULOS E VALORES MOBILIÁRIOS LTDA.</t>
  </si>
  <si>
    <t>GET MONEY CORRETORA DE CÂMBIO S.A.</t>
  </si>
  <si>
    <t>21.148.439</t>
  </si>
  <si>
    <t>SEALANDAIR CORRETORA DE CÂMBIO LTDA.</t>
  </si>
  <si>
    <t>GLOBAL EXCHANGE DO BRASIL SOCIEDADE CORRETORA DE CÂMBIO LTDA.</t>
  </si>
  <si>
    <t>05.452.073</t>
  </si>
  <si>
    <t>ALBATROSS CORRETORA DE CAMBIO E VALORES S.A</t>
  </si>
  <si>
    <t>05.816.451</t>
  </si>
  <si>
    <t>BRASIL PLURAL CORRETORA DE CÂMBIO, TÍTULOS E VALORES MOBILIÁRIOS S.A.</t>
  </si>
  <si>
    <t>STANDARD CHARTERED BANK (BRASIL) S.A. ? BANCO DE INVESTIMENTO</t>
  </si>
  <si>
    <t>55.230.916</t>
  </si>
  <si>
    <t>INTESA SANPAOLO BRASIL S.A. - BANCO MÚLTIPLO</t>
  </si>
  <si>
    <t>LEROSA S.A. CORRETORA DE VALORES E CAMBIO</t>
  </si>
  <si>
    <t>MS BANK S.A. BANCO DE CÂMBIO</t>
  </si>
  <si>
    <t>CHINA CONSTRUCTION BANK (BRASIL) BANCO MÚLTIPLO S/A</t>
  </si>
  <si>
    <t>HAITONG BANCO DE INVESTIMENTO DO BRASIL S.A.</t>
  </si>
  <si>
    <t>BANCO KEB HANA DO BRASIL S.A.</t>
  </si>
  <si>
    <t>02.332.886</t>
  </si>
  <si>
    <t>XP INVESTIMENTOS CORRETORA DE CÂMBIO,TÍTULOS E VALORES MOBILIÁRIOS S/A</t>
  </si>
  <si>
    <t>23.010.182</t>
  </si>
  <si>
    <t>GOOD CORRETORA DE CÂMBIO LTDA</t>
  </si>
  <si>
    <t>Quant.</t>
  </si>
  <si>
    <t>Total do Interbancário</t>
  </si>
  <si>
    <t>Total do Primário</t>
  </si>
  <si>
    <t>06.917.793</t>
  </si>
  <si>
    <t>03.012.230</t>
  </si>
  <si>
    <t>HIPERCARD BANCO MÚLTIPLO S.A.</t>
  </si>
  <si>
    <t>00.416.968</t>
  </si>
  <si>
    <t>BANCO INTERMEDIUM S/A</t>
  </si>
  <si>
    <t>43.653.450</t>
  </si>
  <si>
    <t>MOEDA SOCIEDADE CORRETORA DE CÂMBIO LTDA.</t>
  </si>
  <si>
    <t>AVIPAM CORRETORA DE CAMBIO LTDA</t>
  </si>
  <si>
    <t>BCV - BANCO DE CRÉDITO E VAREJO S.A.</t>
  </si>
  <si>
    <t>BANCO BPN BRASIL S.A.</t>
  </si>
  <si>
    <t>15.219.389</t>
  </si>
  <si>
    <t>35.602.606</t>
  </si>
  <si>
    <t>MIDAS SOCIEDADE CORRETORA DE CÂMBIO S.A.</t>
  </si>
  <si>
    <t>53.518.684</t>
  </si>
  <si>
    <t>HSBC BRASIL S.A. - BANCO DE INVESTIMENTO</t>
  </si>
  <si>
    <t>CODEPE CORRETORA DE VALORES E CÂMBIO S.A.</t>
  </si>
  <si>
    <t>23.522.214</t>
  </si>
  <si>
    <t>COMMERZBANK BRASIL S.A. - BANCO MÚLTIPLO</t>
  </si>
  <si>
    <t>MACRO PARTICIPAÇOES LTDA</t>
  </si>
  <si>
    <t>25.280.945</t>
  </si>
  <si>
    <t>AVS CORRETORA DE CÂMBIO LTDA.</t>
  </si>
  <si>
    <t>KIRTON BANK S.A. - BANCO MÚLTIPLO</t>
  </si>
  <si>
    <t>PREVIBANK ADMINISTRAÇÃO E PARTICIPAÇÕES S.A. - EM LIQUIDAÇÃO ORDINÁRIA</t>
  </si>
  <si>
    <t>Registros de câmbio contratado em NOVEMBRO / 2016</t>
  </si>
  <si>
    <t>Fonte: Sistema Câmbio; Dados extraídos em: 12.12.2016</t>
  </si>
  <si>
    <t>Registros de Câmbio Contratado - Acumulado Jan-Nov/2016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</si>
</sst>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87"/>
  <sheetViews>
    <sheetView showGridLines="0" tabSelected="1" topLeftCell="A148" zoomScaleNormal="100" workbookViewId="0">
      <pane xSplit="3" topLeftCell="N1" activePane="topRight" state="frozen"/>
      <selection activeCell="C7" sqref="C7"/>
      <selection pane="topRight" activeCell="D182" sqref="D182:U182"/>
    </sheetView>
  </sheetViews>
  <sheetFormatPr defaultRowHeight="12.75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383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359</v>
      </c>
      <c r="M6" s="60"/>
      <c r="N6" s="57" t="s">
        <v>23</v>
      </c>
      <c r="O6" s="58"/>
      <c r="P6" s="57" t="s">
        <v>24</v>
      </c>
      <c r="Q6" s="58"/>
      <c r="R6" s="59" t="s">
        <v>358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357</v>
      </c>
      <c r="E7" s="41" t="s">
        <v>25</v>
      </c>
      <c r="F7" s="41" t="s">
        <v>357</v>
      </c>
      <c r="G7" s="41" t="s">
        <v>25</v>
      </c>
      <c r="H7" s="41" t="s">
        <v>357</v>
      </c>
      <c r="I7" s="41" t="s">
        <v>25</v>
      </c>
      <c r="J7" s="41" t="s">
        <v>357</v>
      </c>
      <c r="K7" s="41" t="s">
        <v>25</v>
      </c>
      <c r="L7" s="41" t="s">
        <v>357</v>
      </c>
      <c r="M7" s="41" t="s">
        <v>25</v>
      </c>
      <c r="N7" s="41" t="s">
        <v>357</v>
      </c>
      <c r="O7" s="41" t="s">
        <v>25</v>
      </c>
      <c r="P7" s="41" t="s">
        <v>357</v>
      </c>
      <c r="Q7" s="41" t="s">
        <v>25</v>
      </c>
      <c r="R7" s="41" t="s">
        <v>357</v>
      </c>
      <c r="S7" s="41" t="s">
        <v>25</v>
      </c>
      <c r="T7" s="41" t="s">
        <v>357</v>
      </c>
      <c r="U7" s="41" t="s">
        <v>25</v>
      </c>
    </row>
    <row r="8" spans="1:22" s="9" customFormat="1" ht="13.5" thickTop="1">
      <c r="A8" s="33">
        <v>1</v>
      </c>
      <c r="B8" s="52" t="s">
        <v>152</v>
      </c>
      <c r="C8" s="34" t="s">
        <v>12</v>
      </c>
      <c r="D8" s="42">
        <v>5479</v>
      </c>
      <c r="E8" s="42">
        <v>2310629302.9200001</v>
      </c>
      <c r="F8" s="42">
        <v>20653</v>
      </c>
      <c r="G8" s="42">
        <v>1963957368.27</v>
      </c>
      <c r="H8" s="42">
        <v>17326</v>
      </c>
      <c r="I8" s="42">
        <v>5457990927.7600002</v>
      </c>
      <c r="J8" s="42">
        <v>27185</v>
      </c>
      <c r="K8" s="42">
        <v>5896849584.8999996</v>
      </c>
      <c r="L8" s="42">
        <f>J8+H8+F8+D8</f>
        <v>70643</v>
      </c>
      <c r="M8" s="42">
        <f>K8+I8+G8+E8</f>
        <v>15629427183.85</v>
      </c>
      <c r="N8" s="42">
        <v>636</v>
      </c>
      <c r="O8" s="42">
        <v>4561287681.9799995</v>
      </c>
      <c r="P8" s="42">
        <v>613</v>
      </c>
      <c r="Q8" s="42">
        <v>5054882253.6000004</v>
      </c>
      <c r="R8" s="42">
        <f>N8+P8</f>
        <v>1249</v>
      </c>
      <c r="S8" s="42">
        <f>O8+Q8</f>
        <v>9616169935.5799999</v>
      </c>
      <c r="T8" s="42">
        <f>R8+L8</f>
        <v>71892</v>
      </c>
      <c r="U8" s="42">
        <f>S8+M8</f>
        <v>25245597119.43</v>
      </c>
      <c r="V8" s="16"/>
    </row>
    <row r="9" spans="1:22" s="9" customFormat="1">
      <c r="A9" s="30">
        <v>2</v>
      </c>
      <c r="B9" s="53" t="s">
        <v>153</v>
      </c>
      <c r="C9" s="32" t="s">
        <v>28</v>
      </c>
      <c r="D9" s="43">
        <v>1469</v>
      </c>
      <c r="E9" s="43">
        <v>1181697257.5999999</v>
      </c>
      <c r="F9" s="43">
        <v>6191</v>
      </c>
      <c r="G9" s="43">
        <v>1355643591.0999999</v>
      </c>
      <c r="H9" s="43">
        <v>8737</v>
      </c>
      <c r="I9" s="43">
        <v>7959304428.75</v>
      </c>
      <c r="J9" s="43">
        <v>12249</v>
      </c>
      <c r="K9" s="43">
        <v>7340680514.1599998</v>
      </c>
      <c r="L9" s="43">
        <f t="shared" ref="L9:L180" si="0">J9+H9+F9+D9</f>
        <v>28646</v>
      </c>
      <c r="M9" s="43">
        <f t="shared" ref="M9:M180" si="1">K9+I9+G9+E9</f>
        <v>17837325791.610001</v>
      </c>
      <c r="N9" s="43">
        <v>237</v>
      </c>
      <c r="O9" s="43">
        <v>1430788000.21</v>
      </c>
      <c r="P9" s="43">
        <v>266</v>
      </c>
      <c r="Q9" s="43">
        <v>2071483103.49</v>
      </c>
      <c r="R9" s="43">
        <f>N9+P9</f>
        <v>503</v>
      </c>
      <c r="S9" s="43">
        <f>O9+Q9</f>
        <v>3502271103.6999998</v>
      </c>
      <c r="T9" s="43">
        <f t="shared" ref="T9:T180" si="2">R9+L9</f>
        <v>29149</v>
      </c>
      <c r="U9" s="43">
        <f t="shared" ref="U9:U180" si="3">S9+M9</f>
        <v>21339596895.310001</v>
      </c>
      <c r="V9" s="16"/>
    </row>
    <row r="10" spans="1:22" s="9" customFormat="1">
      <c r="A10" s="33">
        <v>3</v>
      </c>
      <c r="B10" s="54" t="s">
        <v>151</v>
      </c>
      <c r="C10" s="1" t="s">
        <v>27</v>
      </c>
      <c r="D10" s="44">
        <v>8528</v>
      </c>
      <c r="E10" s="44">
        <v>1423318950.1800001</v>
      </c>
      <c r="F10" s="44">
        <v>16145</v>
      </c>
      <c r="G10" s="44">
        <v>1297459967.6099999</v>
      </c>
      <c r="H10" s="44">
        <v>50087</v>
      </c>
      <c r="I10" s="44">
        <v>6011565628.3299999</v>
      </c>
      <c r="J10" s="44">
        <v>27847</v>
      </c>
      <c r="K10" s="44">
        <v>3096929502.77</v>
      </c>
      <c r="L10" s="42">
        <f t="shared" si="0"/>
        <v>102607</v>
      </c>
      <c r="M10" s="42">
        <f t="shared" si="1"/>
        <v>11829274048.890001</v>
      </c>
      <c r="N10" s="44">
        <v>239</v>
      </c>
      <c r="O10" s="44">
        <v>3225202421.1900001</v>
      </c>
      <c r="P10" s="44">
        <v>239</v>
      </c>
      <c r="Q10" s="44">
        <v>2998454692.8600001</v>
      </c>
      <c r="R10" s="42">
        <f t="shared" ref="R10:R81" si="4">N10+P10</f>
        <v>478</v>
      </c>
      <c r="S10" s="42">
        <f t="shared" ref="S10:S81" si="5">O10+Q10</f>
        <v>6223657114.0500002</v>
      </c>
      <c r="T10" s="42">
        <f t="shared" si="2"/>
        <v>103085</v>
      </c>
      <c r="U10" s="42">
        <f t="shared" si="3"/>
        <v>18052931162.940002</v>
      </c>
      <c r="V10" s="16"/>
    </row>
    <row r="11" spans="1:22" s="9" customFormat="1">
      <c r="A11" s="30">
        <v>4</v>
      </c>
      <c r="B11" s="53" t="s">
        <v>155</v>
      </c>
      <c r="C11" s="32" t="s">
        <v>31</v>
      </c>
      <c r="D11" s="43">
        <v>8040</v>
      </c>
      <c r="E11" s="43">
        <v>2632488293.27</v>
      </c>
      <c r="F11" s="43">
        <v>15743</v>
      </c>
      <c r="G11" s="43">
        <v>1988292800.1199999</v>
      </c>
      <c r="H11" s="43">
        <v>34267</v>
      </c>
      <c r="I11" s="43">
        <v>3002291477.3800001</v>
      </c>
      <c r="J11" s="43">
        <v>21369</v>
      </c>
      <c r="K11" s="43">
        <v>3281701144.8499999</v>
      </c>
      <c r="L11" s="43">
        <f t="shared" si="0"/>
        <v>79419</v>
      </c>
      <c r="M11" s="43">
        <f t="shared" si="1"/>
        <v>10904773715.619999</v>
      </c>
      <c r="N11" s="43">
        <v>645</v>
      </c>
      <c r="O11" s="43">
        <v>3348740551.6300001</v>
      </c>
      <c r="P11" s="43">
        <v>581</v>
      </c>
      <c r="Q11" s="43">
        <v>2853136403.0999999</v>
      </c>
      <c r="R11" s="43">
        <f t="shared" si="4"/>
        <v>1226</v>
      </c>
      <c r="S11" s="43">
        <f t="shared" si="5"/>
        <v>6201876954.7299995</v>
      </c>
      <c r="T11" s="43">
        <f t="shared" si="2"/>
        <v>80645</v>
      </c>
      <c r="U11" s="43">
        <f t="shared" si="3"/>
        <v>17106650670.349998</v>
      </c>
      <c r="V11" s="16"/>
    </row>
    <row r="12" spans="1:22" s="9" customFormat="1">
      <c r="A12" s="33">
        <v>5</v>
      </c>
      <c r="B12" s="23" t="s">
        <v>29</v>
      </c>
      <c r="C12" s="1" t="s">
        <v>30</v>
      </c>
      <c r="D12" s="44">
        <v>8945</v>
      </c>
      <c r="E12" s="44">
        <v>2723743014.3699999</v>
      </c>
      <c r="F12" s="44">
        <v>8521</v>
      </c>
      <c r="G12" s="44">
        <v>1504650372.9200001</v>
      </c>
      <c r="H12" s="44">
        <v>22401</v>
      </c>
      <c r="I12" s="44">
        <v>2570129582.0900002</v>
      </c>
      <c r="J12" s="44">
        <v>29229</v>
      </c>
      <c r="K12" s="44">
        <v>3290853800.2600002</v>
      </c>
      <c r="L12" s="42">
        <f t="shared" si="0"/>
        <v>69096</v>
      </c>
      <c r="M12" s="42">
        <f t="shared" si="1"/>
        <v>10089376769.639999</v>
      </c>
      <c r="N12" s="44">
        <v>344</v>
      </c>
      <c r="O12" s="44">
        <v>957915263.24000001</v>
      </c>
      <c r="P12" s="44">
        <v>344</v>
      </c>
      <c r="Q12" s="44">
        <v>1586208212.53</v>
      </c>
      <c r="R12" s="42">
        <f t="shared" si="4"/>
        <v>688</v>
      </c>
      <c r="S12" s="42">
        <f t="shared" si="5"/>
        <v>2544123475.77</v>
      </c>
      <c r="T12" s="42">
        <f t="shared" si="2"/>
        <v>69784</v>
      </c>
      <c r="U12" s="42">
        <f t="shared" si="3"/>
        <v>12633500245.41</v>
      </c>
      <c r="V12" s="16"/>
    </row>
    <row r="13" spans="1:22" s="9" customFormat="1">
      <c r="A13" s="30">
        <v>6</v>
      </c>
      <c r="B13" s="31" t="s">
        <v>154</v>
      </c>
      <c r="C13" s="32" t="s">
        <v>32</v>
      </c>
      <c r="D13" s="43">
        <v>165</v>
      </c>
      <c r="E13" s="43">
        <v>416381743.01999998</v>
      </c>
      <c r="F13" s="43">
        <v>1873</v>
      </c>
      <c r="G13" s="43">
        <v>391095848.76999998</v>
      </c>
      <c r="H13" s="43">
        <v>892</v>
      </c>
      <c r="I13" s="43">
        <v>2593941060.1399999</v>
      </c>
      <c r="J13" s="43">
        <v>1550</v>
      </c>
      <c r="K13" s="43">
        <v>3323891135.3099999</v>
      </c>
      <c r="L13" s="43">
        <f t="shared" ref="L13:L20" si="6">J13+H13+F13+D13</f>
        <v>4480</v>
      </c>
      <c r="M13" s="43">
        <f t="shared" ref="M13:M20" si="7">K13+I13+G13+E13</f>
        <v>6725309787.2399998</v>
      </c>
      <c r="N13" s="43">
        <v>201</v>
      </c>
      <c r="O13" s="43">
        <v>1731929559.1500001</v>
      </c>
      <c r="P13" s="43">
        <v>189</v>
      </c>
      <c r="Q13" s="43">
        <v>1159455459.76</v>
      </c>
      <c r="R13" s="43">
        <f t="shared" ref="R13:R20" si="8">N13+P13</f>
        <v>390</v>
      </c>
      <c r="S13" s="43">
        <f t="shared" ref="S13:S20" si="9">O13+Q13</f>
        <v>2891385018.9099998</v>
      </c>
      <c r="T13" s="43">
        <f t="shared" ref="T13:T20" si="10">R13+L13</f>
        <v>4870</v>
      </c>
      <c r="U13" s="43">
        <f t="shared" ref="U13:U20" si="11">S13+M13</f>
        <v>9616694806.1499996</v>
      </c>
      <c r="V13" s="16"/>
    </row>
    <row r="14" spans="1:22" s="9" customFormat="1">
      <c r="A14" s="33">
        <v>7</v>
      </c>
      <c r="B14" s="54" t="s">
        <v>157</v>
      </c>
      <c r="C14" s="1" t="s">
        <v>35</v>
      </c>
      <c r="D14" s="44">
        <v>21</v>
      </c>
      <c r="E14" s="44">
        <v>27768060.879999999</v>
      </c>
      <c r="F14" s="44">
        <v>380</v>
      </c>
      <c r="G14" s="44">
        <v>30143642.59</v>
      </c>
      <c r="H14" s="44">
        <v>148</v>
      </c>
      <c r="I14" s="44">
        <v>817422235.95000005</v>
      </c>
      <c r="J14" s="44">
        <v>364</v>
      </c>
      <c r="K14" s="44">
        <v>952134466.67999995</v>
      </c>
      <c r="L14" s="42">
        <f t="shared" si="6"/>
        <v>913</v>
      </c>
      <c r="M14" s="42">
        <f t="shared" si="7"/>
        <v>1827468406.1000001</v>
      </c>
      <c r="N14" s="44">
        <v>172</v>
      </c>
      <c r="O14" s="44">
        <v>4154559670.1199999</v>
      </c>
      <c r="P14" s="44">
        <v>134</v>
      </c>
      <c r="Q14" s="44">
        <v>2833442220.5</v>
      </c>
      <c r="R14" s="42">
        <f t="shared" si="8"/>
        <v>306</v>
      </c>
      <c r="S14" s="42">
        <f t="shared" si="9"/>
        <v>6988001890.6199999</v>
      </c>
      <c r="T14" s="42">
        <f t="shared" si="10"/>
        <v>1219</v>
      </c>
      <c r="U14" s="42">
        <f t="shared" si="11"/>
        <v>8815470296.7199993</v>
      </c>
      <c r="V14" s="16"/>
    </row>
    <row r="15" spans="1:22" s="9" customFormat="1">
      <c r="A15" s="30">
        <v>8</v>
      </c>
      <c r="B15" s="53" t="s">
        <v>156</v>
      </c>
      <c r="C15" s="32" t="s">
        <v>7</v>
      </c>
      <c r="D15" s="43">
        <v>61</v>
      </c>
      <c r="E15" s="43">
        <v>86088770.840000004</v>
      </c>
      <c r="F15" s="43">
        <v>65</v>
      </c>
      <c r="G15" s="43">
        <v>9789933.7899999991</v>
      </c>
      <c r="H15" s="43">
        <v>436</v>
      </c>
      <c r="I15" s="43">
        <v>636238731.89999998</v>
      </c>
      <c r="J15" s="43">
        <v>524</v>
      </c>
      <c r="K15" s="43">
        <v>180654501.56999999</v>
      </c>
      <c r="L15" s="43">
        <f t="shared" si="6"/>
        <v>1086</v>
      </c>
      <c r="M15" s="43">
        <f t="shared" si="7"/>
        <v>912771938.10000002</v>
      </c>
      <c r="N15" s="43">
        <v>109</v>
      </c>
      <c r="O15" s="43">
        <v>2220070572.5799999</v>
      </c>
      <c r="P15" s="43">
        <v>167</v>
      </c>
      <c r="Q15" s="43">
        <v>3569562635.1900001</v>
      </c>
      <c r="R15" s="43">
        <f t="shared" si="8"/>
        <v>276</v>
      </c>
      <c r="S15" s="43">
        <f t="shared" si="9"/>
        <v>5789633207.7700005</v>
      </c>
      <c r="T15" s="43">
        <f t="shared" si="10"/>
        <v>1362</v>
      </c>
      <c r="U15" s="43">
        <f t="shared" si="11"/>
        <v>6702405145.8700008</v>
      </c>
      <c r="V15" s="16"/>
    </row>
    <row r="16" spans="1:22" s="9" customFormat="1">
      <c r="A16" s="33">
        <v>9</v>
      </c>
      <c r="B16" s="54" t="s">
        <v>160</v>
      </c>
      <c r="C16" s="1" t="s">
        <v>325</v>
      </c>
      <c r="D16" s="44">
        <v>158</v>
      </c>
      <c r="E16" s="44">
        <v>666800303.99000001</v>
      </c>
      <c r="F16" s="44">
        <v>179</v>
      </c>
      <c r="G16" s="44">
        <v>46853085.25</v>
      </c>
      <c r="H16" s="44">
        <v>325</v>
      </c>
      <c r="I16" s="44">
        <v>1658004516.9300001</v>
      </c>
      <c r="J16" s="44">
        <v>878</v>
      </c>
      <c r="K16" s="44">
        <v>2224072701.7399998</v>
      </c>
      <c r="L16" s="42">
        <f t="shared" si="6"/>
        <v>1540</v>
      </c>
      <c r="M16" s="42">
        <f t="shared" si="7"/>
        <v>4595730607.9099998</v>
      </c>
      <c r="N16" s="44">
        <v>24</v>
      </c>
      <c r="O16" s="44">
        <v>1033501794.71</v>
      </c>
      <c r="P16" s="44">
        <v>23</v>
      </c>
      <c r="Q16" s="44">
        <v>924363400</v>
      </c>
      <c r="R16" s="42">
        <f t="shared" si="8"/>
        <v>47</v>
      </c>
      <c r="S16" s="42">
        <f t="shared" si="9"/>
        <v>1957865194.71</v>
      </c>
      <c r="T16" s="42">
        <f t="shared" si="10"/>
        <v>1587</v>
      </c>
      <c r="U16" s="42">
        <f t="shared" si="11"/>
        <v>6553595802.6199999</v>
      </c>
      <c r="V16" s="16"/>
    </row>
    <row r="17" spans="1:22" s="9" customFormat="1">
      <c r="A17" s="30">
        <v>10</v>
      </c>
      <c r="B17" s="53" t="s">
        <v>159</v>
      </c>
      <c r="C17" s="32" t="s">
        <v>34</v>
      </c>
      <c r="D17" s="43">
        <v>1</v>
      </c>
      <c r="E17" s="43">
        <v>2333335</v>
      </c>
      <c r="F17" s="43"/>
      <c r="G17" s="43"/>
      <c r="H17" s="43">
        <v>165</v>
      </c>
      <c r="I17" s="43">
        <v>252689044.03</v>
      </c>
      <c r="J17" s="43">
        <v>192</v>
      </c>
      <c r="K17" s="43">
        <v>679013353.60000002</v>
      </c>
      <c r="L17" s="43">
        <f t="shared" si="6"/>
        <v>358</v>
      </c>
      <c r="M17" s="43">
        <f t="shared" si="7"/>
        <v>934035732.63</v>
      </c>
      <c r="N17" s="43">
        <v>144</v>
      </c>
      <c r="O17" s="43">
        <v>2908832041.1199999</v>
      </c>
      <c r="P17" s="43">
        <v>171</v>
      </c>
      <c r="Q17" s="43">
        <v>2402831283.3699999</v>
      </c>
      <c r="R17" s="43">
        <f t="shared" si="8"/>
        <v>315</v>
      </c>
      <c r="S17" s="43">
        <f t="shared" si="9"/>
        <v>5311663324.4899998</v>
      </c>
      <c r="T17" s="43">
        <f t="shared" si="10"/>
        <v>673</v>
      </c>
      <c r="U17" s="43">
        <f t="shared" si="11"/>
        <v>6245699057.1199999</v>
      </c>
      <c r="V17" s="16"/>
    </row>
    <row r="18" spans="1:22" s="9" customFormat="1">
      <c r="A18" s="33">
        <v>11</v>
      </c>
      <c r="B18" s="54" t="s">
        <v>162</v>
      </c>
      <c r="C18" s="1" t="s">
        <v>16</v>
      </c>
      <c r="D18" s="44">
        <v>190</v>
      </c>
      <c r="E18" s="44">
        <v>245834485.24000001</v>
      </c>
      <c r="F18" s="44">
        <v>702</v>
      </c>
      <c r="G18" s="44">
        <v>159351950.61000001</v>
      </c>
      <c r="H18" s="44">
        <v>764</v>
      </c>
      <c r="I18" s="44">
        <v>1256090451.1900001</v>
      </c>
      <c r="J18" s="44">
        <v>1261</v>
      </c>
      <c r="K18" s="44">
        <v>1231307524.8800001</v>
      </c>
      <c r="L18" s="42">
        <f t="shared" si="6"/>
        <v>2917</v>
      </c>
      <c r="M18" s="42">
        <f t="shared" si="7"/>
        <v>2892584411.9200001</v>
      </c>
      <c r="N18" s="44">
        <v>350</v>
      </c>
      <c r="O18" s="44">
        <v>1090687360.4400001</v>
      </c>
      <c r="P18" s="44">
        <v>342</v>
      </c>
      <c r="Q18" s="44">
        <v>993299699.33000004</v>
      </c>
      <c r="R18" s="42">
        <f t="shared" si="8"/>
        <v>692</v>
      </c>
      <c r="S18" s="42">
        <f t="shared" si="9"/>
        <v>2083987059.77</v>
      </c>
      <c r="T18" s="42">
        <f t="shared" si="10"/>
        <v>3609</v>
      </c>
      <c r="U18" s="42">
        <f t="shared" si="11"/>
        <v>4976571471.6900005</v>
      </c>
      <c r="V18" s="16"/>
    </row>
    <row r="19" spans="1:22" s="9" customFormat="1">
      <c r="A19" s="30">
        <v>12</v>
      </c>
      <c r="B19" s="53" t="s">
        <v>165</v>
      </c>
      <c r="C19" s="32" t="s">
        <v>36</v>
      </c>
      <c r="D19" s="43"/>
      <c r="E19" s="43"/>
      <c r="F19" s="43"/>
      <c r="G19" s="43"/>
      <c r="H19" s="43">
        <v>326</v>
      </c>
      <c r="I19" s="43">
        <v>1131559462.72</v>
      </c>
      <c r="J19" s="43">
        <v>182</v>
      </c>
      <c r="K19" s="43">
        <v>1008230276.89</v>
      </c>
      <c r="L19" s="43">
        <f t="shared" si="6"/>
        <v>508</v>
      </c>
      <c r="M19" s="43">
        <f t="shared" si="7"/>
        <v>2139789739.6100001</v>
      </c>
      <c r="N19" s="43">
        <v>33</v>
      </c>
      <c r="O19" s="43">
        <v>990244136.44000006</v>
      </c>
      <c r="P19" s="43">
        <v>24</v>
      </c>
      <c r="Q19" s="43">
        <v>988744386.64999998</v>
      </c>
      <c r="R19" s="43">
        <f t="shared" si="8"/>
        <v>57</v>
      </c>
      <c r="S19" s="43">
        <f t="shared" si="9"/>
        <v>1978988523.0900002</v>
      </c>
      <c r="T19" s="43">
        <f t="shared" si="10"/>
        <v>565</v>
      </c>
      <c r="U19" s="43">
        <f t="shared" si="11"/>
        <v>4118778262.7000003</v>
      </c>
      <c r="V19" s="16"/>
    </row>
    <row r="20" spans="1:22" s="9" customFormat="1">
      <c r="A20" s="33">
        <v>13</v>
      </c>
      <c r="B20" s="54" t="s">
        <v>158</v>
      </c>
      <c r="C20" s="1" t="s">
        <v>33</v>
      </c>
      <c r="D20" s="44">
        <v>149</v>
      </c>
      <c r="E20" s="44">
        <v>204535161.91</v>
      </c>
      <c r="F20" s="44">
        <v>915</v>
      </c>
      <c r="G20" s="44">
        <v>222205663.90000001</v>
      </c>
      <c r="H20" s="44">
        <v>350</v>
      </c>
      <c r="I20" s="44">
        <v>590710833.39999998</v>
      </c>
      <c r="J20" s="44">
        <v>1092</v>
      </c>
      <c r="K20" s="44">
        <v>747014871.30999994</v>
      </c>
      <c r="L20" s="42">
        <f t="shared" si="6"/>
        <v>2506</v>
      </c>
      <c r="M20" s="42">
        <f t="shared" si="7"/>
        <v>1764466530.5200002</v>
      </c>
      <c r="N20" s="44">
        <v>119</v>
      </c>
      <c r="O20" s="44">
        <v>1155308317.79</v>
      </c>
      <c r="P20" s="44">
        <v>120</v>
      </c>
      <c r="Q20" s="44">
        <v>982045821.25999999</v>
      </c>
      <c r="R20" s="42">
        <f t="shared" si="8"/>
        <v>239</v>
      </c>
      <c r="S20" s="42">
        <f t="shared" si="9"/>
        <v>2137354139.05</v>
      </c>
      <c r="T20" s="42">
        <f t="shared" si="10"/>
        <v>2745</v>
      </c>
      <c r="U20" s="42">
        <f t="shared" si="11"/>
        <v>3901820669.5700002</v>
      </c>
      <c r="V20" s="16"/>
    </row>
    <row r="21" spans="1:22" s="9" customFormat="1">
      <c r="A21" s="30">
        <v>14</v>
      </c>
      <c r="B21" s="31" t="s">
        <v>164</v>
      </c>
      <c r="C21" s="32" t="s">
        <v>37</v>
      </c>
      <c r="D21" s="43">
        <v>130</v>
      </c>
      <c r="E21" s="43">
        <v>77402391.950000003</v>
      </c>
      <c r="F21" s="43">
        <v>394</v>
      </c>
      <c r="G21" s="43">
        <v>48288180.82</v>
      </c>
      <c r="H21" s="43">
        <v>484</v>
      </c>
      <c r="I21" s="43">
        <v>355513112.89999998</v>
      </c>
      <c r="J21" s="43">
        <v>463</v>
      </c>
      <c r="K21" s="43">
        <v>204851799.78999999</v>
      </c>
      <c r="L21" s="43">
        <f t="shared" si="0"/>
        <v>1471</v>
      </c>
      <c r="M21" s="43">
        <f t="shared" si="1"/>
        <v>686055485.46000004</v>
      </c>
      <c r="N21" s="43">
        <v>524</v>
      </c>
      <c r="O21" s="43">
        <v>1218804986.24</v>
      </c>
      <c r="P21" s="43">
        <v>453</v>
      </c>
      <c r="Q21" s="43">
        <v>1486148709.47</v>
      </c>
      <c r="R21" s="43">
        <f t="shared" si="4"/>
        <v>977</v>
      </c>
      <c r="S21" s="43">
        <f t="shared" si="5"/>
        <v>2704953695.71</v>
      </c>
      <c r="T21" s="43">
        <f t="shared" si="2"/>
        <v>2448</v>
      </c>
      <c r="U21" s="43">
        <f t="shared" si="3"/>
        <v>3391009181.1700001</v>
      </c>
      <c r="V21" s="16"/>
    </row>
    <row r="22" spans="1:22" s="9" customFormat="1">
      <c r="A22" s="33">
        <v>15</v>
      </c>
      <c r="B22" s="54" t="s">
        <v>166</v>
      </c>
      <c r="C22" s="1" t="s">
        <v>17</v>
      </c>
      <c r="D22" s="44"/>
      <c r="E22" s="44"/>
      <c r="F22" s="44"/>
      <c r="G22" s="44"/>
      <c r="H22" s="44">
        <v>630</v>
      </c>
      <c r="I22" s="44">
        <v>612659706.57000005</v>
      </c>
      <c r="J22" s="44">
        <v>729</v>
      </c>
      <c r="K22" s="44">
        <v>1041802233.34</v>
      </c>
      <c r="L22" s="42">
        <f t="shared" si="0"/>
        <v>1359</v>
      </c>
      <c r="M22" s="42">
        <f t="shared" si="1"/>
        <v>1654461939.9100001</v>
      </c>
      <c r="N22" s="44">
        <v>27</v>
      </c>
      <c r="O22" s="44">
        <v>725114987.41999996</v>
      </c>
      <c r="P22" s="44">
        <v>16</v>
      </c>
      <c r="Q22" s="44">
        <v>358115038.41000003</v>
      </c>
      <c r="R22" s="42">
        <f t="shared" si="4"/>
        <v>43</v>
      </c>
      <c r="S22" s="42">
        <f t="shared" si="5"/>
        <v>1083230025.8299999</v>
      </c>
      <c r="T22" s="42">
        <f t="shared" si="2"/>
        <v>1402</v>
      </c>
      <c r="U22" s="42">
        <f t="shared" si="3"/>
        <v>2737691965.7399998</v>
      </c>
      <c r="V22" s="16"/>
    </row>
    <row r="23" spans="1:22" s="9" customFormat="1">
      <c r="A23" s="30">
        <v>16</v>
      </c>
      <c r="B23" s="53" t="s">
        <v>169</v>
      </c>
      <c r="C23" s="32" t="s">
        <v>13</v>
      </c>
      <c r="D23" s="43">
        <v>166</v>
      </c>
      <c r="E23" s="43">
        <v>255646806.50999999</v>
      </c>
      <c r="F23" s="43">
        <v>1542</v>
      </c>
      <c r="G23" s="43">
        <v>169348461.94999999</v>
      </c>
      <c r="H23" s="43">
        <v>293</v>
      </c>
      <c r="I23" s="43">
        <v>455007282.81</v>
      </c>
      <c r="J23" s="43">
        <v>1290</v>
      </c>
      <c r="K23" s="43">
        <v>612647089.84000003</v>
      </c>
      <c r="L23" s="43">
        <f t="shared" si="0"/>
        <v>3291</v>
      </c>
      <c r="M23" s="43">
        <f t="shared" si="1"/>
        <v>1492649641.1100001</v>
      </c>
      <c r="N23" s="43">
        <v>319</v>
      </c>
      <c r="O23" s="43">
        <v>663155355.65999997</v>
      </c>
      <c r="P23" s="43">
        <v>525</v>
      </c>
      <c r="Q23" s="43">
        <v>527836083.17000002</v>
      </c>
      <c r="R23" s="43">
        <f t="shared" si="4"/>
        <v>844</v>
      </c>
      <c r="S23" s="43">
        <f t="shared" si="5"/>
        <v>1190991438.8299999</v>
      </c>
      <c r="T23" s="43">
        <f t="shared" si="2"/>
        <v>4135</v>
      </c>
      <c r="U23" s="43">
        <f t="shared" si="3"/>
        <v>2683641079.9400001</v>
      </c>
      <c r="V23" s="16"/>
    </row>
    <row r="24" spans="1:22" s="9" customFormat="1">
      <c r="A24" s="33">
        <v>17</v>
      </c>
      <c r="B24" s="54" t="s">
        <v>161</v>
      </c>
      <c r="C24" s="1" t="s">
        <v>11</v>
      </c>
      <c r="D24" s="44">
        <v>157</v>
      </c>
      <c r="E24" s="44">
        <v>91745584.959999993</v>
      </c>
      <c r="F24" s="44">
        <v>453</v>
      </c>
      <c r="G24" s="44">
        <v>33328498.73</v>
      </c>
      <c r="H24" s="44">
        <v>904</v>
      </c>
      <c r="I24" s="44">
        <v>155229363.69999999</v>
      </c>
      <c r="J24" s="44">
        <v>1149</v>
      </c>
      <c r="K24" s="44">
        <v>103138883.18000001</v>
      </c>
      <c r="L24" s="42">
        <f t="shared" si="0"/>
        <v>2663</v>
      </c>
      <c r="M24" s="42">
        <f t="shared" si="1"/>
        <v>383442330.56999999</v>
      </c>
      <c r="N24" s="44">
        <v>1477</v>
      </c>
      <c r="O24" s="44">
        <v>575777257.28999996</v>
      </c>
      <c r="P24" s="44">
        <v>9908</v>
      </c>
      <c r="Q24" s="44">
        <v>666643500.40999997</v>
      </c>
      <c r="R24" s="42">
        <f t="shared" si="4"/>
        <v>11385</v>
      </c>
      <c r="S24" s="42">
        <f t="shared" si="5"/>
        <v>1242420757.6999998</v>
      </c>
      <c r="T24" s="42">
        <f t="shared" si="2"/>
        <v>14048</v>
      </c>
      <c r="U24" s="42">
        <f t="shared" si="3"/>
        <v>1625863088.2699997</v>
      </c>
      <c r="V24" s="16"/>
    </row>
    <row r="25" spans="1:22" s="9" customFormat="1">
      <c r="A25" s="30">
        <v>18</v>
      </c>
      <c r="B25" s="53" t="s">
        <v>167</v>
      </c>
      <c r="C25" s="32" t="s">
        <v>42</v>
      </c>
      <c r="D25" s="43">
        <v>78</v>
      </c>
      <c r="E25" s="43">
        <v>143468499.13999999</v>
      </c>
      <c r="F25" s="43">
        <v>33</v>
      </c>
      <c r="G25" s="43">
        <v>15141419.57</v>
      </c>
      <c r="H25" s="43">
        <v>80</v>
      </c>
      <c r="I25" s="43">
        <v>411045557.10000002</v>
      </c>
      <c r="J25" s="43">
        <v>285</v>
      </c>
      <c r="K25" s="43">
        <v>185100298.86000001</v>
      </c>
      <c r="L25" s="43">
        <f t="shared" si="0"/>
        <v>476</v>
      </c>
      <c r="M25" s="43">
        <f t="shared" si="1"/>
        <v>754755774.67000008</v>
      </c>
      <c r="N25" s="43">
        <v>17</v>
      </c>
      <c r="O25" s="43">
        <v>16750315.800000001</v>
      </c>
      <c r="P25" s="43">
        <v>38</v>
      </c>
      <c r="Q25" s="43">
        <v>484723973.39999998</v>
      </c>
      <c r="R25" s="43">
        <f t="shared" si="4"/>
        <v>55</v>
      </c>
      <c r="S25" s="43">
        <f t="shared" si="5"/>
        <v>501474289.19999999</v>
      </c>
      <c r="T25" s="43">
        <f t="shared" si="2"/>
        <v>531</v>
      </c>
      <c r="U25" s="43">
        <f t="shared" si="3"/>
        <v>1256230063.8700001</v>
      </c>
      <c r="V25" s="16"/>
    </row>
    <row r="26" spans="1:22" s="9" customFormat="1">
      <c r="A26" s="33">
        <v>19</v>
      </c>
      <c r="B26" s="54" t="s">
        <v>170</v>
      </c>
      <c r="C26" s="1" t="s">
        <v>345</v>
      </c>
      <c r="D26" s="44">
        <v>8</v>
      </c>
      <c r="E26" s="44">
        <v>79343455.659999996</v>
      </c>
      <c r="F26" s="44">
        <v>25</v>
      </c>
      <c r="G26" s="44">
        <v>42062995.060000002</v>
      </c>
      <c r="H26" s="44">
        <v>83</v>
      </c>
      <c r="I26" s="44">
        <v>134779425.13</v>
      </c>
      <c r="J26" s="44">
        <v>48</v>
      </c>
      <c r="K26" s="44">
        <v>31347980.760000002</v>
      </c>
      <c r="L26" s="42">
        <f t="shared" si="0"/>
        <v>164</v>
      </c>
      <c r="M26" s="42">
        <f t="shared" si="1"/>
        <v>287533856.61000001</v>
      </c>
      <c r="N26" s="44">
        <v>135</v>
      </c>
      <c r="O26" s="44">
        <v>352275852.56999999</v>
      </c>
      <c r="P26" s="44">
        <v>188</v>
      </c>
      <c r="Q26" s="44">
        <v>512903238.69999999</v>
      </c>
      <c r="R26" s="42">
        <f t="shared" si="4"/>
        <v>323</v>
      </c>
      <c r="S26" s="42">
        <f t="shared" si="5"/>
        <v>865179091.26999998</v>
      </c>
      <c r="T26" s="42">
        <f t="shared" si="2"/>
        <v>487</v>
      </c>
      <c r="U26" s="42">
        <f t="shared" si="3"/>
        <v>1152712947.8800001</v>
      </c>
      <c r="V26" s="16"/>
    </row>
    <row r="27" spans="1:22" s="9" customFormat="1">
      <c r="A27" s="30">
        <v>20</v>
      </c>
      <c r="B27" s="53" t="s">
        <v>168</v>
      </c>
      <c r="C27" s="32" t="s">
        <v>147</v>
      </c>
      <c r="D27" s="43"/>
      <c r="E27" s="43"/>
      <c r="F27" s="43"/>
      <c r="G27" s="43"/>
      <c r="H27" s="43">
        <v>19</v>
      </c>
      <c r="I27" s="43">
        <v>10614593.84</v>
      </c>
      <c r="J27" s="43">
        <v>29</v>
      </c>
      <c r="K27" s="43">
        <v>544563703.16999996</v>
      </c>
      <c r="L27" s="43">
        <f t="shared" si="0"/>
        <v>48</v>
      </c>
      <c r="M27" s="43">
        <f t="shared" si="1"/>
        <v>555178297.00999999</v>
      </c>
      <c r="N27" s="43">
        <v>26</v>
      </c>
      <c r="O27" s="43">
        <v>543540005.71000004</v>
      </c>
      <c r="P27" s="43">
        <v>9</v>
      </c>
      <c r="Q27" s="43">
        <v>9385202.9499999993</v>
      </c>
      <c r="R27" s="43">
        <f t="shared" si="4"/>
        <v>35</v>
      </c>
      <c r="S27" s="43">
        <f t="shared" si="5"/>
        <v>552925208.66000009</v>
      </c>
      <c r="T27" s="43">
        <f t="shared" si="2"/>
        <v>83</v>
      </c>
      <c r="U27" s="43">
        <f t="shared" si="3"/>
        <v>1108103505.6700001</v>
      </c>
      <c r="V27" s="16"/>
    </row>
    <row r="28" spans="1:22" s="9" customFormat="1">
      <c r="A28" s="33">
        <v>21</v>
      </c>
      <c r="B28" s="54" t="s">
        <v>173</v>
      </c>
      <c r="C28" s="1" t="s">
        <v>40</v>
      </c>
      <c r="D28" s="44">
        <v>213</v>
      </c>
      <c r="E28" s="44">
        <v>134124039.83</v>
      </c>
      <c r="F28" s="44">
        <v>1164</v>
      </c>
      <c r="G28" s="44">
        <v>88765465.950000003</v>
      </c>
      <c r="H28" s="44">
        <v>1080</v>
      </c>
      <c r="I28" s="44">
        <v>139834210.25</v>
      </c>
      <c r="J28" s="44">
        <v>1830</v>
      </c>
      <c r="K28" s="44">
        <v>161542757.97999999</v>
      </c>
      <c r="L28" s="42">
        <f t="shared" si="0"/>
        <v>4287</v>
      </c>
      <c r="M28" s="42">
        <f t="shared" si="1"/>
        <v>524266474.00999999</v>
      </c>
      <c r="N28" s="44">
        <v>140</v>
      </c>
      <c r="O28" s="44">
        <v>289781795.19999999</v>
      </c>
      <c r="P28" s="44">
        <v>137</v>
      </c>
      <c r="Q28" s="44">
        <v>267653911.03</v>
      </c>
      <c r="R28" s="42">
        <f t="shared" si="4"/>
        <v>277</v>
      </c>
      <c r="S28" s="42">
        <f t="shared" si="5"/>
        <v>557435706.23000002</v>
      </c>
      <c r="T28" s="42">
        <f t="shared" si="2"/>
        <v>4564</v>
      </c>
      <c r="U28" s="42">
        <f t="shared" si="3"/>
        <v>1081702180.24</v>
      </c>
      <c r="V28" s="16"/>
    </row>
    <row r="29" spans="1:22" s="9" customFormat="1">
      <c r="A29" s="30">
        <v>22</v>
      </c>
      <c r="B29" s="31" t="s">
        <v>51</v>
      </c>
      <c r="C29" s="32" t="s">
        <v>18</v>
      </c>
      <c r="D29" s="43">
        <v>322</v>
      </c>
      <c r="E29" s="43">
        <v>171808822.81</v>
      </c>
      <c r="F29" s="43">
        <v>272</v>
      </c>
      <c r="G29" s="43">
        <v>8491166.8000000007</v>
      </c>
      <c r="H29" s="43">
        <v>5463</v>
      </c>
      <c r="I29" s="43">
        <v>128173498.86</v>
      </c>
      <c r="J29" s="43">
        <v>1203</v>
      </c>
      <c r="K29" s="43">
        <v>139893524.71000001</v>
      </c>
      <c r="L29" s="43">
        <f t="shared" ref="L29:L36" si="12">J29+H29+F29+D29</f>
        <v>7260</v>
      </c>
      <c r="M29" s="43">
        <f t="shared" ref="M29:M36" si="13">K29+I29+G29+E29</f>
        <v>448367013.18000001</v>
      </c>
      <c r="N29" s="43">
        <v>119</v>
      </c>
      <c r="O29" s="43">
        <v>187382060.37</v>
      </c>
      <c r="P29" s="43">
        <v>176</v>
      </c>
      <c r="Q29" s="43">
        <v>327380668.81</v>
      </c>
      <c r="R29" s="43">
        <f t="shared" si="4"/>
        <v>295</v>
      </c>
      <c r="S29" s="43">
        <f t="shared" si="5"/>
        <v>514762729.18000001</v>
      </c>
      <c r="T29" s="43">
        <f t="shared" ref="T29:T36" si="14">R29+L29</f>
        <v>7555</v>
      </c>
      <c r="U29" s="43">
        <f t="shared" ref="U29:U36" si="15">S29+M29</f>
        <v>963129742.36000001</v>
      </c>
      <c r="V29" s="16"/>
    </row>
    <row r="30" spans="1:22" s="9" customFormat="1">
      <c r="A30" s="33">
        <v>23</v>
      </c>
      <c r="B30" s="54" t="s">
        <v>172</v>
      </c>
      <c r="C30" s="1" t="s">
        <v>47</v>
      </c>
      <c r="D30" s="44">
        <v>145</v>
      </c>
      <c r="E30" s="44">
        <v>41559601.590000004</v>
      </c>
      <c r="F30" s="44">
        <v>453</v>
      </c>
      <c r="G30" s="44">
        <v>75375553.200000003</v>
      </c>
      <c r="H30" s="44">
        <v>351</v>
      </c>
      <c r="I30" s="44">
        <v>248745444.15000001</v>
      </c>
      <c r="J30" s="44">
        <v>461</v>
      </c>
      <c r="K30" s="44">
        <v>170010046.81</v>
      </c>
      <c r="L30" s="42">
        <f t="shared" si="12"/>
        <v>1410</v>
      </c>
      <c r="M30" s="42">
        <f t="shared" si="13"/>
        <v>535690645.75</v>
      </c>
      <c r="N30" s="44">
        <v>46</v>
      </c>
      <c r="O30" s="44">
        <v>182025640.94999999</v>
      </c>
      <c r="P30" s="44">
        <v>71</v>
      </c>
      <c r="Q30" s="44">
        <v>227411369.25</v>
      </c>
      <c r="R30" s="42">
        <f t="shared" si="4"/>
        <v>117</v>
      </c>
      <c r="S30" s="42">
        <f t="shared" si="5"/>
        <v>409437010.19999999</v>
      </c>
      <c r="T30" s="42">
        <f t="shared" si="14"/>
        <v>1527</v>
      </c>
      <c r="U30" s="42">
        <f t="shared" si="15"/>
        <v>945127655.95000005</v>
      </c>
      <c r="V30" s="16"/>
    </row>
    <row r="31" spans="1:22" s="9" customFormat="1">
      <c r="A31" s="30">
        <v>24</v>
      </c>
      <c r="B31" s="53" t="s">
        <v>176</v>
      </c>
      <c r="C31" s="32" t="s">
        <v>54</v>
      </c>
      <c r="D31" s="43">
        <v>98</v>
      </c>
      <c r="E31" s="43">
        <v>50288847.82</v>
      </c>
      <c r="F31" s="43">
        <v>106</v>
      </c>
      <c r="G31" s="43">
        <v>12130509.07</v>
      </c>
      <c r="H31" s="43">
        <v>34</v>
      </c>
      <c r="I31" s="43">
        <v>91913587.120000005</v>
      </c>
      <c r="J31" s="43">
        <v>204</v>
      </c>
      <c r="K31" s="43">
        <v>74246426.859999999</v>
      </c>
      <c r="L31" s="43">
        <f t="shared" si="12"/>
        <v>442</v>
      </c>
      <c r="M31" s="43">
        <f t="shared" si="13"/>
        <v>228579370.87</v>
      </c>
      <c r="N31" s="43">
        <v>36</v>
      </c>
      <c r="O31" s="43">
        <v>339029881.93000001</v>
      </c>
      <c r="P31" s="43">
        <v>30</v>
      </c>
      <c r="Q31" s="43">
        <v>272632908.45999998</v>
      </c>
      <c r="R31" s="43">
        <f t="shared" si="4"/>
        <v>66</v>
      </c>
      <c r="S31" s="43">
        <f t="shared" si="5"/>
        <v>611662790.38999999</v>
      </c>
      <c r="T31" s="43">
        <f t="shared" si="14"/>
        <v>508</v>
      </c>
      <c r="U31" s="43">
        <f t="shared" si="15"/>
        <v>840242161.25999999</v>
      </c>
      <c r="V31" s="16"/>
    </row>
    <row r="32" spans="1:22" s="9" customFormat="1">
      <c r="A32" s="33">
        <v>25</v>
      </c>
      <c r="B32" s="54" t="s">
        <v>174</v>
      </c>
      <c r="C32" s="1" t="s">
        <v>44</v>
      </c>
      <c r="D32" s="44">
        <v>146</v>
      </c>
      <c r="E32" s="44">
        <v>9450365.4900000002</v>
      </c>
      <c r="F32" s="44">
        <v>836</v>
      </c>
      <c r="G32" s="44">
        <v>41559506.780000001</v>
      </c>
      <c r="H32" s="44">
        <v>633</v>
      </c>
      <c r="I32" s="44">
        <v>125354991.62</v>
      </c>
      <c r="J32" s="44">
        <v>1833</v>
      </c>
      <c r="K32" s="44">
        <v>125646361.05</v>
      </c>
      <c r="L32" s="42">
        <f t="shared" si="12"/>
        <v>3448</v>
      </c>
      <c r="M32" s="42">
        <f t="shared" si="13"/>
        <v>302011224.94000006</v>
      </c>
      <c r="N32" s="44">
        <v>922</v>
      </c>
      <c r="O32" s="44">
        <v>276276083.56999999</v>
      </c>
      <c r="P32" s="44">
        <v>6929</v>
      </c>
      <c r="Q32" s="44">
        <v>243707269.47</v>
      </c>
      <c r="R32" s="42">
        <f t="shared" si="4"/>
        <v>7851</v>
      </c>
      <c r="S32" s="42">
        <f t="shared" si="5"/>
        <v>519983353.03999996</v>
      </c>
      <c r="T32" s="42">
        <f t="shared" si="14"/>
        <v>11299</v>
      </c>
      <c r="U32" s="42">
        <f t="shared" si="15"/>
        <v>821994577.98000002</v>
      </c>
      <c r="V32" s="16"/>
    </row>
    <row r="33" spans="1:22" s="9" customFormat="1">
      <c r="A33" s="30">
        <v>26</v>
      </c>
      <c r="B33" s="53" t="s">
        <v>175</v>
      </c>
      <c r="C33" s="32" t="s">
        <v>41</v>
      </c>
      <c r="D33" s="43">
        <v>35</v>
      </c>
      <c r="E33" s="43">
        <v>2399809.5</v>
      </c>
      <c r="F33" s="43">
        <v>62</v>
      </c>
      <c r="G33" s="43">
        <v>20013460.329999998</v>
      </c>
      <c r="H33" s="43">
        <v>17053</v>
      </c>
      <c r="I33" s="43">
        <v>119727738.93000001</v>
      </c>
      <c r="J33" s="43">
        <v>1523</v>
      </c>
      <c r="K33" s="43">
        <v>120049372.73999999</v>
      </c>
      <c r="L33" s="43">
        <f t="shared" si="12"/>
        <v>18673</v>
      </c>
      <c r="M33" s="43">
        <f t="shared" si="13"/>
        <v>262190381.5</v>
      </c>
      <c r="N33" s="43">
        <v>494</v>
      </c>
      <c r="O33" s="43">
        <v>186069078.75999999</v>
      </c>
      <c r="P33" s="43">
        <v>7963</v>
      </c>
      <c r="Q33" s="43">
        <v>192388366.59</v>
      </c>
      <c r="R33" s="43">
        <f t="shared" si="4"/>
        <v>8457</v>
      </c>
      <c r="S33" s="43">
        <f t="shared" si="5"/>
        <v>378457445.35000002</v>
      </c>
      <c r="T33" s="43">
        <f t="shared" si="14"/>
        <v>27130</v>
      </c>
      <c r="U33" s="43">
        <f t="shared" si="15"/>
        <v>640647826.85000002</v>
      </c>
      <c r="V33" s="16"/>
    </row>
    <row r="34" spans="1:22" s="9" customFormat="1">
      <c r="A34" s="33">
        <v>27</v>
      </c>
      <c r="B34" s="54" t="s">
        <v>192</v>
      </c>
      <c r="C34" s="1" t="s">
        <v>43</v>
      </c>
      <c r="D34" s="44">
        <v>50</v>
      </c>
      <c r="E34" s="44">
        <v>173445179.11000001</v>
      </c>
      <c r="F34" s="44"/>
      <c r="G34" s="44"/>
      <c r="H34" s="44">
        <v>87</v>
      </c>
      <c r="I34" s="44">
        <v>82533398.090000004</v>
      </c>
      <c r="J34" s="44">
        <v>51</v>
      </c>
      <c r="K34" s="44">
        <v>112844823.41</v>
      </c>
      <c r="L34" s="42">
        <f t="shared" si="12"/>
        <v>188</v>
      </c>
      <c r="M34" s="42">
        <f t="shared" si="13"/>
        <v>368823400.61000001</v>
      </c>
      <c r="N34" s="44">
        <v>4</v>
      </c>
      <c r="O34" s="44">
        <v>84641840.030000001</v>
      </c>
      <c r="P34" s="44">
        <v>5</v>
      </c>
      <c r="Q34" s="44">
        <v>169281250</v>
      </c>
      <c r="R34" s="42">
        <f t="shared" si="4"/>
        <v>9</v>
      </c>
      <c r="S34" s="42">
        <f t="shared" si="5"/>
        <v>253923090.03</v>
      </c>
      <c r="T34" s="42">
        <f t="shared" si="14"/>
        <v>197</v>
      </c>
      <c r="U34" s="42">
        <f t="shared" si="15"/>
        <v>622746490.63999999</v>
      </c>
      <c r="V34" s="16"/>
    </row>
    <row r="35" spans="1:22" s="9" customFormat="1">
      <c r="A35" s="30">
        <v>28</v>
      </c>
      <c r="B35" s="53" t="s">
        <v>241</v>
      </c>
      <c r="C35" s="32" t="s">
        <v>105</v>
      </c>
      <c r="D35" s="43">
        <v>67</v>
      </c>
      <c r="E35" s="43">
        <v>17694790.120000001</v>
      </c>
      <c r="F35" s="43">
        <v>320</v>
      </c>
      <c r="G35" s="43">
        <v>12534468.65</v>
      </c>
      <c r="H35" s="43">
        <v>944</v>
      </c>
      <c r="I35" s="43">
        <v>96062211.700000003</v>
      </c>
      <c r="J35" s="43">
        <v>602</v>
      </c>
      <c r="K35" s="43">
        <v>33366015.52</v>
      </c>
      <c r="L35" s="43">
        <f t="shared" si="12"/>
        <v>1933</v>
      </c>
      <c r="M35" s="43">
        <f t="shared" si="13"/>
        <v>159657485.99000001</v>
      </c>
      <c r="N35" s="43">
        <v>234</v>
      </c>
      <c r="O35" s="43">
        <v>136600144.16</v>
      </c>
      <c r="P35" s="43">
        <v>6712</v>
      </c>
      <c r="Q35" s="43">
        <v>187813766.91999999</v>
      </c>
      <c r="R35" s="43">
        <f t="shared" si="4"/>
        <v>6946</v>
      </c>
      <c r="S35" s="43">
        <f t="shared" si="5"/>
        <v>324413911.07999998</v>
      </c>
      <c r="T35" s="43">
        <f t="shared" si="14"/>
        <v>8879</v>
      </c>
      <c r="U35" s="43">
        <f t="shared" si="15"/>
        <v>484071397.06999999</v>
      </c>
      <c r="V35" s="16"/>
    </row>
    <row r="36" spans="1:22" s="9" customFormat="1">
      <c r="A36" s="33">
        <v>29</v>
      </c>
      <c r="B36" s="54" t="s">
        <v>180</v>
      </c>
      <c r="C36" s="1" t="s">
        <v>45</v>
      </c>
      <c r="D36" s="44">
        <v>282</v>
      </c>
      <c r="E36" s="44">
        <v>73411430.420000002</v>
      </c>
      <c r="F36" s="44">
        <v>352</v>
      </c>
      <c r="G36" s="44">
        <v>21904829.719999999</v>
      </c>
      <c r="H36" s="44">
        <v>525</v>
      </c>
      <c r="I36" s="44">
        <v>29536861.289999999</v>
      </c>
      <c r="J36" s="44">
        <v>1441</v>
      </c>
      <c r="K36" s="44">
        <v>29202316.800000001</v>
      </c>
      <c r="L36" s="42">
        <f t="shared" si="12"/>
        <v>2600</v>
      </c>
      <c r="M36" s="42">
        <f t="shared" si="13"/>
        <v>154055438.23000002</v>
      </c>
      <c r="N36" s="44">
        <v>371</v>
      </c>
      <c r="O36" s="44">
        <v>136208074.97</v>
      </c>
      <c r="P36" s="44">
        <v>1466</v>
      </c>
      <c r="Q36" s="44">
        <v>172835843.63999999</v>
      </c>
      <c r="R36" s="42">
        <f t="shared" si="4"/>
        <v>1837</v>
      </c>
      <c r="S36" s="42">
        <f t="shared" si="5"/>
        <v>309043918.61000001</v>
      </c>
      <c r="T36" s="42">
        <f t="shared" si="14"/>
        <v>4437</v>
      </c>
      <c r="U36" s="42">
        <f t="shared" si="15"/>
        <v>463099356.84000003</v>
      </c>
      <c r="V36" s="16"/>
    </row>
    <row r="37" spans="1:22" s="9" customFormat="1">
      <c r="A37" s="30">
        <v>30</v>
      </c>
      <c r="B37" s="31" t="s">
        <v>195</v>
      </c>
      <c r="C37" s="32" t="s">
        <v>306</v>
      </c>
      <c r="D37" s="43">
        <v>59</v>
      </c>
      <c r="E37" s="43">
        <v>58790994.689999998</v>
      </c>
      <c r="F37" s="43">
        <v>248</v>
      </c>
      <c r="G37" s="43">
        <v>39657178.219999999</v>
      </c>
      <c r="H37" s="43">
        <v>58</v>
      </c>
      <c r="I37" s="43">
        <v>114456918.90000001</v>
      </c>
      <c r="J37" s="43">
        <v>79</v>
      </c>
      <c r="K37" s="43">
        <v>13151006.029999999</v>
      </c>
      <c r="L37" s="43">
        <f t="shared" si="0"/>
        <v>444</v>
      </c>
      <c r="M37" s="43">
        <f t="shared" si="1"/>
        <v>226056097.84</v>
      </c>
      <c r="N37" s="43">
        <v>109</v>
      </c>
      <c r="O37" s="43">
        <v>46851547.770000003</v>
      </c>
      <c r="P37" s="43">
        <v>117</v>
      </c>
      <c r="Q37" s="43">
        <v>173070258.94999999</v>
      </c>
      <c r="R37" s="43">
        <f t="shared" si="4"/>
        <v>226</v>
      </c>
      <c r="S37" s="43">
        <f t="shared" si="5"/>
        <v>219921806.72</v>
      </c>
      <c r="T37" s="43">
        <f t="shared" si="2"/>
        <v>670</v>
      </c>
      <c r="U37" s="43">
        <f t="shared" si="3"/>
        <v>445977904.56</v>
      </c>
      <c r="V37" s="16"/>
    </row>
    <row r="38" spans="1:22" s="9" customFormat="1">
      <c r="A38" s="33">
        <v>31</v>
      </c>
      <c r="B38" s="54" t="s">
        <v>189</v>
      </c>
      <c r="C38" s="1" t="s">
        <v>350</v>
      </c>
      <c r="D38" s="44">
        <v>75</v>
      </c>
      <c r="E38" s="44">
        <v>17675580.780000001</v>
      </c>
      <c r="F38" s="44">
        <v>92</v>
      </c>
      <c r="G38" s="44">
        <v>9168693.8900000006</v>
      </c>
      <c r="H38" s="44">
        <v>27</v>
      </c>
      <c r="I38" s="44">
        <v>113066593.33</v>
      </c>
      <c r="J38" s="44">
        <v>239</v>
      </c>
      <c r="K38" s="44">
        <v>15492453.869999999</v>
      </c>
      <c r="L38" s="42">
        <f t="shared" si="0"/>
        <v>433</v>
      </c>
      <c r="M38" s="42">
        <f t="shared" si="1"/>
        <v>155403321.87</v>
      </c>
      <c r="N38" s="44">
        <v>19</v>
      </c>
      <c r="O38" s="44">
        <v>99269600.670000002</v>
      </c>
      <c r="P38" s="44">
        <v>20</v>
      </c>
      <c r="Q38" s="44">
        <v>185910779.97999999</v>
      </c>
      <c r="R38" s="42">
        <f t="shared" si="4"/>
        <v>39</v>
      </c>
      <c r="S38" s="42">
        <f t="shared" si="5"/>
        <v>285180380.64999998</v>
      </c>
      <c r="T38" s="42">
        <f t="shared" si="2"/>
        <v>472</v>
      </c>
      <c r="U38" s="42">
        <f t="shared" si="3"/>
        <v>440583702.51999998</v>
      </c>
      <c r="V38" s="16"/>
    </row>
    <row r="39" spans="1:22" s="9" customFormat="1">
      <c r="A39" s="30">
        <v>32</v>
      </c>
      <c r="B39" s="53" t="s">
        <v>246</v>
      </c>
      <c r="C39" s="32" t="s">
        <v>130</v>
      </c>
      <c r="D39" s="43">
        <v>36</v>
      </c>
      <c r="E39" s="43">
        <v>5294083.24</v>
      </c>
      <c r="F39" s="43">
        <v>50</v>
      </c>
      <c r="G39" s="43">
        <v>2795444.49</v>
      </c>
      <c r="H39" s="43">
        <v>120</v>
      </c>
      <c r="I39" s="43">
        <v>30694159.949999999</v>
      </c>
      <c r="J39" s="43">
        <v>265</v>
      </c>
      <c r="K39" s="43">
        <v>17681598.780000001</v>
      </c>
      <c r="L39" s="43">
        <f t="shared" si="0"/>
        <v>471</v>
      </c>
      <c r="M39" s="43">
        <f t="shared" si="1"/>
        <v>56465286.460000008</v>
      </c>
      <c r="N39" s="43">
        <v>128</v>
      </c>
      <c r="O39" s="43">
        <v>174833358.22999999</v>
      </c>
      <c r="P39" s="43">
        <v>394</v>
      </c>
      <c r="Q39" s="43">
        <v>193819037.53999999</v>
      </c>
      <c r="R39" s="43">
        <f t="shared" si="4"/>
        <v>522</v>
      </c>
      <c r="S39" s="43">
        <f t="shared" si="5"/>
        <v>368652395.76999998</v>
      </c>
      <c r="T39" s="43">
        <f t="shared" si="2"/>
        <v>993</v>
      </c>
      <c r="U39" s="43">
        <f t="shared" si="3"/>
        <v>425117682.23000002</v>
      </c>
      <c r="V39" s="16"/>
    </row>
    <row r="40" spans="1:22" s="9" customFormat="1">
      <c r="A40" s="33">
        <v>33</v>
      </c>
      <c r="B40" s="54" t="s">
        <v>191</v>
      </c>
      <c r="C40" s="1" t="s">
        <v>50</v>
      </c>
      <c r="D40" s="44">
        <v>13</v>
      </c>
      <c r="E40" s="44">
        <v>79228245.989999995</v>
      </c>
      <c r="F40" s="44"/>
      <c r="G40" s="44"/>
      <c r="H40" s="44">
        <v>20</v>
      </c>
      <c r="I40" s="44">
        <v>6506940.1699999999</v>
      </c>
      <c r="J40" s="44">
        <v>56</v>
      </c>
      <c r="K40" s="44">
        <v>54861717.109999999</v>
      </c>
      <c r="L40" s="42">
        <f t="shared" si="0"/>
        <v>89</v>
      </c>
      <c r="M40" s="42">
        <f t="shared" si="1"/>
        <v>140596903.26999998</v>
      </c>
      <c r="N40" s="44">
        <v>21</v>
      </c>
      <c r="O40" s="44">
        <v>86198248.099999994</v>
      </c>
      <c r="P40" s="44">
        <v>23</v>
      </c>
      <c r="Q40" s="44">
        <v>146131557.47</v>
      </c>
      <c r="R40" s="42">
        <f t="shared" si="4"/>
        <v>44</v>
      </c>
      <c r="S40" s="42">
        <f t="shared" si="5"/>
        <v>232329805.56999999</v>
      </c>
      <c r="T40" s="42">
        <f t="shared" si="2"/>
        <v>133</v>
      </c>
      <c r="U40" s="42">
        <f t="shared" si="3"/>
        <v>372926708.83999997</v>
      </c>
      <c r="V40" s="16"/>
    </row>
    <row r="41" spans="1:22" s="9" customFormat="1">
      <c r="A41" s="30">
        <v>34</v>
      </c>
      <c r="B41" s="53" t="s">
        <v>198</v>
      </c>
      <c r="C41" s="32" t="s">
        <v>67</v>
      </c>
      <c r="D41" s="43">
        <v>8</v>
      </c>
      <c r="E41" s="43">
        <v>9591601</v>
      </c>
      <c r="F41" s="43"/>
      <c r="G41" s="43"/>
      <c r="H41" s="43">
        <v>20</v>
      </c>
      <c r="I41" s="43">
        <v>3697966.47</v>
      </c>
      <c r="J41" s="43">
        <v>32</v>
      </c>
      <c r="K41" s="43">
        <v>18709736.469999999</v>
      </c>
      <c r="L41" s="43">
        <f t="shared" si="0"/>
        <v>60</v>
      </c>
      <c r="M41" s="43">
        <f t="shared" si="1"/>
        <v>31999303.939999998</v>
      </c>
      <c r="N41" s="43">
        <v>64</v>
      </c>
      <c r="O41" s="43">
        <v>165373906.96000001</v>
      </c>
      <c r="P41" s="43">
        <v>63</v>
      </c>
      <c r="Q41" s="43">
        <v>155453433.56</v>
      </c>
      <c r="R41" s="43">
        <f t="shared" si="4"/>
        <v>127</v>
      </c>
      <c r="S41" s="43">
        <f t="shared" si="5"/>
        <v>320827340.51999998</v>
      </c>
      <c r="T41" s="43">
        <f t="shared" si="2"/>
        <v>187</v>
      </c>
      <c r="U41" s="43">
        <f t="shared" si="3"/>
        <v>352826644.45999998</v>
      </c>
      <c r="V41" s="16"/>
    </row>
    <row r="42" spans="1:22" s="9" customFormat="1">
      <c r="A42" s="33">
        <v>35</v>
      </c>
      <c r="B42" s="54" t="s">
        <v>200</v>
      </c>
      <c r="C42" s="1" t="s">
        <v>19</v>
      </c>
      <c r="D42" s="44"/>
      <c r="E42" s="44"/>
      <c r="F42" s="44"/>
      <c r="G42" s="44"/>
      <c r="H42" s="44">
        <v>142</v>
      </c>
      <c r="I42" s="44">
        <v>119171572.53</v>
      </c>
      <c r="J42" s="44">
        <v>168</v>
      </c>
      <c r="K42" s="44">
        <v>14140847.539999999</v>
      </c>
      <c r="L42" s="42">
        <f t="shared" si="0"/>
        <v>310</v>
      </c>
      <c r="M42" s="42">
        <f t="shared" si="1"/>
        <v>133312420.06999999</v>
      </c>
      <c r="N42" s="44">
        <v>7</v>
      </c>
      <c r="O42" s="44">
        <v>54800000</v>
      </c>
      <c r="P42" s="44">
        <v>68</v>
      </c>
      <c r="Q42" s="44">
        <v>160600000</v>
      </c>
      <c r="R42" s="42">
        <f t="shared" si="4"/>
        <v>75</v>
      </c>
      <c r="S42" s="42">
        <f t="shared" si="5"/>
        <v>215400000</v>
      </c>
      <c r="T42" s="42">
        <f t="shared" si="2"/>
        <v>385</v>
      </c>
      <c r="U42" s="42">
        <f t="shared" si="3"/>
        <v>348712420.06999999</v>
      </c>
      <c r="V42" s="16"/>
    </row>
    <row r="43" spans="1:22" s="9" customFormat="1">
      <c r="A43" s="30">
        <v>36</v>
      </c>
      <c r="B43" s="53" t="s">
        <v>185</v>
      </c>
      <c r="C43" s="32" t="s">
        <v>48</v>
      </c>
      <c r="D43" s="43">
        <v>184</v>
      </c>
      <c r="E43" s="43">
        <v>43573075.850000001</v>
      </c>
      <c r="F43" s="43">
        <v>349</v>
      </c>
      <c r="G43" s="43">
        <v>34619514.259999998</v>
      </c>
      <c r="H43" s="43">
        <v>101</v>
      </c>
      <c r="I43" s="43">
        <v>18913799.710000001</v>
      </c>
      <c r="J43" s="43">
        <v>421</v>
      </c>
      <c r="K43" s="43">
        <v>167389115.63999999</v>
      </c>
      <c r="L43" s="43">
        <f t="shared" si="0"/>
        <v>1055</v>
      </c>
      <c r="M43" s="43">
        <f t="shared" si="1"/>
        <v>264495505.45999998</v>
      </c>
      <c r="N43" s="43">
        <v>14</v>
      </c>
      <c r="O43" s="43">
        <v>33898021.880000003</v>
      </c>
      <c r="P43" s="43">
        <v>7</v>
      </c>
      <c r="Q43" s="43">
        <v>20476269.219999999</v>
      </c>
      <c r="R43" s="43">
        <f t="shared" si="4"/>
        <v>21</v>
      </c>
      <c r="S43" s="43">
        <f t="shared" si="5"/>
        <v>54374291.100000001</v>
      </c>
      <c r="T43" s="43">
        <f t="shared" si="2"/>
        <v>1076</v>
      </c>
      <c r="U43" s="43">
        <f t="shared" si="3"/>
        <v>318869796.56</v>
      </c>
      <c r="V43" s="16"/>
    </row>
    <row r="44" spans="1:22" s="9" customFormat="1">
      <c r="A44" s="33">
        <v>37</v>
      </c>
      <c r="B44" s="54" t="s">
        <v>182</v>
      </c>
      <c r="C44" s="1" t="s">
        <v>304</v>
      </c>
      <c r="D44" s="44">
        <v>30</v>
      </c>
      <c r="E44" s="44">
        <v>47290554.130000003</v>
      </c>
      <c r="F44" s="44">
        <v>98</v>
      </c>
      <c r="G44" s="44">
        <v>3780232.85</v>
      </c>
      <c r="H44" s="44">
        <v>169</v>
      </c>
      <c r="I44" s="44">
        <v>19331105.280000001</v>
      </c>
      <c r="J44" s="44">
        <v>414</v>
      </c>
      <c r="K44" s="44">
        <v>82310457.760000005</v>
      </c>
      <c r="L44" s="42">
        <f t="shared" si="0"/>
        <v>711</v>
      </c>
      <c r="M44" s="42">
        <f t="shared" si="1"/>
        <v>152712350.02000001</v>
      </c>
      <c r="N44" s="44">
        <v>221</v>
      </c>
      <c r="O44" s="44">
        <v>81857830.760000005</v>
      </c>
      <c r="P44" s="44">
        <v>204</v>
      </c>
      <c r="Q44" s="44">
        <v>63151760.189999998</v>
      </c>
      <c r="R44" s="42">
        <f t="shared" si="4"/>
        <v>425</v>
      </c>
      <c r="S44" s="42">
        <f t="shared" si="5"/>
        <v>145009590.94999999</v>
      </c>
      <c r="T44" s="42">
        <f t="shared" si="2"/>
        <v>1136</v>
      </c>
      <c r="U44" s="42">
        <f t="shared" si="3"/>
        <v>297721940.97000003</v>
      </c>
      <c r="V44" s="16"/>
    </row>
    <row r="45" spans="1:22" s="9" customFormat="1">
      <c r="A45" s="30">
        <v>38</v>
      </c>
      <c r="B45" s="31" t="s">
        <v>184</v>
      </c>
      <c r="C45" s="32" t="s">
        <v>121</v>
      </c>
      <c r="D45" s="43">
        <v>49</v>
      </c>
      <c r="E45" s="43">
        <v>74076055.370000005</v>
      </c>
      <c r="F45" s="43">
        <v>44</v>
      </c>
      <c r="G45" s="43">
        <v>25545894.920000002</v>
      </c>
      <c r="H45" s="43">
        <v>9</v>
      </c>
      <c r="I45" s="43">
        <v>63199213.590000004</v>
      </c>
      <c r="J45" s="43">
        <v>93</v>
      </c>
      <c r="K45" s="43">
        <v>81737214.969999999</v>
      </c>
      <c r="L45" s="43">
        <f t="shared" ref="L45:L60" si="16">J45+H45+F45+D45</f>
        <v>195</v>
      </c>
      <c r="M45" s="43">
        <f t="shared" ref="M45:M60" si="17">K45+I45+G45+E45</f>
        <v>244558378.85000002</v>
      </c>
      <c r="N45" s="43"/>
      <c r="O45" s="43"/>
      <c r="P45" s="43"/>
      <c r="Q45" s="43"/>
      <c r="R45" s="43">
        <f t="shared" si="4"/>
        <v>0</v>
      </c>
      <c r="S45" s="43">
        <f t="shared" si="5"/>
        <v>0</v>
      </c>
      <c r="T45" s="43">
        <f t="shared" ref="T45:T60" si="18">R45+L45</f>
        <v>195</v>
      </c>
      <c r="U45" s="43">
        <f t="shared" ref="U45:U60" si="19">S45+M45</f>
        <v>244558378.85000002</v>
      </c>
      <c r="V45" s="16"/>
    </row>
    <row r="46" spans="1:22" s="9" customFormat="1">
      <c r="A46" s="33">
        <v>39</v>
      </c>
      <c r="B46" s="54" t="s">
        <v>218</v>
      </c>
      <c r="C46" s="1" t="s">
        <v>56</v>
      </c>
      <c r="D46" s="44">
        <v>22</v>
      </c>
      <c r="E46" s="44">
        <v>103179146.12</v>
      </c>
      <c r="F46" s="44"/>
      <c r="G46" s="44"/>
      <c r="H46" s="44">
        <v>5</v>
      </c>
      <c r="I46" s="44">
        <v>16633404.49</v>
      </c>
      <c r="J46" s="44">
        <v>25</v>
      </c>
      <c r="K46" s="44">
        <v>6306901.2999999998</v>
      </c>
      <c r="L46" s="42">
        <f t="shared" si="16"/>
        <v>52</v>
      </c>
      <c r="M46" s="42">
        <f t="shared" si="17"/>
        <v>126119451.91</v>
      </c>
      <c r="N46" s="44"/>
      <c r="O46" s="44"/>
      <c r="P46" s="44">
        <v>5</v>
      </c>
      <c r="Q46" s="44">
        <v>96500000</v>
      </c>
      <c r="R46" s="42">
        <f t="shared" si="4"/>
        <v>5</v>
      </c>
      <c r="S46" s="42">
        <f t="shared" si="5"/>
        <v>96500000</v>
      </c>
      <c r="T46" s="42">
        <f t="shared" si="18"/>
        <v>57</v>
      </c>
      <c r="U46" s="42">
        <f t="shared" si="19"/>
        <v>222619451.91</v>
      </c>
      <c r="V46" s="16"/>
    </row>
    <row r="47" spans="1:22" s="9" customFormat="1">
      <c r="A47" s="30">
        <v>40</v>
      </c>
      <c r="B47" s="53" t="s">
        <v>183</v>
      </c>
      <c r="C47" s="32" t="s">
        <v>52</v>
      </c>
      <c r="D47" s="43">
        <v>1096</v>
      </c>
      <c r="E47" s="43">
        <v>65891425.469999999</v>
      </c>
      <c r="F47" s="43">
        <v>932</v>
      </c>
      <c r="G47" s="43">
        <v>35774174.579999998</v>
      </c>
      <c r="H47" s="43">
        <v>396</v>
      </c>
      <c r="I47" s="43">
        <v>11963578.92</v>
      </c>
      <c r="J47" s="43">
        <v>1032</v>
      </c>
      <c r="K47" s="43">
        <v>26038293</v>
      </c>
      <c r="L47" s="43">
        <f t="shared" si="16"/>
        <v>3456</v>
      </c>
      <c r="M47" s="43">
        <f t="shared" si="17"/>
        <v>139667471.97</v>
      </c>
      <c r="N47" s="43">
        <v>23</v>
      </c>
      <c r="O47" s="43">
        <v>16703131.050000001</v>
      </c>
      <c r="P47" s="43">
        <v>34</v>
      </c>
      <c r="Q47" s="43">
        <v>41700500.729999997</v>
      </c>
      <c r="R47" s="43">
        <f t="shared" si="4"/>
        <v>57</v>
      </c>
      <c r="S47" s="43">
        <f t="shared" si="5"/>
        <v>58403631.780000001</v>
      </c>
      <c r="T47" s="43">
        <f t="shared" si="18"/>
        <v>3513</v>
      </c>
      <c r="U47" s="43">
        <f t="shared" si="19"/>
        <v>198071103.75</v>
      </c>
      <c r="V47" s="16"/>
    </row>
    <row r="48" spans="1:22" s="9" customFormat="1">
      <c r="A48" s="33">
        <v>41</v>
      </c>
      <c r="B48" s="54" t="s">
        <v>316</v>
      </c>
      <c r="C48" s="1" t="s">
        <v>349</v>
      </c>
      <c r="D48" s="44">
        <v>30</v>
      </c>
      <c r="E48" s="44">
        <v>3935674.95</v>
      </c>
      <c r="F48" s="44">
        <v>196</v>
      </c>
      <c r="G48" s="44">
        <v>8432392.2100000009</v>
      </c>
      <c r="H48" s="44">
        <v>96</v>
      </c>
      <c r="I48" s="44">
        <v>27117346.25</v>
      </c>
      <c r="J48" s="44">
        <v>389</v>
      </c>
      <c r="K48" s="44">
        <v>35190622.689999998</v>
      </c>
      <c r="L48" s="42">
        <f t="shared" si="16"/>
        <v>711</v>
      </c>
      <c r="M48" s="42">
        <f t="shared" si="17"/>
        <v>74676036.100000009</v>
      </c>
      <c r="N48" s="44">
        <v>344</v>
      </c>
      <c r="O48" s="44">
        <v>63610089.859999999</v>
      </c>
      <c r="P48" s="44">
        <v>1180</v>
      </c>
      <c r="Q48" s="44">
        <v>53146050.659999996</v>
      </c>
      <c r="R48" s="42">
        <f t="shared" si="4"/>
        <v>1524</v>
      </c>
      <c r="S48" s="42">
        <f t="shared" si="5"/>
        <v>116756140.52</v>
      </c>
      <c r="T48" s="42">
        <f t="shared" si="18"/>
        <v>2235</v>
      </c>
      <c r="U48" s="42">
        <f t="shared" si="19"/>
        <v>191432176.62</v>
      </c>
      <c r="V48" s="16"/>
    </row>
    <row r="49" spans="1:22" s="9" customFormat="1">
      <c r="A49" s="30">
        <v>42</v>
      </c>
      <c r="B49" s="53" t="s">
        <v>186</v>
      </c>
      <c r="C49" s="32" t="s">
        <v>61</v>
      </c>
      <c r="D49" s="43">
        <v>125</v>
      </c>
      <c r="E49" s="43">
        <v>2926269.62</v>
      </c>
      <c r="F49" s="43">
        <v>583</v>
      </c>
      <c r="G49" s="43">
        <v>13299570.25</v>
      </c>
      <c r="H49" s="43">
        <v>1271</v>
      </c>
      <c r="I49" s="43">
        <v>16263784.51</v>
      </c>
      <c r="J49" s="43">
        <v>1863</v>
      </c>
      <c r="K49" s="43">
        <v>40166187</v>
      </c>
      <c r="L49" s="43">
        <f t="shared" si="16"/>
        <v>3842</v>
      </c>
      <c r="M49" s="43">
        <f t="shared" si="17"/>
        <v>72655811.379999995</v>
      </c>
      <c r="N49" s="43">
        <v>2441</v>
      </c>
      <c r="O49" s="43">
        <v>74891548.989999995</v>
      </c>
      <c r="P49" s="43">
        <v>203</v>
      </c>
      <c r="Q49" s="43">
        <v>40277373.140000001</v>
      </c>
      <c r="R49" s="43">
        <f t="shared" si="4"/>
        <v>2644</v>
      </c>
      <c r="S49" s="43">
        <f t="shared" si="5"/>
        <v>115168922.13</v>
      </c>
      <c r="T49" s="43">
        <f t="shared" si="18"/>
        <v>6486</v>
      </c>
      <c r="U49" s="43">
        <f t="shared" si="19"/>
        <v>187824733.50999999</v>
      </c>
      <c r="V49" s="16"/>
    </row>
    <row r="50" spans="1:22" s="9" customFormat="1">
      <c r="A50" s="33">
        <v>43</v>
      </c>
      <c r="B50" s="54" t="s">
        <v>212</v>
      </c>
      <c r="C50" s="1" t="s">
        <v>141</v>
      </c>
      <c r="D50" s="44">
        <v>23</v>
      </c>
      <c r="E50" s="44">
        <v>9553703.5399999991</v>
      </c>
      <c r="F50" s="44">
        <v>80</v>
      </c>
      <c r="G50" s="44">
        <v>4239213.76</v>
      </c>
      <c r="H50" s="44">
        <v>113</v>
      </c>
      <c r="I50" s="44">
        <v>70365716.040000007</v>
      </c>
      <c r="J50" s="44">
        <v>87</v>
      </c>
      <c r="K50" s="44">
        <v>42728704</v>
      </c>
      <c r="L50" s="42">
        <f t="shared" si="16"/>
        <v>303</v>
      </c>
      <c r="M50" s="42">
        <f t="shared" si="17"/>
        <v>126887337.34</v>
      </c>
      <c r="N50" s="44">
        <v>86</v>
      </c>
      <c r="O50" s="44">
        <v>13648623.529999999</v>
      </c>
      <c r="P50" s="44">
        <v>54</v>
      </c>
      <c r="Q50" s="44">
        <v>46760965.649999999</v>
      </c>
      <c r="R50" s="42">
        <f t="shared" si="4"/>
        <v>140</v>
      </c>
      <c r="S50" s="42">
        <f t="shared" si="5"/>
        <v>60409589.18</v>
      </c>
      <c r="T50" s="42">
        <f t="shared" si="18"/>
        <v>443</v>
      </c>
      <c r="U50" s="42">
        <f t="shared" si="19"/>
        <v>187296926.52000001</v>
      </c>
      <c r="V50" s="16"/>
    </row>
    <row r="51" spans="1:22" s="9" customFormat="1">
      <c r="A51" s="30">
        <v>44</v>
      </c>
      <c r="B51" s="53" t="s">
        <v>177</v>
      </c>
      <c r="C51" s="32" t="s">
        <v>46</v>
      </c>
      <c r="D51" s="43">
        <v>25</v>
      </c>
      <c r="E51" s="43">
        <v>27629253.539999999</v>
      </c>
      <c r="F51" s="43">
        <v>3</v>
      </c>
      <c r="G51" s="43">
        <v>2540612.41</v>
      </c>
      <c r="H51" s="43">
        <v>6</v>
      </c>
      <c r="I51" s="43">
        <v>5187950.38</v>
      </c>
      <c r="J51" s="43">
        <v>35</v>
      </c>
      <c r="K51" s="43">
        <v>76953459.480000004</v>
      </c>
      <c r="L51" s="43">
        <f t="shared" si="16"/>
        <v>69</v>
      </c>
      <c r="M51" s="43">
        <f t="shared" si="17"/>
        <v>112311275.81</v>
      </c>
      <c r="N51" s="43">
        <v>4</v>
      </c>
      <c r="O51" s="43">
        <v>70000000</v>
      </c>
      <c r="P51" s="43"/>
      <c r="Q51" s="43"/>
      <c r="R51" s="43">
        <f t="shared" si="4"/>
        <v>4</v>
      </c>
      <c r="S51" s="43">
        <f t="shared" si="5"/>
        <v>70000000</v>
      </c>
      <c r="T51" s="43">
        <f t="shared" si="18"/>
        <v>73</v>
      </c>
      <c r="U51" s="43">
        <f t="shared" si="19"/>
        <v>182311275.81</v>
      </c>
      <c r="V51" s="16"/>
    </row>
    <row r="52" spans="1:22" s="9" customFormat="1">
      <c r="A52" s="33">
        <v>45</v>
      </c>
      <c r="B52" s="54" t="s">
        <v>204</v>
      </c>
      <c r="C52" s="1" t="s">
        <v>14</v>
      </c>
      <c r="D52" s="44">
        <v>15</v>
      </c>
      <c r="E52" s="44">
        <v>915620.28</v>
      </c>
      <c r="F52" s="44">
        <v>57</v>
      </c>
      <c r="G52" s="44">
        <v>5262646.17</v>
      </c>
      <c r="H52" s="44">
        <v>126</v>
      </c>
      <c r="I52" s="44">
        <v>84449382.409999996</v>
      </c>
      <c r="J52" s="44">
        <v>111</v>
      </c>
      <c r="K52" s="44">
        <v>8996981.8900000006</v>
      </c>
      <c r="L52" s="42">
        <f t="shared" ref="L52:L59" si="20">J52+H52+F52+D52</f>
        <v>309</v>
      </c>
      <c r="M52" s="42">
        <f t="shared" ref="M52:M59" si="21">K52+I52+G52+E52</f>
        <v>99624630.75</v>
      </c>
      <c r="N52" s="44">
        <v>3</v>
      </c>
      <c r="O52" s="44">
        <v>5588083.9299999997</v>
      </c>
      <c r="P52" s="44">
        <v>12</v>
      </c>
      <c r="Q52" s="44">
        <v>77087479.5</v>
      </c>
      <c r="R52" s="42">
        <f t="shared" si="4"/>
        <v>15</v>
      </c>
      <c r="S52" s="42">
        <f t="shared" si="5"/>
        <v>82675563.430000007</v>
      </c>
      <c r="T52" s="42">
        <f t="shared" ref="T52:T59" si="22">R52+L52</f>
        <v>324</v>
      </c>
      <c r="U52" s="42">
        <f t="shared" ref="U52:U59" si="23">S52+M52</f>
        <v>182300194.18000001</v>
      </c>
      <c r="V52" s="16"/>
    </row>
    <row r="53" spans="1:22" s="9" customFormat="1">
      <c r="A53" s="30">
        <v>46</v>
      </c>
      <c r="B53" s="31" t="s">
        <v>217</v>
      </c>
      <c r="C53" s="32" t="s">
        <v>112</v>
      </c>
      <c r="D53" s="43">
        <v>13</v>
      </c>
      <c r="E53" s="43">
        <v>30997498.98</v>
      </c>
      <c r="F53" s="43">
        <v>5</v>
      </c>
      <c r="G53" s="43">
        <v>5131656.9800000004</v>
      </c>
      <c r="H53" s="43">
        <v>2</v>
      </c>
      <c r="I53" s="43">
        <v>724653.7</v>
      </c>
      <c r="J53" s="43">
        <v>17</v>
      </c>
      <c r="K53" s="43">
        <v>19635675.289999999</v>
      </c>
      <c r="L53" s="43">
        <f t="shared" si="20"/>
        <v>37</v>
      </c>
      <c r="M53" s="43">
        <f t="shared" si="21"/>
        <v>56489484.950000003</v>
      </c>
      <c r="N53" s="43">
        <v>5</v>
      </c>
      <c r="O53" s="43">
        <v>58500000</v>
      </c>
      <c r="P53" s="43">
        <v>6</v>
      </c>
      <c r="Q53" s="43">
        <v>62435109.700000003</v>
      </c>
      <c r="R53" s="43">
        <f t="shared" si="4"/>
        <v>11</v>
      </c>
      <c r="S53" s="43">
        <f t="shared" si="5"/>
        <v>120935109.7</v>
      </c>
      <c r="T53" s="43">
        <f t="shared" si="22"/>
        <v>48</v>
      </c>
      <c r="U53" s="43">
        <f t="shared" si="23"/>
        <v>177424594.65000001</v>
      </c>
      <c r="V53" s="16"/>
    </row>
    <row r="54" spans="1:22" s="9" customFormat="1">
      <c r="A54" s="33">
        <v>47</v>
      </c>
      <c r="B54" s="54" t="s">
        <v>297</v>
      </c>
      <c r="C54" s="1" t="s">
        <v>298</v>
      </c>
      <c r="D54" s="44">
        <v>1</v>
      </c>
      <c r="E54" s="44">
        <v>13000000</v>
      </c>
      <c r="F54" s="44">
        <v>16</v>
      </c>
      <c r="G54" s="44">
        <v>31269319.010000002</v>
      </c>
      <c r="H54" s="44">
        <v>13</v>
      </c>
      <c r="I54" s="44">
        <v>47308535.659999996</v>
      </c>
      <c r="J54" s="44">
        <v>37</v>
      </c>
      <c r="K54" s="44">
        <v>10782944.51</v>
      </c>
      <c r="L54" s="42">
        <f t="shared" si="20"/>
        <v>67</v>
      </c>
      <c r="M54" s="42">
        <f t="shared" si="21"/>
        <v>102360799.17999999</v>
      </c>
      <c r="N54" s="44">
        <v>12</v>
      </c>
      <c r="O54" s="44">
        <v>32595863</v>
      </c>
      <c r="P54" s="44">
        <v>7</v>
      </c>
      <c r="Q54" s="44">
        <v>40519527.060000002</v>
      </c>
      <c r="R54" s="42">
        <f t="shared" si="4"/>
        <v>19</v>
      </c>
      <c r="S54" s="42">
        <f t="shared" si="5"/>
        <v>73115390.060000002</v>
      </c>
      <c r="T54" s="42">
        <f t="shared" si="22"/>
        <v>86</v>
      </c>
      <c r="U54" s="42">
        <f t="shared" si="23"/>
        <v>175476189.24000001</v>
      </c>
      <c r="V54" s="16"/>
    </row>
    <row r="55" spans="1:22" s="9" customFormat="1">
      <c r="A55" s="30">
        <v>48</v>
      </c>
      <c r="B55" s="53" t="s">
        <v>300</v>
      </c>
      <c r="C55" s="32" t="s">
        <v>302</v>
      </c>
      <c r="D55" s="43">
        <v>166</v>
      </c>
      <c r="E55" s="43">
        <v>35490773.350000001</v>
      </c>
      <c r="F55" s="43">
        <v>138</v>
      </c>
      <c r="G55" s="43">
        <v>19824338.75</v>
      </c>
      <c r="H55" s="43">
        <v>70</v>
      </c>
      <c r="I55" s="43">
        <v>11196760.41</v>
      </c>
      <c r="J55" s="43">
        <v>173</v>
      </c>
      <c r="K55" s="43">
        <v>8013242.1200000001</v>
      </c>
      <c r="L55" s="43">
        <f t="shared" si="20"/>
        <v>547</v>
      </c>
      <c r="M55" s="43">
        <f t="shared" si="21"/>
        <v>74525114.629999995</v>
      </c>
      <c r="N55" s="43">
        <v>196</v>
      </c>
      <c r="O55" s="43">
        <v>29360296.73</v>
      </c>
      <c r="P55" s="43">
        <v>198</v>
      </c>
      <c r="Q55" s="43">
        <v>48205944.960000001</v>
      </c>
      <c r="R55" s="43">
        <f t="shared" si="4"/>
        <v>394</v>
      </c>
      <c r="S55" s="43">
        <f t="shared" si="5"/>
        <v>77566241.689999998</v>
      </c>
      <c r="T55" s="43">
        <f t="shared" si="22"/>
        <v>941</v>
      </c>
      <c r="U55" s="43">
        <f t="shared" si="23"/>
        <v>152091356.31999999</v>
      </c>
      <c r="V55" s="16"/>
    </row>
    <row r="56" spans="1:22" s="9" customFormat="1">
      <c r="A56" s="33">
        <v>49</v>
      </c>
      <c r="B56" s="54" t="s">
        <v>373</v>
      </c>
      <c r="C56" s="1" t="s">
        <v>374</v>
      </c>
      <c r="D56" s="44"/>
      <c r="E56" s="44"/>
      <c r="F56" s="44"/>
      <c r="G56" s="44"/>
      <c r="H56" s="44">
        <v>4</v>
      </c>
      <c r="I56" s="44">
        <v>91584108.659999996</v>
      </c>
      <c r="J56" s="44">
        <v>2</v>
      </c>
      <c r="K56" s="44">
        <v>31081.97</v>
      </c>
      <c r="L56" s="42">
        <f t="shared" si="20"/>
        <v>6</v>
      </c>
      <c r="M56" s="42">
        <f t="shared" si="21"/>
        <v>91615190.629999995</v>
      </c>
      <c r="N56" s="44"/>
      <c r="O56" s="44"/>
      <c r="P56" s="44">
        <v>2</v>
      </c>
      <c r="Q56" s="44">
        <v>56500000</v>
      </c>
      <c r="R56" s="42">
        <f t="shared" si="4"/>
        <v>2</v>
      </c>
      <c r="S56" s="42">
        <f t="shared" si="5"/>
        <v>56500000</v>
      </c>
      <c r="T56" s="42">
        <f t="shared" si="22"/>
        <v>8</v>
      </c>
      <c r="U56" s="42">
        <f t="shared" si="23"/>
        <v>148115190.63</v>
      </c>
      <c r="V56" s="16"/>
    </row>
    <row r="57" spans="1:22" s="9" customFormat="1">
      <c r="A57" s="30">
        <v>50</v>
      </c>
      <c r="B57" s="53" t="s">
        <v>190</v>
      </c>
      <c r="C57" s="32" t="s">
        <v>351</v>
      </c>
      <c r="D57" s="43"/>
      <c r="E57" s="43"/>
      <c r="F57" s="43"/>
      <c r="G57" s="43"/>
      <c r="H57" s="43">
        <v>48</v>
      </c>
      <c r="I57" s="43">
        <v>688632.63</v>
      </c>
      <c r="J57" s="43">
        <v>125</v>
      </c>
      <c r="K57" s="43">
        <v>24280155.100000001</v>
      </c>
      <c r="L57" s="43">
        <f t="shared" si="20"/>
        <v>173</v>
      </c>
      <c r="M57" s="43">
        <f t="shared" si="21"/>
        <v>24968787.73</v>
      </c>
      <c r="N57" s="43">
        <v>14</v>
      </c>
      <c r="O57" s="43">
        <v>71984500</v>
      </c>
      <c r="P57" s="43">
        <v>5</v>
      </c>
      <c r="Q57" s="43">
        <v>47064200</v>
      </c>
      <c r="R57" s="43">
        <f t="shared" si="4"/>
        <v>19</v>
      </c>
      <c r="S57" s="43">
        <f t="shared" si="5"/>
        <v>119048700</v>
      </c>
      <c r="T57" s="43">
        <f t="shared" si="22"/>
        <v>192</v>
      </c>
      <c r="U57" s="43">
        <f t="shared" si="23"/>
        <v>144017487.72999999</v>
      </c>
      <c r="V57" s="16"/>
    </row>
    <row r="58" spans="1:22" s="9" customFormat="1">
      <c r="A58" s="33">
        <v>51</v>
      </c>
      <c r="B58" s="54" t="s">
        <v>87</v>
      </c>
      <c r="C58" s="1" t="s">
        <v>88</v>
      </c>
      <c r="D58" s="44">
        <v>34</v>
      </c>
      <c r="E58" s="44">
        <v>2594714</v>
      </c>
      <c r="F58" s="44"/>
      <c r="G58" s="44"/>
      <c r="H58" s="44">
        <v>87</v>
      </c>
      <c r="I58" s="44">
        <v>410987.16</v>
      </c>
      <c r="J58" s="44">
        <v>146</v>
      </c>
      <c r="K58" s="44">
        <v>812729.74</v>
      </c>
      <c r="L58" s="42">
        <f t="shared" si="20"/>
        <v>267</v>
      </c>
      <c r="M58" s="42">
        <f t="shared" si="21"/>
        <v>3818430.9</v>
      </c>
      <c r="N58" s="44">
        <v>290</v>
      </c>
      <c r="O58" s="44">
        <v>63957774.780000001</v>
      </c>
      <c r="P58" s="44">
        <v>165</v>
      </c>
      <c r="Q58" s="44">
        <v>66159213.310000002</v>
      </c>
      <c r="R58" s="42">
        <f t="shared" si="4"/>
        <v>455</v>
      </c>
      <c r="S58" s="42">
        <f t="shared" si="5"/>
        <v>130116988.09</v>
      </c>
      <c r="T58" s="42">
        <f t="shared" si="22"/>
        <v>722</v>
      </c>
      <c r="U58" s="42">
        <f t="shared" si="23"/>
        <v>133935418.99000001</v>
      </c>
      <c r="V58" s="16"/>
    </row>
    <row r="59" spans="1:22" s="9" customFormat="1">
      <c r="A59" s="30">
        <v>52</v>
      </c>
      <c r="B59" s="53" t="s">
        <v>79</v>
      </c>
      <c r="C59" s="32" t="s">
        <v>308</v>
      </c>
      <c r="D59" s="43"/>
      <c r="E59" s="43"/>
      <c r="F59" s="43"/>
      <c r="G59" s="43"/>
      <c r="H59" s="43">
        <v>49</v>
      </c>
      <c r="I59" s="43">
        <v>38984831.289999999</v>
      </c>
      <c r="J59" s="43">
        <v>48</v>
      </c>
      <c r="K59" s="43">
        <v>28601402.600000001</v>
      </c>
      <c r="L59" s="43">
        <f t="shared" si="20"/>
        <v>97</v>
      </c>
      <c r="M59" s="43">
        <f t="shared" si="21"/>
        <v>67586233.890000001</v>
      </c>
      <c r="N59" s="43">
        <v>27</v>
      </c>
      <c r="O59" s="43">
        <v>24609171</v>
      </c>
      <c r="P59" s="43">
        <v>20</v>
      </c>
      <c r="Q59" s="43">
        <v>35053720.450000003</v>
      </c>
      <c r="R59" s="43">
        <f t="shared" si="4"/>
        <v>47</v>
      </c>
      <c r="S59" s="43">
        <f t="shared" si="5"/>
        <v>59662891.450000003</v>
      </c>
      <c r="T59" s="43">
        <f t="shared" si="22"/>
        <v>144</v>
      </c>
      <c r="U59" s="43">
        <f t="shared" si="23"/>
        <v>127249125.34</v>
      </c>
      <c r="V59" s="16"/>
    </row>
    <row r="60" spans="1:22" s="9" customFormat="1">
      <c r="A60" s="33">
        <v>53</v>
      </c>
      <c r="B60" s="54" t="s">
        <v>203</v>
      </c>
      <c r="C60" s="1" t="s">
        <v>72</v>
      </c>
      <c r="D60" s="44">
        <v>132</v>
      </c>
      <c r="E60" s="44">
        <v>3160196.83</v>
      </c>
      <c r="F60" s="44">
        <v>1398</v>
      </c>
      <c r="G60" s="44">
        <v>27267870.77</v>
      </c>
      <c r="H60" s="44">
        <v>1249</v>
      </c>
      <c r="I60" s="44">
        <v>14454987.720000001</v>
      </c>
      <c r="J60" s="44">
        <v>2763</v>
      </c>
      <c r="K60" s="44">
        <v>21146404.030000001</v>
      </c>
      <c r="L60" s="42">
        <f t="shared" si="16"/>
        <v>5542</v>
      </c>
      <c r="M60" s="42">
        <f t="shared" si="17"/>
        <v>66029459.349999994</v>
      </c>
      <c r="N60" s="44">
        <v>614</v>
      </c>
      <c r="O60" s="44">
        <v>44406775.539999999</v>
      </c>
      <c r="P60" s="44">
        <v>262</v>
      </c>
      <c r="Q60" s="44">
        <v>13720733.24</v>
      </c>
      <c r="R60" s="42">
        <f t="shared" si="4"/>
        <v>876</v>
      </c>
      <c r="S60" s="42">
        <f t="shared" si="5"/>
        <v>58127508.780000001</v>
      </c>
      <c r="T60" s="42">
        <f t="shared" si="18"/>
        <v>6418</v>
      </c>
      <c r="U60" s="42">
        <f t="shared" si="19"/>
        <v>124156968.13</v>
      </c>
      <c r="V60" s="16"/>
    </row>
    <row r="61" spans="1:22" s="9" customFormat="1">
      <c r="A61" s="30">
        <v>54</v>
      </c>
      <c r="B61" s="31" t="s">
        <v>301</v>
      </c>
      <c r="C61" s="32" t="s">
        <v>303</v>
      </c>
      <c r="D61" s="43">
        <v>14</v>
      </c>
      <c r="E61" s="43">
        <v>38345654.359999999</v>
      </c>
      <c r="F61" s="43">
        <v>5</v>
      </c>
      <c r="G61" s="43">
        <v>3484523.74</v>
      </c>
      <c r="H61" s="43">
        <v>6</v>
      </c>
      <c r="I61" s="43">
        <v>1419738.82</v>
      </c>
      <c r="J61" s="43">
        <v>22</v>
      </c>
      <c r="K61" s="43">
        <v>13625722.560000001</v>
      </c>
      <c r="L61" s="43">
        <f t="shared" si="0"/>
        <v>47</v>
      </c>
      <c r="M61" s="43">
        <f t="shared" si="1"/>
        <v>56875639.480000004</v>
      </c>
      <c r="N61" s="43">
        <v>8</v>
      </c>
      <c r="O61" s="43">
        <v>22576064.719999999</v>
      </c>
      <c r="P61" s="43">
        <v>18</v>
      </c>
      <c r="Q61" s="43">
        <v>44605065.590000004</v>
      </c>
      <c r="R61" s="43">
        <f t="shared" si="4"/>
        <v>26</v>
      </c>
      <c r="S61" s="43">
        <f t="shared" si="5"/>
        <v>67181130.310000002</v>
      </c>
      <c r="T61" s="43">
        <f t="shared" si="2"/>
        <v>73</v>
      </c>
      <c r="U61" s="43">
        <f t="shared" si="3"/>
        <v>124056769.79000001</v>
      </c>
      <c r="V61" s="16"/>
    </row>
    <row r="62" spans="1:22" s="9" customFormat="1">
      <c r="A62" s="33">
        <v>55</v>
      </c>
      <c r="B62" s="54" t="s">
        <v>205</v>
      </c>
      <c r="C62" s="1" t="s">
        <v>68</v>
      </c>
      <c r="D62" s="44">
        <v>4</v>
      </c>
      <c r="E62" s="44">
        <v>50289907.659999996</v>
      </c>
      <c r="F62" s="44">
        <v>5</v>
      </c>
      <c r="G62" s="44">
        <v>396615.83</v>
      </c>
      <c r="H62" s="44">
        <v>14</v>
      </c>
      <c r="I62" s="44">
        <v>4718587.58</v>
      </c>
      <c r="J62" s="44">
        <v>37</v>
      </c>
      <c r="K62" s="44">
        <v>5434219.8200000003</v>
      </c>
      <c r="L62" s="42">
        <f t="shared" si="0"/>
        <v>60</v>
      </c>
      <c r="M62" s="42">
        <f t="shared" si="1"/>
        <v>60839330.890000001</v>
      </c>
      <c r="N62" s="44">
        <v>15</v>
      </c>
      <c r="O62" s="44">
        <v>6755000</v>
      </c>
      <c r="P62" s="44">
        <v>7</v>
      </c>
      <c r="Q62" s="44">
        <v>55950000</v>
      </c>
      <c r="R62" s="42">
        <f t="shared" si="4"/>
        <v>22</v>
      </c>
      <c r="S62" s="42">
        <f t="shared" si="5"/>
        <v>62705000</v>
      </c>
      <c r="T62" s="42">
        <f t="shared" si="2"/>
        <v>82</v>
      </c>
      <c r="U62" s="42">
        <f t="shared" si="3"/>
        <v>123544330.89</v>
      </c>
      <c r="V62" s="16"/>
    </row>
    <row r="63" spans="1:22" s="9" customFormat="1">
      <c r="A63" s="30">
        <v>56</v>
      </c>
      <c r="B63" s="53" t="s">
        <v>233</v>
      </c>
      <c r="C63" s="32" t="s">
        <v>119</v>
      </c>
      <c r="D63" s="43">
        <v>5</v>
      </c>
      <c r="E63" s="43">
        <v>37262.199999999997</v>
      </c>
      <c r="F63" s="43">
        <v>15</v>
      </c>
      <c r="G63" s="43">
        <v>83510.13</v>
      </c>
      <c r="H63" s="43">
        <v>558</v>
      </c>
      <c r="I63" s="43">
        <v>24010669.030000001</v>
      </c>
      <c r="J63" s="43">
        <v>972</v>
      </c>
      <c r="K63" s="43">
        <v>56453355.270000003</v>
      </c>
      <c r="L63" s="43">
        <f t="shared" si="0"/>
        <v>1550</v>
      </c>
      <c r="M63" s="43">
        <f t="shared" si="1"/>
        <v>80584796.63000001</v>
      </c>
      <c r="N63" s="43">
        <v>637</v>
      </c>
      <c r="O63" s="43">
        <v>39508551.520000003</v>
      </c>
      <c r="P63" s="43">
        <v>265</v>
      </c>
      <c r="Q63" s="43">
        <v>3260362.53</v>
      </c>
      <c r="R63" s="43">
        <f t="shared" si="4"/>
        <v>902</v>
      </c>
      <c r="S63" s="43">
        <f t="shared" si="5"/>
        <v>42768914.050000004</v>
      </c>
      <c r="T63" s="43">
        <f t="shared" si="2"/>
        <v>2452</v>
      </c>
      <c r="U63" s="43">
        <f t="shared" si="3"/>
        <v>123353710.68000001</v>
      </c>
      <c r="V63" s="16"/>
    </row>
    <row r="64" spans="1:22" s="9" customFormat="1">
      <c r="A64" s="33">
        <v>57</v>
      </c>
      <c r="B64" s="54" t="s">
        <v>320</v>
      </c>
      <c r="C64" s="1" t="s">
        <v>368</v>
      </c>
      <c r="D64" s="44"/>
      <c r="E64" s="44"/>
      <c r="F64" s="44"/>
      <c r="G64" s="44"/>
      <c r="H64" s="44"/>
      <c r="I64" s="44"/>
      <c r="J64" s="44">
        <v>2</v>
      </c>
      <c r="K64" s="44">
        <v>52170000</v>
      </c>
      <c r="L64" s="42">
        <f t="shared" si="0"/>
        <v>2</v>
      </c>
      <c r="M64" s="42">
        <f t="shared" si="1"/>
        <v>52170000</v>
      </c>
      <c r="N64" s="44">
        <v>1</v>
      </c>
      <c r="O64" s="44">
        <v>52170000</v>
      </c>
      <c r="P64" s="44"/>
      <c r="Q64" s="44"/>
      <c r="R64" s="42">
        <f t="shared" si="4"/>
        <v>1</v>
      </c>
      <c r="S64" s="42">
        <f t="shared" si="5"/>
        <v>52170000</v>
      </c>
      <c r="T64" s="42">
        <f t="shared" si="2"/>
        <v>3</v>
      </c>
      <c r="U64" s="42">
        <f t="shared" si="3"/>
        <v>104340000</v>
      </c>
      <c r="V64" s="16"/>
    </row>
    <row r="65" spans="1:22" s="9" customFormat="1">
      <c r="A65" s="30">
        <v>58</v>
      </c>
      <c r="B65" s="53" t="s">
        <v>197</v>
      </c>
      <c r="C65" s="32" t="s">
        <v>58</v>
      </c>
      <c r="D65" s="43">
        <v>45</v>
      </c>
      <c r="E65" s="43">
        <v>1004329.34</v>
      </c>
      <c r="F65" s="43">
        <v>188</v>
      </c>
      <c r="G65" s="43">
        <v>2087085.21</v>
      </c>
      <c r="H65" s="43">
        <v>1290</v>
      </c>
      <c r="I65" s="43">
        <v>8625497.3000000007</v>
      </c>
      <c r="J65" s="43">
        <v>4295</v>
      </c>
      <c r="K65" s="43">
        <v>46505990.280000001</v>
      </c>
      <c r="L65" s="43">
        <f t="shared" si="0"/>
        <v>5818</v>
      </c>
      <c r="M65" s="43">
        <f t="shared" si="1"/>
        <v>58222902.130000003</v>
      </c>
      <c r="N65" s="43">
        <v>676</v>
      </c>
      <c r="O65" s="43">
        <v>39243056.369999997</v>
      </c>
      <c r="P65" s="43">
        <v>8</v>
      </c>
      <c r="Q65" s="43">
        <v>149687.09</v>
      </c>
      <c r="R65" s="43">
        <f t="shared" si="4"/>
        <v>684</v>
      </c>
      <c r="S65" s="43">
        <f t="shared" si="5"/>
        <v>39392743.460000001</v>
      </c>
      <c r="T65" s="43">
        <f t="shared" si="2"/>
        <v>6502</v>
      </c>
      <c r="U65" s="43">
        <f t="shared" si="3"/>
        <v>97615645.590000004</v>
      </c>
      <c r="V65" s="16"/>
    </row>
    <row r="66" spans="1:22" s="9" customFormat="1">
      <c r="A66" s="33">
        <v>59</v>
      </c>
      <c r="B66" s="54" t="s">
        <v>187</v>
      </c>
      <c r="C66" s="1" t="s">
        <v>55</v>
      </c>
      <c r="D66" s="44"/>
      <c r="E66" s="44"/>
      <c r="F66" s="44"/>
      <c r="G66" s="44"/>
      <c r="H66" s="44">
        <v>917</v>
      </c>
      <c r="I66" s="44">
        <v>8132339.1500000004</v>
      </c>
      <c r="J66" s="44">
        <v>3209</v>
      </c>
      <c r="K66" s="44">
        <v>46960198.640000001</v>
      </c>
      <c r="L66" s="42">
        <f t="shared" si="0"/>
        <v>4126</v>
      </c>
      <c r="M66" s="42">
        <f t="shared" si="1"/>
        <v>55092537.789999999</v>
      </c>
      <c r="N66" s="44">
        <v>2245</v>
      </c>
      <c r="O66" s="44">
        <v>39175904.640000001</v>
      </c>
      <c r="P66" s="44">
        <v>46</v>
      </c>
      <c r="Q66" s="44">
        <v>92683.48</v>
      </c>
      <c r="R66" s="42">
        <f t="shared" si="4"/>
        <v>2291</v>
      </c>
      <c r="S66" s="42">
        <f t="shared" si="5"/>
        <v>39268588.119999997</v>
      </c>
      <c r="T66" s="42">
        <f t="shared" si="2"/>
        <v>6417</v>
      </c>
      <c r="U66" s="42">
        <f t="shared" si="3"/>
        <v>94361125.909999996</v>
      </c>
      <c r="V66" s="16"/>
    </row>
    <row r="67" spans="1:22" s="9" customFormat="1">
      <c r="A67" s="30">
        <v>60</v>
      </c>
      <c r="B67" s="53" t="s">
        <v>199</v>
      </c>
      <c r="C67" s="32" t="s">
        <v>62</v>
      </c>
      <c r="D67" s="43">
        <v>24</v>
      </c>
      <c r="E67" s="43">
        <v>348517.61</v>
      </c>
      <c r="F67" s="43">
        <v>160</v>
      </c>
      <c r="G67" s="43">
        <v>2772598.55</v>
      </c>
      <c r="H67" s="43">
        <v>472</v>
      </c>
      <c r="I67" s="43">
        <v>4159655.42</v>
      </c>
      <c r="J67" s="43">
        <v>1325</v>
      </c>
      <c r="K67" s="43">
        <v>19157729.93</v>
      </c>
      <c r="L67" s="43">
        <f t="shared" si="0"/>
        <v>1981</v>
      </c>
      <c r="M67" s="43">
        <f t="shared" si="1"/>
        <v>26438501.510000002</v>
      </c>
      <c r="N67" s="43">
        <v>1900</v>
      </c>
      <c r="O67" s="43">
        <v>41016345.159999996</v>
      </c>
      <c r="P67" s="43">
        <v>185</v>
      </c>
      <c r="Q67" s="43">
        <v>23731599.510000002</v>
      </c>
      <c r="R67" s="43">
        <f t="shared" si="4"/>
        <v>2085</v>
      </c>
      <c r="S67" s="43">
        <f t="shared" si="5"/>
        <v>64747944.670000002</v>
      </c>
      <c r="T67" s="43">
        <f t="shared" si="2"/>
        <v>4066</v>
      </c>
      <c r="U67" s="43">
        <f t="shared" si="3"/>
        <v>91186446.180000007</v>
      </c>
      <c r="V67" s="16"/>
    </row>
    <row r="68" spans="1:22" s="9" customFormat="1">
      <c r="A68" s="33">
        <v>61</v>
      </c>
      <c r="B68" s="54" t="s">
        <v>207</v>
      </c>
      <c r="C68" s="1" t="s">
        <v>49</v>
      </c>
      <c r="D68" s="44">
        <v>95</v>
      </c>
      <c r="E68" s="44">
        <v>22036137.43</v>
      </c>
      <c r="F68" s="44">
        <v>137</v>
      </c>
      <c r="G68" s="44">
        <v>7350877.4500000002</v>
      </c>
      <c r="H68" s="44">
        <v>28</v>
      </c>
      <c r="I68" s="44">
        <v>13786765.220000001</v>
      </c>
      <c r="J68" s="44">
        <v>74</v>
      </c>
      <c r="K68" s="44">
        <v>1420604.73</v>
      </c>
      <c r="L68" s="42">
        <f t="shared" ref="L68:L75" si="24">J68+H68+F68+D68</f>
        <v>334</v>
      </c>
      <c r="M68" s="42">
        <f t="shared" ref="M68:M75" si="25">K68+I68+G68+E68</f>
        <v>44594384.829999998</v>
      </c>
      <c r="N68" s="44">
        <v>33</v>
      </c>
      <c r="O68" s="44">
        <v>16765863.560000001</v>
      </c>
      <c r="P68" s="44">
        <v>33</v>
      </c>
      <c r="Q68" s="44">
        <v>29725480.370000001</v>
      </c>
      <c r="R68" s="42">
        <f t="shared" si="4"/>
        <v>66</v>
      </c>
      <c r="S68" s="42">
        <f t="shared" si="5"/>
        <v>46491343.93</v>
      </c>
      <c r="T68" s="42">
        <f t="shared" ref="T68:T75" si="26">R68+L68</f>
        <v>400</v>
      </c>
      <c r="U68" s="42">
        <f t="shared" ref="U68:U75" si="27">S68+M68</f>
        <v>91085728.75999999</v>
      </c>
      <c r="V68" s="16"/>
    </row>
    <row r="69" spans="1:22" s="9" customFormat="1">
      <c r="A69" s="30">
        <v>62</v>
      </c>
      <c r="B69" s="31" t="s">
        <v>209</v>
      </c>
      <c r="C69" s="32" t="s">
        <v>73</v>
      </c>
      <c r="D69" s="43">
        <v>87</v>
      </c>
      <c r="E69" s="43">
        <v>1756010.28</v>
      </c>
      <c r="F69" s="43">
        <v>1029</v>
      </c>
      <c r="G69" s="43">
        <v>19490061.329999998</v>
      </c>
      <c r="H69" s="43">
        <v>607</v>
      </c>
      <c r="I69" s="43">
        <v>10537086.189999999</v>
      </c>
      <c r="J69" s="43">
        <v>2264</v>
      </c>
      <c r="K69" s="43">
        <v>18387795.25</v>
      </c>
      <c r="L69" s="43">
        <f t="shared" si="24"/>
        <v>3987</v>
      </c>
      <c r="M69" s="43">
        <f t="shared" si="25"/>
        <v>50170953.049999997</v>
      </c>
      <c r="N69" s="43">
        <v>830</v>
      </c>
      <c r="O69" s="43">
        <v>28186073.739999998</v>
      </c>
      <c r="P69" s="43">
        <v>21</v>
      </c>
      <c r="Q69" s="43">
        <v>2534808</v>
      </c>
      <c r="R69" s="43">
        <f t="shared" si="4"/>
        <v>851</v>
      </c>
      <c r="S69" s="43">
        <f t="shared" si="5"/>
        <v>30720881.739999998</v>
      </c>
      <c r="T69" s="43">
        <f t="shared" si="26"/>
        <v>4838</v>
      </c>
      <c r="U69" s="43">
        <f t="shared" si="27"/>
        <v>80891834.789999992</v>
      </c>
      <c r="V69" s="16"/>
    </row>
    <row r="70" spans="1:22" s="9" customFormat="1">
      <c r="A70" s="33">
        <v>63</v>
      </c>
      <c r="B70" s="54" t="s">
        <v>76</v>
      </c>
      <c r="C70" s="1" t="s">
        <v>77</v>
      </c>
      <c r="D70" s="44">
        <v>197</v>
      </c>
      <c r="E70" s="44">
        <v>8441477.1600000001</v>
      </c>
      <c r="F70" s="44">
        <v>718</v>
      </c>
      <c r="G70" s="44">
        <v>21119387.309999999</v>
      </c>
      <c r="H70" s="44">
        <v>354</v>
      </c>
      <c r="I70" s="44">
        <v>12349800.380000001</v>
      </c>
      <c r="J70" s="44">
        <v>727</v>
      </c>
      <c r="K70" s="44">
        <v>7109600.9500000002</v>
      </c>
      <c r="L70" s="42">
        <f t="shared" si="24"/>
        <v>1996</v>
      </c>
      <c r="M70" s="42">
        <f t="shared" si="25"/>
        <v>49020265.799999997</v>
      </c>
      <c r="N70" s="44">
        <v>253</v>
      </c>
      <c r="O70" s="44">
        <v>18934288.969999999</v>
      </c>
      <c r="P70" s="44">
        <v>43</v>
      </c>
      <c r="Q70" s="44">
        <v>11614420.140000001</v>
      </c>
      <c r="R70" s="42">
        <f t="shared" si="4"/>
        <v>296</v>
      </c>
      <c r="S70" s="42">
        <f t="shared" si="5"/>
        <v>30548709.109999999</v>
      </c>
      <c r="T70" s="42">
        <f t="shared" si="26"/>
        <v>2292</v>
      </c>
      <c r="U70" s="42">
        <f t="shared" si="27"/>
        <v>79568974.909999996</v>
      </c>
      <c r="V70" s="16"/>
    </row>
    <row r="71" spans="1:22" s="9" customFormat="1">
      <c r="A71" s="30">
        <v>64</v>
      </c>
      <c r="B71" s="53" t="s">
        <v>335</v>
      </c>
      <c r="C71" s="32" t="s">
        <v>334</v>
      </c>
      <c r="D71" s="43">
        <v>6</v>
      </c>
      <c r="E71" s="43">
        <v>27375.64</v>
      </c>
      <c r="F71" s="43">
        <v>15</v>
      </c>
      <c r="G71" s="43">
        <v>264354.25</v>
      </c>
      <c r="H71" s="43">
        <v>60</v>
      </c>
      <c r="I71" s="43">
        <v>1130917.3</v>
      </c>
      <c r="J71" s="43">
        <v>250</v>
      </c>
      <c r="K71" s="43">
        <v>38020383.18</v>
      </c>
      <c r="L71" s="43">
        <f t="shared" si="24"/>
        <v>331</v>
      </c>
      <c r="M71" s="43">
        <f t="shared" si="25"/>
        <v>39443030.369999997</v>
      </c>
      <c r="N71" s="43">
        <v>2088</v>
      </c>
      <c r="O71" s="43">
        <v>37971938.170000002</v>
      </c>
      <c r="P71" s="43">
        <v>16</v>
      </c>
      <c r="Q71" s="43">
        <v>920736.19</v>
      </c>
      <c r="R71" s="43">
        <f t="shared" si="4"/>
        <v>2104</v>
      </c>
      <c r="S71" s="43">
        <f t="shared" si="5"/>
        <v>38892674.359999999</v>
      </c>
      <c r="T71" s="43">
        <f t="shared" si="26"/>
        <v>2435</v>
      </c>
      <c r="U71" s="43">
        <f t="shared" si="27"/>
        <v>78335704.729999989</v>
      </c>
      <c r="V71" s="16"/>
    </row>
    <row r="72" spans="1:22" s="9" customFormat="1">
      <c r="A72" s="33">
        <v>65</v>
      </c>
      <c r="B72" s="54" t="s">
        <v>206</v>
      </c>
      <c r="C72" s="1" t="s">
        <v>71</v>
      </c>
      <c r="D72" s="44">
        <v>47</v>
      </c>
      <c r="E72" s="44">
        <v>1168759.46</v>
      </c>
      <c r="F72" s="44">
        <v>332</v>
      </c>
      <c r="G72" s="44">
        <v>5941250.8200000003</v>
      </c>
      <c r="H72" s="44">
        <v>931</v>
      </c>
      <c r="I72" s="44">
        <v>4105738.55</v>
      </c>
      <c r="J72" s="44">
        <v>3210</v>
      </c>
      <c r="K72" s="44">
        <v>16784940.890000001</v>
      </c>
      <c r="L72" s="42">
        <f t="shared" si="24"/>
        <v>4520</v>
      </c>
      <c r="M72" s="42">
        <f t="shared" si="25"/>
        <v>28000689.720000003</v>
      </c>
      <c r="N72" s="44">
        <v>1515</v>
      </c>
      <c r="O72" s="44">
        <v>32936172.690000001</v>
      </c>
      <c r="P72" s="44">
        <v>238</v>
      </c>
      <c r="Q72" s="44">
        <v>15521372.41</v>
      </c>
      <c r="R72" s="42">
        <f t="shared" si="4"/>
        <v>1753</v>
      </c>
      <c r="S72" s="42">
        <f t="shared" si="5"/>
        <v>48457545.100000001</v>
      </c>
      <c r="T72" s="42">
        <f t="shared" si="26"/>
        <v>6273</v>
      </c>
      <c r="U72" s="42">
        <f t="shared" si="27"/>
        <v>76458234.820000008</v>
      </c>
      <c r="V72" s="16"/>
    </row>
    <row r="73" spans="1:22" s="9" customFormat="1">
      <c r="A73" s="30">
        <v>66</v>
      </c>
      <c r="B73" s="53" t="s">
        <v>178</v>
      </c>
      <c r="C73" s="32" t="s">
        <v>9</v>
      </c>
      <c r="D73" s="43">
        <v>23</v>
      </c>
      <c r="E73" s="43">
        <v>11737593.279999999</v>
      </c>
      <c r="F73" s="43">
        <v>1</v>
      </c>
      <c r="G73" s="43">
        <v>4979.46</v>
      </c>
      <c r="H73" s="43">
        <v>8</v>
      </c>
      <c r="I73" s="43">
        <v>9743249.0099999998</v>
      </c>
      <c r="J73" s="43">
        <v>33</v>
      </c>
      <c r="K73" s="43">
        <v>3606649.65</v>
      </c>
      <c r="L73" s="43">
        <f t="shared" si="24"/>
        <v>65</v>
      </c>
      <c r="M73" s="43">
        <f t="shared" si="25"/>
        <v>25092471.399999999</v>
      </c>
      <c r="N73" s="43">
        <v>6</v>
      </c>
      <c r="O73" s="43">
        <v>10175433.779999999</v>
      </c>
      <c r="P73" s="43">
        <v>11</v>
      </c>
      <c r="Q73" s="43">
        <v>38175401.600000001</v>
      </c>
      <c r="R73" s="43">
        <f t="shared" si="4"/>
        <v>17</v>
      </c>
      <c r="S73" s="43">
        <f t="shared" si="5"/>
        <v>48350835.380000003</v>
      </c>
      <c r="T73" s="43">
        <f t="shared" si="26"/>
        <v>82</v>
      </c>
      <c r="U73" s="43">
        <f t="shared" si="27"/>
        <v>73443306.780000001</v>
      </c>
      <c r="V73" s="16"/>
    </row>
    <row r="74" spans="1:22" s="9" customFormat="1">
      <c r="A74" s="33">
        <v>67</v>
      </c>
      <c r="B74" s="54" t="s">
        <v>216</v>
      </c>
      <c r="C74" s="1" t="s">
        <v>137</v>
      </c>
      <c r="D74" s="44">
        <v>34</v>
      </c>
      <c r="E74" s="44">
        <v>911550.87</v>
      </c>
      <c r="F74" s="44">
        <v>988</v>
      </c>
      <c r="G74" s="44">
        <v>22302959.66</v>
      </c>
      <c r="H74" s="44">
        <v>384</v>
      </c>
      <c r="I74" s="44">
        <v>3596480.56</v>
      </c>
      <c r="J74" s="44">
        <v>1099</v>
      </c>
      <c r="K74" s="44">
        <v>9932591.9100000001</v>
      </c>
      <c r="L74" s="42">
        <f t="shared" si="24"/>
        <v>2505</v>
      </c>
      <c r="M74" s="42">
        <f t="shared" si="25"/>
        <v>36743583</v>
      </c>
      <c r="N74" s="44">
        <v>1307</v>
      </c>
      <c r="O74" s="44">
        <v>31298787.399999999</v>
      </c>
      <c r="P74" s="44">
        <v>167</v>
      </c>
      <c r="Q74" s="44">
        <v>3614686.84</v>
      </c>
      <c r="R74" s="42">
        <f t="shared" si="4"/>
        <v>1474</v>
      </c>
      <c r="S74" s="42">
        <f t="shared" si="5"/>
        <v>34913474.239999995</v>
      </c>
      <c r="T74" s="42">
        <f t="shared" si="26"/>
        <v>3979</v>
      </c>
      <c r="U74" s="42">
        <f t="shared" si="27"/>
        <v>71657057.239999995</v>
      </c>
      <c r="V74" s="16"/>
    </row>
    <row r="75" spans="1:22" s="9" customFormat="1">
      <c r="A75" s="30">
        <v>68</v>
      </c>
      <c r="B75" s="53" t="s">
        <v>220</v>
      </c>
      <c r="C75" s="32" t="s">
        <v>15</v>
      </c>
      <c r="D75" s="43">
        <v>547</v>
      </c>
      <c r="E75" s="43">
        <v>30267906.899999999</v>
      </c>
      <c r="F75" s="43">
        <v>275</v>
      </c>
      <c r="G75" s="43">
        <v>7341402.3899999997</v>
      </c>
      <c r="H75" s="43">
        <v>223</v>
      </c>
      <c r="I75" s="43">
        <v>4832484.76</v>
      </c>
      <c r="J75" s="43">
        <v>157</v>
      </c>
      <c r="K75" s="43">
        <v>14039974.800000001</v>
      </c>
      <c r="L75" s="43">
        <f t="shared" si="24"/>
        <v>1202</v>
      </c>
      <c r="M75" s="43">
        <f t="shared" si="25"/>
        <v>56481768.850000001</v>
      </c>
      <c r="N75" s="43">
        <v>16</v>
      </c>
      <c r="O75" s="43">
        <v>5094850.5199999996</v>
      </c>
      <c r="P75" s="43">
        <v>21</v>
      </c>
      <c r="Q75" s="43">
        <v>8965655.0999999996</v>
      </c>
      <c r="R75" s="43">
        <f t="shared" si="4"/>
        <v>37</v>
      </c>
      <c r="S75" s="43">
        <f t="shared" si="5"/>
        <v>14060505.619999999</v>
      </c>
      <c r="T75" s="43">
        <f t="shared" si="26"/>
        <v>1239</v>
      </c>
      <c r="U75" s="43">
        <f t="shared" si="27"/>
        <v>70542274.469999999</v>
      </c>
      <c r="V75" s="16"/>
    </row>
    <row r="76" spans="1:22" s="9" customFormat="1">
      <c r="A76" s="33">
        <v>69</v>
      </c>
      <c r="B76" s="54" t="s">
        <v>214</v>
      </c>
      <c r="C76" s="1" t="s">
        <v>65</v>
      </c>
      <c r="D76" s="44">
        <v>15</v>
      </c>
      <c r="E76" s="44">
        <v>5304547.37</v>
      </c>
      <c r="F76" s="44">
        <v>15</v>
      </c>
      <c r="G76" s="44">
        <v>5649932.2999999998</v>
      </c>
      <c r="H76" s="44">
        <v>34</v>
      </c>
      <c r="I76" s="44">
        <v>24563102.969999999</v>
      </c>
      <c r="J76" s="44">
        <v>32</v>
      </c>
      <c r="K76" s="44">
        <v>4491464.08</v>
      </c>
      <c r="L76" s="42">
        <f t="shared" si="0"/>
        <v>96</v>
      </c>
      <c r="M76" s="42">
        <f t="shared" si="1"/>
        <v>40009046.719999991</v>
      </c>
      <c r="N76" s="44">
        <v>3</v>
      </c>
      <c r="O76" s="44">
        <v>2061874.39</v>
      </c>
      <c r="P76" s="44">
        <v>5</v>
      </c>
      <c r="Q76" s="44">
        <v>22061868.800000001</v>
      </c>
      <c r="R76" s="42">
        <f t="shared" si="4"/>
        <v>8</v>
      </c>
      <c r="S76" s="42">
        <f t="shared" si="5"/>
        <v>24123743.190000001</v>
      </c>
      <c r="T76" s="42">
        <f t="shared" si="2"/>
        <v>104</v>
      </c>
      <c r="U76" s="42">
        <f t="shared" si="3"/>
        <v>64132789.909999996</v>
      </c>
      <c r="V76" s="16"/>
    </row>
    <row r="77" spans="1:22" s="9" customFormat="1">
      <c r="A77" s="30">
        <v>70</v>
      </c>
      <c r="B77" s="31" t="s">
        <v>299</v>
      </c>
      <c r="C77" s="32" t="s">
        <v>310</v>
      </c>
      <c r="D77" s="43">
        <v>23</v>
      </c>
      <c r="E77" s="43">
        <v>21529607.079999998</v>
      </c>
      <c r="F77" s="43">
        <v>144</v>
      </c>
      <c r="G77" s="43">
        <v>18065653.289999999</v>
      </c>
      <c r="H77" s="43">
        <v>33</v>
      </c>
      <c r="I77" s="43">
        <v>193230.81</v>
      </c>
      <c r="J77" s="43">
        <v>174</v>
      </c>
      <c r="K77" s="43">
        <v>2821579.21</v>
      </c>
      <c r="L77" s="43">
        <f t="shared" ref="L77:L84" si="28">J77+H77+F77+D77</f>
        <v>374</v>
      </c>
      <c r="M77" s="43">
        <f t="shared" ref="M77:M84" si="29">K77+I77+G77+E77</f>
        <v>42610070.390000001</v>
      </c>
      <c r="N77" s="43">
        <v>13</v>
      </c>
      <c r="O77" s="43">
        <v>11444564.800000001</v>
      </c>
      <c r="P77" s="43">
        <v>3</v>
      </c>
      <c r="Q77" s="43">
        <v>10000319.810000001</v>
      </c>
      <c r="R77" s="43">
        <f t="shared" si="4"/>
        <v>16</v>
      </c>
      <c r="S77" s="43">
        <f t="shared" si="5"/>
        <v>21444884.609999999</v>
      </c>
      <c r="T77" s="43">
        <f t="shared" ref="T77:T84" si="30">R77+L77</f>
        <v>390</v>
      </c>
      <c r="U77" s="43">
        <f t="shared" ref="U77:U84" si="31">S77+M77</f>
        <v>64054955</v>
      </c>
      <c r="V77" s="16"/>
    </row>
    <row r="78" spans="1:22" s="9" customFormat="1">
      <c r="A78" s="33">
        <v>71</v>
      </c>
      <c r="B78" s="54" t="s">
        <v>202</v>
      </c>
      <c r="C78" s="1" t="s">
        <v>60</v>
      </c>
      <c r="D78" s="44">
        <v>551</v>
      </c>
      <c r="E78" s="44">
        <v>17573645.960000001</v>
      </c>
      <c r="F78" s="44">
        <v>264</v>
      </c>
      <c r="G78" s="44">
        <v>6709668.9500000002</v>
      </c>
      <c r="H78" s="44">
        <v>96</v>
      </c>
      <c r="I78" s="44">
        <v>5301398.12</v>
      </c>
      <c r="J78" s="44">
        <v>294</v>
      </c>
      <c r="K78" s="44">
        <v>5577524.5499999998</v>
      </c>
      <c r="L78" s="42">
        <f t="shared" si="28"/>
        <v>1205</v>
      </c>
      <c r="M78" s="42">
        <f t="shared" si="29"/>
        <v>35162237.579999998</v>
      </c>
      <c r="N78" s="44">
        <v>23</v>
      </c>
      <c r="O78" s="44">
        <v>8586516</v>
      </c>
      <c r="P78" s="44">
        <v>47</v>
      </c>
      <c r="Q78" s="44">
        <v>17450639.940000001</v>
      </c>
      <c r="R78" s="42">
        <f t="shared" si="4"/>
        <v>70</v>
      </c>
      <c r="S78" s="42">
        <f t="shared" si="5"/>
        <v>26037155.940000001</v>
      </c>
      <c r="T78" s="42">
        <f t="shared" si="30"/>
        <v>1275</v>
      </c>
      <c r="U78" s="42">
        <f t="shared" si="31"/>
        <v>61199393.519999996</v>
      </c>
      <c r="V78" s="16"/>
    </row>
    <row r="79" spans="1:22" s="9" customFormat="1">
      <c r="A79" s="30">
        <v>72</v>
      </c>
      <c r="B79" s="53" t="s">
        <v>213</v>
      </c>
      <c r="C79" s="32" t="s">
        <v>80</v>
      </c>
      <c r="D79" s="43"/>
      <c r="E79" s="43"/>
      <c r="F79" s="43">
        <v>30</v>
      </c>
      <c r="G79" s="43">
        <v>1078444.3899999999</v>
      </c>
      <c r="H79" s="43">
        <v>1477</v>
      </c>
      <c r="I79" s="43">
        <v>2992536.66</v>
      </c>
      <c r="J79" s="43">
        <v>2543</v>
      </c>
      <c r="K79" s="43">
        <v>12037200.42</v>
      </c>
      <c r="L79" s="43">
        <f t="shared" si="28"/>
        <v>4050</v>
      </c>
      <c r="M79" s="43">
        <f t="shared" si="29"/>
        <v>16108181.470000001</v>
      </c>
      <c r="N79" s="43">
        <v>1339</v>
      </c>
      <c r="O79" s="43">
        <v>23722347.48</v>
      </c>
      <c r="P79" s="43">
        <v>55</v>
      </c>
      <c r="Q79" s="43">
        <v>13482900.66</v>
      </c>
      <c r="R79" s="43">
        <f t="shared" si="4"/>
        <v>1394</v>
      </c>
      <c r="S79" s="43">
        <f t="shared" si="5"/>
        <v>37205248.140000001</v>
      </c>
      <c r="T79" s="43">
        <f t="shared" si="30"/>
        <v>5444</v>
      </c>
      <c r="U79" s="43">
        <f t="shared" si="31"/>
        <v>53313429.609999999</v>
      </c>
      <c r="V79" s="16"/>
    </row>
    <row r="80" spans="1:22" s="9" customFormat="1">
      <c r="A80" s="33">
        <v>73</v>
      </c>
      <c r="B80" s="54" t="s">
        <v>215</v>
      </c>
      <c r="C80" s="1" t="s">
        <v>85</v>
      </c>
      <c r="D80" s="44">
        <v>4</v>
      </c>
      <c r="E80" s="44">
        <v>12147.24</v>
      </c>
      <c r="F80" s="44">
        <v>387</v>
      </c>
      <c r="G80" s="44">
        <v>16792344.199999999</v>
      </c>
      <c r="H80" s="44">
        <v>109</v>
      </c>
      <c r="I80" s="44">
        <v>1304416.82</v>
      </c>
      <c r="J80" s="44">
        <v>681</v>
      </c>
      <c r="K80" s="44">
        <v>7723706.2999999998</v>
      </c>
      <c r="L80" s="42">
        <f t="shared" si="28"/>
        <v>1181</v>
      </c>
      <c r="M80" s="42">
        <f t="shared" si="29"/>
        <v>25832614.559999999</v>
      </c>
      <c r="N80" s="44">
        <v>690</v>
      </c>
      <c r="O80" s="44">
        <v>24666098.84</v>
      </c>
      <c r="P80" s="44">
        <v>16</v>
      </c>
      <c r="Q80" s="44">
        <v>1463236.95</v>
      </c>
      <c r="R80" s="42">
        <f t="shared" si="4"/>
        <v>706</v>
      </c>
      <c r="S80" s="42">
        <f t="shared" si="5"/>
        <v>26129335.789999999</v>
      </c>
      <c r="T80" s="42">
        <f t="shared" si="30"/>
        <v>1887</v>
      </c>
      <c r="U80" s="42">
        <f t="shared" si="31"/>
        <v>51961950.349999994</v>
      </c>
      <c r="V80" s="16"/>
    </row>
    <row r="81" spans="1:22" s="9" customFormat="1">
      <c r="A81" s="30">
        <v>74</v>
      </c>
      <c r="B81" s="53" t="s">
        <v>211</v>
      </c>
      <c r="C81" s="32" t="s">
        <v>59</v>
      </c>
      <c r="D81" s="43">
        <v>54</v>
      </c>
      <c r="E81" s="43">
        <v>20943167.489999998</v>
      </c>
      <c r="F81" s="43">
        <v>44</v>
      </c>
      <c r="G81" s="43">
        <v>1872508.73</v>
      </c>
      <c r="H81" s="43">
        <v>19</v>
      </c>
      <c r="I81" s="43">
        <v>727241.05</v>
      </c>
      <c r="J81" s="43">
        <v>53</v>
      </c>
      <c r="K81" s="43">
        <v>1028649.79</v>
      </c>
      <c r="L81" s="43">
        <f t="shared" si="28"/>
        <v>170</v>
      </c>
      <c r="M81" s="43">
        <f t="shared" si="29"/>
        <v>24571567.059999999</v>
      </c>
      <c r="N81" s="43">
        <v>18</v>
      </c>
      <c r="O81" s="43">
        <v>3859546.87</v>
      </c>
      <c r="P81" s="43">
        <v>36</v>
      </c>
      <c r="Q81" s="43">
        <v>22660826.870000001</v>
      </c>
      <c r="R81" s="43">
        <f t="shared" si="4"/>
        <v>54</v>
      </c>
      <c r="S81" s="43">
        <f t="shared" si="5"/>
        <v>26520373.740000002</v>
      </c>
      <c r="T81" s="43">
        <f t="shared" si="30"/>
        <v>224</v>
      </c>
      <c r="U81" s="43">
        <f t="shared" si="31"/>
        <v>51091940.799999997</v>
      </c>
      <c r="V81" s="16"/>
    </row>
    <row r="82" spans="1:22" s="9" customFormat="1">
      <c r="A82" s="33">
        <v>75</v>
      </c>
      <c r="B82" s="54" t="s">
        <v>341</v>
      </c>
      <c r="C82" s="1" t="s">
        <v>342</v>
      </c>
      <c r="D82" s="44">
        <v>5</v>
      </c>
      <c r="E82" s="44">
        <v>103392.29</v>
      </c>
      <c r="F82" s="44">
        <v>164</v>
      </c>
      <c r="G82" s="44">
        <v>4788480.37</v>
      </c>
      <c r="H82" s="44">
        <v>218</v>
      </c>
      <c r="I82" s="44">
        <v>1401792.65</v>
      </c>
      <c r="J82" s="44">
        <v>821</v>
      </c>
      <c r="K82" s="44">
        <v>17030300.5</v>
      </c>
      <c r="L82" s="42">
        <f t="shared" si="28"/>
        <v>1208</v>
      </c>
      <c r="M82" s="42">
        <f t="shared" si="29"/>
        <v>23323965.809999999</v>
      </c>
      <c r="N82" s="44">
        <v>1609</v>
      </c>
      <c r="O82" s="44">
        <v>23906447.66</v>
      </c>
      <c r="P82" s="44">
        <v>34</v>
      </c>
      <c r="Q82" s="44">
        <v>3583799.53</v>
      </c>
      <c r="R82" s="42">
        <f t="shared" ref="R82:R98" si="32">N82+P82</f>
        <v>1643</v>
      </c>
      <c r="S82" s="42">
        <f t="shared" ref="S82:S98" si="33">O82+Q82</f>
        <v>27490247.190000001</v>
      </c>
      <c r="T82" s="42">
        <f t="shared" si="30"/>
        <v>2851</v>
      </c>
      <c r="U82" s="42">
        <f t="shared" si="31"/>
        <v>50814213</v>
      </c>
      <c r="V82" s="16"/>
    </row>
    <row r="83" spans="1:22" s="9" customFormat="1">
      <c r="A83" s="30">
        <v>76</v>
      </c>
      <c r="B83" s="53" t="s">
        <v>196</v>
      </c>
      <c r="C83" s="32" t="s">
        <v>57</v>
      </c>
      <c r="D83" s="43">
        <v>36</v>
      </c>
      <c r="E83" s="43">
        <v>12116668.43</v>
      </c>
      <c r="F83" s="43">
        <v>9</v>
      </c>
      <c r="G83" s="43">
        <v>658421.49</v>
      </c>
      <c r="H83" s="43">
        <v>51</v>
      </c>
      <c r="I83" s="43">
        <v>6221087.1799999997</v>
      </c>
      <c r="J83" s="43">
        <v>63</v>
      </c>
      <c r="K83" s="43">
        <v>2526606.81</v>
      </c>
      <c r="L83" s="43">
        <f t="shared" si="28"/>
        <v>159</v>
      </c>
      <c r="M83" s="43">
        <f t="shared" si="29"/>
        <v>21522783.91</v>
      </c>
      <c r="N83" s="43">
        <v>14</v>
      </c>
      <c r="O83" s="43">
        <v>4372514.5199999996</v>
      </c>
      <c r="P83" s="43">
        <v>23</v>
      </c>
      <c r="Q83" s="43">
        <v>20123248.239999998</v>
      </c>
      <c r="R83" s="43">
        <f t="shared" si="32"/>
        <v>37</v>
      </c>
      <c r="S83" s="43">
        <f t="shared" si="33"/>
        <v>24495762.759999998</v>
      </c>
      <c r="T83" s="43">
        <f t="shared" si="30"/>
        <v>196</v>
      </c>
      <c r="U83" s="43">
        <f t="shared" si="31"/>
        <v>46018546.670000002</v>
      </c>
      <c r="V83" s="16"/>
    </row>
    <row r="84" spans="1:22" s="9" customFormat="1">
      <c r="A84" s="33">
        <v>77</v>
      </c>
      <c r="B84" s="54" t="s">
        <v>181</v>
      </c>
      <c r="C84" s="1" t="s">
        <v>64</v>
      </c>
      <c r="D84" s="44">
        <v>9</v>
      </c>
      <c r="E84" s="44">
        <v>6220220.9000000004</v>
      </c>
      <c r="F84" s="44">
        <v>4</v>
      </c>
      <c r="G84" s="44">
        <v>166654.69</v>
      </c>
      <c r="H84" s="44">
        <v>5</v>
      </c>
      <c r="I84" s="44">
        <v>192139.72</v>
      </c>
      <c r="J84" s="44">
        <v>5</v>
      </c>
      <c r="K84" s="44">
        <v>194908.38</v>
      </c>
      <c r="L84" s="42">
        <f t="shared" si="28"/>
        <v>23</v>
      </c>
      <c r="M84" s="42">
        <f t="shared" si="29"/>
        <v>6773923.6900000004</v>
      </c>
      <c r="N84" s="44">
        <v>21</v>
      </c>
      <c r="O84" s="44">
        <v>20150000</v>
      </c>
      <c r="P84" s="44">
        <v>20</v>
      </c>
      <c r="Q84" s="44">
        <v>18850000</v>
      </c>
      <c r="R84" s="42">
        <f t="shared" si="32"/>
        <v>41</v>
      </c>
      <c r="S84" s="42">
        <f t="shared" si="33"/>
        <v>39000000</v>
      </c>
      <c r="T84" s="42">
        <f t="shared" si="30"/>
        <v>64</v>
      </c>
      <c r="U84" s="42">
        <f t="shared" si="31"/>
        <v>45773923.689999998</v>
      </c>
      <c r="V84" s="16"/>
    </row>
    <row r="85" spans="1:22" s="9" customFormat="1">
      <c r="A85" s="30">
        <v>78</v>
      </c>
      <c r="B85" s="31" t="s">
        <v>219</v>
      </c>
      <c r="C85" s="32" t="s">
        <v>75</v>
      </c>
      <c r="D85" s="43">
        <v>30</v>
      </c>
      <c r="E85" s="43">
        <v>431311.05</v>
      </c>
      <c r="F85" s="43">
        <v>512</v>
      </c>
      <c r="G85" s="43">
        <v>13272005.279999999</v>
      </c>
      <c r="H85" s="43">
        <v>321</v>
      </c>
      <c r="I85" s="43">
        <v>2181073.7799999998</v>
      </c>
      <c r="J85" s="43">
        <v>725</v>
      </c>
      <c r="K85" s="43">
        <v>7135254.2800000003</v>
      </c>
      <c r="L85" s="43">
        <f t="shared" si="0"/>
        <v>1588</v>
      </c>
      <c r="M85" s="43">
        <f t="shared" si="1"/>
        <v>23019644.390000001</v>
      </c>
      <c r="N85" s="43">
        <v>536</v>
      </c>
      <c r="O85" s="43">
        <v>18449417.600000001</v>
      </c>
      <c r="P85" s="43">
        <v>44</v>
      </c>
      <c r="Q85" s="43">
        <v>652534.85</v>
      </c>
      <c r="R85" s="43">
        <f t="shared" si="32"/>
        <v>580</v>
      </c>
      <c r="S85" s="43">
        <f t="shared" si="33"/>
        <v>19101952.450000003</v>
      </c>
      <c r="T85" s="43">
        <f t="shared" si="2"/>
        <v>2168</v>
      </c>
      <c r="U85" s="43">
        <f t="shared" si="3"/>
        <v>42121596.840000004</v>
      </c>
      <c r="V85" s="16"/>
    </row>
    <row r="86" spans="1:22" s="9" customFormat="1">
      <c r="A86" s="33">
        <v>79</v>
      </c>
      <c r="B86" s="54" t="s">
        <v>226</v>
      </c>
      <c r="C86" s="1" t="s">
        <v>82</v>
      </c>
      <c r="D86" s="44">
        <v>57</v>
      </c>
      <c r="E86" s="44">
        <v>877151</v>
      </c>
      <c r="F86" s="44">
        <v>737</v>
      </c>
      <c r="G86" s="44">
        <v>13829941.01</v>
      </c>
      <c r="H86" s="44">
        <v>247</v>
      </c>
      <c r="I86" s="44">
        <v>6269526.4500000002</v>
      </c>
      <c r="J86" s="44">
        <v>608</v>
      </c>
      <c r="K86" s="44">
        <v>4767795.09</v>
      </c>
      <c r="L86" s="42">
        <f t="shared" si="0"/>
        <v>1649</v>
      </c>
      <c r="M86" s="42">
        <f t="shared" si="1"/>
        <v>25744413.549999997</v>
      </c>
      <c r="N86" s="44">
        <v>358</v>
      </c>
      <c r="O86" s="44">
        <v>13649328.35</v>
      </c>
      <c r="P86" s="44">
        <v>35</v>
      </c>
      <c r="Q86" s="44">
        <v>2178900.2999999998</v>
      </c>
      <c r="R86" s="42">
        <f t="shared" si="32"/>
        <v>393</v>
      </c>
      <c r="S86" s="42">
        <f t="shared" si="33"/>
        <v>15828228.649999999</v>
      </c>
      <c r="T86" s="42">
        <f t="shared" si="2"/>
        <v>2042</v>
      </c>
      <c r="U86" s="42">
        <f t="shared" si="3"/>
        <v>41572642.199999996</v>
      </c>
      <c r="V86" s="16"/>
    </row>
    <row r="87" spans="1:22" s="9" customFormat="1">
      <c r="A87" s="30">
        <v>80</v>
      </c>
      <c r="B87" s="53" t="s">
        <v>221</v>
      </c>
      <c r="C87" s="32" t="s">
        <v>352</v>
      </c>
      <c r="D87" s="43"/>
      <c r="E87" s="43"/>
      <c r="F87" s="43">
        <v>11</v>
      </c>
      <c r="G87" s="43">
        <v>1335281.26</v>
      </c>
      <c r="H87" s="43">
        <v>48</v>
      </c>
      <c r="I87" s="43">
        <v>10860505.66</v>
      </c>
      <c r="J87" s="43">
        <v>56</v>
      </c>
      <c r="K87" s="43">
        <v>9057801.1500000004</v>
      </c>
      <c r="L87" s="43">
        <f t="shared" si="0"/>
        <v>115</v>
      </c>
      <c r="M87" s="43">
        <f t="shared" si="1"/>
        <v>21253588.070000004</v>
      </c>
      <c r="N87" s="43">
        <v>11</v>
      </c>
      <c r="O87" s="43">
        <v>7425082.6399999997</v>
      </c>
      <c r="P87" s="43">
        <v>16</v>
      </c>
      <c r="Q87" s="43">
        <v>7950000</v>
      </c>
      <c r="R87" s="43">
        <f t="shared" si="32"/>
        <v>27</v>
      </c>
      <c r="S87" s="43">
        <f t="shared" si="33"/>
        <v>15375082.640000001</v>
      </c>
      <c r="T87" s="43">
        <f t="shared" si="2"/>
        <v>142</v>
      </c>
      <c r="U87" s="43">
        <f t="shared" si="3"/>
        <v>36628670.710000008</v>
      </c>
      <c r="V87" s="16"/>
    </row>
    <row r="88" spans="1:22" s="9" customFormat="1">
      <c r="A88" s="33">
        <v>81</v>
      </c>
      <c r="B88" s="54" t="s">
        <v>179</v>
      </c>
      <c r="C88" s="1" t="s">
        <v>53</v>
      </c>
      <c r="D88" s="44">
        <v>5</v>
      </c>
      <c r="E88" s="44">
        <v>3882165.26</v>
      </c>
      <c r="F88" s="44">
        <v>7</v>
      </c>
      <c r="G88" s="44">
        <v>1559668.9</v>
      </c>
      <c r="H88" s="44">
        <v>19</v>
      </c>
      <c r="I88" s="44">
        <v>2008885.32</v>
      </c>
      <c r="J88" s="44">
        <v>91</v>
      </c>
      <c r="K88" s="44">
        <v>2158428</v>
      </c>
      <c r="L88" s="42">
        <f t="shared" si="0"/>
        <v>122</v>
      </c>
      <c r="M88" s="42">
        <f t="shared" si="1"/>
        <v>9609147.4800000004</v>
      </c>
      <c r="N88" s="44">
        <v>8</v>
      </c>
      <c r="O88" s="44">
        <v>3498115</v>
      </c>
      <c r="P88" s="44">
        <v>9</v>
      </c>
      <c r="Q88" s="44">
        <v>23498420</v>
      </c>
      <c r="R88" s="42">
        <f t="shared" si="32"/>
        <v>17</v>
      </c>
      <c r="S88" s="42">
        <f t="shared" si="33"/>
        <v>26996535</v>
      </c>
      <c r="T88" s="42">
        <f t="shared" si="2"/>
        <v>139</v>
      </c>
      <c r="U88" s="42">
        <f t="shared" si="3"/>
        <v>36605682.480000004</v>
      </c>
      <c r="V88" s="16"/>
    </row>
    <row r="89" spans="1:22" s="9" customFormat="1">
      <c r="A89" s="30">
        <v>82</v>
      </c>
      <c r="B89" s="53" t="s">
        <v>225</v>
      </c>
      <c r="C89" s="32" t="s">
        <v>74</v>
      </c>
      <c r="D89" s="43">
        <v>2</v>
      </c>
      <c r="E89" s="43">
        <v>147708.20000000001</v>
      </c>
      <c r="F89" s="43">
        <v>63</v>
      </c>
      <c r="G89" s="43">
        <v>1239815.99</v>
      </c>
      <c r="H89" s="43">
        <v>391</v>
      </c>
      <c r="I89" s="43">
        <v>2747827.89</v>
      </c>
      <c r="J89" s="43">
        <v>1309</v>
      </c>
      <c r="K89" s="43">
        <v>12489967.550000001</v>
      </c>
      <c r="L89" s="43">
        <f t="shared" si="0"/>
        <v>1765</v>
      </c>
      <c r="M89" s="43">
        <f t="shared" si="1"/>
        <v>16625319.630000001</v>
      </c>
      <c r="N89" s="43">
        <v>745</v>
      </c>
      <c r="O89" s="43">
        <v>14981005.390000001</v>
      </c>
      <c r="P89" s="43">
        <v>63</v>
      </c>
      <c r="Q89" s="43">
        <v>4137786.46</v>
      </c>
      <c r="R89" s="43">
        <f t="shared" si="32"/>
        <v>808</v>
      </c>
      <c r="S89" s="43">
        <f t="shared" si="33"/>
        <v>19118791.850000001</v>
      </c>
      <c r="T89" s="43">
        <f t="shared" si="2"/>
        <v>2573</v>
      </c>
      <c r="U89" s="43">
        <f t="shared" si="3"/>
        <v>35744111.480000004</v>
      </c>
      <c r="V89" s="16"/>
    </row>
    <row r="90" spans="1:22" s="9" customFormat="1">
      <c r="A90" s="33">
        <v>83</v>
      </c>
      <c r="B90" s="54" t="s">
        <v>223</v>
      </c>
      <c r="C90" s="1" t="s">
        <v>78</v>
      </c>
      <c r="D90" s="44">
        <v>3</v>
      </c>
      <c r="E90" s="44">
        <v>39195</v>
      </c>
      <c r="F90" s="44">
        <v>251</v>
      </c>
      <c r="G90" s="44">
        <v>15296572.26</v>
      </c>
      <c r="H90" s="44">
        <v>78</v>
      </c>
      <c r="I90" s="44">
        <v>170459.46</v>
      </c>
      <c r="J90" s="44">
        <v>193</v>
      </c>
      <c r="K90" s="44">
        <v>889917.95</v>
      </c>
      <c r="L90" s="42">
        <f t="shared" si="0"/>
        <v>525</v>
      </c>
      <c r="M90" s="42">
        <f t="shared" si="1"/>
        <v>16396144.67</v>
      </c>
      <c r="N90" s="44">
        <v>124</v>
      </c>
      <c r="O90" s="44">
        <v>16062491.82</v>
      </c>
      <c r="P90" s="44">
        <v>14</v>
      </c>
      <c r="Q90" s="44">
        <v>161040.74</v>
      </c>
      <c r="R90" s="42">
        <f t="shared" si="32"/>
        <v>138</v>
      </c>
      <c r="S90" s="42">
        <f t="shared" si="33"/>
        <v>16223532.560000001</v>
      </c>
      <c r="T90" s="42">
        <f t="shared" si="2"/>
        <v>663</v>
      </c>
      <c r="U90" s="42">
        <f t="shared" si="3"/>
        <v>32619677.23</v>
      </c>
      <c r="V90" s="16"/>
    </row>
    <row r="91" spans="1:22" s="9" customFormat="1">
      <c r="A91" s="30">
        <v>84</v>
      </c>
      <c r="B91" s="53" t="s">
        <v>253</v>
      </c>
      <c r="C91" s="32" t="s">
        <v>311</v>
      </c>
      <c r="D91" s="43">
        <v>32</v>
      </c>
      <c r="E91" s="43">
        <v>4041744.68</v>
      </c>
      <c r="F91" s="43">
        <v>14</v>
      </c>
      <c r="G91" s="43">
        <v>240918.57</v>
      </c>
      <c r="H91" s="43">
        <v>3</v>
      </c>
      <c r="I91" s="43">
        <v>2570233.2599999998</v>
      </c>
      <c r="J91" s="43">
        <v>20</v>
      </c>
      <c r="K91" s="43">
        <v>2878130.04</v>
      </c>
      <c r="L91" s="43">
        <f t="shared" si="0"/>
        <v>69</v>
      </c>
      <c r="M91" s="43">
        <f t="shared" si="1"/>
        <v>9731026.5500000007</v>
      </c>
      <c r="N91" s="43">
        <v>5</v>
      </c>
      <c r="O91" s="43">
        <v>9050765.4800000004</v>
      </c>
      <c r="P91" s="43">
        <v>17</v>
      </c>
      <c r="Q91" s="43">
        <v>12110038.17</v>
      </c>
      <c r="R91" s="43">
        <f t="shared" si="32"/>
        <v>22</v>
      </c>
      <c r="S91" s="43">
        <f t="shared" si="33"/>
        <v>21160803.649999999</v>
      </c>
      <c r="T91" s="43">
        <f t="shared" si="2"/>
        <v>91</v>
      </c>
      <c r="U91" s="43">
        <f t="shared" si="3"/>
        <v>30891830.199999999</v>
      </c>
      <c r="V91" s="16"/>
    </row>
    <row r="92" spans="1:22" s="9" customFormat="1">
      <c r="A92" s="33">
        <v>85</v>
      </c>
      <c r="B92" s="54" t="s">
        <v>249</v>
      </c>
      <c r="C92" s="1" t="s">
        <v>143</v>
      </c>
      <c r="D92" s="44">
        <v>2</v>
      </c>
      <c r="E92" s="44">
        <v>18852.810000000001</v>
      </c>
      <c r="F92" s="44">
        <v>134</v>
      </c>
      <c r="G92" s="44">
        <v>2911318.36</v>
      </c>
      <c r="H92" s="44">
        <v>30</v>
      </c>
      <c r="I92" s="44">
        <v>44300.53</v>
      </c>
      <c r="J92" s="44">
        <v>462</v>
      </c>
      <c r="K92" s="44">
        <v>11270338.949999999</v>
      </c>
      <c r="L92" s="42">
        <f t="shared" si="0"/>
        <v>628</v>
      </c>
      <c r="M92" s="42">
        <f t="shared" si="1"/>
        <v>14244810.649999999</v>
      </c>
      <c r="N92" s="44">
        <v>416</v>
      </c>
      <c r="O92" s="44">
        <v>14151943.77</v>
      </c>
      <c r="P92" s="44">
        <v>8</v>
      </c>
      <c r="Q92" s="44">
        <v>43295.5</v>
      </c>
      <c r="R92" s="42">
        <f t="shared" si="32"/>
        <v>424</v>
      </c>
      <c r="S92" s="42">
        <f t="shared" si="33"/>
        <v>14195239.27</v>
      </c>
      <c r="T92" s="42">
        <f t="shared" si="2"/>
        <v>1052</v>
      </c>
      <c r="U92" s="42">
        <f t="shared" si="3"/>
        <v>28440049.919999998</v>
      </c>
      <c r="V92" s="16"/>
    </row>
    <row r="93" spans="1:22" s="9" customFormat="1">
      <c r="A93" s="30">
        <v>86</v>
      </c>
      <c r="B93" s="31" t="s">
        <v>242</v>
      </c>
      <c r="C93" s="32" t="s">
        <v>122</v>
      </c>
      <c r="D93" s="43">
        <v>16</v>
      </c>
      <c r="E93" s="43">
        <v>263609.88</v>
      </c>
      <c r="F93" s="43">
        <v>274</v>
      </c>
      <c r="G93" s="43">
        <v>4582525.43</v>
      </c>
      <c r="H93" s="43">
        <v>270</v>
      </c>
      <c r="I93" s="43">
        <v>3707119.79</v>
      </c>
      <c r="J93" s="43">
        <v>1351</v>
      </c>
      <c r="K93" s="43">
        <v>8418041.5700000003</v>
      </c>
      <c r="L93" s="43">
        <f t="shared" ref="L93:L112" si="34">J93+H93+F93+D93</f>
        <v>1911</v>
      </c>
      <c r="M93" s="43">
        <f t="shared" ref="M93:M112" si="35">K93+I93+G93+E93</f>
        <v>16971296.669999998</v>
      </c>
      <c r="N93" s="43">
        <v>1038</v>
      </c>
      <c r="O93" s="43">
        <v>9334520.9700000007</v>
      </c>
      <c r="P93" s="43">
        <v>5</v>
      </c>
      <c r="Q93" s="43">
        <v>179569.24</v>
      </c>
      <c r="R93" s="43">
        <f t="shared" si="32"/>
        <v>1043</v>
      </c>
      <c r="S93" s="43">
        <f t="shared" si="33"/>
        <v>9514090.2100000009</v>
      </c>
      <c r="T93" s="43">
        <f t="shared" ref="T93:T112" si="36">R93+L93</f>
        <v>2954</v>
      </c>
      <c r="U93" s="43">
        <f t="shared" ref="U93:U112" si="37">S93+M93</f>
        <v>26485386.879999999</v>
      </c>
      <c r="V93" s="16"/>
    </row>
    <row r="94" spans="1:22" s="9" customFormat="1">
      <c r="A94" s="33">
        <v>87</v>
      </c>
      <c r="B94" s="54" t="s">
        <v>231</v>
      </c>
      <c r="C94" s="1" t="s">
        <v>84</v>
      </c>
      <c r="D94" s="44">
        <v>23</v>
      </c>
      <c r="E94" s="44">
        <v>286707.08</v>
      </c>
      <c r="F94" s="44">
        <v>355</v>
      </c>
      <c r="G94" s="44">
        <v>6346964.0899999999</v>
      </c>
      <c r="H94" s="44">
        <v>125</v>
      </c>
      <c r="I94" s="44">
        <v>2169546.69</v>
      </c>
      <c r="J94" s="44">
        <v>466</v>
      </c>
      <c r="K94" s="44">
        <v>5774220.9299999997</v>
      </c>
      <c r="L94" s="42">
        <f t="shared" si="34"/>
        <v>969</v>
      </c>
      <c r="M94" s="42">
        <f t="shared" si="35"/>
        <v>14577438.789999999</v>
      </c>
      <c r="N94" s="44">
        <v>1139</v>
      </c>
      <c r="O94" s="44">
        <v>10452289.390000001</v>
      </c>
      <c r="P94" s="44">
        <v>39</v>
      </c>
      <c r="Q94" s="44">
        <v>787082.23999999999</v>
      </c>
      <c r="R94" s="42">
        <f t="shared" si="32"/>
        <v>1178</v>
      </c>
      <c r="S94" s="42">
        <f t="shared" si="33"/>
        <v>11239371.630000001</v>
      </c>
      <c r="T94" s="42">
        <f t="shared" si="36"/>
        <v>2147</v>
      </c>
      <c r="U94" s="42">
        <f t="shared" si="37"/>
        <v>25816810.420000002</v>
      </c>
      <c r="V94" s="16"/>
    </row>
    <row r="95" spans="1:22" s="9" customFormat="1">
      <c r="A95" s="30">
        <v>88</v>
      </c>
      <c r="B95" s="53" t="s">
        <v>208</v>
      </c>
      <c r="C95" s="32" t="s">
        <v>135</v>
      </c>
      <c r="D95" s="43"/>
      <c r="E95" s="43"/>
      <c r="F95" s="43">
        <v>21</v>
      </c>
      <c r="G95" s="43">
        <v>8249610.3200000003</v>
      </c>
      <c r="H95" s="43">
        <v>42</v>
      </c>
      <c r="I95" s="43">
        <v>3628433.92</v>
      </c>
      <c r="J95" s="43">
        <v>84</v>
      </c>
      <c r="K95" s="43">
        <v>2011482.65</v>
      </c>
      <c r="L95" s="43">
        <f t="shared" si="34"/>
        <v>147</v>
      </c>
      <c r="M95" s="43">
        <f t="shared" si="35"/>
        <v>13889526.890000001</v>
      </c>
      <c r="N95" s="43">
        <v>13</v>
      </c>
      <c r="O95" s="43">
        <v>9234212</v>
      </c>
      <c r="P95" s="43">
        <v>7</v>
      </c>
      <c r="Q95" s="43">
        <v>2660000</v>
      </c>
      <c r="R95" s="43">
        <f t="shared" si="32"/>
        <v>20</v>
      </c>
      <c r="S95" s="43">
        <f t="shared" si="33"/>
        <v>11894212</v>
      </c>
      <c r="T95" s="43">
        <f t="shared" si="36"/>
        <v>167</v>
      </c>
      <c r="U95" s="43">
        <f t="shared" si="37"/>
        <v>25783738.890000001</v>
      </c>
      <c r="V95" s="16"/>
    </row>
    <row r="96" spans="1:22" s="9" customFormat="1">
      <c r="A96" s="33">
        <v>89</v>
      </c>
      <c r="B96" s="54" t="s">
        <v>287</v>
      </c>
      <c r="C96" s="1" t="s">
        <v>375</v>
      </c>
      <c r="D96" s="44"/>
      <c r="E96" s="44"/>
      <c r="F96" s="44"/>
      <c r="G96" s="44"/>
      <c r="H96" s="44">
        <v>221</v>
      </c>
      <c r="I96" s="44">
        <v>791038.73</v>
      </c>
      <c r="J96" s="44">
        <v>618</v>
      </c>
      <c r="K96" s="44">
        <v>11894007.57</v>
      </c>
      <c r="L96" s="42">
        <f t="shared" si="34"/>
        <v>839</v>
      </c>
      <c r="M96" s="42">
        <f t="shared" si="35"/>
        <v>12685046.300000001</v>
      </c>
      <c r="N96" s="44">
        <v>721</v>
      </c>
      <c r="O96" s="44">
        <v>11634327.27</v>
      </c>
      <c r="P96" s="44">
        <v>76</v>
      </c>
      <c r="Q96" s="44">
        <v>907780.76</v>
      </c>
      <c r="R96" s="42">
        <f t="shared" si="32"/>
        <v>797</v>
      </c>
      <c r="S96" s="42">
        <f t="shared" si="33"/>
        <v>12542108.029999999</v>
      </c>
      <c r="T96" s="42">
        <f t="shared" si="36"/>
        <v>1636</v>
      </c>
      <c r="U96" s="42">
        <f t="shared" si="37"/>
        <v>25227154.329999998</v>
      </c>
      <c r="V96" s="16"/>
    </row>
    <row r="97" spans="1:22" s="9" customFormat="1">
      <c r="A97" s="30">
        <v>90</v>
      </c>
      <c r="B97" s="53" t="s">
        <v>201</v>
      </c>
      <c r="C97" s="32" t="s">
        <v>63</v>
      </c>
      <c r="D97" s="43">
        <v>79</v>
      </c>
      <c r="E97" s="43">
        <v>7444711.9000000004</v>
      </c>
      <c r="F97" s="43">
        <v>90</v>
      </c>
      <c r="G97" s="43">
        <v>4903852.04</v>
      </c>
      <c r="H97" s="43">
        <v>63</v>
      </c>
      <c r="I97" s="43">
        <v>149294.54</v>
      </c>
      <c r="J97" s="43">
        <v>46</v>
      </c>
      <c r="K97" s="43">
        <v>413392.97</v>
      </c>
      <c r="L97" s="43">
        <f t="shared" si="34"/>
        <v>278</v>
      </c>
      <c r="M97" s="43">
        <f t="shared" si="35"/>
        <v>12911251.449999999</v>
      </c>
      <c r="N97" s="43">
        <v>44</v>
      </c>
      <c r="O97" s="43">
        <v>4971127.03</v>
      </c>
      <c r="P97" s="43">
        <v>24</v>
      </c>
      <c r="Q97" s="43">
        <v>7141014.5199999996</v>
      </c>
      <c r="R97" s="43">
        <f t="shared" si="32"/>
        <v>68</v>
      </c>
      <c r="S97" s="43">
        <f t="shared" si="33"/>
        <v>12112141.550000001</v>
      </c>
      <c r="T97" s="43">
        <f t="shared" si="36"/>
        <v>346</v>
      </c>
      <c r="U97" s="43">
        <f t="shared" si="37"/>
        <v>25023393</v>
      </c>
      <c r="V97" s="16"/>
    </row>
    <row r="98" spans="1:22" s="9" customFormat="1">
      <c r="A98" s="33">
        <v>91</v>
      </c>
      <c r="B98" s="54" t="s">
        <v>230</v>
      </c>
      <c r="C98" s="1" t="s">
        <v>337</v>
      </c>
      <c r="D98" s="44"/>
      <c r="E98" s="44"/>
      <c r="F98" s="44">
        <v>7</v>
      </c>
      <c r="G98" s="44">
        <v>60579.24</v>
      </c>
      <c r="H98" s="44">
        <v>460</v>
      </c>
      <c r="I98" s="44">
        <v>2265020.02</v>
      </c>
      <c r="J98" s="44">
        <v>984</v>
      </c>
      <c r="K98" s="44">
        <v>9839252.4800000004</v>
      </c>
      <c r="L98" s="42">
        <f t="shared" si="34"/>
        <v>1451</v>
      </c>
      <c r="M98" s="42">
        <f t="shared" si="35"/>
        <v>12164851.74</v>
      </c>
      <c r="N98" s="44">
        <v>572</v>
      </c>
      <c r="O98" s="44">
        <v>8168114.9800000004</v>
      </c>
      <c r="P98" s="44">
        <v>10</v>
      </c>
      <c r="Q98" s="44">
        <v>522020.07</v>
      </c>
      <c r="R98" s="42">
        <f t="shared" si="32"/>
        <v>582</v>
      </c>
      <c r="S98" s="42">
        <f t="shared" si="33"/>
        <v>8690135.0500000007</v>
      </c>
      <c r="T98" s="42">
        <f t="shared" si="36"/>
        <v>2033</v>
      </c>
      <c r="U98" s="42">
        <f t="shared" si="37"/>
        <v>20854986.789999999</v>
      </c>
      <c r="V98" s="16"/>
    </row>
    <row r="99" spans="1:22" s="9" customFormat="1">
      <c r="A99" s="30">
        <v>92</v>
      </c>
      <c r="B99" s="53" t="s">
        <v>90</v>
      </c>
      <c r="C99" s="32" t="s">
        <v>91</v>
      </c>
      <c r="D99" s="43"/>
      <c r="E99" s="43"/>
      <c r="F99" s="43">
        <v>4</v>
      </c>
      <c r="G99" s="43">
        <v>247057</v>
      </c>
      <c r="H99" s="43">
        <v>59</v>
      </c>
      <c r="I99" s="43">
        <v>10151465.699999999</v>
      </c>
      <c r="J99" s="43">
        <v>381</v>
      </c>
      <c r="K99" s="43">
        <v>2219348.48</v>
      </c>
      <c r="L99" s="43">
        <f t="shared" si="34"/>
        <v>444</v>
      </c>
      <c r="M99" s="43">
        <f t="shared" si="35"/>
        <v>12617871.18</v>
      </c>
      <c r="N99" s="43">
        <v>5</v>
      </c>
      <c r="O99" s="43">
        <v>576831.52</v>
      </c>
      <c r="P99" s="43">
        <v>2</v>
      </c>
      <c r="Q99" s="43">
        <v>7603966.4800000004</v>
      </c>
      <c r="R99" s="43">
        <f t="shared" ref="R99:R108" si="38">N99+P99</f>
        <v>7</v>
      </c>
      <c r="S99" s="43">
        <f t="shared" ref="S99:S108" si="39">O99+Q99</f>
        <v>8180798</v>
      </c>
      <c r="T99" s="43">
        <f t="shared" si="36"/>
        <v>451</v>
      </c>
      <c r="U99" s="43">
        <f t="shared" si="37"/>
        <v>20798669.18</v>
      </c>
      <c r="V99" s="16"/>
    </row>
    <row r="100" spans="1:22" s="9" customFormat="1">
      <c r="A100" s="33">
        <v>93</v>
      </c>
      <c r="B100" s="54" t="s">
        <v>329</v>
      </c>
      <c r="C100" s="1" t="s">
        <v>330</v>
      </c>
      <c r="D100" s="44">
        <v>2</v>
      </c>
      <c r="E100" s="44">
        <v>157119.9</v>
      </c>
      <c r="F100" s="44">
        <v>12</v>
      </c>
      <c r="G100" s="44">
        <v>868388.6</v>
      </c>
      <c r="H100" s="44">
        <v>1097</v>
      </c>
      <c r="I100" s="44">
        <v>8787075.9199999999</v>
      </c>
      <c r="J100" s="44">
        <v>25</v>
      </c>
      <c r="K100" s="44">
        <v>23215.61</v>
      </c>
      <c r="L100" s="42">
        <f t="shared" si="34"/>
        <v>1136</v>
      </c>
      <c r="M100" s="42">
        <f t="shared" si="35"/>
        <v>9835800.0299999993</v>
      </c>
      <c r="N100" s="44">
        <v>7</v>
      </c>
      <c r="O100" s="44">
        <v>874283.67</v>
      </c>
      <c r="P100" s="44">
        <v>50</v>
      </c>
      <c r="Q100" s="44">
        <v>8932915.4499999993</v>
      </c>
      <c r="R100" s="42">
        <f t="shared" si="38"/>
        <v>57</v>
      </c>
      <c r="S100" s="42">
        <f t="shared" si="39"/>
        <v>9807199.1199999992</v>
      </c>
      <c r="T100" s="42">
        <f t="shared" si="36"/>
        <v>1193</v>
      </c>
      <c r="U100" s="42">
        <f t="shared" si="37"/>
        <v>19642999.149999999</v>
      </c>
      <c r="V100" s="16"/>
    </row>
    <row r="101" spans="1:22" s="9" customFormat="1">
      <c r="A101" s="30">
        <v>94</v>
      </c>
      <c r="B101" s="31" t="s">
        <v>238</v>
      </c>
      <c r="C101" s="32" t="s">
        <v>369</v>
      </c>
      <c r="D101" s="43"/>
      <c r="E101" s="43"/>
      <c r="F101" s="43"/>
      <c r="G101" s="43"/>
      <c r="H101" s="43">
        <v>7</v>
      </c>
      <c r="I101" s="43">
        <v>8860660.1899999995</v>
      </c>
      <c r="J101" s="43">
        <v>3</v>
      </c>
      <c r="K101" s="43">
        <v>261974.58</v>
      </c>
      <c r="L101" s="43">
        <f t="shared" si="34"/>
        <v>10</v>
      </c>
      <c r="M101" s="43">
        <f t="shared" si="35"/>
        <v>9122634.7699999996</v>
      </c>
      <c r="N101" s="43">
        <v>2</v>
      </c>
      <c r="O101" s="43">
        <v>1700000</v>
      </c>
      <c r="P101" s="43">
        <v>2</v>
      </c>
      <c r="Q101" s="43">
        <v>8803840</v>
      </c>
      <c r="R101" s="43">
        <f t="shared" si="38"/>
        <v>4</v>
      </c>
      <c r="S101" s="43">
        <f t="shared" si="39"/>
        <v>10503840</v>
      </c>
      <c r="T101" s="43">
        <f t="shared" si="36"/>
        <v>14</v>
      </c>
      <c r="U101" s="43">
        <f t="shared" si="37"/>
        <v>19626474.77</v>
      </c>
      <c r="V101" s="16"/>
    </row>
    <row r="102" spans="1:22" s="9" customFormat="1">
      <c r="A102" s="33">
        <v>95</v>
      </c>
      <c r="B102" s="54" t="s">
        <v>228</v>
      </c>
      <c r="C102" s="1" t="s">
        <v>95</v>
      </c>
      <c r="D102" s="44">
        <v>6</v>
      </c>
      <c r="E102" s="44">
        <v>16446.88</v>
      </c>
      <c r="F102" s="44">
        <v>31</v>
      </c>
      <c r="G102" s="44">
        <v>456128.23</v>
      </c>
      <c r="H102" s="44">
        <v>442</v>
      </c>
      <c r="I102" s="44">
        <v>622883.59</v>
      </c>
      <c r="J102" s="44">
        <v>1858</v>
      </c>
      <c r="K102" s="44">
        <v>3867829.16</v>
      </c>
      <c r="L102" s="42">
        <f t="shared" si="34"/>
        <v>2337</v>
      </c>
      <c r="M102" s="42">
        <f t="shared" si="35"/>
        <v>4963287.8600000003</v>
      </c>
      <c r="N102" s="44">
        <v>254</v>
      </c>
      <c r="O102" s="44">
        <v>8569105.7400000002</v>
      </c>
      <c r="P102" s="44">
        <v>42</v>
      </c>
      <c r="Q102" s="44">
        <v>4939600.7699999996</v>
      </c>
      <c r="R102" s="42">
        <f t="shared" si="38"/>
        <v>296</v>
      </c>
      <c r="S102" s="42">
        <f t="shared" si="39"/>
        <v>13508706.51</v>
      </c>
      <c r="T102" s="42">
        <f t="shared" si="36"/>
        <v>2633</v>
      </c>
      <c r="U102" s="42">
        <f t="shared" si="37"/>
        <v>18471994.370000001</v>
      </c>
      <c r="V102" s="16"/>
    </row>
    <row r="103" spans="1:22" s="9" customFormat="1">
      <c r="A103" s="30">
        <v>96</v>
      </c>
      <c r="B103" s="53" t="s">
        <v>290</v>
      </c>
      <c r="C103" s="32" t="s">
        <v>140</v>
      </c>
      <c r="D103" s="43">
        <v>2</v>
      </c>
      <c r="E103" s="43">
        <v>1895624.57</v>
      </c>
      <c r="F103" s="43">
        <v>1</v>
      </c>
      <c r="G103" s="43">
        <v>10308.56</v>
      </c>
      <c r="H103" s="43">
        <v>7</v>
      </c>
      <c r="I103" s="43">
        <v>4663137.97</v>
      </c>
      <c r="J103" s="43">
        <v>30</v>
      </c>
      <c r="K103" s="43">
        <v>3368804.16</v>
      </c>
      <c r="L103" s="43">
        <f t="shared" si="34"/>
        <v>40</v>
      </c>
      <c r="M103" s="43">
        <f t="shared" si="35"/>
        <v>9937875.2599999998</v>
      </c>
      <c r="N103" s="43">
        <v>5</v>
      </c>
      <c r="O103" s="43">
        <v>2020289.4</v>
      </c>
      <c r="P103" s="43">
        <v>4</v>
      </c>
      <c r="Q103" s="43">
        <v>5020346.0199999996</v>
      </c>
      <c r="R103" s="43">
        <f t="shared" si="38"/>
        <v>9</v>
      </c>
      <c r="S103" s="43">
        <f t="shared" si="39"/>
        <v>7040635.4199999999</v>
      </c>
      <c r="T103" s="43">
        <f t="shared" si="36"/>
        <v>49</v>
      </c>
      <c r="U103" s="43">
        <f t="shared" si="37"/>
        <v>16978510.68</v>
      </c>
      <c r="V103" s="16"/>
    </row>
    <row r="104" spans="1:22" s="9" customFormat="1">
      <c r="A104" s="33">
        <v>97</v>
      </c>
      <c r="B104" s="54" t="s">
        <v>248</v>
      </c>
      <c r="C104" s="1" t="s">
        <v>148</v>
      </c>
      <c r="D104" s="44"/>
      <c r="E104" s="44"/>
      <c r="F104" s="44">
        <v>7</v>
      </c>
      <c r="G104" s="44">
        <v>255532</v>
      </c>
      <c r="H104" s="44">
        <v>163</v>
      </c>
      <c r="I104" s="44">
        <v>1385649.58</v>
      </c>
      <c r="J104" s="44">
        <v>346</v>
      </c>
      <c r="K104" s="44">
        <v>5862647.29</v>
      </c>
      <c r="L104" s="42">
        <f t="shared" si="34"/>
        <v>516</v>
      </c>
      <c r="M104" s="42">
        <f t="shared" si="35"/>
        <v>7503828.8700000001</v>
      </c>
      <c r="N104" s="44">
        <v>576</v>
      </c>
      <c r="O104" s="44">
        <v>6656381.9699999997</v>
      </c>
      <c r="P104" s="44">
        <v>40</v>
      </c>
      <c r="Q104" s="44">
        <v>1913636.78</v>
      </c>
      <c r="R104" s="42">
        <f t="shared" si="38"/>
        <v>616</v>
      </c>
      <c r="S104" s="42">
        <f t="shared" si="39"/>
        <v>8570018.75</v>
      </c>
      <c r="T104" s="42">
        <f t="shared" si="36"/>
        <v>1132</v>
      </c>
      <c r="U104" s="42">
        <f t="shared" si="37"/>
        <v>16073847.620000001</v>
      </c>
      <c r="V104" s="16"/>
    </row>
    <row r="105" spans="1:22" s="9" customFormat="1">
      <c r="A105" s="30">
        <v>98</v>
      </c>
      <c r="B105" s="53" t="s">
        <v>234</v>
      </c>
      <c r="C105" s="32" t="s">
        <v>83</v>
      </c>
      <c r="D105" s="43">
        <v>2</v>
      </c>
      <c r="E105" s="43">
        <v>74315.360000000001</v>
      </c>
      <c r="F105" s="43">
        <v>135</v>
      </c>
      <c r="G105" s="43">
        <v>4461575.93</v>
      </c>
      <c r="H105" s="43">
        <v>104</v>
      </c>
      <c r="I105" s="43">
        <v>887948.16</v>
      </c>
      <c r="J105" s="43">
        <v>370</v>
      </c>
      <c r="K105" s="43">
        <v>2456474.36</v>
      </c>
      <c r="L105" s="43">
        <f t="shared" si="34"/>
        <v>611</v>
      </c>
      <c r="M105" s="43">
        <f t="shared" si="35"/>
        <v>7880313.8099999996</v>
      </c>
      <c r="N105" s="43">
        <v>336</v>
      </c>
      <c r="O105" s="43">
        <v>6850674.7300000004</v>
      </c>
      <c r="P105" s="43">
        <v>53</v>
      </c>
      <c r="Q105" s="43">
        <v>908932.12</v>
      </c>
      <c r="R105" s="43">
        <f t="shared" si="38"/>
        <v>389</v>
      </c>
      <c r="S105" s="43">
        <f t="shared" si="39"/>
        <v>7759606.8500000006</v>
      </c>
      <c r="T105" s="43">
        <f t="shared" si="36"/>
        <v>1000</v>
      </c>
      <c r="U105" s="43">
        <f t="shared" si="37"/>
        <v>15639920.66</v>
      </c>
      <c r="V105" s="16"/>
    </row>
    <row r="106" spans="1:22" s="9" customFormat="1">
      <c r="A106" s="33">
        <v>99</v>
      </c>
      <c r="B106" s="54" t="s">
        <v>224</v>
      </c>
      <c r="C106" s="1" t="s">
        <v>89</v>
      </c>
      <c r="D106" s="44">
        <v>21</v>
      </c>
      <c r="E106" s="44">
        <v>272125.90999999997</v>
      </c>
      <c r="F106" s="44">
        <v>127</v>
      </c>
      <c r="G106" s="44">
        <v>2483269.0499999998</v>
      </c>
      <c r="H106" s="44">
        <v>180</v>
      </c>
      <c r="I106" s="44">
        <v>2012135.68</v>
      </c>
      <c r="J106" s="44">
        <v>465</v>
      </c>
      <c r="K106" s="44">
        <v>4392968.33</v>
      </c>
      <c r="L106" s="42">
        <f t="shared" ref="L106:L111" si="40">J106+H106+F106+D106</f>
        <v>793</v>
      </c>
      <c r="M106" s="42">
        <f t="shared" ref="M106:M111" si="41">K106+I106+G106+E106</f>
        <v>9160498.9699999988</v>
      </c>
      <c r="N106" s="44">
        <v>431</v>
      </c>
      <c r="O106" s="44">
        <v>5447975.9800000004</v>
      </c>
      <c r="P106" s="44">
        <v>21</v>
      </c>
      <c r="Q106" s="44">
        <v>1012980.61</v>
      </c>
      <c r="R106" s="42">
        <f t="shared" si="38"/>
        <v>452</v>
      </c>
      <c r="S106" s="42">
        <f t="shared" si="39"/>
        <v>6460956.5900000008</v>
      </c>
      <c r="T106" s="42">
        <f t="shared" ref="T106:T111" si="42">R106+L106</f>
        <v>1245</v>
      </c>
      <c r="U106" s="42">
        <f t="shared" ref="U106:U111" si="43">S106+M106</f>
        <v>15621455.559999999</v>
      </c>
      <c r="V106" s="16"/>
    </row>
    <row r="107" spans="1:22" s="9" customFormat="1">
      <c r="A107" s="30">
        <v>100</v>
      </c>
      <c r="B107" s="31" t="s">
        <v>261</v>
      </c>
      <c r="C107" s="32" t="s">
        <v>131</v>
      </c>
      <c r="D107" s="43"/>
      <c r="E107" s="43"/>
      <c r="F107" s="43">
        <v>2</v>
      </c>
      <c r="G107" s="43">
        <v>11117.51</v>
      </c>
      <c r="H107" s="43">
        <v>91</v>
      </c>
      <c r="I107" s="43">
        <v>7668404.2599999998</v>
      </c>
      <c r="J107" s="43">
        <v>51</v>
      </c>
      <c r="K107" s="43">
        <v>1415945.6</v>
      </c>
      <c r="L107" s="43">
        <f t="shared" si="40"/>
        <v>144</v>
      </c>
      <c r="M107" s="43">
        <f t="shared" si="41"/>
        <v>9095467.3699999992</v>
      </c>
      <c r="N107" s="43">
        <v>1</v>
      </c>
      <c r="O107" s="43">
        <v>110000</v>
      </c>
      <c r="P107" s="43">
        <v>37</v>
      </c>
      <c r="Q107" s="43">
        <v>6409140.0700000003</v>
      </c>
      <c r="R107" s="43">
        <f t="shared" si="38"/>
        <v>38</v>
      </c>
      <c r="S107" s="43">
        <f t="shared" si="39"/>
        <v>6519140.0700000003</v>
      </c>
      <c r="T107" s="43">
        <f t="shared" si="42"/>
        <v>182</v>
      </c>
      <c r="U107" s="43">
        <f t="shared" si="43"/>
        <v>15614607.439999999</v>
      </c>
      <c r="V107" s="16"/>
    </row>
    <row r="108" spans="1:22" s="9" customFormat="1">
      <c r="A108" s="33">
        <v>101</v>
      </c>
      <c r="B108" s="54" t="s">
        <v>295</v>
      </c>
      <c r="C108" s="1" t="s">
        <v>296</v>
      </c>
      <c r="D108" s="44">
        <v>10</v>
      </c>
      <c r="E108" s="44">
        <v>283749.96999999997</v>
      </c>
      <c r="F108" s="44">
        <v>8</v>
      </c>
      <c r="G108" s="44">
        <v>247439.57</v>
      </c>
      <c r="H108" s="44">
        <v>131</v>
      </c>
      <c r="I108" s="44">
        <v>949111.27</v>
      </c>
      <c r="J108" s="44">
        <v>303</v>
      </c>
      <c r="K108" s="44">
        <v>2931728.62</v>
      </c>
      <c r="L108" s="42">
        <f t="shared" si="40"/>
        <v>452</v>
      </c>
      <c r="M108" s="42">
        <f t="shared" si="41"/>
        <v>4412029.43</v>
      </c>
      <c r="N108" s="44">
        <v>214</v>
      </c>
      <c r="O108" s="44">
        <v>6525011.2999999998</v>
      </c>
      <c r="P108" s="44">
        <v>42</v>
      </c>
      <c r="Q108" s="44">
        <v>4605255.88</v>
      </c>
      <c r="R108" s="42">
        <f t="shared" si="38"/>
        <v>256</v>
      </c>
      <c r="S108" s="42">
        <f t="shared" si="39"/>
        <v>11130267.18</v>
      </c>
      <c r="T108" s="42">
        <f t="shared" si="42"/>
        <v>708</v>
      </c>
      <c r="U108" s="42">
        <f t="shared" si="43"/>
        <v>15542296.609999999</v>
      </c>
      <c r="V108" s="16"/>
    </row>
    <row r="109" spans="1:22" s="9" customFormat="1">
      <c r="A109" s="30">
        <v>102</v>
      </c>
      <c r="B109" s="53" t="s">
        <v>251</v>
      </c>
      <c r="C109" s="32" t="s">
        <v>98</v>
      </c>
      <c r="D109" s="43"/>
      <c r="E109" s="43"/>
      <c r="F109" s="43"/>
      <c r="G109" s="43"/>
      <c r="H109" s="43">
        <v>134</v>
      </c>
      <c r="I109" s="43">
        <v>373528.19</v>
      </c>
      <c r="J109" s="43">
        <v>352</v>
      </c>
      <c r="K109" s="43">
        <v>7641018.9800000004</v>
      </c>
      <c r="L109" s="43">
        <f t="shared" si="40"/>
        <v>486</v>
      </c>
      <c r="M109" s="43">
        <f t="shared" si="41"/>
        <v>8014547.1700000009</v>
      </c>
      <c r="N109" s="43">
        <v>439</v>
      </c>
      <c r="O109" s="43">
        <v>7279141.3799999999</v>
      </c>
      <c r="P109" s="43">
        <v>3</v>
      </c>
      <c r="Q109" s="43">
        <v>16100.03</v>
      </c>
      <c r="R109" s="43">
        <f t="shared" ref="R109:R128" si="44">N109+P109</f>
        <v>442</v>
      </c>
      <c r="S109" s="43">
        <f t="shared" ref="S109:S128" si="45">O109+Q109</f>
        <v>7295241.4100000001</v>
      </c>
      <c r="T109" s="43">
        <f t="shared" si="42"/>
        <v>928</v>
      </c>
      <c r="U109" s="43">
        <f t="shared" si="43"/>
        <v>15309788.580000002</v>
      </c>
      <c r="V109" s="16"/>
    </row>
    <row r="110" spans="1:22" s="9" customFormat="1">
      <c r="A110" s="33">
        <v>103</v>
      </c>
      <c r="B110" s="54" t="s">
        <v>227</v>
      </c>
      <c r="C110" s="1" t="s">
        <v>326</v>
      </c>
      <c r="D110" s="44">
        <v>12</v>
      </c>
      <c r="E110" s="44">
        <v>9700584.7599999998</v>
      </c>
      <c r="F110" s="44"/>
      <c r="G110" s="44"/>
      <c r="H110" s="44">
        <v>23</v>
      </c>
      <c r="I110" s="44">
        <v>2598042.27</v>
      </c>
      <c r="J110" s="44">
        <v>44</v>
      </c>
      <c r="K110" s="44">
        <v>1076220.93</v>
      </c>
      <c r="L110" s="42">
        <f t="shared" si="40"/>
        <v>79</v>
      </c>
      <c r="M110" s="42">
        <f t="shared" si="41"/>
        <v>13374847.960000001</v>
      </c>
      <c r="N110" s="44">
        <v>1</v>
      </c>
      <c r="O110" s="44">
        <v>200000</v>
      </c>
      <c r="P110" s="44">
        <v>3</v>
      </c>
      <c r="Q110" s="44">
        <v>1500000</v>
      </c>
      <c r="R110" s="42">
        <f t="shared" si="44"/>
        <v>4</v>
      </c>
      <c r="S110" s="42">
        <f t="shared" si="45"/>
        <v>1700000</v>
      </c>
      <c r="T110" s="42">
        <f t="shared" si="42"/>
        <v>83</v>
      </c>
      <c r="U110" s="42">
        <f t="shared" si="43"/>
        <v>15074847.960000001</v>
      </c>
      <c r="V110" s="16"/>
    </row>
    <row r="111" spans="1:22" s="9" customFormat="1">
      <c r="A111" s="30">
        <v>104</v>
      </c>
      <c r="B111" s="53" t="s">
        <v>235</v>
      </c>
      <c r="C111" s="32" t="s">
        <v>93</v>
      </c>
      <c r="D111" s="43">
        <v>1</v>
      </c>
      <c r="E111" s="43">
        <v>11370</v>
      </c>
      <c r="F111" s="43">
        <v>34</v>
      </c>
      <c r="G111" s="43">
        <v>540536.32999999996</v>
      </c>
      <c r="H111" s="43">
        <v>648</v>
      </c>
      <c r="I111" s="43">
        <v>1271637.06</v>
      </c>
      <c r="J111" s="43">
        <v>1213</v>
      </c>
      <c r="K111" s="43">
        <v>5761053.71</v>
      </c>
      <c r="L111" s="43">
        <f t="shared" si="40"/>
        <v>1896</v>
      </c>
      <c r="M111" s="43">
        <f t="shared" si="41"/>
        <v>7584597.0999999996</v>
      </c>
      <c r="N111" s="43">
        <v>499</v>
      </c>
      <c r="O111" s="43">
        <v>6115514.71</v>
      </c>
      <c r="P111" s="43">
        <v>14</v>
      </c>
      <c r="Q111" s="43">
        <v>1128016.3999999999</v>
      </c>
      <c r="R111" s="43">
        <f t="shared" si="44"/>
        <v>513</v>
      </c>
      <c r="S111" s="43">
        <f t="shared" si="45"/>
        <v>7243531.1099999994</v>
      </c>
      <c r="T111" s="43">
        <f t="shared" si="42"/>
        <v>2409</v>
      </c>
      <c r="U111" s="43">
        <f t="shared" si="43"/>
        <v>14828128.209999999</v>
      </c>
      <c r="V111" s="16"/>
    </row>
    <row r="112" spans="1:22" s="9" customFormat="1">
      <c r="A112" s="33">
        <v>105</v>
      </c>
      <c r="B112" s="54" t="s">
        <v>255</v>
      </c>
      <c r="C112" s="1" t="s">
        <v>108</v>
      </c>
      <c r="D112" s="44">
        <v>47</v>
      </c>
      <c r="E112" s="44">
        <v>1540245.18</v>
      </c>
      <c r="F112" s="44">
        <v>146</v>
      </c>
      <c r="G112" s="44">
        <v>2828958.34</v>
      </c>
      <c r="H112" s="44">
        <v>204</v>
      </c>
      <c r="I112" s="44">
        <v>1527340</v>
      </c>
      <c r="J112" s="44">
        <v>462</v>
      </c>
      <c r="K112" s="44">
        <v>2522982.79</v>
      </c>
      <c r="L112" s="42">
        <f t="shared" si="34"/>
        <v>859</v>
      </c>
      <c r="M112" s="42">
        <f t="shared" si="35"/>
        <v>8419526.3100000005</v>
      </c>
      <c r="N112" s="44">
        <v>297</v>
      </c>
      <c r="O112" s="44">
        <v>4374339.95</v>
      </c>
      <c r="P112" s="44">
        <v>56</v>
      </c>
      <c r="Q112" s="44">
        <v>2028244.58</v>
      </c>
      <c r="R112" s="42">
        <f t="shared" si="44"/>
        <v>353</v>
      </c>
      <c r="S112" s="42">
        <f t="shared" si="45"/>
        <v>6402584.5300000003</v>
      </c>
      <c r="T112" s="42">
        <f t="shared" si="36"/>
        <v>1212</v>
      </c>
      <c r="U112" s="42">
        <f t="shared" si="37"/>
        <v>14822110.84</v>
      </c>
      <c r="V112" s="16"/>
    </row>
    <row r="113" spans="1:22" s="9" customFormat="1">
      <c r="A113" s="30">
        <v>106</v>
      </c>
      <c r="B113" s="31" t="s">
        <v>273</v>
      </c>
      <c r="C113" s="32" t="s">
        <v>111</v>
      </c>
      <c r="D113" s="43">
        <v>1</v>
      </c>
      <c r="E113" s="43">
        <v>2953.46</v>
      </c>
      <c r="F113" s="43">
        <v>20</v>
      </c>
      <c r="G113" s="43">
        <v>190276.12</v>
      </c>
      <c r="H113" s="43">
        <v>88</v>
      </c>
      <c r="I113" s="43">
        <v>5921151.4100000001</v>
      </c>
      <c r="J113" s="43">
        <v>155</v>
      </c>
      <c r="K113" s="43">
        <v>6278762.2000000002</v>
      </c>
      <c r="L113" s="43">
        <f t="shared" si="0"/>
        <v>264</v>
      </c>
      <c r="M113" s="43">
        <f t="shared" si="1"/>
        <v>12393143.189999999</v>
      </c>
      <c r="N113" s="43">
        <v>82</v>
      </c>
      <c r="O113" s="43">
        <v>1084139.32</v>
      </c>
      <c r="P113" s="43">
        <v>16</v>
      </c>
      <c r="Q113" s="43">
        <v>644310.34</v>
      </c>
      <c r="R113" s="43">
        <f t="shared" si="44"/>
        <v>98</v>
      </c>
      <c r="S113" s="43">
        <f t="shared" si="45"/>
        <v>1728449.6600000001</v>
      </c>
      <c r="T113" s="43">
        <f t="shared" si="2"/>
        <v>362</v>
      </c>
      <c r="U113" s="43">
        <f t="shared" si="3"/>
        <v>14121592.85</v>
      </c>
      <c r="V113" s="16"/>
    </row>
    <row r="114" spans="1:22" s="9" customFormat="1">
      <c r="A114" s="33">
        <v>107</v>
      </c>
      <c r="B114" s="54" t="s">
        <v>281</v>
      </c>
      <c r="C114" s="1" t="s">
        <v>145</v>
      </c>
      <c r="D114" s="44">
        <v>5</v>
      </c>
      <c r="E114" s="44">
        <v>333322.02</v>
      </c>
      <c r="F114" s="44">
        <v>96</v>
      </c>
      <c r="G114" s="44">
        <v>1848875.76</v>
      </c>
      <c r="H114" s="44">
        <v>28</v>
      </c>
      <c r="I114" s="44">
        <v>476291.27</v>
      </c>
      <c r="J114" s="44">
        <v>592</v>
      </c>
      <c r="K114" s="44">
        <v>3915976.37</v>
      </c>
      <c r="L114" s="42">
        <f t="shared" si="0"/>
        <v>721</v>
      </c>
      <c r="M114" s="42">
        <f t="shared" si="1"/>
        <v>6574465.4199999999</v>
      </c>
      <c r="N114" s="44">
        <v>414</v>
      </c>
      <c r="O114" s="44">
        <v>5729829.5800000001</v>
      </c>
      <c r="P114" s="44">
        <v>25</v>
      </c>
      <c r="Q114" s="44">
        <v>778194.58</v>
      </c>
      <c r="R114" s="42">
        <f t="shared" si="44"/>
        <v>439</v>
      </c>
      <c r="S114" s="42">
        <f t="shared" si="45"/>
        <v>6508024.1600000001</v>
      </c>
      <c r="T114" s="42">
        <f t="shared" si="2"/>
        <v>1160</v>
      </c>
      <c r="U114" s="42">
        <f t="shared" si="3"/>
        <v>13082489.58</v>
      </c>
      <c r="V114" s="16"/>
    </row>
    <row r="115" spans="1:22" s="9" customFormat="1">
      <c r="A115" s="30">
        <v>108</v>
      </c>
      <c r="B115" s="53" t="s">
        <v>247</v>
      </c>
      <c r="C115" s="32" t="s">
        <v>129</v>
      </c>
      <c r="D115" s="43">
        <v>5</v>
      </c>
      <c r="E115" s="43">
        <v>121899.19</v>
      </c>
      <c r="F115" s="43">
        <v>79</v>
      </c>
      <c r="G115" s="43">
        <v>1496171.73</v>
      </c>
      <c r="H115" s="43">
        <v>224</v>
      </c>
      <c r="I115" s="43">
        <v>1637429.47</v>
      </c>
      <c r="J115" s="43">
        <v>375</v>
      </c>
      <c r="K115" s="43">
        <v>3222327.05</v>
      </c>
      <c r="L115" s="43">
        <f t="shared" si="0"/>
        <v>683</v>
      </c>
      <c r="M115" s="43">
        <f t="shared" si="1"/>
        <v>6477827.4400000004</v>
      </c>
      <c r="N115" s="43">
        <v>349</v>
      </c>
      <c r="O115" s="43">
        <v>4692216.66</v>
      </c>
      <c r="P115" s="43">
        <v>46</v>
      </c>
      <c r="Q115" s="43">
        <v>1772337.06</v>
      </c>
      <c r="R115" s="43">
        <f t="shared" si="44"/>
        <v>395</v>
      </c>
      <c r="S115" s="43">
        <f t="shared" si="45"/>
        <v>6464553.7200000007</v>
      </c>
      <c r="T115" s="43">
        <f t="shared" si="2"/>
        <v>1078</v>
      </c>
      <c r="U115" s="43">
        <f t="shared" si="3"/>
        <v>12942381.16</v>
      </c>
      <c r="V115" s="16"/>
    </row>
    <row r="116" spans="1:22" s="9" customFormat="1">
      <c r="A116" s="33">
        <v>109</v>
      </c>
      <c r="B116" s="54" t="s">
        <v>237</v>
      </c>
      <c r="C116" s="1" t="s">
        <v>86</v>
      </c>
      <c r="D116" s="44"/>
      <c r="E116" s="44"/>
      <c r="F116" s="44">
        <v>2</v>
      </c>
      <c r="G116" s="44">
        <v>66221.570000000007</v>
      </c>
      <c r="H116" s="44">
        <v>119</v>
      </c>
      <c r="I116" s="44">
        <v>455616.92</v>
      </c>
      <c r="J116" s="44">
        <v>540</v>
      </c>
      <c r="K116" s="44">
        <v>5120412.55</v>
      </c>
      <c r="L116" s="42">
        <f t="shared" si="0"/>
        <v>661</v>
      </c>
      <c r="M116" s="42">
        <f t="shared" si="1"/>
        <v>5642251.04</v>
      </c>
      <c r="N116" s="44">
        <v>417</v>
      </c>
      <c r="O116" s="44">
        <v>4696606.1900000004</v>
      </c>
      <c r="P116" s="44">
        <v>1</v>
      </c>
      <c r="Q116" s="44">
        <v>900</v>
      </c>
      <c r="R116" s="42">
        <f t="shared" si="44"/>
        <v>418</v>
      </c>
      <c r="S116" s="42">
        <f t="shared" si="45"/>
        <v>4697506.1900000004</v>
      </c>
      <c r="T116" s="42">
        <f t="shared" si="2"/>
        <v>1079</v>
      </c>
      <c r="U116" s="42">
        <f t="shared" si="3"/>
        <v>10339757.23</v>
      </c>
      <c r="V116" s="16"/>
    </row>
    <row r="117" spans="1:22" s="9" customFormat="1">
      <c r="A117" s="30">
        <v>110</v>
      </c>
      <c r="B117" s="53" t="s">
        <v>243</v>
      </c>
      <c r="C117" s="32" t="s">
        <v>120</v>
      </c>
      <c r="D117" s="43">
        <v>12</v>
      </c>
      <c r="E117" s="43">
        <v>206572.53</v>
      </c>
      <c r="F117" s="43">
        <v>40</v>
      </c>
      <c r="G117" s="43">
        <v>843785.26</v>
      </c>
      <c r="H117" s="43">
        <v>221</v>
      </c>
      <c r="I117" s="43">
        <v>876637.48</v>
      </c>
      <c r="J117" s="43">
        <v>491</v>
      </c>
      <c r="K117" s="43">
        <v>3876820.82</v>
      </c>
      <c r="L117" s="43">
        <f t="shared" si="0"/>
        <v>764</v>
      </c>
      <c r="M117" s="43">
        <f t="shared" si="1"/>
        <v>5803816.0899999999</v>
      </c>
      <c r="N117" s="43">
        <v>411</v>
      </c>
      <c r="O117" s="43">
        <v>4037526.34</v>
      </c>
      <c r="P117" s="43">
        <v>15</v>
      </c>
      <c r="Q117" s="43">
        <v>359304.98</v>
      </c>
      <c r="R117" s="43">
        <f t="shared" si="44"/>
        <v>426</v>
      </c>
      <c r="S117" s="43">
        <f t="shared" si="45"/>
        <v>4396831.32</v>
      </c>
      <c r="T117" s="43">
        <f t="shared" si="2"/>
        <v>1190</v>
      </c>
      <c r="U117" s="43">
        <f t="shared" si="3"/>
        <v>10200647.41</v>
      </c>
      <c r="V117" s="16"/>
    </row>
    <row r="118" spans="1:22" s="9" customFormat="1">
      <c r="A118" s="33">
        <v>111</v>
      </c>
      <c r="B118" s="54" t="s">
        <v>250</v>
      </c>
      <c r="C118" s="1" t="s">
        <v>81</v>
      </c>
      <c r="D118" s="44">
        <v>39</v>
      </c>
      <c r="E118" s="44">
        <v>3432542.97</v>
      </c>
      <c r="F118" s="44">
        <v>30</v>
      </c>
      <c r="G118" s="44">
        <v>1008830.64</v>
      </c>
      <c r="H118" s="44">
        <v>19</v>
      </c>
      <c r="I118" s="44">
        <v>334325.48</v>
      </c>
      <c r="J118" s="44">
        <v>60</v>
      </c>
      <c r="K118" s="44">
        <v>294223.03000000003</v>
      </c>
      <c r="L118" s="42">
        <f t="shared" si="0"/>
        <v>148</v>
      </c>
      <c r="M118" s="42">
        <f t="shared" si="1"/>
        <v>5069922.12</v>
      </c>
      <c r="N118" s="44">
        <v>10</v>
      </c>
      <c r="O118" s="44">
        <v>1334028</v>
      </c>
      <c r="P118" s="44">
        <v>18</v>
      </c>
      <c r="Q118" s="44">
        <v>3682770</v>
      </c>
      <c r="R118" s="42">
        <f t="shared" si="44"/>
        <v>28</v>
      </c>
      <c r="S118" s="42">
        <f t="shared" si="45"/>
        <v>5016798</v>
      </c>
      <c r="T118" s="42">
        <f t="shared" si="2"/>
        <v>176</v>
      </c>
      <c r="U118" s="42">
        <f t="shared" si="3"/>
        <v>10086720.120000001</v>
      </c>
      <c r="V118" s="16"/>
    </row>
    <row r="119" spans="1:22" s="9" customFormat="1">
      <c r="A119" s="30">
        <v>112</v>
      </c>
      <c r="B119" s="53" t="s">
        <v>284</v>
      </c>
      <c r="C119" s="32" t="s">
        <v>117</v>
      </c>
      <c r="D119" s="43">
        <v>35</v>
      </c>
      <c r="E119" s="43">
        <v>3748154.64</v>
      </c>
      <c r="F119" s="43">
        <v>4</v>
      </c>
      <c r="G119" s="43">
        <v>159220.57999999999</v>
      </c>
      <c r="H119" s="43">
        <v>22</v>
      </c>
      <c r="I119" s="43">
        <v>66658.100000000006</v>
      </c>
      <c r="J119" s="43">
        <v>112</v>
      </c>
      <c r="K119" s="43">
        <v>1040391.03</v>
      </c>
      <c r="L119" s="43">
        <f t="shared" si="0"/>
        <v>173</v>
      </c>
      <c r="M119" s="43">
        <f t="shared" si="1"/>
        <v>5014424.3500000006</v>
      </c>
      <c r="N119" s="43">
        <v>22</v>
      </c>
      <c r="O119" s="43">
        <v>1154459.4099999999</v>
      </c>
      <c r="P119" s="43">
        <v>32</v>
      </c>
      <c r="Q119" s="43">
        <v>3683151.94</v>
      </c>
      <c r="R119" s="43">
        <f t="shared" si="44"/>
        <v>54</v>
      </c>
      <c r="S119" s="43">
        <f t="shared" si="45"/>
        <v>4837611.3499999996</v>
      </c>
      <c r="T119" s="43">
        <f t="shared" si="2"/>
        <v>227</v>
      </c>
      <c r="U119" s="43">
        <f t="shared" si="3"/>
        <v>9852035.6999999993</v>
      </c>
      <c r="V119" s="16"/>
    </row>
    <row r="120" spans="1:22" s="9" customFormat="1">
      <c r="A120" s="33">
        <v>113</v>
      </c>
      <c r="B120" s="54" t="s">
        <v>193</v>
      </c>
      <c r="C120" s="1" t="s">
        <v>305</v>
      </c>
      <c r="D120" s="44"/>
      <c r="E120" s="44"/>
      <c r="F120" s="44"/>
      <c r="G120" s="44"/>
      <c r="H120" s="44">
        <v>19</v>
      </c>
      <c r="I120" s="44">
        <v>28623.14</v>
      </c>
      <c r="J120" s="44">
        <v>124</v>
      </c>
      <c r="K120" s="44">
        <v>335646.57</v>
      </c>
      <c r="L120" s="42">
        <f t="shared" si="0"/>
        <v>143</v>
      </c>
      <c r="M120" s="42">
        <f t="shared" si="1"/>
        <v>364269.71</v>
      </c>
      <c r="N120" s="44">
        <v>120</v>
      </c>
      <c r="O120" s="44">
        <v>4692266.54</v>
      </c>
      <c r="P120" s="44">
        <v>64</v>
      </c>
      <c r="Q120" s="44">
        <v>4384028.22</v>
      </c>
      <c r="R120" s="42">
        <f t="shared" si="44"/>
        <v>184</v>
      </c>
      <c r="S120" s="42">
        <f t="shared" si="45"/>
        <v>9076294.7599999998</v>
      </c>
      <c r="T120" s="42">
        <f t="shared" si="2"/>
        <v>327</v>
      </c>
      <c r="U120" s="42">
        <f t="shared" si="3"/>
        <v>9440564.4700000007</v>
      </c>
      <c r="V120" s="16"/>
    </row>
    <row r="121" spans="1:22" s="9" customFormat="1">
      <c r="A121" s="30">
        <v>114</v>
      </c>
      <c r="B121" s="31" t="s">
        <v>239</v>
      </c>
      <c r="C121" s="32" t="s">
        <v>97</v>
      </c>
      <c r="D121" s="43">
        <v>1</v>
      </c>
      <c r="E121" s="43">
        <v>31585.5</v>
      </c>
      <c r="F121" s="43">
        <v>37</v>
      </c>
      <c r="G121" s="43">
        <v>963466.23</v>
      </c>
      <c r="H121" s="43">
        <v>39</v>
      </c>
      <c r="I121" s="43">
        <v>495425.39</v>
      </c>
      <c r="J121" s="43">
        <v>399</v>
      </c>
      <c r="K121" s="43">
        <v>3224341.4</v>
      </c>
      <c r="L121" s="43">
        <f t="shared" ref="L121:L128" si="46">J121+H121+F121+D121</f>
        <v>476</v>
      </c>
      <c r="M121" s="43">
        <f t="shared" ref="M121:M128" si="47">K121+I121+G121+E121</f>
        <v>4714818.5199999996</v>
      </c>
      <c r="N121" s="43">
        <v>207</v>
      </c>
      <c r="O121" s="43">
        <v>4016012.27</v>
      </c>
      <c r="P121" s="43">
        <v>11</v>
      </c>
      <c r="Q121" s="43">
        <v>342350.01</v>
      </c>
      <c r="R121" s="43">
        <f t="shared" si="44"/>
        <v>218</v>
      </c>
      <c r="S121" s="43">
        <f t="shared" si="45"/>
        <v>4358362.28</v>
      </c>
      <c r="T121" s="43">
        <f t="shared" ref="T121:T128" si="48">R121+L121</f>
        <v>694</v>
      </c>
      <c r="U121" s="43">
        <f t="shared" ref="U121:U128" si="49">S121+M121</f>
        <v>9073180.8000000007</v>
      </c>
      <c r="V121" s="16"/>
    </row>
    <row r="122" spans="1:22" s="9" customFormat="1">
      <c r="A122" s="33">
        <v>115</v>
      </c>
      <c r="B122" s="54" t="s">
        <v>314</v>
      </c>
      <c r="C122" s="1" t="s">
        <v>315</v>
      </c>
      <c r="D122" s="44">
        <v>14</v>
      </c>
      <c r="E122" s="44">
        <v>110447.29</v>
      </c>
      <c r="F122" s="44">
        <v>58</v>
      </c>
      <c r="G122" s="44">
        <v>1656315.13</v>
      </c>
      <c r="H122" s="44">
        <v>125</v>
      </c>
      <c r="I122" s="44">
        <v>639358.35</v>
      </c>
      <c r="J122" s="44">
        <v>339</v>
      </c>
      <c r="K122" s="44">
        <v>2383630.4300000002</v>
      </c>
      <c r="L122" s="42">
        <f t="shared" si="46"/>
        <v>536</v>
      </c>
      <c r="M122" s="42">
        <f t="shared" si="47"/>
        <v>4789751.2</v>
      </c>
      <c r="N122" s="44">
        <v>300</v>
      </c>
      <c r="O122" s="44">
        <v>3751305.89</v>
      </c>
      <c r="P122" s="44">
        <v>42</v>
      </c>
      <c r="Q122" s="44">
        <v>419960.79</v>
      </c>
      <c r="R122" s="42">
        <f t="shared" si="44"/>
        <v>342</v>
      </c>
      <c r="S122" s="42">
        <f t="shared" si="45"/>
        <v>4171266.68</v>
      </c>
      <c r="T122" s="42">
        <f t="shared" si="48"/>
        <v>878</v>
      </c>
      <c r="U122" s="42">
        <f t="shared" si="49"/>
        <v>8961017.8800000008</v>
      </c>
      <c r="V122" s="16"/>
    </row>
    <row r="123" spans="1:22" s="9" customFormat="1">
      <c r="A123" s="30">
        <v>116</v>
      </c>
      <c r="B123" s="53" t="s">
        <v>275</v>
      </c>
      <c r="C123" s="32" t="s">
        <v>110</v>
      </c>
      <c r="D123" s="43"/>
      <c r="E123" s="43"/>
      <c r="F123" s="43">
        <v>12</v>
      </c>
      <c r="G123" s="43">
        <v>319857.74</v>
      </c>
      <c r="H123" s="43">
        <v>10</v>
      </c>
      <c r="I123" s="43">
        <v>139285.70000000001</v>
      </c>
      <c r="J123" s="43">
        <v>66</v>
      </c>
      <c r="K123" s="43">
        <v>3717034.16</v>
      </c>
      <c r="L123" s="43">
        <f t="shared" si="46"/>
        <v>88</v>
      </c>
      <c r="M123" s="43">
        <f t="shared" si="47"/>
        <v>4176177.6000000006</v>
      </c>
      <c r="N123" s="43">
        <v>183</v>
      </c>
      <c r="O123" s="43">
        <v>3943533.03</v>
      </c>
      <c r="P123" s="43">
        <v>2</v>
      </c>
      <c r="Q123" s="43">
        <v>44761.760000000002</v>
      </c>
      <c r="R123" s="43">
        <f t="shared" si="44"/>
        <v>185</v>
      </c>
      <c r="S123" s="43">
        <f t="shared" si="45"/>
        <v>3988294.7899999996</v>
      </c>
      <c r="T123" s="43">
        <f t="shared" si="48"/>
        <v>273</v>
      </c>
      <c r="U123" s="43">
        <f t="shared" si="49"/>
        <v>8164472.3900000006</v>
      </c>
      <c r="V123" s="16"/>
    </row>
    <row r="124" spans="1:22" s="9" customFormat="1">
      <c r="A124" s="33">
        <v>117</v>
      </c>
      <c r="B124" s="54" t="s">
        <v>66</v>
      </c>
      <c r="C124" s="1" t="s">
        <v>20</v>
      </c>
      <c r="D124" s="44"/>
      <c r="E124" s="44"/>
      <c r="F124" s="44"/>
      <c r="G124" s="44"/>
      <c r="H124" s="44">
        <v>9</v>
      </c>
      <c r="I124" s="44">
        <v>8098259.6699999999</v>
      </c>
      <c r="J124" s="44"/>
      <c r="K124" s="44"/>
      <c r="L124" s="42">
        <f t="shared" si="46"/>
        <v>9</v>
      </c>
      <c r="M124" s="42">
        <f t="shared" si="47"/>
        <v>8098259.6699999999</v>
      </c>
      <c r="N124" s="44"/>
      <c r="O124" s="44"/>
      <c r="P124" s="44"/>
      <c r="Q124" s="44"/>
      <c r="R124" s="42">
        <f t="shared" si="44"/>
        <v>0</v>
      </c>
      <c r="S124" s="42">
        <f t="shared" si="45"/>
        <v>0</v>
      </c>
      <c r="T124" s="42">
        <f t="shared" si="48"/>
        <v>9</v>
      </c>
      <c r="U124" s="42">
        <f t="shared" si="49"/>
        <v>8098259.6699999999</v>
      </c>
      <c r="V124" s="16"/>
    </row>
    <row r="125" spans="1:22" s="9" customFormat="1">
      <c r="A125" s="30">
        <v>118</v>
      </c>
      <c r="B125" s="53" t="s">
        <v>194</v>
      </c>
      <c r="C125" s="32" t="s">
        <v>70</v>
      </c>
      <c r="D125" s="43"/>
      <c r="E125" s="43"/>
      <c r="F125" s="43">
        <v>1</v>
      </c>
      <c r="G125" s="43">
        <v>105453.16</v>
      </c>
      <c r="H125" s="43">
        <v>52</v>
      </c>
      <c r="I125" s="43">
        <v>2075910.39</v>
      </c>
      <c r="J125" s="43">
        <v>82</v>
      </c>
      <c r="K125" s="43">
        <v>1301025.8700000001</v>
      </c>
      <c r="L125" s="43">
        <f t="shared" si="46"/>
        <v>135</v>
      </c>
      <c r="M125" s="43">
        <f t="shared" si="47"/>
        <v>3482389.42</v>
      </c>
      <c r="N125" s="43">
        <v>8</v>
      </c>
      <c r="O125" s="43">
        <v>1903552</v>
      </c>
      <c r="P125" s="43">
        <v>7</v>
      </c>
      <c r="Q125" s="43">
        <v>2562153.88</v>
      </c>
      <c r="R125" s="43">
        <f t="shared" si="44"/>
        <v>15</v>
      </c>
      <c r="S125" s="43">
        <f t="shared" si="45"/>
        <v>4465705.88</v>
      </c>
      <c r="T125" s="43">
        <f t="shared" si="48"/>
        <v>150</v>
      </c>
      <c r="U125" s="43">
        <f t="shared" si="49"/>
        <v>7948095.2999999998</v>
      </c>
      <c r="V125" s="16"/>
    </row>
    <row r="126" spans="1:22" s="9" customFormat="1">
      <c r="A126" s="33">
        <v>119</v>
      </c>
      <c r="B126" s="54" t="s">
        <v>210</v>
      </c>
      <c r="C126" s="1" t="s">
        <v>128</v>
      </c>
      <c r="D126" s="44">
        <v>23</v>
      </c>
      <c r="E126" s="44">
        <v>267002.23</v>
      </c>
      <c r="F126" s="44">
        <v>60</v>
      </c>
      <c r="G126" s="44">
        <v>1697705.69</v>
      </c>
      <c r="H126" s="44">
        <v>28</v>
      </c>
      <c r="I126" s="44">
        <v>872146.78</v>
      </c>
      <c r="J126" s="44">
        <v>49</v>
      </c>
      <c r="K126" s="44">
        <v>252595.95</v>
      </c>
      <c r="L126" s="42">
        <f t="shared" si="46"/>
        <v>160</v>
      </c>
      <c r="M126" s="42">
        <f t="shared" si="47"/>
        <v>3089450.65</v>
      </c>
      <c r="N126" s="44">
        <v>149</v>
      </c>
      <c r="O126" s="44">
        <v>2639585.2000000002</v>
      </c>
      <c r="P126" s="44">
        <v>61</v>
      </c>
      <c r="Q126" s="44">
        <v>2082522.63</v>
      </c>
      <c r="R126" s="42">
        <f t="shared" si="44"/>
        <v>210</v>
      </c>
      <c r="S126" s="42">
        <f t="shared" si="45"/>
        <v>4722107.83</v>
      </c>
      <c r="T126" s="42">
        <f t="shared" si="48"/>
        <v>370</v>
      </c>
      <c r="U126" s="42">
        <f t="shared" si="49"/>
        <v>7811558.4800000004</v>
      </c>
      <c r="V126" s="16"/>
    </row>
    <row r="127" spans="1:22" s="9" customFormat="1">
      <c r="A127" s="30">
        <v>120</v>
      </c>
      <c r="B127" s="53" t="s">
        <v>240</v>
      </c>
      <c r="C127" s="32" t="s">
        <v>99</v>
      </c>
      <c r="D127" s="43">
        <v>6</v>
      </c>
      <c r="E127" s="43">
        <v>86116.41</v>
      </c>
      <c r="F127" s="43">
        <v>33</v>
      </c>
      <c r="G127" s="43">
        <v>624112.36</v>
      </c>
      <c r="H127" s="43">
        <v>59</v>
      </c>
      <c r="I127" s="43">
        <v>1674205.55</v>
      </c>
      <c r="J127" s="43">
        <v>163</v>
      </c>
      <c r="K127" s="43">
        <v>1467091.38</v>
      </c>
      <c r="L127" s="43">
        <f t="shared" si="46"/>
        <v>261</v>
      </c>
      <c r="M127" s="43">
        <f t="shared" si="47"/>
        <v>3851525.6999999997</v>
      </c>
      <c r="N127" s="43">
        <v>78</v>
      </c>
      <c r="O127" s="43">
        <v>1891615.21</v>
      </c>
      <c r="P127" s="43">
        <v>33</v>
      </c>
      <c r="Q127" s="43">
        <v>1560284.29</v>
      </c>
      <c r="R127" s="43">
        <f t="shared" si="44"/>
        <v>111</v>
      </c>
      <c r="S127" s="43">
        <f t="shared" si="45"/>
        <v>3451899.5</v>
      </c>
      <c r="T127" s="43">
        <f t="shared" si="48"/>
        <v>372</v>
      </c>
      <c r="U127" s="43">
        <f t="shared" si="49"/>
        <v>7303425.1999999993</v>
      </c>
      <c r="V127" s="16"/>
    </row>
    <row r="128" spans="1:22" s="9" customFormat="1">
      <c r="A128" s="33">
        <v>121</v>
      </c>
      <c r="B128" s="54" t="s">
        <v>257</v>
      </c>
      <c r="C128" s="1" t="s">
        <v>101</v>
      </c>
      <c r="D128" s="44"/>
      <c r="E128" s="44"/>
      <c r="F128" s="44"/>
      <c r="G128" s="44"/>
      <c r="H128" s="44">
        <v>195</v>
      </c>
      <c r="I128" s="44">
        <v>734614.28</v>
      </c>
      <c r="J128" s="44">
        <v>444</v>
      </c>
      <c r="K128" s="44">
        <v>3567133.25</v>
      </c>
      <c r="L128" s="42">
        <f t="shared" si="46"/>
        <v>639</v>
      </c>
      <c r="M128" s="42">
        <f t="shared" si="47"/>
        <v>4301747.53</v>
      </c>
      <c r="N128" s="44">
        <v>94</v>
      </c>
      <c r="O128" s="44">
        <v>2932321.5</v>
      </c>
      <c r="P128" s="44"/>
      <c r="Q128" s="44"/>
      <c r="R128" s="42">
        <f t="shared" si="44"/>
        <v>94</v>
      </c>
      <c r="S128" s="42">
        <f t="shared" si="45"/>
        <v>2932321.5</v>
      </c>
      <c r="T128" s="42">
        <f t="shared" si="48"/>
        <v>733</v>
      </c>
      <c r="U128" s="42">
        <f t="shared" si="49"/>
        <v>7234069.0300000003</v>
      </c>
      <c r="V128" s="16"/>
    </row>
    <row r="129" spans="1:22" s="9" customFormat="1">
      <c r="A129" s="30">
        <v>122</v>
      </c>
      <c r="B129" s="53" t="s">
        <v>262</v>
      </c>
      <c r="C129" s="32" t="s">
        <v>106</v>
      </c>
      <c r="D129" s="43">
        <v>4</v>
      </c>
      <c r="E129" s="43">
        <v>105725.81</v>
      </c>
      <c r="F129" s="43">
        <v>13</v>
      </c>
      <c r="G129" s="43">
        <v>197324</v>
      </c>
      <c r="H129" s="43">
        <v>50</v>
      </c>
      <c r="I129" s="43">
        <v>768753.34</v>
      </c>
      <c r="J129" s="43">
        <v>241</v>
      </c>
      <c r="K129" s="43">
        <v>3142874.75</v>
      </c>
      <c r="L129" s="43">
        <f t="shared" si="0"/>
        <v>308</v>
      </c>
      <c r="M129" s="43">
        <f t="shared" si="1"/>
        <v>4214677.8999999994</v>
      </c>
      <c r="N129" s="43">
        <v>117</v>
      </c>
      <c r="O129" s="43">
        <v>2609515.34</v>
      </c>
      <c r="P129" s="43">
        <v>14</v>
      </c>
      <c r="Q129" s="43">
        <v>143288.76999999999</v>
      </c>
      <c r="R129" s="43">
        <f t="shared" ref="R129:R180" si="50">N129+P129</f>
        <v>131</v>
      </c>
      <c r="S129" s="43">
        <f t="shared" ref="S129:S180" si="51">O129+Q129</f>
        <v>2752804.11</v>
      </c>
      <c r="T129" s="43">
        <f t="shared" si="2"/>
        <v>439</v>
      </c>
      <c r="U129" s="43">
        <f t="shared" si="3"/>
        <v>6967482.0099999998</v>
      </c>
      <c r="V129" s="16"/>
    </row>
    <row r="130" spans="1:22" s="9" customFormat="1">
      <c r="A130" s="33">
        <v>123</v>
      </c>
      <c r="B130" s="54" t="s">
        <v>346</v>
      </c>
      <c r="C130" s="1" t="s">
        <v>347</v>
      </c>
      <c r="D130" s="44">
        <v>8</v>
      </c>
      <c r="E130" s="44">
        <v>1099005.82</v>
      </c>
      <c r="F130" s="44">
        <v>12</v>
      </c>
      <c r="G130" s="44">
        <v>389990.54</v>
      </c>
      <c r="H130" s="44">
        <v>8</v>
      </c>
      <c r="I130" s="44">
        <v>1729860.74</v>
      </c>
      <c r="J130" s="44">
        <v>26</v>
      </c>
      <c r="K130" s="44">
        <v>264980.25</v>
      </c>
      <c r="L130" s="42">
        <f t="shared" si="0"/>
        <v>54</v>
      </c>
      <c r="M130" s="42">
        <f t="shared" si="1"/>
        <v>3483837.3499999996</v>
      </c>
      <c r="N130" s="44">
        <v>9</v>
      </c>
      <c r="O130" s="44">
        <v>643649</v>
      </c>
      <c r="P130" s="44">
        <v>11</v>
      </c>
      <c r="Q130" s="44">
        <v>2835022.9</v>
      </c>
      <c r="R130" s="42">
        <f t="shared" si="50"/>
        <v>20</v>
      </c>
      <c r="S130" s="42">
        <f t="shared" si="51"/>
        <v>3478671.9</v>
      </c>
      <c r="T130" s="42">
        <f t="shared" si="2"/>
        <v>74</v>
      </c>
      <c r="U130" s="42">
        <f t="shared" si="3"/>
        <v>6962509.25</v>
      </c>
      <c r="V130" s="16"/>
    </row>
    <row r="131" spans="1:22" s="9" customFormat="1">
      <c r="A131" s="30">
        <v>124</v>
      </c>
      <c r="B131" s="53" t="s">
        <v>252</v>
      </c>
      <c r="C131" s="32" t="s">
        <v>123</v>
      </c>
      <c r="D131" s="43"/>
      <c r="E131" s="43"/>
      <c r="F131" s="43">
        <v>72</v>
      </c>
      <c r="G131" s="43">
        <v>2246092.5499999998</v>
      </c>
      <c r="H131" s="43">
        <v>21</v>
      </c>
      <c r="I131" s="43">
        <v>263050.33</v>
      </c>
      <c r="J131" s="43">
        <v>110</v>
      </c>
      <c r="K131" s="43">
        <v>450099.14</v>
      </c>
      <c r="L131" s="43">
        <f t="shared" si="0"/>
        <v>203</v>
      </c>
      <c r="M131" s="43">
        <f t="shared" si="1"/>
        <v>2959242.0199999996</v>
      </c>
      <c r="N131" s="43">
        <v>121</v>
      </c>
      <c r="O131" s="43">
        <v>2673487.0299999998</v>
      </c>
      <c r="P131" s="43">
        <v>17</v>
      </c>
      <c r="Q131" s="43">
        <v>240293.65</v>
      </c>
      <c r="R131" s="43">
        <f t="shared" si="50"/>
        <v>138</v>
      </c>
      <c r="S131" s="43">
        <f t="shared" si="51"/>
        <v>2913780.6799999997</v>
      </c>
      <c r="T131" s="43">
        <f t="shared" si="2"/>
        <v>341</v>
      </c>
      <c r="U131" s="43">
        <f t="shared" si="3"/>
        <v>5873022.6999999993</v>
      </c>
      <c r="V131" s="16"/>
    </row>
    <row r="132" spans="1:22" s="9" customFormat="1">
      <c r="A132" s="33">
        <v>125</v>
      </c>
      <c r="B132" s="54" t="s">
        <v>266</v>
      </c>
      <c r="C132" s="1" t="s">
        <v>144</v>
      </c>
      <c r="D132" s="44"/>
      <c r="E132" s="44"/>
      <c r="F132" s="44"/>
      <c r="G132" s="44"/>
      <c r="H132" s="44">
        <v>204</v>
      </c>
      <c r="I132" s="44">
        <v>1632670.12</v>
      </c>
      <c r="J132" s="44">
        <v>277</v>
      </c>
      <c r="K132" s="44">
        <v>2308934</v>
      </c>
      <c r="L132" s="42">
        <f t="shared" si="0"/>
        <v>481</v>
      </c>
      <c r="M132" s="42">
        <f t="shared" si="1"/>
        <v>3941604.12</v>
      </c>
      <c r="N132" s="44">
        <v>211</v>
      </c>
      <c r="O132" s="44">
        <v>943746.32</v>
      </c>
      <c r="P132" s="44">
        <v>21</v>
      </c>
      <c r="Q132" s="44">
        <v>262606.21000000002</v>
      </c>
      <c r="R132" s="42">
        <f t="shared" si="50"/>
        <v>232</v>
      </c>
      <c r="S132" s="42">
        <f t="shared" si="51"/>
        <v>1206352.53</v>
      </c>
      <c r="T132" s="42">
        <f t="shared" si="2"/>
        <v>713</v>
      </c>
      <c r="U132" s="42">
        <f t="shared" si="3"/>
        <v>5147956.6500000004</v>
      </c>
      <c r="V132" s="16"/>
    </row>
    <row r="133" spans="1:22" s="9" customFormat="1">
      <c r="A133" s="30">
        <v>126</v>
      </c>
      <c r="B133" s="53" t="s">
        <v>353</v>
      </c>
      <c r="C133" s="32" t="s">
        <v>354</v>
      </c>
      <c r="D133" s="43"/>
      <c r="E133" s="43"/>
      <c r="F133" s="43"/>
      <c r="G133" s="43"/>
      <c r="H133" s="43">
        <v>20</v>
      </c>
      <c r="I133" s="43">
        <v>737938.92</v>
      </c>
      <c r="J133" s="43">
        <v>75</v>
      </c>
      <c r="K133" s="43">
        <v>1617694</v>
      </c>
      <c r="L133" s="43">
        <f t="shared" si="0"/>
        <v>95</v>
      </c>
      <c r="M133" s="43">
        <f t="shared" si="1"/>
        <v>2355632.92</v>
      </c>
      <c r="N133" s="43">
        <v>75</v>
      </c>
      <c r="O133" s="43">
        <v>1577819.53</v>
      </c>
      <c r="P133" s="43">
        <v>20</v>
      </c>
      <c r="Q133" s="43">
        <v>737938.92</v>
      </c>
      <c r="R133" s="43">
        <f t="shared" si="50"/>
        <v>95</v>
      </c>
      <c r="S133" s="43">
        <f t="shared" si="51"/>
        <v>2315758.4500000002</v>
      </c>
      <c r="T133" s="43">
        <f t="shared" si="2"/>
        <v>190</v>
      </c>
      <c r="U133" s="43">
        <f t="shared" si="3"/>
        <v>4671391.37</v>
      </c>
      <c r="V133" s="16"/>
    </row>
    <row r="134" spans="1:22" s="9" customFormat="1">
      <c r="A134" s="33">
        <v>127</v>
      </c>
      <c r="B134" s="54" t="s">
        <v>289</v>
      </c>
      <c r="C134" s="1" t="s">
        <v>348</v>
      </c>
      <c r="D134" s="44"/>
      <c r="E134" s="44"/>
      <c r="F134" s="44">
        <v>14</v>
      </c>
      <c r="G134" s="44">
        <v>661588.75</v>
      </c>
      <c r="H134" s="44">
        <v>23</v>
      </c>
      <c r="I134" s="44">
        <v>1065038.79</v>
      </c>
      <c r="J134" s="44">
        <v>93</v>
      </c>
      <c r="K134" s="44">
        <v>619034.89</v>
      </c>
      <c r="L134" s="42">
        <f t="shared" si="0"/>
        <v>130</v>
      </c>
      <c r="M134" s="42">
        <f t="shared" si="1"/>
        <v>2345662.4300000002</v>
      </c>
      <c r="N134" s="44">
        <v>70</v>
      </c>
      <c r="O134" s="44">
        <v>1220329.19</v>
      </c>
      <c r="P134" s="44">
        <v>16</v>
      </c>
      <c r="Q134" s="44">
        <v>1057997.1499999999</v>
      </c>
      <c r="R134" s="42">
        <f t="shared" si="50"/>
        <v>86</v>
      </c>
      <c r="S134" s="42">
        <f t="shared" si="51"/>
        <v>2278326.34</v>
      </c>
      <c r="T134" s="42">
        <f t="shared" si="2"/>
        <v>216</v>
      </c>
      <c r="U134" s="42">
        <f t="shared" si="3"/>
        <v>4623988.7699999996</v>
      </c>
      <c r="V134" s="16"/>
    </row>
    <row r="135" spans="1:22" s="9" customFormat="1">
      <c r="A135" s="30">
        <v>128</v>
      </c>
      <c r="B135" s="53" t="s">
        <v>379</v>
      </c>
      <c r="C135" s="32" t="s">
        <v>380</v>
      </c>
      <c r="D135" s="43"/>
      <c r="E135" s="43"/>
      <c r="F135" s="43"/>
      <c r="G135" s="43"/>
      <c r="H135" s="43">
        <v>140</v>
      </c>
      <c r="I135" s="43">
        <v>375782.76</v>
      </c>
      <c r="J135" s="43">
        <v>336</v>
      </c>
      <c r="K135" s="43">
        <v>2200656.1</v>
      </c>
      <c r="L135" s="43">
        <f t="shared" si="0"/>
        <v>476</v>
      </c>
      <c r="M135" s="43">
        <f t="shared" si="1"/>
        <v>2576438.8600000003</v>
      </c>
      <c r="N135" s="43">
        <v>190</v>
      </c>
      <c r="O135" s="43">
        <v>1814651.95</v>
      </c>
      <c r="P135" s="43"/>
      <c r="Q135" s="43"/>
      <c r="R135" s="43">
        <f t="shared" si="50"/>
        <v>190</v>
      </c>
      <c r="S135" s="43">
        <f t="shared" si="51"/>
        <v>1814651.95</v>
      </c>
      <c r="T135" s="43">
        <f t="shared" si="2"/>
        <v>666</v>
      </c>
      <c r="U135" s="43">
        <f t="shared" si="3"/>
        <v>4391090.8100000005</v>
      </c>
      <c r="V135" s="16"/>
    </row>
    <row r="136" spans="1:22" s="9" customFormat="1">
      <c r="A136" s="33">
        <v>129</v>
      </c>
      <c r="B136" s="54" t="s">
        <v>244</v>
      </c>
      <c r="C136" s="1" t="s">
        <v>92</v>
      </c>
      <c r="D136" s="44"/>
      <c r="E136" s="44"/>
      <c r="F136" s="44"/>
      <c r="G136" s="44"/>
      <c r="H136" s="44">
        <v>211</v>
      </c>
      <c r="I136" s="44">
        <v>1488208.31</v>
      </c>
      <c r="J136" s="44">
        <v>266</v>
      </c>
      <c r="K136" s="44">
        <v>1948563.11</v>
      </c>
      <c r="L136" s="42">
        <f t="shared" ref="L136:L143" si="52">J136+H136+F136+D136</f>
        <v>477</v>
      </c>
      <c r="M136" s="42">
        <f t="shared" ref="M136:M143" si="53">K136+I136+G136+E136</f>
        <v>3436771.42</v>
      </c>
      <c r="N136" s="44">
        <v>118</v>
      </c>
      <c r="O136" s="44">
        <v>777826.3</v>
      </c>
      <c r="P136" s="44">
        <v>9</v>
      </c>
      <c r="Q136" s="44">
        <v>162933.96</v>
      </c>
      <c r="R136" s="42">
        <f t="shared" si="50"/>
        <v>127</v>
      </c>
      <c r="S136" s="42">
        <f t="shared" si="51"/>
        <v>940760.26</v>
      </c>
      <c r="T136" s="42">
        <f t="shared" ref="T136:T143" si="54">R136+L136</f>
        <v>604</v>
      </c>
      <c r="U136" s="42">
        <f t="shared" ref="U136:U143" si="55">S136+M136</f>
        <v>4377531.68</v>
      </c>
      <c r="V136" s="16"/>
    </row>
    <row r="137" spans="1:22" s="9" customFormat="1">
      <c r="A137" s="30">
        <v>130</v>
      </c>
      <c r="B137" s="53" t="s">
        <v>256</v>
      </c>
      <c r="C137" s="32" t="s">
        <v>139</v>
      </c>
      <c r="D137" s="43"/>
      <c r="E137" s="43"/>
      <c r="F137" s="43">
        <v>2</v>
      </c>
      <c r="G137" s="43">
        <v>7541.81</v>
      </c>
      <c r="H137" s="43">
        <v>88</v>
      </c>
      <c r="I137" s="43">
        <v>456406.52</v>
      </c>
      <c r="J137" s="43">
        <v>179</v>
      </c>
      <c r="K137" s="43">
        <v>1833525.2</v>
      </c>
      <c r="L137" s="43">
        <f t="shared" si="52"/>
        <v>269</v>
      </c>
      <c r="M137" s="43">
        <f t="shared" si="53"/>
        <v>2297473.5299999998</v>
      </c>
      <c r="N137" s="43">
        <v>164</v>
      </c>
      <c r="O137" s="43">
        <v>1646881.28</v>
      </c>
      <c r="P137" s="43">
        <v>10</v>
      </c>
      <c r="Q137" s="43">
        <v>239435.79</v>
      </c>
      <c r="R137" s="43">
        <f t="shared" si="50"/>
        <v>174</v>
      </c>
      <c r="S137" s="43">
        <f t="shared" si="51"/>
        <v>1886317.07</v>
      </c>
      <c r="T137" s="43">
        <f t="shared" si="54"/>
        <v>443</v>
      </c>
      <c r="U137" s="43">
        <f t="shared" si="55"/>
        <v>4183790.5999999996</v>
      </c>
      <c r="V137" s="16"/>
    </row>
    <row r="138" spans="1:22" s="9" customFormat="1">
      <c r="A138" s="33">
        <v>131</v>
      </c>
      <c r="B138" s="54" t="s">
        <v>376</v>
      </c>
      <c r="C138" s="1" t="s">
        <v>377</v>
      </c>
      <c r="D138" s="44"/>
      <c r="E138" s="44"/>
      <c r="F138" s="44"/>
      <c r="G138" s="44"/>
      <c r="H138" s="44">
        <v>4</v>
      </c>
      <c r="I138" s="44">
        <v>1975386.47</v>
      </c>
      <c r="J138" s="44">
        <v>2</v>
      </c>
      <c r="K138" s="44">
        <v>23322</v>
      </c>
      <c r="L138" s="42">
        <f t="shared" si="52"/>
        <v>6</v>
      </c>
      <c r="M138" s="42">
        <f t="shared" si="53"/>
        <v>1998708.47</v>
      </c>
      <c r="N138" s="44"/>
      <c r="O138" s="44"/>
      <c r="P138" s="44">
        <v>1</v>
      </c>
      <c r="Q138" s="44">
        <v>1970000</v>
      </c>
      <c r="R138" s="42">
        <f t="shared" si="50"/>
        <v>1</v>
      </c>
      <c r="S138" s="42">
        <f t="shared" si="51"/>
        <v>1970000</v>
      </c>
      <c r="T138" s="42">
        <f t="shared" si="54"/>
        <v>7</v>
      </c>
      <c r="U138" s="42">
        <f t="shared" si="55"/>
        <v>3968708.4699999997</v>
      </c>
      <c r="V138" s="16"/>
    </row>
    <row r="139" spans="1:22" s="9" customFormat="1">
      <c r="A139" s="30">
        <v>132</v>
      </c>
      <c r="B139" s="53" t="s">
        <v>363</v>
      </c>
      <c r="C139" s="32" t="s">
        <v>364</v>
      </c>
      <c r="D139" s="43"/>
      <c r="E139" s="43"/>
      <c r="F139" s="43">
        <v>2</v>
      </c>
      <c r="G139" s="43">
        <v>66382</v>
      </c>
      <c r="H139" s="43">
        <v>28</v>
      </c>
      <c r="I139" s="43">
        <v>916589.97</v>
      </c>
      <c r="J139" s="43">
        <v>26</v>
      </c>
      <c r="K139" s="43">
        <v>386426.13</v>
      </c>
      <c r="L139" s="43">
        <f t="shared" si="52"/>
        <v>56</v>
      </c>
      <c r="M139" s="43">
        <f t="shared" si="53"/>
        <v>1369398.1</v>
      </c>
      <c r="N139" s="43">
        <v>15</v>
      </c>
      <c r="O139" s="43">
        <v>1022309.68</v>
      </c>
      <c r="P139" s="43">
        <v>16</v>
      </c>
      <c r="Q139" s="43">
        <v>1480580.35</v>
      </c>
      <c r="R139" s="43">
        <f t="shared" si="50"/>
        <v>31</v>
      </c>
      <c r="S139" s="43">
        <f t="shared" si="51"/>
        <v>2502890.0300000003</v>
      </c>
      <c r="T139" s="43">
        <f t="shared" si="54"/>
        <v>87</v>
      </c>
      <c r="U139" s="43">
        <f t="shared" si="55"/>
        <v>3872288.1300000004</v>
      </c>
      <c r="V139" s="16"/>
    </row>
    <row r="140" spans="1:22" s="9" customFormat="1">
      <c r="A140" s="33">
        <v>133</v>
      </c>
      <c r="B140" s="54" t="s">
        <v>260</v>
      </c>
      <c r="C140" s="1" t="s">
        <v>100</v>
      </c>
      <c r="D140" s="44"/>
      <c r="E140" s="44"/>
      <c r="F140" s="44"/>
      <c r="G140" s="44"/>
      <c r="H140" s="44">
        <v>247</v>
      </c>
      <c r="I140" s="44">
        <v>344479.19</v>
      </c>
      <c r="J140" s="44">
        <v>887</v>
      </c>
      <c r="K140" s="44">
        <v>1927690.1</v>
      </c>
      <c r="L140" s="42">
        <f t="shared" si="52"/>
        <v>1134</v>
      </c>
      <c r="M140" s="42">
        <f t="shared" si="53"/>
        <v>2272169.29</v>
      </c>
      <c r="N140" s="44">
        <v>42</v>
      </c>
      <c r="O140" s="44">
        <v>1563647.92</v>
      </c>
      <c r="P140" s="44"/>
      <c r="Q140" s="44"/>
      <c r="R140" s="42">
        <f t="shared" si="50"/>
        <v>42</v>
      </c>
      <c r="S140" s="42">
        <f t="shared" si="51"/>
        <v>1563647.92</v>
      </c>
      <c r="T140" s="42">
        <f t="shared" si="54"/>
        <v>1176</v>
      </c>
      <c r="U140" s="42">
        <f t="shared" si="55"/>
        <v>3835817.21</v>
      </c>
      <c r="V140" s="16"/>
    </row>
    <row r="141" spans="1:22" s="9" customFormat="1">
      <c r="A141" s="30">
        <v>134</v>
      </c>
      <c r="B141" s="53" t="s">
        <v>333</v>
      </c>
      <c r="C141" s="32" t="s">
        <v>340</v>
      </c>
      <c r="D141" s="43"/>
      <c r="E141" s="43"/>
      <c r="F141" s="43"/>
      <c r="G141" s="43"/>
      <c r="H141" s="43">
        <v>261</v>
      </c>
      <c r="I141" s="43">
        <v>1784994.62</v>
      </c>
      <c r="J141" s="43">
        <v>277</v>
      </c>
      <c r="K141" s="43">
        <v>1633008.54</v>
      </c>
      <c r="L141" s="43">
        <f t="shared" si="52"/>
        <v>538</v>
      </c>
      <c r="M141" s="43">
        <f t="shared" si="53"/>
        <v>3418003.16</v>
      </c>
      <c r="N141" s="43">
        <v>30</v>
      </c>
      <c r="O141" s="43">
        <v>125737.5</v>
      </c>
      <c r="P141" s="43">
        <v>14</v>
      </c>
      <c r="Q141" s="43">
        <v>242691.99</v>
      </c>
      <c r="R141" s="43">
        <f t="shared" si="50"/>
        <v>44</v>
      </c>
      <c r="S141" s="43">
        <f t="shared" si="51"/>
        <v>368429.49</v>
      </c>
      <c r="T141" s="43">
        <f t="shared" si="54"/>
        <v>582</v>
      </c>
      <c r="U141" s="43">
        <f t="shared" si="55"/>
        <v>3786432.6500000004</v>
      </c>
      <c r="V141" s="16"/>
    </row>
    <row r="142" spans="1:22" s="9" customFormat="1">
      <c r="A142" s="33">
        <v>135</v>
      </c>
      <c r="B142" s="54" t="s">
        <v>236</v>
      </c>
      <c r="C142" s="1" t="s">
        <v>309</v>
      </c>
      <c r="D142" s="44"/>
      <c r="E142" s="44"/>
      <c r="F142" s="44">
        <v>6</v>
      </c>
      <c r="G142" s="44">
        <v>104356.11</v>
      </c>
      <c r="H142" s="44">
        <v>69</v>
      </c>
      <c r="I142" s="44">
        <v>30226.799999999999</v>
      </c>
      <c r="J142" s="44">
        <v>934</v>
      </c>
      <c r="K142" s="44">
        <v>1707814.71</v>
      </c>
      <c r="L142" s="44">
        <f t="shared" si="52"/>
        <v>1009</v>
      </c>
      <c r="M142" s="44">
        <f t="shared" si="53"/>
        <v>1842397.62</v>
      </c>
      <c r="N142" s="44">
        <v>309</v>
      </c>
      <c r="O142" s="44">
        <v>1786867.89</v>
      </c>
      <c r="P142" s="44"/>
      <c r="Q142" s="44"/>
      <c r="R142" s="42">
        <f t="shared" si="50"/>
        <v>309</v>
      </c>
      <c r="S142" s="42">
        <f t="shared" si="51"/>
        <v>1786867.89</v>
      </c>
      <c r="T142" s="44">
        <f t="shared" si="54"/>
        <v>1318</v>
      </c>
      <c r="U142" s="44">
        <f t="shared" si="55"/>
        <v>3629265.51</v>
      </c>
      <c r="V142" s="16"/>
    </row>
    <row r="143" spans="1:22" s="9" customFormat="1">
      <c r="A143" s="30">
        <v>136</v>
      </c>
      <c r="B143" s="53" t="s">
        <v>277</v>
      </c>
      <c r="C143" s="32" t="s">
        <v>142</v>
      </c>
      <c r="D143" s="43"/>
      <c r="E143" s="43"/>
      <c r="F143" s="43"/>
      <c r="G143" s="43"/>
      <c r="H143" s="43">
        <v>30</v>
      </c>
      <c r="I143" s="43">
        <v>55087.94</v>
      </c>
      <c r="J143" s="43">
        <v>269</v>
      </c>
      <c r="K143" s="43">
        <v>1651707.25</v>
      </c>
      <c r="L143" s="43">
        <f t="shared" si="52"/>
        <v>299</v>
      </c>
      <c r="M143" s="43">
        <f t="shared" si="53"/>
        <v>1706795.19</v>
      </c>
      <c r="N143" s="43">
        <v>364</v>
      </c>
      <c r="O143" s="43">
        <v>1593195.39</v>
      </c>
      <c r="P143" s="43">
        <v>8</v>
      </c>
      <c r="Q143" s="43">
        <v>27054.71</v>
      </c>
      <c r="R143" s="43">
        <f t="shared" si="50"/>
        <v>372</v>
      </c>
      <c r="S143" s="43">
        <f t="shared" si="51"/>
        <v>1620250.0999999999</v>
      </c>
      <c r="T143" s="43">
        <f t="shared" si="54"/>
        <v>671</v>
      </c>
      <c r="U143" s="43">
        <f t="shared" si="55"/>
        <v>3327045.29</v>
      </c>
      <c r="V143" s="16"/>
    </row>
    <row r="144" spans="1:22" s="9" customFormat="1">
      <c r="A144" s="33">
        <v>137</v>
      </c>
      <c r="B144" s="54" t="s">
        <v>254</v>
      </c>
      <c r="C144" s="1" t="s">
        <v>94</v>
      </c>
      <c r="D144" s="44"/>
      <c r="E144" s="44"/>
      <c r="F144" s="44">
        <v>1</v>
      </c>
      <c r="G144" s="44">
        <v>49011</v>
      </c>
      <c r="H144" s="44">
        <v>407</v>
      </c>
      <c r="I144" s="44">
        <v>218923.3</v>
      </c>
      <c r="J144" s="44">
        <v>1313</v>
      </c>
      <c r="K144" s="44">
        <v>1324533.21</v>
      </c>
      <c r="L144" s="42">
        <f t="shared" si="0"/>
        <v>1721</v>
      </c>
      <c r="M144" s="42">
        <f t="shared" si="1"/>
        <v>1592467.51</v>
      </c>
      <c r="N144" s="44">
        <v>76</v>
      </c>
      <c r="O144" s="44">
        <v>1373476.1</v>
      </c>
      <c r="P144" s="44">
        <v>10</v>
      </c>
      <c r="Q144" s="44">
        <v>266160.98</v>
      </c>
      <c r="R144" s="42">
        <f t="shared" si="50"/>
        <v>86</v>
      </c>
      <c r="S144" s="42">
        <f t="shared" si="51"/>
        <v>1639637.08</v>
      </c>
      <c r="T144" s="42">
        <f t="shared" si="2"/>
        <v>1807</v>
      </c>
      <c r="U144" s="42">
        <f t="shared" si="3"/>
        <v>3232104.59</v>
      </c>
      <c r="V144" s="16"/>
    </row>
    <row r="145" spans="1:22" s="9" customFormat="1">
      <c r="A145" s="30">
        <v>138</v>
      </c>
      <c r="B145" s="31" t="s">
        <v>331</v>
      </c>
      <c r="C145" s="32" t="s">
        <v>332</v>
      </c>
      <c r="D145" s="43"/>
      <c r="E145" s="43"/>
      <c r="F145" s="43">
        <v>1</v>
      </c>
      <c r="G145" s="43">
        <v>1850</v>
      </c>
      <c r="H145" s="43">
        <v>62</v>
      </c>
      <c r="I145" s="43">
        <v>366659.93</v>
      </c>
      <c r="J145" s="43">
        <v>132</v>
      </c>
      <c r="K145" s="43">
        <v>1567366.26</v>
      </c>
      <c r="L145" s="43">
        <f t="shared" si="0"/>
        <v>195</v>
      </c>
      <c r="M145" s="43">
        <f t="shared" si="1"/>
        <v>1935876.19</v>
      </c>
      <c r="N145" s="43">
        <v>193</v>
      </c>
      <c r="O145" s="43">
        <v>1184657.42</v>
      </c>
      <c r="P145" s="43"/>
      <c r="Q145" s="43"/>
      <c r="R145" s="43">
        <f t="shared" si="50"/>
        <v>193</v>
      </c>
      <c r="S145" s="43">
        <f t="shared" si="51"/>
        <v>1184657.42</v>
      </c>
      <c r="T145" s="43">
        <f t="shared" si="2"/>
        <v>388</v>
      </c>
      <c r="U145" s="43">
        <f t="shared" si="3"/>
        <v>3120533.61</v>
      </c>
      <c r="V145" s="16"/>
    </row>
    <row r="146" spans="1:22" s="9" customFormat="1">
      <c r="A146" s="33">
        <v>139</v>
      </c>
      <c r="B146" s="54" t="s">
        <v>263</v>
      </c>
      <c r="C146" s="1" t="s">
        <v>264</v>
      </c>
      <c r="D146" s="44"/>
      <c r="E146" s="44"/>
      <c r="F146" s="44"/>
      <c r="G146" s="44"/>
      <c r="H146" s="44">
        <v>124</v>
      </c>
      <c r="I146" s="44">
        <v>482333.76</v>
      </c>
      <c r="J146" s="44">
        <v>265</v>
      </c>
      <c r="K146" s="44">
        <v>1540481.33</v>
      </c>
      <c r="L146" s="42">
        <f t="shared" si="0"/>
        <v>389</v>
      </c>
      <c r="M146" s="42">
        <f t="shared" si="1"/>
        <v>2022815.09</v>
      </c>
      <c r="N146" s="44">
        <v>101</v>
      </c>
      <c r="O146" s="44">
        <v>1064675.04</v>
      </c>
      <c r="P146" s="44"/>
      <c r="Q146" s="44"/>
      <c r="R146" s="42">
        <f t="shared" si="50"/>
        <v>101</v>
      </c>
      <c r="S146" s="42">
        <f t="shared" si="51"/>
        <v>1064675.04</v>
      </c>
      <c r="T146" s="42">
        <f t="shared" si="2"/>
        <v>490</v>
      </c>
      <c r="U146" s="42">
        <f t="shared" si="3"/>
        <v>3087490.13</v>
      </c>
      <c r="V146" s="16"/>
    </row>
    <row r="147" spans="1:22" s="9" customFormat="1">
      <c r="A147" s="30">
        <v>140</v>
      </c>
      <c r="B147" s="53" t="s">
        <v>229</v>
      </c>
      <c r="C147" s="32" t="s">
        <v>8</v>
      </c>
      <c r="D147" s="43">
        <v>4</v>
      </c>
      <c r="E147" s="43">
        <v>706464.15</v>
      </c>
      <c r="F147" s="43">
        <v>4</v>
      </c>
      <c r="G147" s="43">
        <v>222347.97</v>
      </c>
      <c r="H147" s="43">
        <v>380</v>
      </c>
      <c r="I147" s="43">
        <v>430580.14</v>
      </c>
      <c r="J147" s="43">
        <v>113</v>
      </c>
      <c r="K147" s="43">
        <v>82790.100000000006</v>
      </c>
      <c r="L147" s="43">
        <f t="shared" si="0"/>
        <v>501</v>
      </c>
      <c r="M147" s="43">
        <f t="shared" si="1"/>
        <v>1442182.3599999999</v>
      </c>
      <c r="N147" s="43">
        <v>1</v>
      </c>
      <c r="O147" s="43">
        <v>220960</v>
      </c>
      <c r="P147" s="43">
        <v>6</v>
      </c>
      <c r="Q147" s="43">
        <v>1338293.5</v>
      </c>
      <c r="R147" s="43">
        <f t="shared" si="50"/>
        <v>7</v>
      </c>
      <c r="S147" s="43">
        <f t="shared" si="51"/>
        <v>1559253.5</v>
      </c>
      <c r="T147" s="43">
        <f t="shared" si="2"/>
        <v>508</v>
      </c>
      <c r="U147" s="43">
        <f t="shared" si="3"/>
        <v>3001435.86</v>
      </c>
      <c r="V147" s="16"/>
    </row>
    <row r="148" spans="1:22" s="9" customFormat="1">
      <c r="A148" s="33">
        <v>141</v>
      </c>
      <c r="B148" s="54" t="s">
        <v>274</v>
      </c>
      <c r="C148" s="1" t="s">
        <v>133</v>
      </c>
      <c r="D148" s="44"/>
      <c r="E148" s="44"/>
      <c r="F148" s="44"/>
      <c r="G148" s="44"/>
      <c r="H148" s="44">
        <v>5</v>
      </c>
      <c r="I148" s="44">
        <v>7790.42</v>
      </c>
      <c r="J148" s="44">
        <v>406</v>
      </c>
      <c r="K148" s="44">
        <v>1407426.93</v>
      </c>
      <c r="L148" s="42">
        <f t="shared" si="0"/>
        <v>411</v>
      </c>
      <c r="M148" s="42">
        <f t="shared" si="1"/>
        <v>1415217.3499999999</v>
      </c>
      <c r="N148" s="44">
        <v>363</v>
      </c>
      <c r="O148" s="44">
        <v>1405392.92</v>
      </c>
      <c r="P148" s="44">
        <v>1</v>
      </c>
      <c r="Q148" s="44">
        <v>5751.14</v>
      </c>
      <c r="R148" s="42">
        <f t="shared" si="50"/>
        <v>364</v>
      </c>
      <c r="S148" s="42">
        <f t="shared" si="51"/>
        <v>1411144.0599999998</v>
      </c>
      <c r="T148" s="42">
        <f t="shared" si="2"/>
        <v>775</v>
      </c>
      <c r="U148" s="42">
        <f t="shared" si="3"/>
        <v>2826361.4099999997</v>
      </c>
      <c r="V148" s="16"/>
    </row>
    <row r="149" spans="1:22" s="9" customFormat="1">
      <c r="A149" s="30">
        <v>142</v>
      </c>
      <c r="B149" s="53" t="s">
        <v>258</v>
      </c>
      <c r="C149" s="32" t="s">
        <v>104</v>
      </c>
      <c r="D149" s="43">
        <v>16</v>
      </c>
      <c r="E149" s="43">
        <v>138119.71</v>
      </c>
      <c r="F149" s="43">
        <v>10</v>
      </c>
      <c r="G149" s="43">
        <v>235003.17</v>
      </c>
      <c r="H149" s="43">
        <v>135</v>
      </c>
      <c r="I149" s="43">
        <v>618681.75</v>
      </c>
      <c r="J149" s="43">
        <v>414</v>
      </c>
      <c r="K149" s="43">
        <v>839924.15</v>
      </c>
      <c r="L149" s="43">
        <f t="shared" ref="L149:L156" si="56">J149+H149+F149+D149</f>
        <v>575</v>
      </c>
      <c r="M149" s="43">
        <f t="shared" ref="M149:M156" si="57">K149+I149+G149+E149</f>
        <v>1831728.7799999998</v>
      </c>
      <c r="N149" s="43">
        <v>71</v>
      </c>
      <c r="O149" s="43">
        <v>546759.74</v>
      </c>
      <c r="P149" s="43">
        <v>12</v>
      </c>
      <c r="Q149" s="43">
        <v>228141.87</v>
      </c>
      <c r="R149" s="43">
        <f t="shared" si="50"/>
        <v>83</v>
      </c>
      <c r="S149" s="43">
        <f t="shared" si="51"/>
        <v>774901.61</v>
      </c>
      <c r="T149" s="43">
        <f t="shared" ref="T149:T156" si="58">R149+L149</f>
        <v>658</v>
      </c>
      <c r="U149" s="43">
        <f t="shared" ref="U149:U156" si="59">S149+M149</f>
        <v>2606630.3899999997</v>
      </c>
      <c r="V149" s="16"/>
    </row>
    <row r="150" spans="1:22" s="9" customFormat="1">
      <c r="A150" s="33">
        <v>143</v>
      </c>
      <c r="B150" s="54" t="s">
        <v>355</v>
      </c>
      <c r="C150" s="1" t="s">
        <v>356</v>
      </c>
      <c r="D150" s="44"/>
      <c r="E150" s="44"/>
      <c r="F150" s="44"/>
      <c r="G150" s="44"/>
      <c r="H150" s="44">
        <v>141</v>
      </c>
      <c r="I150" s="44">
        <v>464050.33</v>
      </c>
      <c r="J150" s="44">
        <v>223</v>
      </c>
      <c r="K150" s="44">
        <v>1309422.8500000001</v>
      </c>
      <c r="L150" s="44">
        <f t="shared" si="56"/>
        <v>364</v>
      </c>
      <c r="M150" s="44">
        <f t="shared" si="57"/>
        <v>1773473.1800000002</v>
      </c>
      <c r="N150" s="44">
        <v>98</v>
      </c>
      <c r="O150" s="44">
        <v>831280.36</v>
      </c>
      <c r="P150" s="44"/>
      <c r="Q150" s="44"/>
      <c r="R150" s="42">
        <f t="shared" si="50"/>
        <v>98</v>
      </c>
      <c r="S150" s="42">
        <f t="shared" si="51"/>
        <v>831280.36</v>
      </c>
      <c r="T150" s="44">
        <f t="shared" si="58"/>
        <v>462</v>
      </c>
      <c r="U150" s="44">
        <f t="shared" si="59"/>
        <v>2604753.54</v>
      </c>
      <c r="V150" s="16"/>
    </row>
    <row r="151" spans="1:22" s="9" customFormat="1">
      <c r="A151" s="30">
        <v>144</v>
      </c>
      <c r="B151" s="53" t="s">
        <v>163</v>
      </c>
      <c r="C151" s="32" t="s">
        <v>39</v>
      </c>
      <c r="D151" s="43"/>
      <c r="E151" s="43"/>
      <c r="F151" s="43"/>
      <c r="G151" s="43"/>
      <c r="H151" s="43">
        <v>2</v>
      </c>
      <c r="I151" s="43">
        <v>696756.99</v>
      </c>
      <c r="J151" s="43">
        <v>4</v>
      </c>
      <c r="K151" s="43">
        <v>26625.61</v>
      </c>
      <c r="L151" s="43">
        <f t="shared" si="56"/>
        <v>6</v>
      </c>
      <c r="M151" s="43">
        <f t="shared" si="57"/>
        <v>723382.6</v>
      </c>
      <c r="N151" s="43"/>
      <c r="O151" s="43"/>
      <c r="P151" s="43">
        <v>1</v>
      </c>
      <c r="Q151" s="43">
        <v>1500000</v>
      </c>
      <c r="R151" s="43">
        <f t="shared" si="50"/>
        <v>1</v>
      </c>
      <c r="S151" s="43">
        <f t="shared" si="51"/>
        <v>1500000</v>
      </c>
      <c r="T151" s="43">
        <f t="shared" si="58"/>
        <v>7</v>
      </c>
      <c r="U151" s="43">
        <f t="shared" si="59"/>
        <v>2223382.6</v>
      </c>
      <c r="V151" s="16"/>
    </row>
    <row r="152" spans="1:22" s="9" customFormat="1">
      <c r="A152" s="33">
        <v>145</v>
      </c>
      <c r="B152" s="54" t="s">
        <v>271</v>
      </c>
      <c r="C152" s="1" t="s">
        <v>126</v>
      </c>
      <c r="D152" s="44"/>
      <c r="E152" s="44"/>
      <c r="F152" s="44"/>
      <c r="G152" s="44"/>
      <c r="H152" s="44">
        <v>972</v>
      </c>
      <c r="I152" s="44">
        <v>413717.09</v>
      </c>
      <c r="J152" s="44">
        <v>1386</v>
      </c>
      <c r="K152" s="44">
        <v>965725.82</v>
      </c>
      <c r="L152" s="44">
        <f t="shared" si="56"/>
        <v>2358</v>
      </c>
      <c r="M152" s="44">
        <f t="shared" si="57"/>
        <v>1379442.91</v>
      </c>
      <c r="N152" s="44">
        <v>52</v>
      </c>
      <c r="O152" s="44">
        <v>604462.57999999996</v>
      </c>
      <c r="P152" s="44"/>
      <c r="Q152" s="44"/>
      <c r="R152" s="42">
        <f t="shared" si="50"/>
        <v>52</v>
      </c>
      <c r="S152" s="42">
        <f t="shared" si="51"/>
        <v>604462.57999999996</v>
      </c>
      <c r="T152" s="44">
        <f t="shared" si="58"/>
        <v>2410</v>
      </c>
      <c r="U152" s="44">
        <f t="shared" si="59"/>
        <v>1983905.4899999998</v>
      </c>
      <c r="V152" s="16"/>
    </row>
    <row r="153" spans="1:22" s="9" customFormat="1">
      <c r="A153" s="30">
        <v>146</v>
      </c>
      <c r="B153" s="53" t="s">
        <v>288</v>
      </c>
      <c r="C153" s="32" t="s">
        <v>116</v>
      </c>
      <c r="D153" s="43"/>
      <c r="E153" s="43"/>
      <c r="F153" s="43">
        <v>3</v>
      </c>
      <c r="G153" s="43">
        <v>40305.4</v>
      </c>
      <c r="H153" s="43">
        <v>15</v>
      </c>
      <c r="I153" s="43">
        <v>17761.54</v>
      </c>
      <c r="J153" s="43">
        <v>158</v>
      </c>
      <c r="K153" s="43">
        <v>904824.64</v>
      </c>
      <c r="L153" s="43">
        <f t="shared" si="56"/>
        <v>176</v>
      </c>
      <c r="M153" s="43">
        <f t="shared" si="57"/>
        <v>962891.58000000007</v>
      </c>
      <c r="N153" s="43">
        <v>73</v>
      </c>
      <c r="O153" s="43">
        <v>973939.04</v>
      </c>
      <c r="P153" s="43">
        <v>1</v>
      </c>
      <c r="Q153" s="43">
        <v>724</v>
      </c>
      <c r="R153" s="43">
        <f t="shared" si="50"/>
        <v>74</v>
      </c>
      <c r="S153" s="43">
        <f t="shared" si="51"/>
        <v>974663.04</v>
      </c>
      <c r="T153" s="43">
        <f t="shared" si="58"/>
        <v>250</v>
      </c>
      <c r="U153" s="43">
        <f t="shared" si="59"/>
        <v>1937554.62</v>
      </c>
      <c r="V153" s="16"/>
    </row>
    <row r="154" spans="1:22" s="9" customFormat="1">
      <c r="A154" s="33">
        <v>147</v>
      </c>
      <c r="B154" s="54" t="s">
        <v>293</v>
      </c>
      <c r="C154" s="1" t="s">
        <v>294</v>
      </c>
      <c r="D154" s="44"/>
      <c r="E154" s="44"/>
      <c r="F154" s="44"/>
      <c r="G154" s="44"/>
      <c r="H154" s="44">
        <v>108</v>
      </c>
      <c r="I154" s="44">
        <v>406177.52</v>
      </c>
      <c r="J154" s="44">
        <v>179</v>
      </c>
      <c r="K154" s="44">
        <v>898159.31</v>
      </c>
      <c r="L154" s="44">
        <f t="shared" si="56"/>
        <v>287</v>
      </c>
      <c r="M154" s="44">
        <f t="shared" si="57"/>
        <v>1304336.83</v>
      </c>
      <c r="N154" s="44">
        <v>54</v>
      </c>
      <c r="O154" s="44">
        <v>544669.81999999995</v>
      </c>
      <c r="P154" s="44"/>
      <c r="Q154" s="44"/>
      <c r="R154" s="42">
        <f t="shared" si="50"/>
        <v>54</v>
      </c>
      <c r="S154" s="42">
        <f t="shared" si="51"/>
        <v>544669.81999999995</v>
      </c>
      <c r="T154" s="44">
        <f t="shared" si="58"/>
        <v>341</v>
      </c>
      <c r="U154" s="44">
        <f t="shared" si="59"/>
        <v>1849006.65</v>
      </c>
      <c r="V154" s="16"/>
    </row>
    <row r="155" spans="1:22" s="9" customFormat="1">
      <c r="A155" s="30">
        <v>148</v>
      </c>
      <c r="B155" s="53" t="s">
        <v>327</v>
      </c>
      <c r="C155" s="32" t="s">
        <v>328</v>
      </c>
      <c r="D155" s="43"/>
      <c r="E155" s="43"/>
      <c r="F155" s="43"/>
      <c r="G155" s="43"/>
      <c r="H155" s="43">
        <v>100</v>
      </c>
      <c r="I155" s="43">
        <v>472426.16</v>
      </c>
      <c r="J155" s="43">
        <v>117</v>
      </c>
      <c r="K155" s="43">
        <v>813922.07</v>
      </c>
      <c r="L155" s="43">
        <f t="shared" si="56"/>
        <v>217</v>
      </c>
      <c r="M155" s="43">
        <f t="shared" si="57"/>
        <v>1286348.23</v>
      </c>
      <c r="N155" s="43">
        <v>43</v>
      </c>
      <c r="O155" s="43">
        <v>394228.97</v>
      </c>
      <c r="P155" s="43">
        <v>8</v>
      </c>
      <c r="Q155" s="43">
        <v>52480.9</v>
      </c>
      <c r="R155" s="43">
        <f t="shared" si="50"/>
        <v>51</v>
      </c>
      <c r="S155" s="43">
        <f t="shared" si="51"/>
        <v>446709.87</v>
      </c>
      <c r="T155" s="43">
        <f t="shared" si="58"/>
        <v>268</v>
      </c>
      <c r="U155" s="43">
        <f t="shared" si="59"/>
        <v>1733058.1</v>
      </c>
      <c r="V155" s="16"/>
    </row>
    <row r="156" spans="1:22" s="9" customFormat="1">
      <c r="A156" s="33">
        <v>149</v>
      </c>
      <c r="B156" s="54" t="s">
        <v>259</v>
      </c>
      <c r="C156" s="1" t="s">
        <v>132</v>
      </c>
      <c r="D156" s="44"/>
      <c r="E156" s="44"/>
      <c r="F156" s="44"/>
      <c r="G156" s="44"/>
      <c r="H156" s="44">
        <v>15</v>
      </c>
      <c r="I156" s="44">
        <v>14078.19</v>
      </c>
      <c r="J156" s="44">
        <v>140</v>
      </c>
      <c r="K156" s="44">
        <v>825293.05</v>
      </c>
      <c r="L156" s="44">
        <f t="shared" si="56"/>
        <v>155</v>
      </c>
      <c r="M156" s="44">
        <f t="shared" si="57"/>
        <v>839371.24</v>
      </c>
      <c r="N156" s="44">
        <v>165</v>
      </c>
      <c r="O156" s="44">
        <v>798946.75</v>
      </c>
      <c r="P156" s="44">
        <v>6</v>
      </c>
      <c r="Q156" s="44">
        <v>7935.09</v>
      </c>
      <c r="R156" s="42">
        <f t="shared" si="50"/>
        <v>171</v>
      </c>
      <c r="S156" s="42">
        <f t="shared" si="51"/>
        <v>806881.84</v>
      </c>
      <c r="T156" s="44">
        <f t="shared" si="58"/>
        <v>326</v>
      </c>
      <c r="U156" s="44">
        <f t="shared" si="59"/>
        <v>1646253.08</v>
      </c>
      <c r="V156" s="16"/>
    </row>
    <row r="157" spans="1:22" s="9" customFormat="1">
      <c r="A157" s="30">
        <v>150</v>
      </c>
      <c r="B157" s="53" t="s">
        <v>269</v>
      </c>
      <c r="C157" s="32" t="s">
        <v>136</v>
      </c>
      <c r="D157" s="43"/>
      <c r="E157" s="43"/>
      <c r="F157" s="43">
        <v>1</v>
      </c>
      <c r="G157" s="43">
        <v>21276.54</v>
      </c>
      <c r="H157" s="43">
        <v>75</v>
      </c>
      <c r="I157" s="43">
        <v>198838.75</v>
      </c>
      <c r="J157" s="43">
        <v>197</v>
      </c>
      <c r="K157" s="43">
        <v>757263.64</v>
      </c>
      <c r="L157" s="43">
        <f t="shared" si="0"/>
        <v>273</v>
      </c>
      <c r="M157" s="43">
        <f t="shared" si="1"/>
        <v>977378.93</v>
      </c>
      <c r="N157" s="43">
        <v>100</v>
      </c>
      <c r="O157" s="43">
        <v>568309.11</v>
      </c>
      <c r="P157" s="43"/>
      <c r="Q157" s="43"/>
      <c r="R157" s="43">
        <f t="shared" si="50"/>
        <v>100</v>
      </c>
      <c r="S157" s="43">
        <f t="shared" si="51"/>
        <v>568309.11</v>
      </c>
      <c r="T157" s="43">
        <f t="shared" si="2"/>
        <v>373</v>
      </c>
      <c r="U157" s="43">
        <f t="shared" si="3"/>
        <v>1545688.04</v>
      </c>
      <c r="V157" s="16"/>
    </row>
    <row r="158" spans="1:22" s="9" customFormat="1">
      <c r="A158" s="33">
        <v>151</v>
      </c>
      <c r="B158" s="54" t="s">
        <v>272</v>
      </c>
      <c r="C158" s="1" t="s">
        <v>113</v>
      </c>
      <c r="D158" s="44">
        <v>1</v>
      </c>
      <c r="E158" s="44">
        <v>15300</v>
      </c>
      <c r="F158" s="44">
        <v>3</v>
      </c>
      <c r="G158" s="44">
        <v>82930.399999999994</v>
      </c>
      <c r="H158" s="44">
        <v>40</v>
      </c>
      <c r="I158" s="44">
        <v>540783.71</v>
      </c>
      <c r="J158" s="44">
        <v>66</v>
      </c>
      <c r="K158" s="44">
        <v>101919.75</v>
      </c>
      <c r="L158" s="44">
        <f t="shared" si="0"/>
        <v>110</v>
      </c>
      <c r="M158" s="44">
        <f t="shared" si="1"/>
        <v>740933.86</v>
      </c>
      <c r="N158" s="44">
        <v>32</v>
      </c>
      <c r="O158" s="44">
        <v>172016.79</v>
      </c>
      <c r="P158" s="44">
        <v>21</v>
      </c>
      <c r="Q158" s="44">
        <v>550218.48</v>
      </c>
      <c r="R158" s="42">
        <f t="shared" si="50"/>
        <v>53</v>
      </c>
      <c r="S158" s="42">
        <f t="shared" si="51"/>
        <v>722235.27</v>
      </c>
      <c r="T158" s="44">
        <f t="shared" si="2"/>
        <v>163</v>
      </c>
      <c r="U158" s="44">
        <f t="shared" si="3"/>
        <v>1463169.13</v>
      </c>
      <c r="V158" s="16"/>
    </row>
    <row r="159" spans="1:22" s="9" customFormat="1">
      <c r="A159" s="30">
        <v>152</v>
      </c>
      <c r="B159" s="53" t="s">
        <v>267</v>
      </c>
      <c r="C159" s="32" t="s">
        <v>138</v>
      </c>
      <c r="D159" s="43"/>
      <c r="E159" s="43"/>
      <c r="F159" s="43">
        <v>1</v>
      </c>
      <c r="G159" s="43">
        <v>6854.4</v>
      </c>
      <c r="H159" s="43">
        <v>42</v>
      </c>
      <c r="I159" s="43">
        <v>24522.45</v>
      </c>
      <c r="J159" s="43">
        <v>507</v>
      </c>
      <c r="K159" s="43">
        <v>711654.37</v>
      </c>
      <c r="L159" s="43">
        <f t="shared" si="0"/>
        <v>550</v>
      </c>
      <c r="M159" s="43">
        <f t="shared" si="1"/>
        <v>743031.22</v>
      </c>
      <c r="N159" s="43">
        <v>92</v>
      </c>
      <c r="O159" s="43">
        <v>710025.69</v>
      </c>
      <c r="P159" s="43">
        <v>7</v>
      </c>
      <c r="Q159" s="43">
        <v>4356.34</v>
      </c>
      <c r="R159" s="43">
        <f t="shared" si="50"/>
        <v>99</v>
      </c>
      <c r="S159" s="43">
        <f t="shared" si="51"/>
        <v>714382.02999999991</v>
      </c>
      <c r="T159" s="43">
        <f t="shared" si="2"/>
        <v>649</v>
      </c>
      <c r="U159" s="43">
        <f t="shared" si="3"/>
        <v>1457413.25</v>
      </c>
      <c r="V159" s="16"/>
    </row>
    <row r="160" spans="1:22" s="9" customFormat="1">
      <c r="A160" s="33">
        <v>153</v>
      </c>
      <c r="B160" s="54" t="s">
        <v>265</v>
      </c>
      <c r="C160" s="1" t="s">
        <v>107</v>
      </c>
      <c r="D160" s="44"/>
      <c r="E160" s="44"/>
      <c r="F160" s="44"/>
      <c r="G160" s="44"/>
      <c r="H160" s="44">
        <v>39</v>
      </c>
      <c r="I160" s="44">
        <v>30711.22</v>
      </c>
      <c r="J160" s="44">
        <v>331</v>
      </c>
      <c r="K160" s="44">
        <v>543003.41</v>
      </c>
      <c r="L160" s="44">
        <f t="shared" si="0"/>
        <v>370</v>
      </c>
      <c r="M160" s="44">
        <f t="shared" si="1"/>
        <v>573714.63</v>
      </c>
      <c r="N160" s="44">
        <v>60</v>
      </c>
      <c r="O160" s="44">
        <v>513241.07</v>
      </c>
      <c r="P160" s="44"/>
      <c r="Q160" s="44"/>
      <c r="R160" s="42">
        <f t="shared" si="50"/>
        <v>60</v>
      </c>
      <c r="S160" s="42">
        <f t="shared" si="51"/>
        <v>513241.07</v>
      </c>
      <c r="T160" s="44">
        <f t="shared" si="2"/>
        <v>430</v>
      </c>
      <c r="U160" s="44">
        <f t="shared" si="3"/>
        <v>1086955.7</v>
      </c>
      <c r="V160" s="16"/>
    </row>
    <row r="161" spans="1:22" s="9" customFormat="1">
      <c r="A161" s="30">
        <v>154</v>
      </c>
      <c r="B161" s="53" t="s">
        <v>270</v>
      </c>
      <c r="C161" s="32" t="s">
        <v>149</v>
      </c>
      <c r="D161" s="43"/>
      <c r="E161" s="43"/>
      <c r="F161" s="43"/>
      <c r="G161" s="43"/>
      <c r="H161" s="43">
        <v>64</v>
      </c>
      <c r="I161" s="43">
        <v>37822.65</v>
      </c>
      <c r="J161" s="43">
        <v>270</v>
      </c>
      <c r="K161" s="43">
        <v>520249.51</v>
      </c>
      <c r="L161" s="43">
        <f t="shared" si="0"/>
        <v>334</v>
      </c>
      <c r="M161" s="43">
        <f t="shared" si="1"/>
        <v>558072.16</v>
      </c>
      <c r="N161" s="43">
        <v>42</v>
      </c>
      <c r="O161" s="43">
        <v>491090.66</v>
      </c>
      <c r="P161" s="43"/>
      <c r="Q161" s="43"/>
      <c r="R161" s="43">
        <f t="shared" si="50"/>
        <v>42</v>
      </c>
      <c r="S161" s="43">
        <f t="shared" si="51"/>
        <v>491090.66</v>
      </c>
      <c r="T161" s="43">
        <f t="shared" si="2"/>
        <v>376</v>
      </c>
      <c r="U161" s="43">
        <f t="shared" si="3"/>
        <v>1049162.82</v>
      </c>
      <c r="V161" s="16"/>
    </row>
    <row r="162" spans="1:22" s="9" customFormat="1">
      <c r="A162" s="33">
        <v>155</v>
      </c>
      <c r="B162" s="54" t="s">
        <v>321</v>
      </c>
      <c r="C162" s="1" t="s">
        <v>322</v>
      </c>
      <c r="D162" s="44">
        <v>8</v>
      </c>
      <c r="E162" s="44">
        <v>212719.2</v>
      </c>
      <c r="F162" s="44">
        <v>11</v>
      </c>
      <c r="G162" s="44">
        <v>272367.42</v>
      </c>
      <c r="H162" s="44">
        <v>2</v>
      </c>
      <c r="I162" s="44">
        <v>38096.83</v>
      </c>
      <c r="J162" s="44">
        <v>29</v>
      </c>
      <c r="K162" s="44">
        <v>57701.61</v>
      </c>
      <c r="L162" s="44">
        <f t="shared" si="0"/>
        <v>50</v>
      </c>
      <c r="M162" s="44">
        <f t="shared" si="1"/>
        <v>580885.06000000006</v>
      </c>
      <c r="N162" s="44">
        <v>17</v>
      </c>
      <c r="O162" s="44">
        <v>264835.55</v>
      </c>
      <c r="P162" s="44">
        <v>9</v>
      </c>
      <c r="Q162" s="44">
        <v>180128.99</v>
      </c>
      <c r="R162" s="42">
        <f t="shared" si="50"/>
        <v>26</v>
      </c>
      <c r="S162" s="42">
        <f t="shared" si="51"/>
        <v>444964.54</v>
      </c>
      <c r="T162" s="44">
        <f t="shared" si="2"/>
        <v>76</v>
      </c>
      <c r="U162" s="44">
        <f t="shared" si="3"/>
        <v>1025849.6000000001</v>
      </c>
      <c r="V162" s="16"/>
    </row>
    <row r="163" spans="1:22" s="9" customFormat="1">
      <c r="A163" s="30">
        <v>156</v>
      </c>
      <c r="B163" s="53" t="s">
        <v>323</v>
      </c>
      <c r="C163" s="32" t="s">
        <v>324</v>
      </c>
      <c r="D163" s="43"/>
      <c r="E163" s="43"/>
      <c r="F163" s="43"/>
      <c r="G163" s="43"/>
      <c r="H163" s="43">
        <v>313</v>
      </c>
      <c r="I163" s="43">
        <v>144584.68</v>
      </c>
      <c r="J163" s="43">
        <v>258</v>
      </c>
      <c r="K163" s="43">
        <v>302445.12</v>
      </c>
      <c r="L163" s="43">
        <f t="shared" si="0"/>
        <v>571</v>
      </c>
      <c r="M163" s="43">
        <f t="shared" si="1"/>
        <v>447029.8</v>
      </c>
      <c r="N163" s="43">
        <v>30</v>
      </c>
      <c r="O163" s="43">
        <v>303257.19</v>
      </c>
      <c r="P163" s="43">
        <v>12</v>
      </c>
      <c r="Q163" s="43">
        <v>131214.92000000001</v>
      </c>
      <c r="R163" s="43">
        <f t="shared" si="50"/>
        <v>42</v>
      </c>
      <c r="S163" s="43">
        <f t="shared" si="51"/>
        <v>434472.11</v>
      </c>
      <c r="T163" s="43">
        <f t="shared" si="2"/>
        <v>613</v>
      </c>
      <c r="U163" s="43">
        <f t="shared" si="3"/>
        <v>881501.90999999992</v>
      </c>
      <c r="V163" s="16"/>
    </row>
    <row r="164" spans="1:22" s="9" customFormat="1">
      <c r="A164" s="33">
        <v>157</v>
      </c>
      <c r="B164" s="54" t="s">
        <v>283</v>
      </c>
      <c r="C164" s="1" t="s">
        <v>103</v>
      </c>
      <c r="D164" s="44"/>
      <c r="E164" s="44"/>
      <c r="F164" s="44"/>
      <c r="G164" s="44"/>
      <c r="H164" s="44">
        <v>32</v>
      </c>
      <c r="I164" s="44">
        <v>11879.06</v>
      </c>
      <c r="J164" s="44">
        <v>6</v>
      </c>
      <c r="K164" s="44">
        <v>427437.22</v>
      </c>
      <c r="L164" s="44">
        <f t="shared" si="0"/>
        <v>38</v>
      </c>
      <c r="M164" s="44">
        <f t="shared" si="1"/>
        <v>439316.27999999997</v>
      </c>
      <c r="N164" s="44">
        <v>1</v>
      </c>
      <c r="O164" s="44">
        <v>400000</v>
      </c>
      <c r="P164" s="44"/>
      <c r="Q164" s="44"/>
      <c r="R164" s="42">
        <f t="shared" si="50"/>
        <v>1</v>
      </c>
      <c r="S164" s="42">
        <f t="shared" si="51"/>
        <v>400000</v>
      </c>
      <c r="T164" s="44">
        <f t="shared" si="2"/>
        <v>39</v>
      </c>
      <c r="U164" s="44">
        <f t="shared" si="3"/>
        <v>839316.28</v>
      </c>
      <c r="V164" s="16"/>
    </row>
    <row r="165" spans="1:22" s="9" customFormat="1">
      <c r="A165" s="30">
        <v>158</v>
      </c>
      <c r="B165" s="53" t="s">
        <v>278</v>
      </c>
      <c r="C165" s="32" t="s">
        <v>124</v>
      </c>
      <c r="D165" s="43"/>
      <c r="E165" s="43"/>
      <c r="F165" s="43"/>
      <c r="G165" s="43"/>
      <c r="H165" s="43">
        <v>55</v>
      </c>
      <c r="I165" s="43">
        <v>48751.62</v>
      </c>
      <c r="J165" s="43">
        <v>131</v>
      </c>
      <c r="K165" s="43">
        <v>389111.99</v>
      </c>
      <c r="L165" s="43">
        <f t="shared" ref="L165:L172" si="60">J165+H165+F165+D165</f>
        <v>186</v>
      </c>
      <c r="M165" s="43">
        <f t="shared" ref="M165:M172" si="61">K165+I165+G165+E165</f>
        <v>437863.61</v>
      </c>
      <c r="N165" s="43">
        <v>39</v>
      </c>
      <c r="O165" s="43">
        <v>353395.23</v>
      </c>
      <c r="P165" s="43">
        <v>1</v>
      </c>
      <c r="Q165" s="43">
        <v>319.47000000000003</v>
      </c>
      <c r="R165" s="43">
        <f t="shared" si="50"/>
        <v>40</v>
      </c>
      <c r="S165" s="43">
        <f t="shared" si="51"/>
        <v>353714.69999999995</v>
      </c>
      <c r="T165" s="43">
        <f t="shared" ref="T165:T174" si="62">R165+L165</f>
        <v>226</v>
      </c>
      <c r="U165" s="43">
        <f t="shared" ref="U165:U174" si="63">S165+M165</f>
        <v>791578.30999999994</v>
      </c>
      <c r="V165" s="16"/>
    </row>
    <row r="166" spans="1:22" s="9" customFormat="1">
      <c r="A166" s="33">
        <v>159</v>
      </c>
      <c r="B166" s="54" t="s">
        <v>268</v>
      </c>
      <c r="C166" s="1" t="s">
        <v>102</v>
      </c>
      <c r="D166" s="44"/>
      <c r="E166" s="44"/>
      <c r="F166" s="44"/>
      <c r="G166" s="44"/>
      <c r="H166" s="44">
        <v>55</v>
      </c>
      <c r="I166" s="44">
        <v>16682.740000000002</v>
      </c>
      <c r="J166" s="44">
        <v>347</v>
      </c>
      <c r="K166" s="44">
        <v>362769.85</v>
      </c>
      <c r="L166" s="44">
        <f t="shared" si="60"/>
        <v>402</v>
      </c>
      <c r="M166" s="44">
        <f t="shared" si="61"/>
        <v>379452.58999999997</v>
      </c>
      <c r="N166" s="44">
        <v>168</v>
      </c>
      <c r="O166" s="44">
        <v>346779.7</v>
      </c>
      <c r="P166" s="44"/>
      <c r="Q166" s="44"/>
      <c r="R166" s="42">
        <f t="shared" si="50"/>
        <v>168</v>
      </c>
      <c r="S166" s="42">
        <f t="shared" si="51"/>
        <v>346779.7</v>
      </c>
      <c r="T166" s="44">
        <f t="shared" si="62"/>
        <v>570</v>
      </c>
      <c r="U166" s="44">
        <f t="shared" si="63"/>
        <v>726232.29</v>
      </c>
      <c r="V166" s="16"/>
    </row>
    <row r="167" spans="1:22" s="9" customFormat="1">
      <c r="A167" s="30">
        <v>160</v>
      </c>
      <c r="B167" s="53" t="s">
        <v>245</v>
      </c>
      <c r="C167" s="32" t="s">
        <v>96</v>
      </c>
      <c r="D167" s="43"/>
      <c r="E167" s="43"/>
      <c r="F167" s="43"/>
      <c r="G167" s="43"/>
      <c r="H167" s="43">
        <v>51</v>
      </c>
      <c r="I167" s="43">
        <v>41672.81</v>
      </c>
      <c r="J167" s="43">
        <v>87</v>
      </c>
      <c r="K167" s="43">
        <v>231477.34</v>
      </c>
      <c r="L167" s="43">
        <f t="shared" si="60"/>
        <v>138</v>
      </c>
      <c r="M167" s="43">
        <f t="shared" si="61"/>
        <v>273150.15000000002</v>
      </c>
      <c r="N167" s="43">
        <v>94</v>
      </c>
      <c r="O167" s="43">
        <v>264206.42</v>
      </c>
      <c r="P167" s="43">
        <v>1</v>
      </c>
      <c r="Q167" s="43">
        <v>28285</v>
      </c>
      <c r="R167" s="43">
        <f t="shared" si="50"/>
        <v>95</v>
      </c>
      <c r="S167" s="43">
        <f t="shared" si="51"/>
        <v>292491.42</v>
      </c>
      <c r="T167" s="43">
        <f t="shared" si="62"/>
        <v>233</v>
      </c>
      <c r="U167" s="43">
        <f t="shared" si="63"/>
        <v>565641.57000000007</v>
      </c>
      <c r="V167" s="16"/>
    </row>
    <row r="168" spans="1:22" s="9" customFormat="1">
      <c r="A168" s="33">
        <v>161</v>
      </c>
      <c r="B168" s="54" t="s">
        <v>171</v>
      </c>
      <c r="C168" s="1" t="s">
        <v>38</v>
      </c>
      <c r="D168" s="44"/>
      <c r="E168" s="44"/>
      <c r="F168" s="44"/>
      <c r="G168" s="44"/>
      <c r="H168" s="44">
        <v>7</v>
      </c>
      <c r="I168" s="44">
        <v>259742.67</v>
      </c>
      <c r="J168" s="44">
        <v>10</v>
      </c>
      <c r="K168" s="44">
        <v>281404.43</v>
      </c>
      <c r="L168" s="44">
        <f t="shared" si="60"/>
        <v>17</v>
      </c>
      <c r="M168" s="44">
        <f t="shared" si="61"/>
        <v>541147.1</v>
      </c>
      <c r="N168" s="44"/>
      <c r="O168" s="44"/>
      <c r="P168" s="44"/>
      <c r="Q168" s="44"/>
      <c r="R168" s="42">
        <f t="shared" si="50"/>
        <v>0</v>
      </c>
      <c r="S168" s="42">
        <f t="shared" si="51"/>
        <v>0</v>
      </c>
      <c r="T168" s="44">
        <f t="shared" si="62"/>
        <v>17</v>
      </c>
      <c r="U168" s="44">
        <f t="shared" si="63"/>
        <v>541147.1</v>
      </c>
      <c r="V168" s="16"/>
    </row>
    <row r="169" spans="1:22" s="9" customFormat="1">
      <c r="A169" s="30">
        <v>162</v>
      </c>
      <c r="B169" s="53" t="s">
        <v>280</v>
      </c>
      <c r="C169" s="32" t="s">
        <v>115</v>
      </c>
      <c r="D169" s="43"/>
      <c r="E169" s="43"/>
      <c r="F169" s="43">
        <v>1</v>
      </c>
      <c r="G169" s="43">
        <v>1660</v>
      </c>
      <c r="H169" s="43">
        <v>21</v>
      </c>
      <c r="I169" s="43">
        <v>8661.92</v>
      </c>
      <c r="J169" s="43">
        <v>139</v>
      </c>
      <c r="K169" s="43">
        <v>242616.39</v>
      </c>
      <c r="L169" s="43">
        <f t="shared" si="60"/>
        <v>161</v>
      </c>
      <c r="M169" s="43">
        <f t="shared" si="61"/>
        <v>252938.31000000003</v>
      </c>
      <c r="N169" s="43">
        <v>64</v>
      </c>
      <c r="O169" s="43">
        <v>242236.19</v>
      </c>
      <c r="P169" s="43">
        <v>2</v>
      </c>
      <c r="Q169" s="43">
        <v>16660</v>
      </c>
      <c r="R169" s="43">
        <f t="shared" si="50"/>
        <v>66</v>
      </c>
      <c r="S169" s="43">
        <f t="shared" si="51"/>
        <v>258896.19</v>
      </c>
      <c r="T169" s="43">
        <f t="shared" si="62"/>
        <v>227</v>
      </c>
      <c r="U169" s="43">
        <f t="shared" si="63"/>
        <v>511834.5</v>
      </c>
      <c r="V169" s="16"/>
    </row>
    <row r="170" spans="1:22" s="9" customFormat="1">
      <c r="A170" s="33">
        <v>163</v>
      </c>
      <c r="B170" s="54" t="s">
        <v>292</v>
      </c>
      <c r="C170" s="1" t="s">
        <v>125</v>
      </c>
      <c r="D170" s="44"/>
      <c r="E170" s="44"/>
      <c r="F170" s="44"/>
      <c r="G170" s="44"/>
      <c r="H170" s="44">
        <v>3</v>
      </c>
      <c r="I170" s="44">
        <v>164981.22</v>
      </c>
      <c r="J170" s="44">
        <v>8</v>
      </c>
      <c r="K170" s="44">
        <v>244074.38</v>
      </c>
      <c r="L170" s="44">
        <f t="shared" si="60"/>
        <v>11</v>
      </c>
      <c r="M170" s="44">
        <f t="shared" si="61"/>
        <v>409055.6</v>
      </c>
      <c r="N170" s="44"/>
      <c r="O170" s="44"/>
      <c r="P170" s="44"/>
      <c r="Q170" s="44"/>
      <c r="R170" s="42">
        <f t="shared" si="50"/>
        <v>0</v>
      </c>
      <c r="S170" s="42">
        <f t="shared" si="51"/>
        <v>0</v>
      </c>
      <c r="T170" s="44">
        <f t="shared" si="62"/>
        <v>11</v>
      </c>
      <c r="U170" s="44">
        <f t="shared" si="63"/>
        <v>409055.6</v>
      </c>
      <c r="V170" s="16"/>
    </row>
    <row r="171" spans="1:22" s="9" customFormat="1">
      <c r="A171" s="30">
        <v>164</v>
      </c>
      <c r="B171" s="53" t="s">
        <v>286</v>
      </c>
      <c r="C171" s="32" t="s">
        <v>109</v>
      </c>
      <c r="D171" s="43"/>
      <c r="E171" s="43"/>
      <c r="F171" s="43"/>
      <c r="G171" s="43"/>
      <c r="H171" s="43">
        <v>4</v>
      </c>
      <c r="I171" s="43">
        <v>339352.75</v>
      </c>
      <c r="J171" s="43">
        <v>3</v>
      </c>
      <c r="K171" s="43">
        <v>159.15</v>
      </c>
      <c r="L171" s="43">
        <f t="shared" si="60"/>
        <v>7</v>
      </c>
      <c r="M171" s="43">
        <f t="shared" si="61"/>
        <v>339511.9</v>
      </c>
      <c r="N171" s="43">
        <v>1</v>
      </c>
      <c r="O171" s="43">
        <v>50000</v>
      </c>
      <c r="P171" s="43"/>
      <c r="Q171" s="43"/>
      <c r="R171" s="43">
        <f t="shared" si="50"/>
        <v>1</v>
      </c>
      <c r="S171" s="43">
        <f t="shared" si="51"/>
        <v>50000</v>
      </c>
      <c r="T171" s="43">
        <f t="shared" si="62"/>
        <v>8</v>
      </c>
      <c r="U171" s="43">
        <f t="shared" si="63"/>
        <v>389511.9</v>
      </c>
      <c r="V171" s="16"/>
    </row>
    <row r="172" spans="1:22" s="9" customFormat="1">
      <c r="A172" s="33">
        <v>165</v>
      </c>
      <c r="B172" s="54" t="s">
        <v>338</v>
      </c>
      <c r="C172" s="1" t="s">
        <v>339</v>
      </c>
      <c r="D172" s="44"/>
      <c r="E172" s="44"/>
      <c r="F172" s="44"/>
      <c r="G172" s="44"/>
      <c r="H172" s="44"/>
      <c r="I172" s="44"/>
      <c r="J172" s="44">
        <v>130</v>
      </c>
      <c r="K172" s="44">
        <v>147445.51</v>
      </c>
      <c r="L172" s="44">
        <f t="shared" si="60"/>
        <v>130</v>
      </c>
      <c r="M172" s="44">
        <f t="shared" si="61"/>
        <v>147445.51</v>
      </c>
      <c r="N172" s="44">
        <v>9</v>
      </c>
      <c r="O172" s="44">
        <v>142637.38</v>
      </c>
      <c r="P172" s="44"/>
      <c r="Q172" s="44"/>
      <c r="R172" s="42">
        <f t="shared" si="50"/>
        <v>9</v>
      </c>
      <c r="S172" s="42">
        <f t="shared" si="51"/>
        <v>142637.38</v>
      </c>
      <c r="T172" s="44">
        <f t="shared" si="62"/>
        <v>139</v>
      </c>
      <c r="U172" s="44">
        <f t="shared" si="63"/>
        <v>290082.89</v>
      </c>
      <c r="V172" s="16"/>
    </row>
    <row r="173" spans="1:22" s="9" customFormat="1">
      <c r="A173" s="30">
        <v>166</v>
      </c>
      <c r="B173" s="53" t="s">
        <v>276</v>
      </c>
      <c r="C173" s="32" t="s">
        <v>336</v>
      </c>
      <c r="D173" s="43"/>
      <c r="E173" s="43"/>
      <c r="F173" s="43"/>
      <c r="G173" s="43"/>
      <c r="H173" s="43">
        <v>1</v>
      </c>
      <c r="I173" s="43">
        <v>11140.52</v>
      </c>
      <c r="J173" s="43">
        <v>10</v>
      </c>
      <c r="K173" s="43">
        <v>44510.39</v>
      </c>
      <c r="L173" s="43">
        <f t="shared" si="0"/>
        <v>11</v>
      </c>
      <c r="M173" s="43">
        <f t="shared" si="1"/>
        <v>55650.91</v>
      </c>
      <c r="N173" s="43">
        <v>9</v>
      </c>
      <c r="O173" s="43">
        <v>44510.39</v>
      </c>
      <c r="P173" s="43">
        <v>1</v>
      </c>
      <c r="Q173" s="43">
        <v>11140.52</v>
      </c>
      <c r="R173" s="43">
        <f t="shared" si="50"/>
        <v>10</v>
      </c>
      <c r="S173" s="43">
        <f t="shared" si="51"/>
        <v>55650.91</v>
      </c>
      <c r="T173" s="43">
        <f t="shared" si="62"/>
        <v>21</v>
      </c>
      <c r="U173" s="43">
        <f t="shared" si="63"/>
        <v>111301.82</v>
      </c>
      <c r="V173" s="16"/>
    </row>
    <row r="174" spans="1:22" s="9" customFormat="1">
      <c r="A174" s="33">
        <v>167</v>
      </c>
      <c r="B174" s="54" t="s">
        <v>282</v>
      </c>
      <c r="C174" s="1" t="s">
        <v>127</v>
      </c>
      <c r="D174" s="44"/>
      <c r="E174" s="44"/>
      <c r="F174" s="44"/>
      <c r="G174" s="44"/>
      <c r="H174" s="44">
        <v>63</v>
      </c>
      <c r="I174" s="44">
        <v>53715.45</v>
      </c>
      <c r="J174" s="44">
        <v>50</v>
      </c>
      <c r="K174" s="44">
        <v>53709.68</v>
      </c>
      <c r="L174" s="44">
        <f t="shared" si="0"/>
        <v>113</v>
      </c>
      <c r="M174" s="44">
        <f t="shared" si="1"/>
        <v>107425.13</v>
      </c>
      <c r="N174" s="44"/>
      <c r="O174" s="44"/>
      <c r="P174" s="44"/>
      <c r="Q174" s="44"/>
      <c r="R174" s="42">
        <f t="shared" si="50"/>
        <v>0</v>
      </c>
      <c r="S174" s="42">
        <f t="shared" si="51"/>
        <v>0</v>
      </c>
      <c r="T174" s="44">
        <f t="shared" si="62"/>
        <v>113</v>
      </c>
      <c r="U174" s="44">
        <f t="shared" si="63"/>
        <v>107425.13</v>
      </c>
      <c r="V174" s="16"/>
    </row>
    <row r="175" spans="1:22" s="9" customFormat="1">
      <c r="A175" s="30">
        <v>168</v>
      </c>
      <c r="B175" s="53" t="s">
        <v>285</v>
      </c>
      <c r="C175" s="32" t="s">
        <v>367</v>
      </c>
      <c r="D175" s="43"/>
      <c r="E175" s="43"/>
      <c r="F175" s="43"/>
      <c r="G175" s="43"/>
      <c r="H175" s="43"/>
      <c r="I175" s="43"/>
      <c r="J175" s="43">
        <v>5</v>
      </c>
      <c r="K175" s="43">
        <v>12900</v>
      </c>
      <c r="L175" s="43">
        <f t="shared" si="0"/>
        <v>5</v>
      </c>
      <c r="M175" s="43">
        <f t="shared" si="1"/>
        <v>12900</v>
      </c>
      <c r="N175" s="43">
        <v>1</v>
      </c>
      <c r="O175" s="43">
        <v>10000</v>
      </c>
      <c r="P175" s="43"/>
      <c r="Q175" s="43"/>
      <c r="R175" s="43">
        <f t="shared" si="50"/>
        <v>1</v>
      </c>
      <c r="S175" s="43">
        <f t="shared" si="51"/>
        <v>10000</v>
      </c>
      <c r="T175" s="43">
        <f t="shared" si="2"/>
        <v>6</v>
      </c>
      <c r="U175" s="43">
        <f t="shared" si="3"/>
        <v>22900</v>
      </c>
      <c r="V175" s="16"/>
    </row>
    <row r="176" spans="1:22" s="9" customFormat="1">
      <c r="A176" s="33">
        <v>169</v>
      </c>
      <c r="B176" s="54" t="s">
        <v>222</v>
      </c>
      <c r="C176" s="1" t="s">
        <v>134</v>
      </c>
      <c r="D176" s="44"/>
      <c r="E176" s="44"/>
      <c r="F176" s="44"/>
      <c r="G176" s="44"/>
      <c r="H176" s="44"/>
      <c r="I176" s="44"/>
      <c r="J176" s="44"/>
      <c r="K176" s="44"/>
      <c r="L176" s="44">
        <f t="shared" si="0"/>
        <v>0</v>
      </c>
      <c r="M176" s="44">
        <f t="shared" si="1"/>
        <v>0</v>
      </c>
      <c r="N176" s="44">
        <v>1</v>
      </c>
      <c r="O176" s="44">
        <v>5000</v>
      </c>
      <c r="P176" s="44">
        <v>1</v>
      </c>
      <c r="Q176" s="44">
        <v>5000</v>
      </c>
      <c r="R176" s="42">
        <f t="shared" si="50"/>
        <v>2</v>
      </c>
      <c r="S176" s="42">
        <f t="shared" si="51"/>
        <v>10000</v>
      </c>
      <c r="T176" s="44">
        <f t="shared" si="2"/>
        <v>2</v>
      </c>
      <c r="U176" s="44">
        <f t="shared" si="3"/>
        <v>10000</v>
      </c>
      <c r="V176" s="16"/>
    </row>
    <row r="177" spans="1:25" s="9" customFormat="1">
      <c r="A177" s="30">
        <v>170</v>
      </c>
      <c r="B177" s="31" t="s">
        <v>291</v>
      </c>
      <c r="C177" s="32" t="s">
        <v>118</v>
      </c>
      <c r="D177" s="43"/>
      <c r="E177" s="43"/>
      <c r="F177" s="43"/>
      <c r="G177" s="43"/>
      <c r="H177" s="43">
        <v>1</v>
      </c>
      <c r="I177" s="43">
        <v>1856.24</v>
      </c>
      <c r="J177" s="43">
        <v>2</v>
      </c>
      <c r="K177" s="43">
        <v>960.59</v>
      </c>
      <c r="L177" s="43">
        <f t="shared" si="0"/>
        <v>3</v>
      </c>
      <c r="M177" s="43">
        <f t="shared" si="1"/>
        <v>2816.83</v>
      </c>
      <c r="N177" s="43"/>
      <c r="O177" s="43"/>
      <c r="P177" s="43"/>
      <c r="Q177" s="43"/>
      <c r="R177" s="43">
        <f t="shared" si="50"/>
        <v>0</v>
      </c>
      <c r="S177" s="43">
        <f t="shared" si="51"/>
        <v>0</v>
      </c>
      <c r="T177" s="43">
        <f t="shared" si="2"/>
        <v>3</v>
      </c>
      <c r="U177" s="43">
        <f t="shared" si="3"/>
        <v>2816.83</v>
      </c>
      <c r="V177" s="16"/>
    </row>
    <row r="178" spans="1:25" s="9" customFormat="1">
      <c r="A178" s="33">
        <v>171</v>
      </c>
      <c r="B178" s="54" t="s">
        <v>317</v>
      </c>
      <c r="C178" s="1" t="s">
        <v>318</v>
      </c>
      <c r="D178" s="44"/>
      <c r="E178" s="44"/>
      <c r="F178" s="44"/>
      <c r="G178" s="44"/>
      <c r="H178" s="44"/>
      <c r="I178" s="44"/>
      <c r="J178" s="44">
        <v>2</v>
      </c>
      <c r="K178" s="44">
        <v>643.32000000000005</v>
      </c>
      <c r="L178" s="44">
        <f t="shared" si="0"/>
        <v>2</v>
      </c>
      <c r="M178" s="44">
        <f t="shared" si="1"/>
        <v>643.32000000000005</v>
      </c>
      <c r="N178" s="44"/>
      <c r="O178" s="44"/>
      <c r="P178" s="44"/>
      <c r="Q178" s="44"/>
      <c r="R178" s="42">
        <f t="shared" si="50"/>
        <v>0</v>
      </c>
      <c r="S178" s="42">
        <f t="shared" si="51"/>
        <v>0</v>
      </c>
      <c r="T178" s="44">
        <f t="shared" si="2"/>
        <v>2</v>
      </c>
      <c r="U178" s="44">
        <f t="shared" si="3"/>
        <v>643.32000000000005</v>
      </c>
      <c r="V178" s="16"/>
    </row>
    <row r="179" spans="1:25" s="9" customFormat="1">
      <c r="A179" s="30">
        <v>172</v>
      </c>
      <c r="B179" s="53" t="s">
        <v>232</v>
      </c>
      <c r="C179" s="32" t="s">
        <v>307</v>
      </c>
      <c r="D179" s="43"/>
      <c r="E179" s="43"/>
      <c r="F179" s="43"/>
      <c r="G179" s="43"/>
      <c r="H179" s="43"/>
      <c r="I179" s="43"/>
      <c r="J179" s="43"/>
      <c r="K179" s="43"/>
      <c r="L179" s="43">
        <f t="shared" si="0"/>
        <v>0</v>
      </c>
      <c r="M179" s="43">
        <f t="shared" si="1"/>
        <v>0</v>
      </c>
      <c r="N179" s="43">
        <v>2</v>
      </c>
      <c r="O179" s="43">
        <v>319.81</v>
      </c>
      <c r="P179" s="43"/>
      <c r="Q179" s="43"/>
      <c r="R179" s="43">
        <f t="shared" si="50"/>
        <v>2</v>
      </c>
      <c r="S179" s="43">
        <f t="shared" si="51"/>
        <v>319.81</v>
      </c>
      <c r="T179" s="43">
        <f t="shared" si="2"/>
        <v>2</v>
      </c>
      <c r="U179" s="43">
        <f t="shared" si="3"/>
        <v>319.81</v>
      </c>
      <c r="V179" s="16"/>
    </row>
    <row r="180" spans="1:25" s="9" customFormat="1">
      <c r="A180" s="33">
        <v>173</v>
      </c>
      <c r="B180" s="54" t="s">
        <v>343</v>
      </c>
      <c r="C180" s="1" t="s">
        <v>344</v>
      </c>
      <c r="D180" s="44"/>
      <c r="E180" s="44"/>
      <c r="F180" s="44"/>
      <c r="G180" s="44"/>
      <c r="H180" s="44"/>
      <c r="I180" s="44"/>
      <c r="J180" s="44">
        <v>1</v>
      </c>
      <c r="K180" s="44">
        <v>90</v>
      </c>
      <c r="L180" s="44">
        <f t="shared" si="0"/>
        <v>1</v>
      </c>
      <c r="M180" s="44">
        <f t="shared" si="1"/>
        <v>90</v>
      </c>
      <c r="N180" s="44"/>
      <c r="O180" s="44"/>
      <c r="P180" s="44">
        <v>2</v>
      </c>
      <c r="Q180" s="44">
        <v>72.900000000000006</v>
      </c>
      <c r="R180" s="42">
        <f t="shared" si="50"/>
        <v>2</v>
      </c>
      <c r="S180" s="42">
        <f t="shared" si="51"/>
        <v>72.900000000000006</v>
      </c>
      <c r="T180" s="44">
        <f t="shared" si="2"/>
        <v>3</v>
      </c>
      <c r="U180" s="44">
        <f t="shared" si="3"/>
        <v>162.9</v>
      </c>
      <c r="V180" s="16"/>
    </row>
    <row r="181" spans="1:25" s="9" customFormat="1" ht="13.5" thickBot="1">
      <c r="A181" s="30"/>
      <c r="B181" s="53"/>
      <c r="C181" s="32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16"/>
    </row>
    <row r="182" spans="1:25" s="9" customFormat="1" ht="14.25" thickTop="1" thickBot="1">
      <c r="A182" s="55" t="s">
        <v>0</v>
      </c>
      <c r="B182" s="55"/>
      <c r="C182" s="56"/>
      <c r="D182" s="50">
        <f>SUM(D8:D181)</f>
        <v>39598</v>
      </c>
      <c r="E182" s="50">
        <f>SUM(E8:E181)</f>
        <v>14170381321.130003</v>
      </c>
      <c r="F182" s="50">
        <f>SUM(F8:F181)</f>
        <v>90209</v>
      </c>
      <c r="G182" s="50">
        <f>SUM(G8:G181)</f>
        <v>10077245747.519993</v>
      </c>
      <c r="H182" s="50">
        <f>SUM(H8:H181)</f>
        <v>188585</v>
      </c>
      <c r="I182" s="50">
        <f>SUM(I8:I181)</f>
        <v>38351144684.530014</v>
      </c>
      <c r="J182" s="50">
        <f>SUM(J8:J181)</f>
        <v>196369</v>
      </c>
      <c r="K182" s="50">
        <f>SUM(K8:K181)</f>
        <v>38374241673.520042</v>
      </c>
      <c r="L182" s="50">
        <f>SUM(L8:L181)</f>
        <v>514761</v>
      </c>
      <c r="M182" s="50">
        <f>SUM(M8:M181)</f>
        <v>100973013426.70004</v>
      </c>
      <c r="N182" s="50">
        <f>SUM(N8:N181)</f>
        <v>43574</v>
      </c>
      <c r="O182" s="50">
        <f>SUM(O8:O181)</f>
        <v>36871703609.229988</v>
      </c>
      <c r="P182" s="50">
        <f>SUM(P8:P181)</f>
        <v>43574</v>
      </c>
      <c r="Q182" s="50">
        <f>SUM(Q8:Q181)</f>
        <v>36870849604.299988</v>
      </c>
      <c r="R182" s="50">
        <f>SUM(R8:R181)</f>
        <v>87148</v>
      </c>
      <c r="S182" s="50">
        <f>SUM(S8:S181)</f>
        <v>73742553213.529999</v>
      </c>
      <c r="T182" s="50">
        <f>SUM(T8:T181)</f>
        <v>601909</v>
      </c>
      <c r="U182" s="50">
        <f>SUM(U8:U181)</f>
        <v>174715566640.23016</v>
      </c>
    </row>
    <row r="183" spans="1:25" s="9" customFormat="1" ht="13.5" thickTop="1">
      <c r="A183" s="11" t="s">
        <v>384</v>
      </c>
      <c r="B183" s="14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6"/>
    </row>
    <row r="184" spans="1:25">
      <c r="A184" s="11" t="s">
        <v>319</v>
      </c>
    </row>
    <row r="185" spans="1:25">
      <c r="E185" s="12"/>
      <c r="F185" s="12"/>
      <c r="G185" s="12"/>
      <c r="H185" s="12"/>
    </row>
    <row r="186" spans="1:25">
      <c r="B186" s="10"/>
      <c r="E186" s="48"/>
      <c r="F186" s="45"/>
      <c r="G186" s="45"/>
      <c r="H186" s="45"/>
      <c r="I186" s="45"/>
      <c r="J186" s="45"/>
      <c r="K186" s="45"/>
      <c r="L186" s="45"/>
      <c r="M186" s="45"/>
      <c r="N186" s="48"/>
      <c r="O186" s="48"/>
    </row>
    <row r="187" spans="1:25" s="19" customFormat="1" ht="11.25">
      <c r="A187" s="17"/>
      <c r="B187" s="18"/>
      <c r="C187" s="19" t="s">
        <v>146</v>
      </c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20"/>
      <c r="W187" s="21"/>
      <c r="X187" s="20"/>
      <c r="Y187" s="22"/>
    </row>
  </sheetData>
  <mergeCells count="13">
    <mergeCell ref="A182:C182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2"/>
  <sheetViews>
    <sheetView workbookViewId="0"/>
  </sheetViews>
  <sheetFormatPr defaultRowHeight="12.75"/>
  <cols>
    <col min="1" max="1" width="4.7109375" style="11" customWidth="1"/>
    <col min="2" max="2" width="9.5703125" style="15" customWidth="1"/>
    <col min="3" max="3" width="62" style="10" customWidth="1"/>
    <col min="4" max="4" width="8.28515625" style="24" bestFit="1" customWidth="1"/>
    <col min="5" max="5" width="13.85546875" style="24" bestFit="1" customWidth="1"/>
    <col min="6" max="6" width="9" style="24" bestFit="1" customWidth="1"/>
    <col min="7" max="7" width="13.85546875" style="24" bestFit="1" customWidth="1"/>
    <col min="8" max="8" width="9" style="24" bestFit="1" customWidth="1"/>
    <col min="9" max="9" width="13.85546875" style="24" bestFit="1" customWidth="1"/>
    <col min="10" max="10" width="9" style="24" bestFit="1" customWidth="1"/>
    <col min="11" max="11" width="13.85546875" style="24" bestFit="1" customWidth="1"/>
    <col min="12" max="12" width="9" style="24" bestFit="1" customWidth="1"/>
    <col min="13" max="13" width="15.140625" style="24" bestFit="1" customWidth="1"/>
    <col min="14" max="14" width="8.28515625" style="24" bestFit="1" customWidth="1"/>
    <col min="15" max="15" width="13.85546875" style="24" bestFit="1" customWidth="1"/>
    <col min="16" max="16" width="8.28515625" style="24" bestFit="1" customWidth="1"/>
    <col min="17" max="17" width="13.85546875" style="24" bestFit="1" customWidth="1"/>
    <col min="18" max="18" width="9" style="24" bestFit="1" customWidth="1"/>
    <col min="19" max="19" width="15.140625" style="24" bestFit="1" customWidth="1"/>
    <col min="20" max="20" width="9" style="24" bestFit="1" customWidth="1"/>
    <col min="21" max="21" width="15.1406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312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313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385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1" t="s">
        <v>5</v>
      </c>
      <c r="B6" s="61" t="s">
        <v>26</v>
      </c>
      <c r="C6" s="63" t="s">
        <v>4</v>
      </c>
      <c r="D6" s="57" t="s">
        <v>2</v>
      </c>
      <c r="E6" s="58"/>
      <c r="F6" s="57" t="s">
        <v>3</v>
      </c>
      <c r="G6" s="58"/>
      <c r="H6" s="57" t="s">
        <v>21</v>
      </c>
      <c r="I6" s="58"/>
      <c r="J6" s="57" t="s">
        <v>22</v>
      </c>
      <c r="K6" s="58"/>
      <c r="L6" s="59" t="s">
        <v>6</v>
      </c>
      <c r="M6" s="60"/>
      <c r="N6" s="57" t="s">
        <v>23</v>
      </c>
      <c r="O6" s="58"/>
      <c r="P6" s="57" t="s">
        <v>24</v>
      </c>
      <c r="Q6" s="58"/>
      <c r="R6" s="59" t="s">
        <v>10</v>
      </c>
      <c r="S6" s="60"/>
      <c r="T6" s="57" t="s">
        <v>0</v>
      </c>
      <c r="U6" s="58"/>
    </row>
    <row r="7" spans="1:22" s="8" customFormat="1" ht="12.75" customHeight="1" thickBot="1">
      <c r="A7" s="62"/>
      <c r="B7" s="62"/>
      <c r="C7" s="64"/>
      <c r="D7" s="41" t="s">
        <v>357</v>
      </c>
      <c r="E7" s="41" t="s">
        <v>25</v>
      </c>
      <c r="F7" s="41" t="s">
        <v>357</v>
      </c>
      <c r="G7" s="41" t="s">
        <v>25</v>
      </c>
      <c r="H7" s="41" t="s">
        <v>357</v>
      </c>
      <c r="I7" s="41" t="s">
        <v>25</v>
      </c>
      <c r="J7" s="41" t="s">
        <v>357</v>
      </c>
      <c r="K7" s="41" t="s">
        <v>25</v>
      </c>
      <c r="L7" s="41" t="s">
        <v>357</v>
      </c>
      <c r="M7" s="41" t="s">
        <v>25</v>
      </c>
      <c r="N7" s="41" t="s">
        <v>357</v>
      </c>
      <c r="O7" s="41" t="s">
        <v>25</v>
      </c>
      <c r="P7" s="41" t="s">
        <v>357</v>
      </c>
      <c r="Q7" s="41" t="s">
        <v>25</v>
      </c>
      <c r="R7" s="41" t="s">
        <v>357</v>
      </c>
      <c r="S7" s="41" t="s">
        <v>25</v>
      </c>
      <c r="T7" s="41" t="s">
        <v>357</v>
      </c>
      <c r="U7" s="41" t="s">
        <v>25</v>
      </c>
    </row>
    <row r="8" spans="1:22" s="9" customFormat="1" ht="13.5" thickTop="1">
      <c r="A8" s="33">
        <v>1</v>
      </c>
      <c r="B8" s="52" t="s">
        <v>152</v>
      </c>
      <c r="C8" s="34" t="s">
        <v>12</v>
      </c>
      <c r="D8" s="42">
        <v>51193</v>
      </c>
      <c r="E8" s="42">
        <v>23653506985.75</v>
      </c>
      <c r="F8" s="42">
        <v>209029</v>
      </c>
      <c r="G8" s="42">
        <v>19755889288.360001</v>
      </c>
      <c r="H8" s="42">
        <v>187867</v>
      </c>
      <c r="I8" s="42">
        <v>47394034331.550003</v>
      </c>
      <c r="J8" s="42">
        <v>309206</v>
      </c>
      <c r="K8" s="42">
        <v>50813266565.260002</v>
      </c>
      <c r="L8" s="42">
        <f>J8+H8+F8+D8</f>
        <v>757295</v>
      </c>
      <c r="M8" s="42">
        <f>K8+I8+G8+E8</f>
        <v>141616697170.91998</v>
      </c>
      <c r="N8" s="42">
        <v>7402</v>
      </c>
      <c r="O8" s="42">
        <v>87647623499.25</v>
      </c>
      <c r="P8" s="42">
        <v>6989</v>
      </c>
      <c r="Q8" s="42">
        <v>87606482718.929993</v>
      </c>
      <c r="R8" s="42">
        <f>P8+N8</f>
        <v>14391</v>
      </c>
      <c r="S8" s="42">
        <f>Q8+O8</f>
        <v>175254106218.17999</v>
      </c>
      <c r="T8" s="42">
        <f>R8+L8</f>
        <v>771686</v>
      </c>
      <c r="U8" s="42">
        <f>S8+M8</f>
        <v>316870803389.09998</v>
      </c>
      <c r="V8" s="16"/>
    </row>
    <row r="9" spans="1:22" s="9" customFormat="1">
      <c r="A9" s="30">
        <v>2</v>
      </c>
      <c r="B9" s="53" t="s">
        <v>153</v>
      </c>
      <c r="C9" s="32" t="s">
        <v>28</v>
      </c>
      <c r="D9" s="43">
        <v>17153</v>
      </c>
      <c r="E9" s="43">
        <v>10960597338.879999</v>
      </c>
      <c r="F9" s="43">
        <v>72165</v>
      </c>
      <c r="G9" s="43">
        <v>15769890178.24</v>
      </c>
      <c r="H9" s="43">
        <v>97317</v>
      </c>
      <c r="I9" s="43">
        <v>68177513419.790001</v>
      </c>
      <c r="J9" s="43">
        <v>152133</v>
      </c>
      <c r="K9" s="43">
        <v>74375530837.380005</v>
      </c>
      <c r="L9" s="43">
        <f t="shared" ref="L9:M188" si="0">J9+H9+F9+D9</f>
        <v>338768</v>
      </c>
      <c r="M9" s="43">
        <f t="shared" si="0"/>
        <v>169283531774.29001</v>
      </c>
      <c r="N9" s="43">
        <v>2978</v>
      </c>
      <c r="O9" s="43">
        <v>32648706299.93</v>
      </c>
      <c r="P9" s="43">
        <v>2890</v>
      </c>
      <c r="Q9" s="43">
        <v>21308550941.669998</v>
      </c>
      <c r="R9" s="43">
        <f t="shared" ref="R9:S188" si="1">P9+N9</f>
        <v>5868</v>
      </c>
      <c r="S9" s="43">
        <f t="shared" si="1"/>
        <v>53957257241.599998</v>
      </c>
      <c r="T9" s="43">
        <f t="shared" ref="T9:U188" si="2">R9+L9</f>
        <v>344636</v>
      </c>
      <c r="U9" s="43">
        <f t="shared" si="2"/>
        <v>223240789015.89001</v>
      </c>
      <c r="V9" s="16"/>
    </row>
    <row r="10" spans="1:22" s="9" customFormat="1">
      <c r="A10" s="33">
        <v>3</v>
      </c>
      <c r="B10" s="54" t="s">
        <v>155</v>
      </c>
      <c r="C10" s="1" t="s">
        <v>31</v>
      </c>
      <c r="D10" s="44">
        <v>62925</v>
      </c>
      <c r="E10" s="44">
        <v>25711189644.43</v>
      </c>
      <c r="F10" s="44">
        <v>123876</v>
      </c>
      <c r="G10" s="44">
        <v>16333287697.41</v>
      </c>
      <c r="H10" s="44">
        <v>310633</v>
      </c>
      <c r="I10" s="44">
        <v>30931555321.25</v>
      </c>
      <c r="J10" s="44">
        <v>172306</v>
      </c>
      <c r="K10" s="44">
        <v>40928238316.169998</v>
      </c>
      <c r="L10" s="42">
        <f t="shared" si="0"/>
        <v>669740</v>
      </c>
      <c r="M10" s="42">
        <f t="shared" si="0"/>
        <v>113904270979.26001</v>
      </c>
      <c r="N10" s="44">
        <v>6935</v>
      </c>
      <c r="O10" s="44">
        <v>33052251011.110001</v>
      </c>
      <c r="P10" s="44">
        <v>6843</v>
      </c>
      <c r="Q10" s="44">
        <v>35003562565.589996</v>
      </c>
      <c r="R10" s="42">
        <f t="shared" si="1"/>
        <v>13778</v>
      </c>
      <c r="S10" s="42">
        <f t="shared" si="1"/>
        <v>68055813576.699997</v>
      </c>
      <c r="T10" s="42">
        <f t="shared" si="2"/>
        <v>683518</v>
      </c>
      <c r="U10" s="42">
        <f t="shared" si="2"/>
        <v>181960084555.96002</v>
      </c>
      <c r="V10" s="16"/>
    </row>
    <row r="11" spans="1:22" s="9" customFormat="1">
      <c r="A11" s="30">
        <v>4</v>
      </c>
      <c r="B11" s="53" t="s">
        <v>151</v>
      </c>
      <c r="C11" s="32" t="s">
        <v>27</v>
      </c>
      <c r="D11" s="43">
        <v>80285</v>
      </c>
      <c r="E11" s="43">
        <v>13453116539.959999</v>
      </c>
      <c r="F11" s="43">
        <v>177966</v>
      </c>
      <c r="G11" s="43">
        <v>13666622216.85</v>
      </c>
      <c r="H11" s="43">
        <v>542266</v>
      </c>
      <c r="I11" s="43">
        <v>41298529303.339996</v>
      </c>
      <c r="J11" s="43">
        <v>316901</v>
      </c>
      <c r="K11" s="43">
        <v>44291846666.580002</v>
      </c>
      <c r="L11" s="43">
        <f t="shared" si="0"/>
        <v>1117418</v>
      </c>
      <c r="M11" s="43">
        <f t="shared" si="0"/>
        <v>112710114726.73001</v>
      </c>
      <c r="N11" s="43">
        <v>2558</v>
      </c>
      <c r="O11" s="43">
        <v>25750273944.799999</v>
      </c>
      <c r="P11" s="43">
        <v>2505</v>
      </c>
      <c r="Q11" s="43">
        <v>21644866783.759998</v>
      </c>
      <c r="R11" s="43">
        <f t="shared" si="1"/>
        <v>5063</v>
      </c>
      <c r="S11" s="43">
        <f t="shared" si="1"/>
        <v>47395140728.559998</v>
      </c>
      <c r="T11" s="43">
        <f t="shared" si="2"/>
        <v>1122481</v>
      </c>
      <c r="U11" s="43">
        <f t="shared" si="2"/>
        <v>160105255455.29001</v>
      </c>
      <c r="V11" s="16"/>
    </row>
    <row r="12" spans="1:22" s="9" customFormat="1">
      <c r="A12" s="33">
        <v>5</v>
      </c>
      <c r="B12" s="23" t="s">
        <v>154</v>
      </c>
      <c r="C12" s="1" t="s">
        <v>32</v>
      </c>
      <c r="D12" s="44">
        <v>2032</v>
      </c>
      <c r="E12" s="44">
        <v>5614389256.1499996</v>
      </c>
      <c r="F12" s="44">
        <v>21206</v>
      </c>
      <c r="G12" s="44">
        <v>5653017070.0200005</v>
      </c>
      <c r="H12" s="44">
        <v>9507</v>
      </c>
      <c r="I12" s="44">
        <v>46728867888.650002</v>
      </c>
      <c r="J12" s="44">
        <v>17691</v>
      </c>
      <c r="K12" s="44">
        <v>45262286657.779999</v>
      </c>
      <c r="L12" s="42">
        <f t="shared" si="0"/>
        <v>50436</v>
      </c>
      <c r="M12" s="42">
        <f t="shared" si="0"/>
        <v>103258560872.59999</v>
      </c>
      <c r="N12" s="44">
        <v>2291</v>
      </c>
      <c r="O12" s="44">
        <v>23713840533.169998</v>
      </c>
      <c r="P12" s="44">
        <v>2320</v>
      </c>
      <c r="Q12" s="44">
        <v>23943237396.75</v>
      </c>
      <c r="R12" s="42">
        <f t="shared" si="1"/>
        <v>4611</v>
      </c>
      <c r="S12" s="42">
        <f t="shared" si="1"/>
        <v>47657077929.919998</v>
      </c>
      <c r="T12" s="42">
        <f t="shared" si="2"/>
        <v>55047</v>
      </c>
      <c r="U12" s="42">
        <f t="shared" si="2"/>
        <v>150915638802.51999</v>
      </c>
      <c r="V12" s="16"/>
    </row>
    <row r="13" spans="1:22" s="9" customFormat="1">
      <c r="A13" s="30">
        <v>6</v>
      </c>
      <c r="B13" s="31" t="s">
        <v>157</v>
      </c>
      <c r="C13" s="32" t="s">
        <v>35</v>
      </c>
      <c r="D13" s="43">
        <v>300</v>
      </c>
      <c r="E13" s="43">
        <v>470779258.06999999</v>
      </c>
      <c r="F13" s="43">
        <v>2976</v>
      </c>
      <c r="G13" s="43">
        <v>325315521.56999999</v>
      </c>
      <c r="H13" s="43">
        <v>1634</v>
      </c>
      <c r="I13" s="43">
        <v>9060757478.3700008</v>
      </c>
      <c r="J13" s="43">
        <v>3444</v>
      </c>
      <c r="K13" s="43">
        <v>8417645944.8699999</v>
      </c>
      <c r="L13" s="43">
        <f t="shared" si="0"/>
        <v>8354</v>
      </c>
      <c r="M13" s="43">
        <f t="shared" si="0"/>
        <v>18274498202.880001</v>
      </c>
      <c r="N13" s="43">
        <v>1577</v>
      </c>
      <c r="O13" s="43">
        <v>64868741990.410004</v>
      </c>
      <c r="P13" s="43">
        <v>1581</v>
      </c>
      <c r="Q13" s="43">
        <v>65234672050.279999</v>
      </c>
      <c r="R13" s="43">
        <f t="shared" si="1"/>
        <v>3158</v>
      </c>
      <c r="S13" s="43">
        <f t="shared" si="1"/>
        <v>130103414040.69</v>
      </c>
      <c r="T13" s="43">
        <f t="shared" si="2"/>
        <v>11512</v>
      </c>
      <c r="U13" s="43">
        <f t="shared" si="2"/>
        <v>148377912243.57001</v>
      </c>
      <c r="V13" s="16"/>
    </row>
    <row r="14" spans="1:22" s="9" customFormat="1">
      <c r="A14" s="33">
        <v>7</v>
      </c>
      <c r="B14" s="54" t="s">
        <v>29</v>
      </c>
      <c r="C14" s="1" t="s">
        <v>30</v>
      </c>
      <c r="D14" s="44">
        <v>94085</v>
      </c>
      <c r="E14" s="44">
        <v>34326290356.889999</v>
      </c>
      <c r="F14" s="44">
        <v>109020</v>
      </c>
      <c r="G14" s="44">
        <v>18071663070.810001</v>
      </c>
      <c r="H14" s="44">
        <v>220119</v>
      </c>
      <c r="I14" s="44">
        <v>18909010026.880001</v>
      </c>
      <c r="J14" s="44">
        <v>413527</v>
      </c>
      <c r="K14" s="44">
        <v>28675384846.529999</v>
      </c>
      <c r="L14" s="42">
        <f t="shared" si="0"/>
        <v>836751</v>
      </c>
      <c r="M14" s="42">
        <f t="shared" si="0"/>
        <v>99982348301.110001</v>
      </c>
      <c r="N14" s="44">
        <v>3324</v>
      </c>
      <c r="O14" s="44">
        <v>13214849760.32</v>
      </c>
      <c r="P14" s="44">
        <v>3389</v>
      </c>
      <c r="Q14" s="44">
        <v>23729503389.48</v>
      </c>
      <c r="R14" s="42">
        <f t="shared" si="1"/>
        <v>6713</v>
      </c>
      <c r="S14" s="42">
        <f t="shared" si="1"/>
        <v>36944353149.800003</v>
      </c>
      <c r="T14" s="42">
        <f t="shared" si="2"/>
        <v>843464</v>
      </c>
      <c r="U14" s="42">
        <f t="shared" si="2"/>
        <v>136926701450.91</v>
      </c>
      <c r="V14" s="16"/>
    </row>
    <row r="15" spans="1:22" s="9" customFormat="1">
      <c r="A15" s="30">
        <v>8</v>
      </c>
      <c r="B15" s="53" t="s">
        <v>150</v>
      </c>
      <c r="C15" s="32" t="s">
        <v>381</v>
      </c>
      <c r="D15" s="43">
        <v>21330</v>
      </c>
      <c r="E15" s="43">
        <v>4358961473.0299997</v>
      </c>
      <c r="F15" s="43">
        <v>73260</v>
      </c>
      <c r="G15" s="43">
        <v>6461480376.0200005</v>
      </c>
      <c r="H15" s="43">
        <v>71145</v>
      </c>
      <c r="I15" s="43">
        <v>17171812101.66</v>
      </c>
      <c r="J15" s="43">
        <v>124032</v>
      </c>
      <c r="K15" s="43">
        <v>23190178116.779999</v>
      </c>
      <c r="L15" s="43">
        <f t="shared" si="0"/>
        <v>289767</v>
      </c>
      <c r="M15" s="43">
        <f t="shared" si="0"/>
        <v>51182432067.490005</v>
      </c>
      <c r="N15" s="43">
        <v>2567</v>
      </c>
      <c r="O15" s="43">
        <v>39366532142.629997</v>
      </c>
      <c r="P15" s="43">
        <v>2374</v>
      </c>
      <c r="Q15" s="43">
        <v>31186290938.849998</v>
      </c>
      <c r="R15" s="43">
        <f t="shared" si="1"/>
        <v>4941</v>
      </c>
      <c r="S15" s="43">
        <f t="shared" si="1"/>
        <v>70552823081.479996</v>
      </c>
      <c r="T15" s="43">
        <f t="shared" si="2"/>
        <v>294708</v>
      </c>
      <c r="U15" s="43">
        <f t="shared" si="2"/>
        <v>121735255148.97</v>
      </c>
      <c r="V15" s="16"/>
    </row>
    <row r="16" spans="1:22" s="9" customFormat="1">
      <c r="A16" s="33">
        <v>9</v>
      </c>
      <c r="B16" s="54" t="s">
        <v>156</v>
      </c>
      <c r="C16" s="1" t="s">
        <v>7</v>
      </c>
      <c r="D16" s="44">
        <v>388</v>
      </c>
      <c r="E16" s="44">
        <v>1282476489.21</v>
      </c>
      <c r="F16" s="44">
        <v>269</v>
      </c>
      <c r="G16" s="44">
        <v>53344288.420000002</v>
      </c>
      <c r="H16" s="44">
        <v>3611</v>
      </c>
      <c r="I16" s="44">
        <v>5203390052.75</v>
      </c>
      <c r="J16" s="44">
        <v>4671</v>
      </c>
      <c r="K16" s="44">
        <v>3843175767.77</v>
      </c>
      <c r="L16" s="42">
        <f t="shared" si="0"/>
        <v>8939</v>
      </c>
      <c r="M16" s="42">
        <f t="shared" si="0"/>
        <v>10382386598.150002</v>
      </c>
      <c r="N16" s="44">
        <v>1085</v>
      </c>
      <c r="O16" s="44">
        <v>31926770616.84</v>
      </c>
      <c r="P16" s="44">
        <v>1235</v>
      </c>
      <c r="Q16" s="44">
        <v>35320418664.639999</v>
      </c>
      <c r="R16" s="42">
        <f t="shared" si="1"/>
        <v>2320</v>
      </c>
      <c r="S16" s="42">
        <f t="shared" si="1"/>
        <v>67247189281.479996</v>
      </c>
      <c r="T16" s="42">
        <f t="shared" si="2"/>
        <v>11259</v>
      </c>
      <c r="U16" s="42">
        <f t="shared" si="2"/>
        <v>77629575879.630005</v>
      </c>
      <c r="V16" s="16"/>
    </row>
    <row r="17" spans="1:22" s="9" customFormat="1">
      <c r="A17" s="30">
        <v>10</v>
      </c>
      <c r="B17" s="53" t="s">
        <v>160</v>
      </c>
      <c r="C17" s="32" t="s">
        <v>325</v>
      </c>
      <c r="D17" s="43">
        <v>1523</v>
      </c>
      <c r="E17" s="43">
        <v>6228063374.3000002</v>
      </c>
      <c r="F17" s="43">
        <v>3568</v>
      </c>
      <c r="G17" s="43">
        <v>1478711552.01</v>
      </c>
      <c r="H17" s="43">
        <v>3499</v>
      </c>
      <c r="I17" s="43">
        <v>20457557500.790001</v>
      </c>
      <c r="J17" s="43">
        <v>11980</v>
      </c>
      <c r="K17" s="43">
        <v>23423913616.860001</v>
      </c>
      <c r="L17" s="43">
        <f t="shared" si="0"/>
        <v>20570</v>
      </c>
      <c r="M17" s="43">
        <f t="shared" si="0"/>
        <v>51588246043.960007</v>
      </c>
      <c r="N17" s="43">
        <v>370</v>
      </c>
      <c r="O17" s="43">
        <v>12081989005.190001</v>
      </c>
      <c r="P17" s="43">
        <v>429</v>
      </c>
      <c r="Q17" s="43">
        <v>13558172557</v>
      </c>
      <c r="R17" s="43">
        <f t="shared" si="1"/>
        <v>799</v>
      </c>
      <c r="S17" s="43">
        <f t="shared" si="1"/>
        <v>25640161562.190002</v>
      </c>
      <c r="T17" s="43">
        <f t="shared" si="2"/>
        <v>21369</v>
      </c>
      <c r="U17" s="43">
        <f t="shared" si="2"/>
        <v>77228407606.150009</v>
      </c>
      <c r="V17" s="16"/>
    </row>
    <row r="18" spans="1:22" s="9" customFormat="1">
      <c r="A18" s="33">
        <v>11</v>
      </c>
      <c r="B18" s="54" t="s">
        <v>159</v>
      </c>
      <c r="C18" s="1" t="s">
        <v>34</v>
      </c>
      <c r="D18" s="44">
        <v>21</v>
      </c>
      <c r="E18" s="44">
        <v>49430540.880000003</v>
      </c>
      <c r="F18" s="44"/>
      <c r="G18" s="44"/>
      <c r="H18" s="44">
        <v>2574</v>
      </c>
      <c r="I18" s="44">
        <v>9692811127.0599995</v>
      </c>
      <c r="J18" s="44">
        <v>2638</v>
      </c>
      <c r="K18" s="44">
        <v>7269128813.6999998</v>
      </c>
      <c r="L18" s="42">
        <f t="shared" si="0"/>
        <v>5233</v>
      </c>
      <c r="M18" s="42">
        <f t="shared" si="0"/>
        <v>17011370481.639997</v>
      </c>
      <c r="N18" s="44">
        <v>1776</v>
      </c>
      <c r="O18" s="44">
        <v>26828197257.82</v>
      </c>
      <c r="P18" s="44">
        <v>2186</v>
      </c>
      <c r="Q18" s="44">
        <v>29512721006.439999</v>
      </c>
      <c r="R18" s="42">
        <f t="shared" si="1"/>
        <v>3962</v>
      </c>
      <c r="S18" s="42">
        <f t="shared" si="1"/>
        <v>56340918264.259995</v>
      </c>
      <c r="T18" s="42">
        <f t="shared" si="2"/>
        <v>9195</v>
      </c>
      <c r="U18" s="42">
        <f t="shared" si="2"/>
        <v>73352288745.899994</v>
      </c>
      <c r="V18" s="16"/>
    </row>
    <row r="19" spans="1:22" s="9" customFormat="1">
      <c r="A19" s="30">
        <v>12</v>
      </c>
      <c r="B19" s="53" t="s">
        <v>162</v>
      </c>
      <c r="C19" s="32" t="s">
        <v>16</v>
      </c>
      <c r="D19" s="43">
        <v>2267</v>
      </c>
      <c r="E19" s="43">
        <v>3165855250.1599998</v>
      </c>
      <c r="F19" s="43">
        <v>7155</v>
      </c>
      <c r="G19" s="43">
        <v>1647506433.3199999</v>
      </c>
      <c r="H19" s="43">
        <v>7595</v>
      </c>
      <c r="I19" s="43">
        <v>17385091160.689999</v>
      </c>
      <c r="J19" s="43">
        <v>13761</v>
      </c>
      <c r="K19" s="43">
        <v>14995087209.93</v>
      </c>
      <c r="L19" s="43">
        <f t="shared" si="0"/>
        <v>30778</v>
      </c>
      <c r="M19" s="43">
        <f t="shared" si="0"/>
        <v>37193540054.099998</v>
      </c>
      <c r="N19" s="43">
        <v>3403</v>
      </c>
      <c r="O19" s="43">
        <v>13793470054.950001</v>
      </c>
      <c r="P19" s="43">
        <v>3509</v>
      </c>
      <c r="Q19" s="43">
        <v>17352880023.549999</v>
      </c>
      <c r="R19" s="43">
        <f t="shared" si="1"/>
        <v>6912</v>
      </c>
      <c r="S19" s="43">
        <f t="shared" si="1"/>
        <v>31146350078.5</v>
      </c>
      <c r="T19" s="43">
        <f t="shared" si="2"/>
        <v>37690</v>
      </c>
      <c r="U19" s="43">
        <f t="shared" si="2"/>
        <v>68339890132.599998</v>
      </c>
      <c r="V19" s="16"/>
    </row>
    <row r="20" spans="1:22" s="9" customFormat="1">
      <c r="A20" s="33">
        <v>13</v>
      </c>
      <c r="B20" s="54" t="s">
        <v>66</v>
      </c>
      <c r="C20" s="1" t="s">
        <v>20</v>
      </c>
      <c r="D20" s="44"/>
      <c r="E20" s="44"/>
      <c r="F20" s="44"/>
      <c r="G20" s="44"/>
      <c r="H20" s="44">
        <v>93</v>
      </c>
      <c r="I20" s="44">
        <v>197633127.53</v>
      </c>
      <c r="J20" s="44"/>
      <c r="K20" s="44"/>
      <c r="L20" s="42">
        <f t="shared" si="0"/>
        <v>93</v>
      </c>
      <c r="M20" s="42">
        <f t="shared" ref="M20" si="3">K20+I20+G20+E20</f>
        <v>197633127.53</v>
      </c>
      <c r="N20" s="44">
        <v>82</v>
      </c>
      <c r="O20" s="44">
        <v>27425000000</v>
      </c>
      <c r="P20" s="44">
        <v>82</v>
      </c>
      <c r="Q20" s="44">
        <v>27425000000</v>
      </c>
      <c r="R20" s="42">
        <f t="shared" si="1"/>
        <v>164</v>
      </c>
      <c r="S20" s="42">
        <f t="shared" ref="S20" si="4">Q20+O20</f>
        <v>54850000000</v>
      </c>
      <c r="T20" s="42">
        <f t="shared" si="2"/>
        <v>257</v>
      </c>
      <c r="U20" s="42">
        <f t="shared" ref="U20" si="5">S20+M20</f>
        <v>55047633127.529999</v>
      </c>
      <c r="V20" s="16"/>
    </row>
    <row r="21" spans="1:22" s="9" customFormat="1">
      <c r="A21" s="30">
        <v>14</v>
      </c>
      <c r="B21" s="31" t="s">
        <v>158</v>
      </c>
      <c r="C21" s="32" t="s">
        <v>33</v>
      </c>
      <c r="D21" s="43">
        <v>1776</v>
      </c>
      <c r="E21" s="43">
        <v>3667385531.1100001</v>
      </c>
      <c r="F21" s="43">
        <v>8603</v>
      </c>
      <c r="G21" s="43">
        <v>2305688045.8899999</v>
      </c>
      <c r="H21" s="43">
        <v>3724</v>
      </c>
      <c r="I21" s="43">
        <v>6966485524.9399996</v>
      </c>
      <c r="J21" s="43">
        <v>11355</v>
      </c>
      <c r="K21" s="43">
        <v>7631577464.9899998</v>
      </c>
      <c r="L21" s="43">
        <f t="shared" ref="L21:L28" si="6">J21+H21+F21+D21</f>
        <v>25458</v>
      </c>
      <c r="M21" s="43">
        <f t="shared" ref="M21:M28" si="7">K21+I21+G21+E21</f>
        <v>20571136566.93</v>
      </c>
      <c r="N21" s="43">
        <v>846</v>
      </c>
      <c r="O21" s="43">
        <v>13924802388.01</v>
      </c>
      <c r="P21" s="43">
        <v>895</v>
      </c>
      <c r="Q21" s="43">
        <v>14555694732.799999</v>
      </c>
      <c r="R21" s="43">
        <f t="shared" ref="R21:R28" si="8">P21+N21</f>
        <v>1741</v>
      </c>
      <c r="S21" s="43">
        <f t="shared" ref="S21:S28" si="9">Q21+O21</f>
        <v>28480497120.809998</v>
      </c>
      <c r="T21" s="43">
        <f t="shared" ref="T21:T28" si="10">R21+L21</f>
        <v>27199</v>
      </c>
      <c r="U21" s="43">
        <f t="shared" ref="U21:U28" si="11">S21+M21</f>
        <v>49051633687.739998</v>
      </c>
      <c r="V21" s="16"/>
    </row>
    <row r="22" spans="1:22" s="9" customFormat="1">
      <c r="A22" s="33">
        <v>15</v>
      </c>
      <c r="B22" s="54" t="s">
        <v>164</v>
      </c>
      <c r="C22" s="1" t="s">
        <v>37</v>
      </c>
      <c r="D22" s="44">
        <v>1588</v>
      </c>
      <c r="E22" s="44">
        <v>849830805.85000002</v>
      </c>
      <c r="F22" s="44">
        <v>4795</v>
      </c>
      <c r="G22" s="44">
        <v>780306971.52999997</v>
      </c>
      <c r="H22" s="44">
        <v>5565</v>
      </c>
      <c r="I22" s="44">
        <v>4750839201.3199997</v>
      </c>
      <c r="J22" s="44">
        <v>5509</v>
      </c>
      <c r="K22" s="44">
        <v>2803439833.5100002</v>
      </c>
      <c r="L22" s="42">
        <f t="shared" si="6"/>
        <v>17457</v>
      </c>
      <c r="M22" s="42">
        <f t="shared" si="7"/>
        <v>9184416812.2099991</v>
      </c>
      <c r="N22" s="44">
        <v>4930</v>
      </c>
      <c r="O22" s="44">
        <v>16918847610.43</v>
      </c>
      <c r="P22" s="44">
        <v>4570</v>
      </c>
      <c r="Q22" s="44">
        <v>19250576766.470001</v>
      </c>
      <c r="R22" s="42">
        <f t="shared" si="8"/>
        <v>9500</v>
      </c>
      <c r="S22" s="42">
        <f t="shared" si="9"/>
        <v>36169424376.900002</v>
      </c>
      <c r="T22" s="42">
        <f t="shared" si="10"/>
        <v>26957</v>
      </c>
      <c r="U22" s="42">
        <f t="shared" si="11"/>
        <v>45353841189.110001</v>
      </c>
      <c r="V22" s="16"/>
    </row>
    <row r="23" spans="1:22" s="9" customFormat="1">
      <c r="A23" s="30">
        <v>16</v>
      </c>
      <c r="B23" s="53" t="s">
        <v>166</v>
      </c>
      <c r="C23" s="32" t="s">
        <v>17</v>
      </c>
      <c r="D23" s="43">
        <v>1</v>
      </c>
      <c r="E23" s="43">
        <v>39000000</v>
      </c>
      <c r="F23" s="43"/>
      <c r="G23" s="43"/>
      <c r="H23" s="43">
        <v>6000</v>
      </c>
      <c r="I23" s="43">
        <v>10004129345.469999</v>
      </c>
      <c r="J23" s="43">
        <v>5458</v>
      </c>
      <c r="K23" s="43">
        <v>14551361955.16</v>
      </c>
      <c r="L23" s="43">
        <f t="shared" si="6"/>
        <v>11459</v>
      </c>
      <c r="M23" s="43">
        <f t="shared" si="7"/>
        <v>24594491300.629997</v>
      </c>
      <c r="N23" s="43">
        <v>463</v>
      </c>
      <c r="O23" s="43">
        <v>11219037740.33</v>
      </c>
      <c r="P23" s="43">
        <v>323</v>
      </c>
      <c r="Q23" s="43">
        <v>6649087786.9899998</v>
      </c>
      <c r="R23" s="43">
        <f t="shared" si="8"/>
        <v>786</v>
      </c>
      <c r="S23" s="43">
        <f t="shared" si="9"/>
        <v>17868125527.32</v>
      </c>
      <c r="T23" s="43">
        <f t="shared" si="10"/>
        <v>12245</v>
      </c>
      <c r="U23" s="43">
        <f t="shared" si="11"/>
        <v>42462616827.949997</v>
      </c>
      <c r="V23" s="16"/>
    </row>
    <row r="24" spans="1:22" s="9" customFormat="1">
      <c r="A24" s="33">
        <v>17</v>
      </c>
      <c r="B24" s="54" t="s">
        <v>165</v>
      </c>
      <c r="C24" s="1" t="s">
        <v>36</v>
      </c>
      <c r="D24" s="44"/>
      <c r="E24" s="44"/>
      <c r="F24" s="44"/>
      <c r="G24" s="44"/>
      <c r="H24" s="44">
        <v>2817</v>
      </c>
      <c r="I24" s="44">
        <v>9233589140.5699997</v>
      </c>
      <c r="J24" s="44">
        <v>2175</v>
      </c>
      <c r="K24" s="44">
        <v>10088277938.969999</v>
      </c>
      <c r="L24" s="42">
        <f t="shared" si="6"/>
        <v>4992</v>
      </c>
      <c r="M24" s="42">
        <f t="shared" si="7"/>
        <v>19321867079.540001</v>
      </c>
      <c r="N24" s="44">
        <v>271</v>
      </c>
      <c r="O24" s="44">
        <v>9258262657.4599991</v>
      </c>
      <c r="P24" s="44">
        <v>277</v>
      </c>
      <c r="Q24" s="44">
        <v>8636187455.4300003</v>
      </c>
      <c r="R24" s="42">
        <f t="shared" si="8"/>
        <v>548</v>
      </c>
      <c r="S24" s="42">
        <f t="shared" si="9"/>
        <v>17894450112.889999</v>
      </c>
      <c r="T24" s="42">
        <f t="shared" si="10"/>
        <v>5540</v>
      </c>
      <c r="U24" s="42">
        <f t="shared" si="11"/>
        <v>37216317192.43</v>
      </c>
      <c r="V24" s="16"/>
    </row>
    <row r="25" spans="1:22" s="9" customFormat="1">
      <c r="A25" s="30">
        <v>18</v>
      </c>
      <c r="B25" s="53" t="s">
        <v>169</v>
      </c>
      <c r="C25" s="32" t="s">
        <v>13</v>
      </c>
      <c r="D25" s="43">
        <v>1659</v>
      </c>
      <c r="E25" s="43">
        <v>3150043673.5300002</v>
      </c>
      <c r="F25" s="43">
        <v>13250</v>
      </c>
      <c r="G25" s="43">
        <v>1981069640.4300001</v>
      </c>
      <c r="H25" s="43">
        <v>3302</v>
      </c>
      <c r="I25" s="43">
        <v>4535212370.29</v>
      </c>
      <c r="J25" s="43">
        <v>12207</v>
      </c>
      <c r="K25" s="43">
        <v>7485044272.3599997</v>
      </c>
      <c r="L25" s="43">
        <f t="shared" si="6"/>
        <v>30418</v>
      </c>
      <c r="M25" s="43">
        <f t="shared" si="7"/>
        <v>17151369956.610001</v>
      </c>
      <c r="N25" s="43">
        <v>3417</v>
      </c>
      <c r="O25" s="43">
        <v>10217193901.92</v>
      </c>
      <c r="P25" s="43">
        <v>6956</v>
      </c>
      <c r="Q25" s="43">
        <v>8441069502.6000004</v>
      </c>
      <c r="R25" s="43">
        <f t="shared" si="8"/>
        <v>10373</v>
      </c>
      <c r="S25" s="43">
        <f t="shared" si="9"/>
        <v>18658263404.52</v>
      </c>
      <c r="T25" s="43">
        <f t="shared" si="10"/>
        <v>40791</v>
      </c>
      <c r="U25" s="43">
        <f t="shared" si="11"/>
        <v>35809633361.130005</v>
      </c>
      <c r="V25" s="16"/>
    </row>
    <row r="26" spans="1:22" s="9" customFormat="1">
      <c r="A26" s="33">
        <v>19</v>
      </c>
      <c r="B26" s="54" t="s">
        <v>173</v>
      </c>
      <c r="C26" s="1" t="s">
        <v>40</v>
      </c>
      <c r="D26" s="44">
        <v>1952</v>
      </c>
      <c r="E26" s="44">
        <v>1126495551.6300001</v>
      </c>
      <c r="F26" s="44">
        <v>9519</v>
      </c>
      <c r="G26" s="44">
        <v>1000194602.8099999</v>
      </c>
      <c r="H26" s="44">
        <v>9671</v>
      </c>
      <c r="I26" s="44">
        <v>2904941077.2800002</v>
      </c>
      <c r="J26" s="44">
        <v>22268</v>
      </c>
      <c r="K26" s="44">
        <v>3092970218.6900001</v>
      </c>
      <c r="L26" s="42">
        <f t="shared" si="6"/>
        <v>43410</v>
      </c>
      <c r="M26" s="42">
        <f t="shared" si="7"/>
        <v>8124601450.4100008</v>
      </c>
      <c r="N26" s="44">
        <v>1599</v>
      </c>
      <c r="O26" s="44">
        <v>7663035344.8299999</v>
      </c>
      <c r="P26" s="44">
        <v>1559</v>
      </c>
      <c r="Q26" s="44">
        <v>7423217226.5699997</v>
      </c>
      <c r="R26" s="42">
        <f t="shared" si="8"/>
        <v>3158</v>
      </c>
      <c r="S26" s="42">
        <f t="shared" si="9"/>
        <v>15086252571.4</v>
      </c>
      <c r="T26" s="42">
        <f t="shared" si="10"/>
        <v>46568</v>
      </c>
      <c r="U26" s="42">
        <f t="shared" si="11"/>
        <v>23210854021.810001</v>
      </c>
      <c r="V26" s="16"/>
    </row>
    <row r="27" spans="1:22" s="9" customFormat="1">
      <c r="A27" s="30">
        <v>20</v>
      </c>
      <c r="B27" s="53" t="s">
        <v>161</v>
      </c>
      <c r="C27" s="32" t="s">
        <v>11</v>
      </c>
      <c r="D27" s="43">
        <v>1300</v>
      </c>
      <c r="E27" s="43">
        <v>683802898.85000002</v>
      </c>
      <c r="F27" s="43">
        <v>4108</v>
      </c>
      <c r="G27" s="43">
        <v>290020250.04000002</v>
      </c>
      <c r="H27" s="43">
        <v>8642</v>
      </c>
      <c r="I27" s="43">
        <v>1945827955.75</v>
      </c>
      <c r="J27" s="43">
        <v>12127</v>
      </c>
      <c r="K27" s="43">
        <v>1237880904.74</v>
      </c>
      <c r="L27" s="43">
        <f t="shared" si="6"/>
        <v>26177</v>
      </c>
      <c r="M27" s="43">
        <f t="shared" si="7"/>
        <v>4157532009.3799996</v>
      </c>
      <c r="N27" s="43">
        <v>13511</v>
      </c>
      <c r="O27" s="43">
        <v>6045464618.5299997</v>
      </c>
      <c r="P27" s="43">
        <v>109597</v>
      </c>
      <c r="Q27" s="43">
        <v>7162751726.6499996</v>
      </c>
      <c r="R27" s="43">
        <f t="shared" si="8"/>
        <v>123108</v>
      </c>
      <c r="S27" s="43">
        <f t="shared" si="9"/>
        <v>13208216345.18</v>
      </c>
      <c r="T27" s="43">
        <f t="shared" si="10"/>
        <v>149285</v>
      </c>
      <c r="U27" s="43">
        <f t="shared" si="11"/>
        <v>17365748354.560001</v>
      </c>
      <c r="V27" s="16"/>
    </row>
    <row r="28" spans="1:22" s="9" customFormat="1">
      <c r="A28" s="33">
        <v>21</v>
      </c>
      <c r="B28" s="54" t="s">
        <v>170</v>
      </c>
      <c r="C28" s="1" t="s">
        <v>345</v>
      </c>
      <c r="D28" s="44">
        <v>134</v>
      </c>
      <c r="E28" s="44">
        <v>481032233.55000001</v>
      </c>
      <c r="F28" s="44">
        <v>872</v>
      </c>
      <c r="G28" s="44">
        <v>342934744.43000001</v>
      </c>
      <c r="H28" s="44">
        <v>746</v>
      </c>
      <c r="I28" s="44">
        <v>1705038730.8199999</v>
      </c>
      <c r="J28" s="44">
        <v>687</v>
      </c>
      <c r="K28" s="44">
        <v>899954931.92999995</v>
      </c>
      <c r="L28" s="42">
        <f t="shared" si="6"/>
        <v>2439</v>
      </c>
      <c r="M28" s="42">
        <f t="shared" si="7"/>
        <v>3428960640.73</v>
      </c>
      <c r="N28" s="44">
        <v>1350</v>
      </c>
      <c r="O28" s="44">
        <v>5385233527.8699999</v>
      </c>
      <c r="P28" s="44">
        <v>1633</v>
      </c>
      <c r="Q28" s="44">
        <v>6286519405.3500004</v>
      </c>
      <c r="R28" s="42">
        <f t="shared" si="8"/>
        <v>2983</v>
      </c>
      <c r="S28" s="42">
        <f t="shared" si="9"/>
        <v>11671752933.220001</v>
      </c>
      <c r="T28" s="42">
        <f t="shared" si="10"/>
        <v>5422</v>
      </c>
      <c r="U28" s="42">
        <f t="shared" si="11"/>
        <v>15100713573.950001</v>
      </c>
      <c r="V28" s="16"/>
    </row>
    <row r="29" spans="1:22" s="9" customFormat="1">
      <c r="A29" s="30">
        <v>22</v>
      </c>
      <c r="B29" s="31" t="s">
        <v>51</v>
      </c>
      <c r="C29" s="32" t="s">
        <v>18</v>
      </c>
      <c r="D29" s="43">
        <v>3135</v>
      </c>
      <c r="E29" s="43">
        <v>1908632732.9000001</v>
      </c>
      <c r="F29" s="43">
        <v>2409</v>
      </c>
      <c r="G29" s="43">
        <v>93516419.790000007</v>
      </c>
      <c r="H29" s="43">
        <v>55810</v>
      </c>
      <c r="I29" s="43">
        <v>1004639656.6</v>
      </c>
      <c r="J29" s="43">
        <v>14449</v>
      </c>
      <c r="K29" s="43">
        <v>2959427803.3099999</v>
      </c>
      <c r="L29" s="43">
        <f t="shared" si="0"/>
        <v>75803</v>
      </c>
      <c r="M29" s="43">
        <f t="shared" si="0"/>
        <v>5966216612.6000004</v>
      </c>
      <c r="N29" s="43">
        <v>1066</v>
      </c>
      <c r="O29" s="43">
        <v>3248909196.6300001</v>
      </c>
      <c r="P29" s="43">
        <v>1348</v>
      </c>
      <c r="Q29" s="43">
        <v>3050402507.7600002</v>
      </c>
      <c r="R29" s="43">
        <f t="shared" si="1"/>
        <v>2414</v>
      </c>
      <c r="S29" s="43">
        <f t="shared" si="1"/>
        <v>6299311704.3900003</v>
      </c>
      <c r="T29" s="43">
        <f t="shared" si="2"/>
        <v>78217</v>
      </c>
      <c r="U29" s="43">
        <f t="shared" si="2"/>
        <v>12265528316.990002</v>
      </c>
      <c r="V29" s="16"/>
    </row>
    <row r="30" spans="1:22" s="9" customFormat="1">
      <c r="A30" s="33">
        <v>23</v>
      </c>
      <c r="B30" s="54" t="s">
        <v>172</v>
      </c>
      <c r="C30" s="1" t="s">
        <v>47</v>
      </c>
      <c r="D30" s="44">
        <v>1588</v>
      </c>
      <c r="E30" s="44">
        <v>430906070.33999997</v>
      </c>
      <c r="F30" s="44">
        <v>4927</v>
      </c>
      <c r="G30" s="44">
        <v>714924485.76999998</v>
      </c>
      <c r="H30" s="44">
        <v>3841</v>
      </c>
      <c r="I30" s="44">
        <v>3401572396.2399998</v>
      </c>
      <c r="J30" s="44">
        <v>5411</v>
      </c>
      <c r="K30" s="44">
        <v>1387796889.0899999</v>
      </c>
      <c r="L30" s="42">
        <f t="shared" si="0"/>
        <v>15767</v>
      </c>
      <c r="M30" s="42">
        <f t="shared" si="0"/>
        <v>5935199841.4400005</v>
      </c>
      <c r="N30" s="44">
        <v>604</v>
      </c>
      <c r="O30" s="44">
        <v>1601402690.03</v>
      </c>
      <c r="P30" s="44">
        <v>814</v>
      </c>
      <c r="Q30" s="44">
        <v>3331453633.0900002</v>
      </c>
      <c r="R30" s="42">
        <f t="shared" si="1"/>
        <v>1418</v>
      </c>
      <c r="S30" s="42">
        <f t="shared" si="1"/>
        <v>4932856323.1199999</v>
      </c>
      <c r="T30" s="42">
        <f t="shared" si="2"/>
        <v>17185</v>
      </c>
      <c r="U30" s="42">
        <f t="shared" si="2"/>
        <v>10868056164.560001</v>
      </c>
      <c r="V30" s="16"/>
    </row>
    <row r="31" spans="1:22" s="9" customFormat="1">
      <c r="A31" s="30">
        <v>24</v>
      </c>
      <c r="B31" s="53" t="s">
        <v>198</v>
      </c>
      <c r="C31" s="32" t="s">
        <v>67</v>
      </c>
      <c r="D31" s="43">
        <v>94</v>
      </c>
      <c r="E31" s="43">
        <v>633385740.90999997</v>
      </c>
      <c r="F31" s="43">
        <v>5</v>
      </c>
      <c r="G31" s="43">
        <v>11971769.439999999</v>
      </c>
      <c r="H31" s="43">
        <v>371</v>
      </c>
      <c r="I31" s="43">
        <v>821287558.54999995</v>
      </c>
      <c r="J31" s="43">
        <v>524</v>
      </c>
      <c r="K31" s="43">
        <v>237113329.30000001</v>
      </c>
      <c r="L31" s="43">
        <f t="shared" si="0"/>
        <v>994</v>
      </c>
      <c r="M31" s="43">
        <f t="shared" si="0"/>
        <v>1703758398.1999998</v>
      </c>
      <c r="N31" s="43">
        <v>659</v>
      </c>
      <c r="O31" s="43">
        <v>3654475395.0700002</v>
      </c>
      <c r="P31" s="43">
        <v>733</v>
      </c>
      <c r="Q31" s="43">
        <v>4865887467.8900003</v>
      </c>
      <c r="R31" s="43">
        <f t="shared" si="1"/>
        <v>1392</v>
      </c>
      <c r="S31" s="43">
        <f t="shared" si="1"/>
        <v>8520362862.960001</v>
      </c>
      <c r="T31" s="43">
        <f t="shared" si="2"/>
        <v>2386</v>
      </c>
      <c r="U31" s="43">
        <f t="shared" si="2"/>
        <v>10224121261.16</v>
      </c>
      <c r="V31" s="16"/>
    </row>
    <row r="32" spans="1:22" s="9" customFormat="1">
      <c r="A32" s="33">
        <v>25</v>
      </c>
      <c r="B32" s="54" t="s">
        <v>191</v>
      </c>
      <c r="C32" s="1" t="s">
        <v>50</v>
      </c>
      <c r="D32" s="44">
        <v>304</v>
      </c>
      <c r="E32" s="44">
        <v>1455525696.26</v>
      </c>
      <c r="F32" s="44">
        <v>76</v>
      </c>
      <c r="G32" s="44">
        <v>89354353.950000003</v>
      </c>
      <c r="H32" s="44">
        <v>129</v>
      </c>
      <c r="I32" s="44">
        <v>456379223.81</v>
      </c>
      <c r="J32" s="44">
        <v>796</v>
      </c>
      <c r="K32" s="44">
        <v>569952584.10000002</v>
      </c>
      <c r="L32" s="42">
        <f t="shared" si="0"/>
        <v>1305</v>
      </c>
      <c r="M32" s="42">
        <f t="shared" si="0"/>
        <v>2571211858.1199999</v>
      </c>
      <c r="N32" s="44">
        <v>183</v>
      </c>
      <c r="O32" s="44">
        <v>3085098721.8000002</v>
      </c>
      <c r="P32" s="44">
        <v>222</v>
      </c>
      <c r="Q32" s="44">
        <v>4389262927.1599998</v>
      </c>
      <c r="R32" s="42">
        <f t="shared" si="1"/>
        <v>405</v>
      </c>
      <c r="S32" s="42">
        <f t="shared" si="1"/>
        <v>7474361648.96</v>
      </c>
      <c r="T32" s="42">
        <f t="shared" si="2"/>
        <v>1710</v>
      </c>
      <c r="U32" s="42">
        <f t="shared" si="2"/>
        <v>10045573507.08</v>
      </c>
      <c r="V32" s="16"/>
    </row>
    <row r="33" spans="1:22" s="9" customFormat="1">
      <c r="A33" s="30">
        <v>26</v>
      </c>
      <c r="B33" s="53" t="s">
        <v>246</v>
      </c>
      <c r="C33" s="32" t="s">
        <v>130</v>
      </c>
      <c r="D33" s="43">
        <v>170</v>
      </c>
      <c r="E33" s="43">
        <v>17700400.289999999</v>
      </c>
      <c r="F33" s="43">
        <v>176</v>
      </c>
      <c r="G33" s="43">
        <v>13414992.449999999</v>
      </c>
      <c r="H33" s="43">
        <v>812</v>
      </c>
      <c r="I33" s="43">
        <v>352121143.69</v>
      </c>
      <c r="J33" s="43">
        <v>2183</v>
      </c>
      <c r="K33" s="43">
        <v>141555706.94999999</v>
      </c>
      <c r="L33" s="43">
        <f t="shared" si="0"/>
        <v>3341</v>
      </c>
      <c r="M33" s="43">
        <f t="shared" si="0"/>
        <v>524792243.38</v>
      </c>
      <c r="N33" s="43">
        <v>2545</v>
      </c>
      <c r="O33" s="43">
        <v>4548355253.9700003</v>
      </c>
      <c r="P33" s="43">
        <v>5905</v>
      </c>
      <c r="Q33" s="43">
        <v>4757213212.7600002</v>
      </c>
      <c r="R33" s="43">
        <f t="shared" si="1"/>
        <v>8450</v>
      </c>
      <c r="S33" s="43">
        <f t="shared" si="1"/>
        <v>9305568466.7299995</v>
      </c>
      <c r="T33" s="43">
        <f t="shared" si="2"/>
        <v>11791</v>
      </c>
      <c r="U33" s="43">
        <f t="shared" si="2"/>
        <v>9830360710.1099987</v>
      </c>
      <c r="V33" s="16"/>
    </row>
    <row r="34" spans="1:22" s="9" customFormat="1">
      <c r="A34" s="33">
        <v>27</v>
      </c>
      <c r="B34" s="54" t="s">
        <v>168</v>
      </c>
      <c r="C34" s="1" t="s">
        <v>147</v>
      </c>
      <c r="D34" s="44"/>
      <c r="E34" s="44"/>
      <c r="F34" s="44"/>
      <c r="G34" s="44"/>
      <c r="H34" s="44">
        <v>101</v>
      </c>
      <c r="I34" s="44">
        <v>188124303.65000001</v>
      </c>
      <c r="J34" s="44">
        <v>274</v>
      </c>
      <c r="K34" s="44">
        <v>4569622947.8999996</v>
      </c>
      <c r="L34" s="42">
        <f t="shared" si="0"/>
        <v>375</v>
      </c>
      <c r="M34" s="42">
        <f t="shared" si="0"/>
        <v>4757747251.5499992</v>
      </c>
      <c r="N34" s="44">
        <v>250</v>
      </c>
      <c r="O34" s="44">
        <v>4563281407.2299995</v>
      </c>
      <c r="P34" s="44">
        <v>54</v>
      </c>
      <c r="Q34" s="44">
        <v>181481889.86000001</v>
      </c>
      <c r="R34" s="42">
        <f t="shared" si="1"/>
        <v>304</v>
      </c>
      <c r="S34" s="42">
        <f t="shared" si="1"/>
        <v>4744763297.0899992</v>
      </c>
      <c r="T34" s="42">
        <f t="shared" si="2"/>
        <v>679</v>
      </c>
      <c r="U34" s="42">
        <f t="shared" si="2"/>
        <v>9502510548.6399994</v>
      </c>
      <c r="V34" s="16"/>
    </row>
    <row r="35" spans="1:22" s="9" customFormat="1">
      <c r="A35" s="30">
        <v>28</v>
      </c>
      <c r="B35" s="53" t="s">
        <v>167</v>
      </c>
      <c r="C35" s="32" t="s">
        <v>42</v>
      </c>
      <c r="D35" s="43">
        <v>733</v>
      </c>
      <c r="E35" s="43">
        <v>1886538703.98</v>
      </c>
      <c r="F35" s="43">
        <v>210</v>
      </c>
      <c r="G35" s="43">
        <v>170626761.63</v>
      </c>
      <c r="H35" s="43">
        <v>873</v>
      </c>
      <c r="I35" s="43">
        <v>1896250776.0799999</v>
      </c>
      <c r="J35" s="43">
        <v>2391</v>
      </c>
      <c r="K35" s="43">
        <v>1720310447.8599999</v>
      </c>
      <c r="L35" s="43">
        <f t="shared" si="0"/>
        <v>4207</v>
      </c>
      <c r="M35" s="43">
        <f t="shared" si="0"/>
        <v>5673726689.5499992</v>
      </c>
      <c r="N35" s="43">
        <v>163</v>
      </c>
      <c r="O35" s="43">
        <v>559582871.28999996</v>
      </c>
      <c r="P35" s="43">
        <v>248</v>
      </c>
      <c r="Q35" s="43">
        <v>2717564807.79</v>
      </c>
      <c r="R35" s="43">
        <f t="shared" si="1"/>
        <v>411</v>
      </c>
      <c r="S35" s="43">
        <f t="shared" si="1"/>
        <v>3277147679.0799999</v>
      </c>
      <c r="T35" s="43">
        <f t="shared" si="2"/>
        <v>4618</v>
      </c>
      <c r="U35" s="43">
        <f t="shared" si="2"/>
        <v>8950874368.6299992</v>
      </c>
      <c r="V35" s="16"/>
    </row>
    <row r="36" spans="1:22" s="9" customFormat="1">
      <c r="A36" s="33">
        <v>29</v>
      </c>
      <c r="B36" s="54" t="s">
        <v>175</v>
      </c>
      <c r="C36" s="1" t="s">
        <v>41</v>
      </c>
      <c r="D36" s="44">
        <v>172</v>
      </c>
      <c r="E36" s="44">
        <v>15010551.210000001</v>
      </c>
      <c r="F36" s="44">
        <v>691</v>
      </c>
      <c r="G36" s="44">
        <v>163033987.27000001</v>
      </c>
      <c r="H36" s="44">
        <v>176617</v>
      </c>
      <c r="I36" s="44">
        <v>1747180947.8299999</v>
      </c>
      <c r="J36" s="44">
        <v>15167</v>
      </c>
      <c r="K36" s="44">
        <v>971216075.63</v>
      </c>
      <c r="L36" s="42">
        <f t="shared" si="0"/>
        <v>192647</v>
      </c>
      <c r="M36" s="42">
        <f t="shared" si="0"/>
        <v>2896441561.9400001</v>
      </c>
      <c r="N36" s="44">
        <v>4396</v>
      </c>
      <c r="O36" s="44">
        <v>2589785230.0700002</v>
      </c>
      <c r="P36" s="44">
        <v>95437</v>
      </c>
      <c r="Q36" s="44">
        <v>3258488979.1300001</v>
      </c>
      <c r="R36" s="42">
        <f t="shared" si="1"/>
        <v>99833</v>
      </c>
      <c r="S36" s="42">
        <f t="shared" si="1"/>
        <v>5848274209.2000008</v>
      </c>
      <c r="T36" s="42">
        <f t="shared" si="2"/>
        <v>292480</v>
      </c>
      <c r="U36" s="42">
        <f t="shared" si="2"/>
        <v>8744715771.1400013</v>
      </c>
      <c r="V36" s="16"/>
    </row>
    <row r="37" spans="1:22" s="9" customFormat="1">
      <c r="A37" s="30">
        <v>30</v>
      </c>
      <c r="B37" s="31" t="s">
        <v>174</v>
      </c>
      <c r="C37" s="32" t="s">
        <v>44</v>
      </c>
      <c r="D37" s="43">
        <v>896</v>
      </c>
      <c r="E37" s="43">
        <v>34339052.009999998</v>
      </c>
      <c r="F37" s="43">
        <v>9243</v>
      </c>
      <c r="G37" s="43">
        <v>410481370.88</v>
      </c>
      <c r="H37" s="43">
        <v>5438</v>
      </c>
      <c r="I37" s="43">
        <v>692416757.33000004</v>
      </c>
      <c r="J37" s="43">
        <v>17858</v>
      </c>
      <c r="K37" s="43">
        <v>676961068.70000005</v>
      </c>
      <c r="L37" s="43">
        <f t="shared" ref="L37:L44" si="12">J37+H37+F37+D37</f>
        <v>33435</v>
      </c>
      <c r="M37" s="43">
        <f t="shared" ref="M37:M44" si="13">K37+I37+G37+E37</f>
        <v>1814198248.9200003</v>
      </c>
      <c r="N37" s="43">
        <v>12935</v>
      </c>
      <c r="O37" s="43">
        <v>3468586621.8800001</v>
      </c>
      <c r="P37" s="43">
        <v>88674</v>
      </c>
      <c r="Q37" s="43">
        <v>3111770826.3899999</v>
      </c>
      <c r="R37" s="43">
        <f t="shared" ref="R37:R44" si="14">P37+N37</f>
        <v>101609</v>
      </c>
      <c r="S37" s="43">
        <f t="shared" ref="S37:S44" si="15">Q37+O37</f>
        <v>6580357448.2700005</v>
      </c>
      <c r="T37" s="43">
        <f t="shared" ref="T37:T44" si="16">R37+L37</f>
        <v>135044</v>
      </c>
      <c r="U37" s="43">
        <f t="shared" ref="U37:U44" si="17">S37+M37</f>
        <v>8394555697.1900005</v>
      </c>
      <c r="V37" s="16"/>
    </row>
    <row r="38" spans="1:22" s="9" customFormat="1">
      <c r="A38" s="33">
        <v>31</v>
      </c>
      <c r="B38" s="54" t="s">
        <v>192</v>
      </c>
      <c r="C38" s="1" t="s">
        <v>43</v>
      </c>
      <c r="D38" s="44">
        <v>551</v>
      </c>
      <c r="E38" s="44">
        <v>1130550900.6199999</v>
      </c>
      <c r="F38" s="44"/>
      <c r="G38" s="44"/>
      <c r="H38" s="44">
        <v>902</v>
      </c>
      <c r="I38" s="44">
        <v>603958944.25999999</v>
      </c>
      <c r="J38" s="44">
        <v>716</v>
      </c>
      <c r="K38" s="44">
        <v>2694959490.8899999</v>
      </c>
      <c r="L38" s="42">
        <f t="shared" si="12"/>
        <v>2169</v>
      </c>
      <c r="M38" s="42">
        <f t="shared" si="13"/>
        <v>4429469335.7699995</v>
      </c>
      <c r="N38" s="44">
        <v>85</v>
      </c>
      <c r="O38" s="44">
        <v>2130711217.6400001</v>
      </c>
      <c r="P38" s="44">
        <v>41</v>
      </c>
      <c r="Q38" s="44">
        <v>1760232463.76</v>
      </c>
      <c r="R38" s="42">
        <f t="shared" si="14"/>
        <v>126</v>
      </c>
      <c r="S38" s="42">
        <f t="shared" si="15"/>
        <v>3890943681.4000001</v>
      </c>
      <c r="T38" s="42">
        <f t="shared" si="16"/>
        <v>2295</v>
      </c>
      <c r="U38" s="42">
        <f t="shared" si="17"/>
        <v>8320413017.1700001</v>
      </c>
      <c r="V38" s="16"/>
    </row>
    <row r="39" spans="1:22" s="9" customFormat="1">
      <c r="A39" s="30">
        <v>32</v>
      </c>
      <c r="B39" s="53" t="s">
        <v>241</v>
      </c>
      <c r="C39" s="32" t="s">
        <v>105</v>
      </c>
      <c r="D39" s="43">
        <v>533</v>
      </c>
      <c r="E39" s="43">
        <v>202851586.21000001</v>
      </c>
      <c r="F39" s="43">
        <v>3861</v>
      </c>
      <c r="G39" s="43">
        <v>154763758.97</v>
      </c>
      <c r="H39" s="43">
        <v>5944</v>
      </c>
      <c r="I39" s="43">
        <v>1385061723.73</v>
      </c>
      <c r="J39" s="43">
        <v>7708</v>
      </c>
      <c r="K39" s="43">
        <v>395827617.81999999</v>
      </c>
      <c r="L39" s="43">
        <f t="shared" si="12"/>
        <v>18046</v>
      </c>
      <c r="M39" s="43">
        <f t="shared" si="13"/>
        <v>2138504686.73</v>
      </c>
      <c r="N39" s="43">
        <v>3352</v>
      </c>
      <c r="O39" s="43">
        <v>2264342281.29</v>
      </c>
      <c r="P39" s="43">
        <v>77766</v>
      </c>
      <c r="Q39" s="43">
        <v>3286332443.3899999</v>
      </c>
      <c r="R39" s="43">
        <f t="shared" si="14"/>
        <v>81118</v>
      </c>
      <c r="S39" s="43">
        <f t="shared" si="15"/>
        <v>5550674724.6800003</v>
      </c>
      <c r="T39" s="43">
        <f t="shared" si="16"/>
        <v>99164</v>
      </c>
      <c r="U39" s="43">
        <f t="shared" si="17"/>
        <v>7689179411.4099998</v>
      </c>
      <c r="V39" s="16"/>
    </row>
    <row r="40" spans="1:22" s="9" customFormat="1">
      <c r="A40" s="33">
        <v>33</v>
      </c>
      <c r="B40" s="54" t="s">
        <v>180</v>
      </c>
      <c r="C40" s="1" t="s">
        <v>45</v>
      </c>
      <c r="D40" s="44">
        <v>2811</v>
      </c>
      <c r="E40" s="44">
        <v>418227654.49000001</v>
      </c>
      <c r="F40" s="44">
        <v>4028</v>
      </c>
      <c r="G40" s="44">
        <v>269836961.73000002</v>
      </c>
      <c r="H40" s="44">
        <v>5522</v>
      </c>
      <c r="I40" s="44">
        <v>403614944.01999998</v>
      </c>
      <c r="J40" s="44">
        <v>17112</v>
      </c>
      <c r="K40" s="44">
        <v>1044346170.54</v>
      </c>
      <c r="L40" s="42">
        <f t="shared" si="12"/>
        <v>29473</v>
      </c>
      <c r="M40" s="42">
        <f t="shared" si="13"/>
        <v>2136025730.78</v>
      </c>
      <c r="N40" s="44">
        <v>4653</v>
      </c>
      <c r="O40" s="44">
        <v>2855556795.8200002</v>
      </c>
      <c r="P40" s="44">
        <v>15397</v>
      </c>
      <c r="Q40" s="44">
        <v>2419501705.1900001</v>
      </c>
      <c r="R40" s="42">
        <f t="shared" si="14"/>
        <v>20050</v>
      </c>
      <c r="S40" s="42">
        <f t="shared" si="15"/>
        <v>5275058501.0100002</v>
      </c>
      <c r="T40" s="42">
        <f t="shared" si="16"/>
        <v>49523</v>
      </c>
      <c r="U40" s="42">
        <f t="shared" si="17"/>
        <v>7411084231.79</v>
      </c>
      <c r="V40" s="16"/>
    </row>
    <row r="41" spans="1:22" s="9" customFormat="1">
      <c r="A41" s="30">
        <v>34</v>
      </c>
      <c r="B41" s="53" t="s">
        <v>189</v>
      </c>
      <c r="C41" s="32" t="s">
        <v>350</v>
      </c>
      <c r="D41" s="43">
        <v>968</v>
      </c>
      <c r="E41" s="43">
        <v>366679428.55000001</v>
      </c>
      <c r="F41" s="43">
        <v>712</v>
      </c>
      <c r="G41" s="43">
        <v>128299228.03</v>
      </c>
      <c r="H41" s="43">
        <v>430</v>
      </c>
      <c r="I41" s="43">
        <v>1712191210.52</v>
      </c>
      <c r="J41" s="43">
        <v>2022</v>
      </c>
      <c r="K41" s="43">
        <v>779805048.87</v>
      </c>
      <c r="L41" s="43">
        <f t="shared" si="12"/>
        <v>4132</v>
      </c>
      <c r="M41" s="43">
        <f t="shared" si="13"/>
        <v>2986974915.9700003</v>
      </c>
      <c r="N41" s="43">
        <v>237</v>
      </c>
      <c r="O41" s="43">
        <v>1215959665.77</v>
      </c>
      <c r="P41" s="43">
        <v>315</v>
      </c>
      <c r="Q41" s="43">
        <v>2322033094.4699998</v>
      </c>
      <c r="R41" s="43">
        <f t="shared" si="14"/>
        <v>552</v>
      </c>
      <c r="S41" s="43">
        <f t="shared" si="15"/>
        <v>3537992760.2399998</v>
      </c>
      <c r="T41" s="43">
        <f t="shared" si="16"/>
        <v>4684</v>
      </c>
      <c r="U41" s="43">
        <f t="shared" si="17"/>
        <v>6524967676.21</v>
      </c>
      <c r="V41" s="16"/>
    </row>
    <row r="42" spans="1:22" s="9" customFormat="1">
      <c r="A42" s="33">
        <v>35</v>
      </c>
      <c r="B42" s="54" t="s">
        <v>182</v>
      </c>
      <c r="C42" s="1" t="s">
        <v>304</v>
      </c>
      <c r="D42" s="44">
        <v>386</v>
      </c>
      <c r="E42" s="44">
        <v>1384091811.1800001</v>
      </c>
      <c r="F42" s="44">
        <v>1110</v>
      </c>
      <c r="G42" s="44">
        <v>30800577.699999999</v>
      </c>
      <c r="H42" s="44">
        <v>1792</v>
      </c>
      <c r="I42" s="44">
        <v>300749830.58999997</v>
      </c>
      <c r="J42" s="44">
        <v>4554</v>
      </c>
      <c r="K42" s="44">
        <v>720375201.48000002</v>
      </c>
      <c r="L42" s="42">
        <f t="shared" si="12"/>
        <v>7842</v>
      </c>
      <c r="M42" s="42">
        <f t="shared" si="13"/>
        <v>2436017420.9499998</v>
      </c>
      <c r="N42" s="44">
        <v>2346</v>
      </c>
      <c r="O42" s="44">
        <v>851430369.15999997</v>
      </c>
      <c r="P42" s="44">
        <v>2720</v>
      </c>
      <c r="Q42" s="44">
        <v>1785452264.0999999</v>
      </c>
      <c r="R42" s="42">
        <f t="shared" si="14"/>
        <v>5066</v>
      </c>
      <c r="S42" s="42">
        <f t="shared" si="15"/>
        <v>2636882633.2599998</v>
      </c>
      <c r="T42" s="42">
        <f t="shared" si="16"/>
        <v>12908</v>
      </c>
      <c r="U42" s="42">
        <f t="shared" si="17"/>
        <v>5072900054.2099991</v>
      </c>
      <c r="V42" s="16"/>
    </row>
    <row r="43" spans="1:22" s="9" customFormat="1">
      <c r="A43" s="30">
        <v>36</v>
      </c>
      <c r="B43" s="53" t="s">
        <v>176</v>
      </c>
      <c r="C43" s="32" t="s">
        <v>54</v>
      </c>
      <c r="D43" s="43">
        <v>814</v>
      </c>
      <c r="E43" s="43">
        <v>315671215.08999997</v>
      </c>
      <c r="F43" s="43">
        <v>1345</v>
      </c>
      <c r="G43" s="43">
        <v>118382271.45999999</v>
      </c>
      <c r="H43" s="43">
        <v>271</v>
      </c>
      <c r="I43" s="43">
        <v>760229032.77999997</v>
      </c>
      <c r="J43" s="43">
        <v>2574</v>
      </c>
      <c r="K43" s="43">
        <v>683189480.27999997</v>
      </c>
      <c r="L43" s="43">
        <f t="shared" si="12"/>
        <v>5004</v>
      </c>
      <c r="M43" s="43">
        <f t="shared" si="13"/>
        <v>1877471999.6099999</v>
      </c>
      <c r="N43" s="43">
        <v>427</v>
      </c>
      <c r="O43" s="43">
        <v>1691907165.23</v>
      </c>
      <c r="P43" s="43">
        <v>476</v>
      </c>
      <c r="Q43" s="43">
        <v>1499089091.5599999</v>
      </c>
      <c r="R43" s="43">
        <f t="shared" si="14"/>
        <v>903</v>
      </c>
      <c r="S43" s="43">
        <f t="shared" si="15"/>
        <v>3190996256.79</v>
      </c>
      <c r="T43" s="43">
        <f t="shared" si="16"/>
        <v>5907</v>
      </c>
      <c r="U43" s="43">
        <f t="shared" si="17"/>
        <v>5068468256.3999996</v>
      </c>
      <c r="V43" s="16"/>
    </row>
    <row r="44" spans="1:22" s="9" customFormat="1">
      <c r="A44" s="33">
        <v>37</v>
      </c>
      <c r="B44" s="54" t="s">
        <v>205</v>
      </c>
      <c r="C44" s="1" t="s">
        <v>68</v>
      </c>
      <c r="D44" s="44">
        <v>99</v>
      </c>
      <c r="E44" s="44">
        <v>491331286.07999998</v>
      </c>
      <c r="F44" s="44">
        <v>111</v>
      </c>
      <c r="G44" s="44">
        <v>19655727.91</v>
      </c>
      <c r="H44" s="44">
        <v>143</v>
      </c>
      <c r="I44" s="44">
        <v>1488331154.9000001</v>
      </c>
      <c r="J44" s="44">
        <v>496</v>
      </c>
      <c r="K44" s="44">
        <v>1208844466.21</v>
      </c>
      <c r="L44" s="42">
        <f t="shared" si="12"/>
        <v>849</v>
      </c>
      <c r="M44" s="42">
        <f t="shared" si="13"/>
        <v>3208162635.0999999</v>
      </c>
      <c r="N44" s="44">
        <v>207</v>
      </c>
      <c r="O44" s="44">
        <v>375665020.69999999</v>
      </c>
      <c r="P44" s="44">
        <v>242</v>
      </c>
      <c r="Q44" s="44">
        <v>1076820135.1099999</v>
      </c>
      <c r="R44" s="42">
        <f t="shared" si="14"/>
        <v>449</v>
      </c>
      <c r="S44" s="42">
        <f t="shared" si="15"/>
        <v>1452485155.8099999</v>
      </c>
      <c r="T44" s="42">
        <f t="shared" si="16"/>
        <v>1298</v>
      </c>
      <c r="U44" s="42">
        <f t="shared" si="17"/>
        <v>4660647790.9099998</v>
      </c>
      <c r="V44" s="16"/>
    </row>
    <row r="45" spans="1:22" s="9" customFormat="1">
      <c r="A45" s="30">
        <v>38</v>
      </c>
      <c r="B45" s="31" t="s">
        <v>195</v>
      </c>
      <c r="C45" s="32" t="s">
        <v>306</v>
      </c>
      <c r="D45" s="43">
        <v>437</v>
      </c>
      <c r="E45" s="43">
        <v>389451059.54000002</v>
      </c>
      <c r="F45" s="43">
        <v>1324</v>
      </c>
      <c r="G45" s="43">
        <v>163393325.25999999</v>
      </c>
      <c r="H45" s="43">
        <v>599</v>
      </c>
      <c r="I45" s="43">
        <v>854926875.62</v>
      </c>
      <c r="J45" s="43">
        <v>750</v>
      </c>
      <c r="K45" s="43">
        <v>382775154.97000003</v>
      </c>
      <c r="L45" s="43">
        <f t="shared" si="0"/>
        <v>3110</v>
      </c>
      <c r="M45" s="43">
        <f t="shared" si="0"/>
        <v>1790546415.3900001</v>
      </c>
      <c r="N45" s="43">
        <v>887</v>
      </c>
      <c r="O45" s="43">
        <v>1034458128.41</v>
      </c>
      <c r="P45" s="43">
        <v>927</v>
      </c>
      <c r="Q45" s="43">
        <v>1732185983.0999999</v>
      </c>
      <c r="R45" s="43">
        <f t="shared" si="1"/>
        <v>1814</v>
      </c>
      <c r="S45" s="43">
        <f t="shared" si="1"/>
        <v>2766644111.5099998</v>
      </c>
      <c r="T45" s="43">
        <f t="shared" si="2"/>
        <v>4924</v>
      </c>
      <c r="U45" s="43">
        <f t="shared" si="2"/>
        <v>4557190526.8999996</v>
      </c>
      <c r="V45" s="16"/>
    </row>
    <row r="46" spans="1:22" s="9" customFormat="1">
      <c r="A46" s="33">
        <v>39</v>
      </c>
      <c r="B46" s="54" t="s">
        <v>163</v>
      </c>
      <c r="C46" s="1" t="s">
        <v>39</v>
      </c>
      <c r="D46" s="44"/>
      <c r="E46" s="44"/>
      <c r="F46" s="44">
        <v>1</v>
      </c>
      <c r="G46" s="44">
        <v>39012309.93</v>
      </c>
      <c r="H46" s="44">
        <v>242</v>
      </c>
      <c r="I46" s="44">
        <v>725701953.63999999</v>
      </c>
      <c r="J46" s="44">
        <v>289</v>
      </c>
      <c r="K46" s="44">
        <v>1038985990.61</v>
      </c>
      <c r="L46" s="42">
        <f t="shared" si="0"/>
        <v>532</v>
      </c>
      <c r="M46" s="42">
        <f t="shared" si="0"/>
        <v>1803700254.1800001</v>
      </c>
      <c r="N46" s="44">
        <v>226</v>
      </c>
      <c r="O46" s="44">
        <v>1022675532.48</v>
      </c>
      <c r="P46" s="44">
        <v>237</v>
      </c>
      <c r="Q46" s="44">
        <v>679096142.64999998</v>
      </c>
      <c r="R46" s="42">
        <f t="shared" si="1"/>
        <v>463</v>
      </c>
      <c r="S46" s="42">
        <f t="shared" si="1"/>
        <v>1701771675.1300001</v>
      </c>
      <c r="T46" s="42">
        <f t="shared" si="2"/>
        <v>995</v>
      </c>
      <c r="U46" s="42">
        <f t="shared" si="2"/>
        <v>3505471929.3100004</v>
      </c>
      <c r="V46" s="16"/>
    </row>
    <row r="47" spans="1:22" s="9" customFormat="1">
      <c r="A47" s="30">
        <v>40</v>
      </c>
      <c r="B47" s="53" t="s">
        <v>200</v>
      </c>
      <c r="C47" s="32" t="s">
        <v>19</v>
      </c>
      <c r="D47" s="43"/>
      <c r="E47" s="43"/>
      <c r="F47" s="43">
        <v>1</v>
      </c>
      <c r="G47" s="43">
        <v>334848</v>
      </c>
      <c r="H47" s="43">
        <v>1228</v>
      </c>
      <c r="I47" s="43">
        <v>747984184.35000002</v>
      </c>
      <c r="J47" s="43">
        <v>2070</v>
      </c>
      <c r="K47" s="43">
        <v>457104156.55000001</v>
      </c>
      <c r="L47" s="43">
        <f t="shared" si="0"/>
        <v>3299</v>
      </c>
      <c r="M47" s="43">
        <f t="shared" si="0"/>
        <v>1205423188.9000001</v>
      </c>
      <c r="N47" s="43">
        <v>171</v>
      </c>
      <c r="O47" s="43">
        <v>745916828.74000001</v>
      </c>
      <c r="P47" s="43">
        <v>445</v>
      </c>
      <c r="Q47" s="43">
        <v>985636678.94000006</v>
      </c>
      <c r="R47" s="43">
        <f t="shared" si="1"/>
        <v>616</v>
      </c>
      <c r="S47" s="43">
        <f t="shared" si="1"/>
        <v>1731553507.6800001</v>
      </c>
      <c r="T47" s="43">
        <f t="shared" si="2"/>
        <v>3915</v>
      </c>
      <c r="U47" s="43">
        <f t="shared" si="2"/>
        <v>2936976696.5799999</v>
      </c>
      <c r="V47" s="16"/>
    </row>
    <row r="48" spans="1:22" s="9" customFormat="1">
      <c r="A48" s="33">
        <v>41</v>
      </c>
      <c r="B48" s="54" t="s">
        <v>297</v>
      </c>
      <c r="C48" s="1" t="s">
        <v>298</v>
      </c>
      <c r="D48" s="44">
        <v>22</v>
      </c>
      <c r="E48" s="44">
        <v>147000000</v>
      </c>
      <c r="F48" s="44">
        <v>781</v>
      </c>
      <c r="G48" s="44">
        <v>182809456.69999999</v>
      </c>
      <c r="H48" s="44">
        <v>95</v>
      </c>
      <c r="I48" s="44">
        <v>1142224471.0799999</v>
      </c>
      <c r="J48" s="44">
        <v>216</v>
      </c>
      <c r="K48" s="44">
        <v>1050011125.02</v>
      </c>
      <c r="L48" s="42">
        <f t="shared" si="0"/>
        <v>1114</v>
      </c>
      <c r="M48" s="42">
        <f t="shared" si="0"/>
        <v>2522045052.7999997</v>
      </c>
      <c r="N48" s="44">
        <v>240</v>
      </c>
      <c r="O48" s="44">
        <v>156055027.59999999</v>
      </c>
      <c r="P48" s="44">
        <v>94</v>
      </c>
      <c r="Q48" s="44">
        <v>230869368.03</v>
      </c>
      <c r="R48" s="42">
        <f t="shared" si="1"/>
        <v>334</v>
      </c>
      <c r="S48" s="42">
        <f t="shared" si="1"/>
        <v>386924395.63</v>
      </c>
      <c r="T48" s="42">
        <f t="shared" si="2"/>
        <v>1448</v>
      </c>
      <c r="U48" s="42">
        <f t="shared" si="2"/>
        <v>2908969448.4299998</v>
      </c>
      <c r="V48" s="16"/>
    </row>
    <row r="49" spans="1:22" s="9" customFormat="1">
      <c r="A49" s="30">
        <v>42</v>
      </c>
      <c r="B49" s="53" t="s">
        <v>212</v>
      </c>
      <c r="C49" s="32" t="s">
        <v>141</v>
      </c>
      <c r="D49" s="43">
        <v>206</v>
      </c>
      <c r="E49" s="43">
        <v>64873802.859999999</v>
      </c>
      <c r="F49" s="43">
        <v>886</v>
      </c>
      <c r="G49" s="43">
        <v>103168298.15000001</v>
      </c>
      <c r="H49" s="43">
        <v>792</v>
      </c>
      <c r="I49" s="43">
        <v>1202135351.8900001</v>
      </c>
      <c r="J49" s="43">
        <v>827</v>
      </c>
      <c r="K49" s="43">
        <v>915350080.46000004</v>
      </c>
      <c r="L49" s="43">
        <f t="shared" si="0"/>
        <v>2711</v>
      </c>
      <c r="M49" s="43">
        <f t="shared" si="0"/>
        <v>2285527533.3600001</v>
      </c>
      <c r="N49" s="43">
        <v>595</v>
      </c>
      <c r="O49" s="43">
        <v>163779791.16999999</v>
      </c>
      <c r="P49" s="43">
        <v>341</v>
      </c>
      <c r="Q49" s="43">
        <v>413845711.89999998</v>
      </c>
      <c r="R49" s="43">
        <f t="shared" si="1"/>
        <v>936</v>
      </c>
      <c r="S49" s="43">
        <f t="shared" si="1"/>
        <v>577625503.06999993</v>
      </c>
      <c r="T49" s="43">
        <f t="shared" si="2"/>
        <v>3647</v>
      </c>
      <c r="U49" s="43">
        <f t="shared" si="2"/>
        <v>2863153036.4300003</v>
      </c>
      <c r="V49" s="16"/>
    </row>
    <row r="50" spans="1:22" s="9" customFormat="1">
      <c r="A50" s="33">
        <v>43</v>
      </c>
      <c r="B50" s="54" t="s">
        <v>184</v>
      </c>
      <c r="C50" s="1" t="s">
        <v>121</v>
      </c>
      <c r="D50" s="44">
        <v>325</v>
      </c>
      <c r="E50" s="44">
        <v>500432367.81999999</v>
      </c>
      <c r="F50" s="44">
        <v>291</v>
      </c>
      <c r="G50" s="44">
        <v>223049140.87</v>
      </c>
      <c r="H50" s="44">
        <v>108</v>
      </c>
      <c r="I50" s="44">
        <v>577814882.5</v>
      </c>
      <c r="J50" s="44">
        <v>933</v>
      </c>
      <c r="K50" s="44">
        <v>573173824.67999995</v>
      </c>
      <c r="L50" s="42">
        <f t="shared" si="0"/>
        <v>1657</v>
      </c>
      <c r="M50" s="42">
        <f t="shared" si="0"/>
        <v>1874470215.8699996</v>
      </c>
      <c r="N50" s="44">
        <v>42</v>
      </c>
      <c r="O50" s="44">
        <v>372678846.54000002</v>
      </c>
      <c r="P50" s="44">
        <v>57</v>
      </c>
      <c r="Q50" s="44">
        <v>562693080.07000005</v>
      </c>
      <c r="R50" s="42">
        <f t="shared" si="1"/>
        <v>99</v>
      </c>
      <c r="S50" s="42">
        <f t="shared" si="1"/>
        <v>935371926.61000013</v>
      </c>
      <c r="T50" s="42">
        <f t="shared" si="2"/>
        <v>1756</v>
      </c>
      <c r="U50" s="42">
        <f t="shared" si="2"/>
        <v>2809842142.4799995</v>
      </c>
      <c r="V50" s="16"/>
    </row>
    <row r="51" spans="1:22" s="9" customFormat="1">
      <c r="A51" s="30">
        <v>44</v>
      </c>
      <c r="B51" s="53" t="s">
        <v>183</v>
      </c>
      <c r="C51" s="32" t="s">
        <v>52</v>
      </c>
      <c r="D51" s="43">
        <v>9727</v>
      </c>
      <c r="E51" s="43">
        <v>757078453.76999998</v>
      </c>
      <c r="F51" s="43">
        <v>10547</v>
      </c>
      <c r="G51" s="43">
        <v>471911464.43000001</v>
      </c>
      <c r="H51" s="43">
        <v>3914</v>
      </c>
      <c r="I51" s="43">
        <v>254100205.62</v>
      </c>
      <c r="J51" s="43">
        <v>12374</v>
      </c>
      <c r="K51" s="43">
        <v>349178417.42000002</v>
      </c>
      <c r="L51" s="43">
        <f t="shared" si="0"/>
        <v>36562</v>
      </c>
      <c r="M51" s="43">
        <f t="shared" si="0"/>
        <v>1832268541.24</v>
      </c>
      <c r="N51" s="43">
        <v>299</v>
      </c>
      <c r="O51" s="43">
        <v>347092374.13</v>
      </c>
      <c r="P51" s="43">
        <v>362</v>
      </c>
      <c r="Q51" s="43">
        <v>533218412.5</v>
      </c>
      <c r="R51" s="43">
        <f t="shared" si="1"/>
        <v>661</v>
      </c>
      <c r="S51" s="43">
        <f t="shared" si="1"/>
        <v>880310786.63</v>
      </c>
      <c r="T51" s="43">
        <f t="shared" si="2"/>
        <v>37223</v>
      </c>
      <c r="U51" s="43">
        <f t="shared" si="2"/>
        <v>2712579327.8699999</v>
      </c>
      <c r="V51" s="16"/>
    </row>
    <row r="52" spans="1:22" s="9" customFormat="1">
      <c r="A52" s="33">
        <v>45</v>
      </c>
      <c r="B52" s="54" t="s">
        <v>185</v>
      </c>
      <c r="C52" s="1" t="s">
        <v>48</v>
      </c>
      <c r="D52" s="44">
        <v>1179</v>
      </c>
      <c r="E52" s="44">
        <v>266679742.58000001</v>
      </c>
      <c r="F52" s="44">
        <v>3862</v>
      </c>
      <c r="G52" s="44">
        <v>298574000.62</v>
      </c>
      <c r="H52" s="44">
        <v>474</v>
      </c>
      <c r="I52" s="44">
        <v>345220301.36000001</v>
      </c>
      <c r="J52" s="44">
        <v>2219</v>
      </c>
      <c r="K52" s="44">
        <v>618871116.45000005</v>
      </c>
      <c r="L52" s="42">
        <f t="shared" si="0"/>
        <v>7734</v>
      </c>
      <c r="M52" s="42">
        <f t="shared" si="0"/>
        <v>1529345161.01</v>
      </c>
      <c r="N52" s="44">
        <v>144</v>
      </c>
      <c r="O52" s="44">
        <v>611139678.78999996</v>
      </c>
      <c r="P52" s="44">
        <v>86</v>
      </c>
      <c r="Q52" s="44">
        <v>296967396.92000002</v>
      </c>
      <c r="R52" s="42">
        <f t="shared" si="1"/>
        <v>230</v>
      </c>
      <c r="S52" s="42">
        <f t="shared" si="1"/>
        <v>908107075.71000004</v>
      </c>
      <c r="T52" s="42">
        <f t="shared" si="2"/>
        <v>7964</v>
      </c>
      <c r="U52" s="42">
        <f t="shared" si="2"/>
        <v>2437452236.7200003</v>
      </c>
      <c r="V52" s="16"/>
    </row>
    <row r="53" spans="1:22" s="9" customFormat="1">
      <c r="A53" s="30">
        <v>46</v>
      </c>
      <c r="B53" s="31" t="s">
        <v>186</v>
      </c>
      <c r="C53" s="32" t="s">
        <v>61</v>
      </c>
      <c r="D53" s="43">
        <v>1041</v>
      </c>
      <c r="E53" s="43">
        <v>23566776.850000001</v>
      </c>
      <c r="F53" s="43">
        <v>5878</v>
      </c>
      <c r="G53" s="43">
        <v>133603749.62</v>
      </c>
      <c r="H53" s="43">
        <v>12708</v>
      </c>
      <c r="I53" s="43">
        <v>140875027.75</v>
      </c>
      <c r="J53" s="43">
        <v>22790</v>
      </c>
      <c r="K53" s="43">
        <v>523167340.45999998</v>
      </c>
      <c r="L53" s="43">
        <f t="shared" ref="L53:L68" si="18">J53+H53+F53+D53</f>
        <v>42417</v>
      </c>
      <c r="M53" s="43">
        <f t="shared" ref="M53:M68" si="19">K53+I53+G53+E53</f>
        <v>821212894.68000007</v>
      </c>
      <c r="N53" s="43">
        <v>30210</v>
      </c>
      <c r="O53" s="43">
        <v>975232947.47000003</v>
      </c>
      <c r="P53" s="43">
        <v>2788</v>
      </c>
      <c r="Q53" s="43">
        <v>482574164.50999999</v>
      </c>
      <c r="R53" s="43">
        <f t="shared" ref="R53:R68" si="20">P53+N53</f>
        <v>32998</v>
      </c>
      <c r="S53" s="43">
        <f t="shared" ref="S53:S68" si="21">Q53+O53</f>
        <v>1457807111.98</v>
      </c>
      <c r="T53" s="43">
        <f t="shared" ref="T53:T68" si="22">R53+L53</f>
        <v>75415</v>
      </c>
      <c r="U53" s="43">
        <f t="shared" ref="U53:U68" si="23">S53+M53</f>
        <v>2279020006.6599998</v>
      </c>
      <c r="V53" s="16"/>
    </row>
    <row r="54" spans="1:22" s="9" customFormat="1">
      <c r="A54" s="33">
        <v>47</v>
      </c>
      <c r="B54" s="54" t="s">
        <v>218</v>
      </c>
      <c r="C54" s="1" t="s">
        <v>56</v>
      </c>
      <c r="D54" s="44">
        <v>192</v>
      </c>
      <c r="E54" s="44">
        <v>700046384.75999999</v>
      </c>
      <c r="F54" s="44">
        <v>22</v>
      </c>
      <c r="G54" s="44">
        <v>39485466.130000003</v>
      </c>
      <c r="H54" s="44">
        <v>59</v>
      </c>
      <c r="I54" s="44">
        <v>250277829.90000001</v>
      </c>
      <c r="J54" s="44">
        <v>240</v>
      </c>
      <c r="K54" s="44">
        <v>189532447.27000001</v>
      </c>
      <c r="L54" s="42">
        <f t="shared" si="18"/>
        <v>513</v>
      </c>
      <c r="M54" s="42">
        <f t="shared" si="19"/>
        <v>1179342128.0599999</v>
      </c>
      <c r="N54" s="44">
        <v>17</v>
      </c>
      <c r="O54" s="44">
        <v>135889715.59</v>
      </c>
      <c r="P54" s="44">
        <v>48</v>
      </c>
      <c r="Q54" s="44">
        <v>831000000</v>
      </c>
      <c r="R54" s="42">
        <f t="shared" si="20"/>
        <v>65</v>
      </c>
      <c r="S54" s="42">
        <f t="shared" si="21"/>
        <v>966889715.59000003</v>
      </c>
      <c r="T54" s="42">
        <f t="shared" si="22"/>
        <v>578</v>
      </c>
      <c r="U54" s="42">
        <f t="shared" si="23"/>
        <v>2146231843.6500001</v>
      </c>
      <c r="V54" s="16"/>
    </row>
    <row r="55" spans="1:22" s="9" customFormat="1">
      <c r="A55" s="30">
        <v>48</v>
      </c>
      <c r="B55" s="53" t="s">
        <v>210</v>
      </c>
      <c r="C55" s="32" t="s">
        <v>128</v>
      </c>
      <c r="D55" s="43">
        <v>268</v>
      </c>
      <c r="E55" s="43">
        <v>3691971.52</v>
      </c>
      <c r="F55" s="43">
        <v>1185</v>
      </c>
      <c r="G55" s="43">
        <v>36584209.960000001</v>
      </c>
      <c r="H55" s="43">
        <v>351</v>
      </c>
      <c r="I55" s="43">
        <v>16800453.440000001</v>
      </c>
      <c r="J55" s="43">
        <v>829</v>
      </c>
      <c r="K55" s="43">
        <v>15290936.18</v>
      </c>
      <c r="L55" s="43">
        <f t="shared" si="18"/>
        <v>2633</v>
      </c>
      <c r="M55" s="43">
        <f t="shared" si="19"/>
        <v>72367571.099999994</v>
      </c>
      <c r="N55" s="43">
        <v>953</v>
      </c>
      <c r="O55" s="43">
        <v>1051637466.87</v>
      </c>
      <c r="P55" s="43">
        <v>1911</v>
      </c>
      <c r="Q55" s="43">
        <v>1022078577.34</v>
      </c>
      <c r="R55" s="43">
        <f t="shared" si="20"/>
        <v>2864</v>
      </c>
      <c r="S55" s="43">
        <f t="shared" si="21"/>
        <v>2073716044.21</v>
      </c>
      <c r="T55" s="43">
        <f t="shared" si="22"/>
        <v>5497</v>
      </c>
      <c r="U55" s="43">
        <f t="shared" si="23"/>
        <v>2146083615.3099999</v>
      </c>
      <c r="V55" s="16"/>
    </row>
    <row r="56" spans="1:22" s="9" customFormat="1">
      <c r="A56" s="33">
        <v>49</v>
      </c>
      <c r="B56" s="54" t="s">
        <v>204</v>
      </c>
      <c r="C56" s="1" t="s">
        <v>14</v>
      </c>
      <c r="D56" s="44">
        <v>73</v>
      </c>
      <c r="E56" s="44">
        <v>26624810.16</v>
      </c>
      <c r="F56" s="44">
        <v>460</v>
      </c>
      <c r="G56" s="44">
        <v>41442805.539999999</v>
      </c>
      <c r="H56" s="44">
        <v>914</v>
      </c>
      <c r="I56" s="44">
        <v>911034090.90999997</v>
      </c>
      <c r="J56" s="44">
        <v>888</v>
      </c>
      <c r="K56" s="44">
        <v>170485649.88</v>
      </c>
      <c r="L56" s="42">
        <f t="shared" si="18"/>
        <v>2335</v>
      </c>
      <c r="M56" s="42">
        <f t="shared" si="19"/>
        <v>1149587356.49</v>
      </c>
      <c r="N56" s="44">
        <v>48</v>
      </c>
      <c r="O56" s="44">
        <v>71749095.349999994</v>
      </c>
      <c r="P56" s="44">
        <v>91</v>
      </c>
      <c r="Q56" s="44">
        <v>789739476.20000005</v>
      </c>
      <c r="R56" s="42">
        <f t="shared" si="20"/>
        <v>139</v>
      </c>
      <c r="S56" s="42">
        <f t="shared" si="21"/>
        <v>861488571.55000007</v>
      </c>
      <c r="T56" s="42">
        <f t="shared" si="22"/>
        <v>2474</v>
      </c>
      <c r="U56" s="42">
        <f t="shared" si="23"/>
        <v>2011075928.04</v>
      </c>
      <c r="V56" s="16"/>
    </row>
    <row r="57" spans="1:22" s="9" customFormat="1">
      <c r="A57" s="30">
        <v>50</v>
      </c>
      <c r="B57" s="53" t="s">
        <v>79</v>
      </c>
      <c r="C57" s="32" t="s">
        <v>308</v>
      </c>
      <c r="D57" s="43"/>
      <c r="E57" s="43"/>
      <c r="F57" s="43"/>
      <c r="G57" s="43"/>
      <c r="H57" s="43">
        <v>837</v>
      </c>
      <c r="I57" s="43">
        <v>395437757.79000002</v>
      </c>
      <c r="J57" s="43">
        <v>814</v>
      </c>
      <c r="K57" s="43">
        <v>526843231.31</v>
      </c>
      <c r="L57" s="43">
        <f t="shared" si="18"/>
        <v>1651</v>
      </c>
      <c r="M57" s="43">
        <f t="shared" si="19"/>
        <v>922280989.10000002</v>
      </c>
      <c r="N57" s="43">
        <v>319</v>
      </c>
      <c r="O57" s="43">
        <v>373715903.31999999</v>
      </c>
      <c r="P57" s="43">
        <v>251</v>
      </c>
      <c r="Q57" s="43">
        <v>242339636.44999999</v>
      </c>
      <c r="R57" s="43">
        <f t="shared" si="20"/>
        <v>570</v>
      </c>
      <c r="S57" s="43">
        <f t="shared" si="21"/>
        <v>616055539.76999998</v>
      </c>
      <c r="T57" s="43">
        <f t="shared" si="22"/>
        <v>2221</v>
      </c>
      <c r="U57" s="43">
        <f t="shared" si="23"/>
        <v>1538336528.8699999</v>
      </c>
      <c r="V57" s="16"/>
    </row>
    <row r="58" spans="1:22" s="9" customFormat="1">
      <c r="A58" s="33">
        <v>51</v>
      </c>
      <c r="B58" s="54" t="s">
        <v>316</v>
      </c>
      <c r="C58" s="1" t="s">
        <v>349</v>
      </c>
      <c r="D58" s="44">
        <v>174</v>
      </c>
      <c r="E58" s="44">
        <v>14505956.369999999</v>
      </c>
      <c r="F58" s="44">
        <v>2102</v>
      </c>
      <c r="G58" s="44">
        <v>81773660.810000002</v>
      </c>
      <c r="H58" s="44">
        <v>888</v>
      </c>
      <c r="I58" s="44">
        <v>304091663.76999998</v>
      </c>
      <c r="J58" s="44">
        <v>4377</v>
      </c>
      <c r="K58" s="44">
        <v>233298333.03999999</v>
      </c>
      <c r="L58" s="42">
        <f t="shared" si="18"/>
        <v>7541</v>
      </c>
      <c r="M58" s="42">
        <f t="shared" si="19"/>
        <v>633669613.98999989</v>
      </c>
      <c r="N58" s="44">
        <v>2866</v>
      </c>
      <c r="O58" s="44">
        <v>410375372.01999998</v>
      </c>
      <c r="P58" s="44">
        <v>7523</v>
      </c>
      <c r="Q58" s="44">
        <v>409602085.10000002</v>
      </c>
      <c r="R58" s="42">
        <f t="shared" si="20"/>
        <v>10389</v>
      </c>
      <c r="S58" s="42">
        <f t="shared" si="21"/>
        <v>819977457.12</v>
      </c>
      <c r="T58" s="42">
        <f t="shared" si="22"/>
        <v>17930</v>
      </c>
      <c r="U58" s="42">
        <f t="shared" si="23"/>
        <v>1453647071.1099999</v>
      </c>
      <c r="V58" s="16"/>
    </row>
    <row r="59" spans="1:22" s="9" customFormat="1">
      <c r="A59" s="30">
        <v>52</v>
      </c>
      <c r="B59" s="53" t="s">
        <v>217</v>
      </c>
      <c r="C59" s="32" t="s">
        <v>112</v>
      </c>
      <c r="D59" s="43">
        <v>115</v>
      </c>
      <c r="E59" s="43">
        <v>307227077</v>
      </c>
      <c r="F59" s="43">
        <v>22</v>
      </c>
      <c r="G59" s="43">
        <v>8797235.1300000008</v>
      </c>
      <c r="H59" s="43">
        <v>25</v>
      </c>
      <c r="I59" s="43">
        <v>39820334.729999997</v>
      </c>
      <c r="J59" s="43">
        <v>187</v>
      </c>
      <c r="K59" s="43">
        <v>269527751.49000001</v>
      </c>
      <c r="L59" s="43">
        <f t="shared" si="18"/>
        <v>349</v>
      </c>
      <c r="M59" s="43">
        <f t="shared" si="19"/>
        <v>625372398.35000002</v>
      </c>
      <c r="N59" s="43">
        <v>43</v>
      </c>
      <c r="O59" s="43">
        <v>362140073.32999998</v>
      </c>
      <c r="P59" s="43">
        <v>76</v>
      </c>
      <c r="Q59" s="43">
        <v>454921630.12</v>
      </c>
      <c r="R59" s="43">
        <f t="shared" si="20"/>
        <v>119</v>
      </c>
      <c r="S59" s="43">
        <f t="shared" si="21"/>
        <v>817061703.45000005</v>
      </c>
      <c r="T59" s="43">
        <f t="shared" si="22"/>
        <v>468</v>
      </c>
      <c r="U59" s="43">
        <f t="shared" si="23"/>
        <v>1442434101.8000002</v>
      </c>
      <c r="V59" s="16"/>
    </row>
    <row r="60" spans="1:22" s="9" customFormat="1">
      <c r="A60" s="33">
        <v>53</v>
      </c>
      <c r="B60" s="54" t="s">
        <v>208</v>
      </c>
      <c r="C60" s="1" t="s">
        <v>135</v>
      </c>
      <c r="D60" s="44">
        <v>4</v>
      </c>
      <c r="E60" s="44">
        <v>1270172.6399999999</v>
      </c>
      <c r="F60" s="44">
        <v>401</v>
      </c>
      <c r="G60" s="44">
        <v>215413710.74000001</v>
      </c>
      <c r="H60" s="44">
        <v>406</v>
      </c>
      <c r="I60" s="44">
        <v>438127912.56999999</v>
      </c>
      <c r="J60" s="44">
        <v>2293</v>
      </c>
      <c r="K60" s="44">
        <v>203468309.22999999</v>
      </c>
      <c r="L60" s="42">
        <f t="shared" ref="L60:L67" si="24">J60+H60+F60+D60</f>
        <v>3104</v>
      </c>
      <c r="M60" s="42">
        <f t="shared" ref="M60:M67" si="25">K60+I60+G60+E60</f>
        <v>858280105.17999995</v>
      </c>
      <c r="N60" s="44">
        <v>354</v>
      </c>
      <c r="O60" s="44">
        <v>255420310.53999999</v>
      </c>
      <c r="P60" s="44">
        <v>104</v>
      </c>
      <c r="Q60" s="44">
        <v>275993445.02999997</v>
      </c>
      <c r="R60" s="42">
        <f t="shared" ref="R60:R67" si="26">P60+N60</f>
        <v>458</v>
      </c>
      <c r="S60" s="42">
        <f t="shared" ref="S60:S67" si="27">Q60+O60</f>
        <v>531413755.56999993</v>
      </c>
      <c r="T60" s="42">
        <f t="shared" ref="T60:T67" si="28">R60+L60</f>
        <v>3562</v>
      </c>
      <c r="U60" s="42">
        <f t="shared" ref="U60:U67" si="29">S60+M60</f>
        <v>1389693860.75</v>
      </c>
      <c r="V60" s="16"/>
    </row>
    <row r="61" spans="1:22" s="9" customFormat="1">
      <c r="A61" s="30">
        <v>54</v>
      </c>
      <c r="B61" s="31" t="s">
        <v>300</v>
      </c>
      <c r="C61" s="32" t="s">
        <v>302</v>
      </c>
      <c r="D61" s="43">
        <v>1098</v>
      </c>
      <c r="E61" s="43">
        <v>239833646.74000001</v>
      </c>
      <c r="F61" s="43">
        <v>1375</v>
      </c>
      <c r="G61" s="43">
        <v>179450330.94</v>
      </c>
      <c r="H61" s="43">
        <v>391</v>
      </c>
      <c r="I61" s="43">
        <v>144530302.21000001</v>
      </c>
      <c r="J61" s="43">
        <v>2726</v>
      </c>
      <c r="K61" s="43">
        <v>134370138.59</v>
      </c>
      <c r="L61" s="43">
        <f t="shared" si="24"/>
        <v>5590</v>
      </c>
      <c r="M61" s="43">
        <f t="shared" si="25"/>
        <v>698184418.48000002</v>
      </c>
      <c r="N61" s="43">
        <v>2183</v>
      </c>
      <c r="O61" s="43">
        <v>268670357.26999998</v>
      </c>
      <c r="P61" s="43">
        <v>1333</v>
      </c>
      <c r="Q61" s="43">
        <v>339213945.91000003</v>
      </c>
      <c r="R61" s="43">
        <f t="shared" si="26"/>
        <v>3516</v>
      </c>
      <c r="S61" s="43">
        <f t="shared" si="27"/>
        <v>607884303.18000007</v>
      </c>
      <c r="T61" s="43">
        <f t="shared" si="28"/>
        <v>9106</v>
      </c>
      <c r="U61" s="43">
        <f t="shared" si="29"/>
        <v>1306068721.6600001</v>
      </c>
      <c r="V61" s="16"/>
    </row>
    <row r="62" spans="1:22" s="9" customFormat="1">
      <c r="A62" s="33">
        <v>55</v>
      </c>
      <c r="B62" s="54" t="s">
        <v>299</v>
      </c>
      <c r="C62" s="1" t="s">
        <v>310</v>
      </c>
      <c r="D62" s="44">
        <v>172</v>
      </c>
      <c r="E62" s="44">
        <v>204759676.25</v>
      </c>
      <c r="F62" s="44">
        <v>1237</v>
      </c>
      <c r="G62" s="44">
        <v>166686547.78999999</v>
      </c>
      <c r="H62" s="44">
        <v>370</v>
      </c>
      <c r="I62" s="44">
        <v>319390540.94</v>
      </c>
      <c r="J62" s="44">
        <v>2015</v>
      </c>
      <c r="K62" s="44">
        <v>45098684.770000003</v>
      </c>
      <c r="L62" s="42">
        <f t="shared" si="24"/>
        <v>3794</v>
      </c>
      <c r="M62" s="42">
        <f t="shared" si="25"/>
        <v>735935449.75</v>
      </c>
      <c r="N62" s="44">
        <v>122</v>
      </c>
      <c r="O62" s="44">
        <v>97766471.280000001</v>
      </c>
      <c r="P62" s="44">
        <v>48</v>
      </c>
      <c r="Q62" s="44">
        <v>465737576.47000003</v>
      </c>
      <c r="R62" s="42">
        <f t="shared" si="26"/>
        <v>170</v>
      </c>
      <c r="S62" s="42">
        <f t="shared" si="27"/>
        <v>563504047.75</v>
      </c>
      <c r="T62" s="42">
        <f t="shared" si="28"/>
        <v>3964</v>
      </c>
      <c r="U62" s="42">
        <f t="shared" si="29"/>
        <v>1299439497.5</v>
      </c>
      <c r="V62" s="16"/>
    </row>
    <row r="63" spans="1:22" s="9" customFormat="1">
      <c r="A63" s="30">
        <v>56</v>
      </c>
      <c r="B63" s="53" t="s">
        <v>87</v>
      </c>
      <c r="C63" s="32" t="s">
        <v>88</v>
      </c>
      <c r="D63" s="43">
        <v>45</v>
      </c>
      <c r="E63" s="43">
        <v>3403066</v>
      </c>
      <c r="F63" s="43"/>
      <c r="G63" s="43"/>
      <c r="H63" s="43">
        <v>756</v>
      </c>
      <c r="I63" s="43">
        <v>4255263.07</v>
      </c>
      <c r="J63" s="43">
        <v>1547</v>
      </c>
      <c r="K63" s="43">
        <v>14584232.85</v>
      </c>
      <c r="L63" s="43">
        <f t="shared" si="24"/>
        <v>2348</v>
      </c>
      <c r="M63" s="43">
        <f t="shared" si="25"/>
        <v>22242561.920000002</v>
      </c>
      <c r="N63" s="43">
        <v>3057</v>
      </c>
      <c r="O63" s="43">
        <v>641189585.73000002</v>
      </c>
      <c r="P63" s="43">
        <v>1588</v>
      </c>
      <c r="Q63" s="43">
        <v>634262750.95000005</v>
      </c>
      <c r="R63" s="43">
        <f t="shared" si="26"/>
        <v>4645</v>
      </c>
      <c r="S63" s="43">
        <f t="shared" si="27"/>
        <v>1275452336.6800001</v>
      </c>
      <c r="T63" s="43">
        <f t="shared" si="28"/>
        <v>6993</v>
      </c>
      <c r="U63" s="43">
        <f t="shared" si="29"/>
        <v>1297694898.6000001</v>
      </c>
      <c r="V63" s="16"/>
    </row>
    <row r="64" spans="1:22" s="9" customFormat="1">
      <c r="A64" s="33">
        <v>57</v>
      </c>
      <c r="B64" s="54" t="s">
        <v>203</v>
      </c>
      <c r="C64" s="1" t="s">
        <v>72</v>
      </c>
      <c r="D64" s="44">
        <v>1438</v>
      </c>
      <c r="E64" s="44">
        <v>34060559.939999998</v>
      </c>
      <c r="F64" s="44">
        <v>14319</v>
      </c>
      <c r="G64" s="44">
        <v>292696820.68000001</v>
      </c>
      <c r="H64" s="44">
        <v>12255</v>
      </c>
      <c r="I64" s="44">
        <v>124740648.34999999</v>
      </c>
      <c r="J64" s="44">
        <v>32301</v>
      </c>
      <c r="K64" s="44">
        <v>255051680.38</v>
      </c>
      <c r="L64" s="42">
        <f t="shared" si="24"/>
        <v>60313</v>
      </c>
      <c r="M64" s="42">
        <f t="shared" si="25"/>
        <v>706549709.35000014</v>
      </c>
      <c r="N64" s="44">
        <v>6890</v>
      </c>
      <c r="O64" s="44">
        <v>477255849.01999998</v>
      </c>
      <c r="P64" s="44">
        <v>1843</v>
      </c>
      <c r="Q64" s="44">
        <v>88234882.939999998</v>
      </c>
      <c r="R64" s="42">
        <f t="shared" si="26"/>
        <v>8733</v>
      </c>
      <c r="S64" s="42">
        <f t="shared" si="27"/>
        <v>565490731.96000004</v>
      </c>
      <c r="T64" s="42">
        <f t="shared" si="28"/>
        <v>69046</v>
      </c>
      <c r="U64" s="42">
        <f t="shared" si="29"/>
        <v>1272040441.3100002</v>
      </c>
      <c r="V64" s="16"/>
    </row>
    <row r="65" spans="1:22" s="9" customFormat="1">
      <c r="A65" s="30">
        <v>58</v>
      </c>
      <c r="B65" s="53" t="s">
        <v>199</v>
      </c>
      <c r="C65" s="32" t="s">
        <v>62</v>
      </c>
      <c r="D65" s="43">
        <v>117</v>
      </c>
      <c r="E65" s="43">
        <v>1400291.68</v>
      </c>
      <c r="F65" s="43">
        <v>1608</v>
      </c>
      <c r="G65" s="43">
        <v>25000803.579999998</v>
      </c>
      <c r="H65" s="43">
        <v>4109</v>
      </c>
      <c r="I65" s="43">
        <v>42105729.060000002</v>
      </c>
      <c r="J65" s="43">
        <v>13567</v>
      </c>
      <c r="K65" s="43">
        <v>188501493.81999999</v>
      </c>
      <c r="L65" s="43">
        <f t="shared" si="24"/>
        <v>19401</v>
      </c>
      <c r="M65" s="43">
        <f t="shared" si="25"/>
        <v>257008318.13999999</v>
      </c>
      <c r="N65" s="43">
        <v>21246</v>
      </c>
      <c r="O65" s="43">
        <v>556993131.5</v>
      </c>
      <c r="P65" s="43">
        <v>3350</v>
      </c>
      <c r="Q65" s="43">
        <v>386788004.95999998</v>
      </c>
      <c r="R65" s="43">
        <f t="shared" si="26"/>
        <v>24596</v>
      </c>
      <c r="S65" s="43">
        <f t="shared" si="27"/>
        <v>943781136.46000004</v>
      </c>
      <c r="T65" s="43">
        <f t="shared" si="28"/>
        <v>43997</v>
      </c>
      <c r="U65" s="43">
        <f t="shared" si="29"/>
        <v>1200789454.5999999</v>
      </c>
      <c r="V65" s="16"/>
    </row>
    <row r="66" spans="1:22" s="9" customFormat="1">
      <c r="A66" s="33">
        <v>59</v>
      </c>
      <c r="B66" s="54" t="s">
        <v>197</v>
      </c>
      <c r="C66" s="1" t="s">
        <v>58</v>
      </c>
      <c r="D66" s="44">
        <v>394</v>
      </c>
      <c r="E66" s="44">
        <v>7449409.5300000003</v>
      </c>
      <c r="F66" s="44">
        <v>1805</v>
      </c>
      <c r="G66" s="44">
        <v>21268900.5</v>
      </c>
      <c r="H66" s="44">
        <v>13829</v>
      </c>
      <c r="I66" s="44">
        <v>95205195.329999998</v>
      </c>
      <c r="J66" s="44">
        <v>51723</v>
      </c>
      <c r="K66" s="44">
        <v>575332551.96000004</v>
      </c>
      <c r="L66" s="42">
        <f t="shared" si="24"/>
        <v>67751</v>
      </c>
      <c r="M66" s="42">
        <f t="shared" si="25"/>
        <v>699256057.32000005</v>
      </c>
      <c r="N66" s="44">
        <v>8070</v>
      </c>
      <c r="O66" s="44">
        <v>495924474.89999998</v>
      </c>
      <c r="P66" s="44">
        <v>60</v>
      </c>
      <c r="Q66" s="44">
        <v>1858201.61</v>
      </c>
      <c r="R66" s="42">
        <f t="shared" si="26"/>
        <v>8130</v>
      </c>
      <c r="S66" s="42">
        <f t="shared" si="27"/>
        <v>497782676.50999999</v>
      </c>
      <c r="T66" s="42">
        <f t="shared" si="28"/>
        <v>75881</v>
      </c>
      <c r="U66" s="42">
        <f t="shared" si="29"/>
        <v>1197038733.8299999</v>
      </c>
      <c r="V66" s="16"/>
    </row>
    <row r="67" spans="1:22" s="9" customFormat="1">
      <c r="A67" s="30">
        <v>60</v>
      </c>
      <c r="B67" s="53" t="s">
        <v>233</v>
      </c>
      <c r="C67" s="32" t="s">
        <v>119</v>
      </c>
      <c r="D67" s="43">
        <v>30</v>
      </c>
      <c r="E67" s="43">
        <v>269808.96999999997</v>
      </c>
      <c r="F67" s="43">
        <v>352</v>
      </c>
      <c r="G67" s="43">
        <v>3245266.42</v>
      </c>
      <c r="H67" s="43">
        <v>6038</v>
      </c>
      <c r="I67" s="43">
        <v>234712164.22</v>
      </c>
      <c r="J67" s="43">
        <v>10796</v>
      </c>
      <c r="K67" s="43">
        <v>539565485.85000002</v>
      </c>
      <c r="L67" s="43">
        <f t="shared" si="24"/>
        <v>17216</v>
      </c>
      <c r="M67" s="43">
        <f t="shared" si="25"/>
        <v>777792725.46000004</v>
      </c>
      <c r="N67" s="43">
        <v>7087</v>
      </c>
      <c r="O67" s="43">
        <v>351810818.19</v>
      </c>
      <c r="P67" s="43">
        <v>3111</v>
      </c>
      <c r="Q67" s="43">
        <v>37070495.090000004</v>
      </c>
      <c r="R67" s="43">
        <f t="shared" si="26"/>
        <v>10198</v>
      </c>
      <c r="S67" s="43">
        <f t="shared" si="27"/>
        <v>388881313.27999997</v>
      </c>
      <c r="T67" s="43">
        <f t="shared" si="28"/>
        <v>27414</v>
      </c>
      <c r="U67" s="43">
        <f t="shared" si="29"/>
        <v>1166674038.74</v>
      </c>
      <c r="V67" s="16"/>
    </row>
    <row r="68" spans="1:22" s="9" customFormat="1">
      <c r="A68" s="33">
        <v>61</v>
      </c>
      <c r="B68" s="54" t="s">
        <v>187</v>
      </c>
      <c r="C68" s="1" t="s">
        <v>55</v>
      </c>
      <c r="D68" s="44"/>
      <c r="E68" s="44"/>
      <c r="F68" s="44">
        <v>20</v>
      </c>
      <c r="G68" s="44">
        <v>123981.58</v>
      </c>
      <c r="H68" s="44">
        <v>8653</v>
      </c>
      <c r="I68" s="44">
        <v>95678969.980000004</v>
      </c>
      <c r="J68" s="44">
        <v>31151</v>
      </c>
      <c r="K68" s="44">
        <v>551217413.41999996</v>
      </c>
      <c r="L68" s="42">
        <f t="shared" si="18"/>
        <v>39824</v>
      </c>
      <c r="M68" s="42">
        <f t="shared" si="19"/>
        <v>647020364.98000002</v>
      </c>
      <c r="N68" s="44">
        <v>23524</v>
      </c>
      <c r="O68" s="44">
        <v>461067028.02999997</v>
      </c>
      <c r="P68" s="44">
        <v>543</v>
      </c>
      <c r="Q68" s="44">
        <v>6272991.5300000003</v>
      </c>
      <c r="R68" s="42">
        <f t="shared" si="20"/>
        <v>24067</v>
      </c>
      <c r="S68" s="42">
        <f t="shared" si="21"/>
        <v>467340019.55999994</v>
      </c>
      <c r="T68" s="42">
        <f t="shared" si="22"/>
        <v>63891</v>
      </c>
      <c r="U68" s="42">
        <f t="shared" si="23"/>
        <v>1114360384.54</v>
      </c>
      <c r="V68" s="16"/>
    </row>
    <row r="69" spans="1:22" s="9" customFormat="1">
      <c r="A69" s="30">
        <v>62</v>
      </c>
      <c r="B69" s="31" t="s">
        <v>209</v>
      </c>
      <c r="C69" s="32" t="s">
        <v>73</v>
      </c>
      <c r="D69" s="43">
        <v>917</v>
      </c>
      <c r="E69" s="43">
        <v>16648561.77</v>
      </c>
      <c r="F69" s="43">
        <v>11008</v>
      </c>
      <c r="G69" s="43">
        <v>242475466.80000001</v>
      </c>
      <c r="H69" s="43">
        <v>7456</v>
      </c>
      <c r="I69" s="43">
        <v>111777122.48</v>
      </c>
      <c r="J69" s="43">
        <v>29859</v>
      </c>
      <c r="K69" s="43">
        <v>251852395.86000001</v>
      </c>
      <c r="L69" s="43">
        <f t="shared" ref="L69:L88" si="30">J69+H69+F69+D69</f>
        <v>49240</v>
      </c>
      <c r="M69" s="43">
        <f t="shared" ref="M69:M88" si="31">K69+I69+G69+E69</f>
        <v>622753546.91000009</v>
      </c>
      <c r="N69" s="43">
        <v>10919</v>
      </c>
      <c r="O69" s="43">
        <v>389967098.51999998</v>
      </c>
      <c r="P69" s="43">
        <v>193</v>
      </c>
      <c r="Q69" s="43">
        <v>24101504.170000002</v>
      </c>
      <c r="R69" s="43">
        <f t="shared" ref="R69:R88" si="32">P69+N69</f>
        <v>11112</v>
      </c>
      <c r="S69" s="43">
        <f t="shared" ref="S69:S88" si="33">Q69+O69</f>
        <v>414068602.69</v>
      </c>
      <c r="T69" s="43">
        <f t="shared" ref="T69:T88" si="34">R69+L69</f>
        <v>60352</v>
      </c>
      <c r="U69" s="43">
        <f t="shared" ref="U69:U88" si="35">S69+M69</f>
        <v>1036822149.6000001</v>
      </c>
      <c r="V69" s="16"/>
    </row>
    <row r="70" spans="1:22" s="9" customFormat="1">
      <c r="A70" s="33">
        <v>63</v>
      </c>
      <c r="B70" s="54" t="s">
        <v>301</v>
      </c>
      <c r="C70" s="1" t="s">
        <v>303</v>
      </c>
      <c r="D70" s="44">
        <v>151</v>
      </c>
      <c r="E70" s="44">
        <v>373751909.51999998</v>
      </c>
      <c r="F70" s="44">
        <v>12</v>
      </c>
      <c r="G70" s="44">
        <v>7449969.6900000004</v>
      </c>
      <c r="H70" s="44">
        <v>80</v>
      </c>
      <c r="I70" s="44">
        <v>98990001.040000007</v>
      </c>
      <c r="J70" s="44">
        <v>189</v>
      </c>
      <c r="K70" s="44">
        <v>21665539.120000001</v>
      </c>
      <c r="L70" s="42">
        <f t="shared" si="30"/>
        <v>432</v>
      </c>
      <c r="M70" s="42">
        <f t="shared" si="31"/>
        <v>501857419.37</v>
      </c>
      <c r="N70" s="44">
        <v>35</v>
      </c>
      <c r="O70" s="44">
        <v>38622975.119999997</v>
      </c>
      <c r="P70" s="44">
        <v>181</v>
      </c>
      <c r="Q70" s="44">
        <v>479157041.08999997</v>
      </c>
      <c r="R70" s="42">
        <f t="shared" si="32"/>
        <v>216</v>
      </c>
      <c r="S70" s="42">
        <f t="shared" si="33"/>
        <v>517780016.20999998</v>
      </c>
      <c r="T70" s="42">
        <f t="shared" si="34"/>
        <v>648</v>
      </c>
      <c r="U70" s="42">
        <f t="shared" si="35"/>
        <v>1019637435.5799999</v>
      </c>
      <c r="V70" s="16"/>
    </row>
    <row r="71" spans="1:22" s="9" customFormat="1">
      <c r="A71" s="30">
        <v>64</v>
      </c>
      <c r="B71" s="53" t="s">
        <v>179</v>
      </c>
      <c r="C71" s="32" t="s">
        <v>53</v>
      </c>
      <c r="D71" s="43">
        <v>37</v>
      </c>
      <c r="E71" s="43">
        <v>49678326.969999999</v>
      </c>
      <c r="F71" s="43">
        <v>74</v>
      </c>
      <c r="G71" s="43">
        <v>25001332.32</v>
      </c>
      <c r="H71" s="43">
        <v>139</v>
      </c>
      <c r="I71" s="43">
        <v>79924620.480000004</v>
      </c>
      <c r="J71" s="43">
        <v>950</v>
      </c>
      <c r="K71" s="43">
        <v>54741830.159999996</v>
      </c>
      <c r="L71" s="43">
        <f t="shared" si="30"/>
        <v>1200</v>
      </c>
      <c r="M71" s="43">
        <f t="shared" si="31"/>
        <v>209346109.92999998</v>
      </c>
      <c r="N71" s="43">
        <v>151</v>
      </c>
      <c r="O71" s="43">
        <v>379871117.35000002</v>
      </c>
      <c r="P71" s="43">
        <v>174</v>
      </c>
      <c r="Q71" s="43">
        <v>416347080</v>
      </c>
      <c r="R71" s="43">
        <f t="shared" si="32"/>
        <v>325</v>
      </c>
      <c r="S71" s="43">
        <f t="shared" si="33"/>
        <v>796218197.35000002</v>
      </c>
      <c r="T71" s="43">
        <f t="shared" si="34"/>
        <v>1525</v>
      </c>
      <c r="U71" s="43">
        <f t="shared" si="35"/>
        <v>1005564307.28</v>
      </c>
      <c r="V71" s="16"/>
    </row>
    <row r="72" spans="1:22" s="9" customFormat="1">
      <c r="A72" s="33">
        <v>65</v>
      </c>
      <c r="B72" s="54" t="s">
        <v>207</v>
      </c>
      <c r="C72" s="1" t="s">
        <v>49</v>
      </c>
      <c r="D72" s="44">
        <v>1066</v>
      </c>
      <c r="E72" s="44">
        <v>275511760.95999998</v>
      </c>
      <c r="F72" s="44">
        <v>1204</v>
      </c>
      <c r="G72" s="44">
        <v>68441858.349999994</v>
      </c>
      <c r="H72" s="44">
        <v>294</v>
      </c>
      <c r="I72" s="44">
        <v>162404454.80000001</v>
      </c>
      <c r="J72" s="44">
        <v>959</v>
      </c>
      <c r="K72" s="44">
        <v>43095575.359999999</v>
      </c>
      <c r="L72" s="42">
        <f t="shared" si="30"/>
        <v>3523</v>
      </c>
      <c r="M72" s="42">
        <f t="shared" si="31"/>
        <v>549453649.47000003</v>
      </c>
      <c r="N72" s="44">
        <v>127</v>
      </c>
      <c r="O72" s="44">
        <v>39579053.280000001</v>
      </c>
      <c r="P72" s="44">
        <v>150</v>
      </c>
      <c r="Q72" s="44">
        <v>365554225.19</v>
      </c>
      <c r="R72" s="42">
        <f t="shared" si="32"/>
        <v>277</v>
      </c>
      <c r="S72" s="42">
        <f t="shared" si="33"/>
        <v>405133278.47000003</v>
      </c>
      <c r="T72" s="42">
        <f t="shared" si="34"/>
        <v>3800</v>
      </c>
      <c r="U72" s="42">
        <f t="shared" si="35"/>
        <v>954586927.94000006</v>
      </c>
      <c r="V72" s="16"/>
    </row>
    <row r="73" spans="1:22" s="9" customFormat="1">
      <c r="A73" s="30">
        <v>66</v>
      </c>
      <c r="B73" s="53" t="s">
        <v>202</v>
      </c>
      <c r="C73" s="32" t="s">
        <v>60</v>
      </c>
      <c r="D73" s="43">
        <v>7202</v>
      </c>
      <c r="E73" s="43">
        <v>224803228.59</v>
      </c>
      <c r="F73" s="43">
        <v>2880</v>
      </c>
      <c r="G73" s="43">
        <v>95474090.459999993</v>
      </c>
      <c r="H73" s="43">
        <v>726</v>
      </c>
      <c r="I73" s="43">
        <v>12138498.449999999</v>
      </c>
      <c r="J73" s="43">
        <v>2663</v>
      </c>
      <c r="K73" s="43">
        <v>21370288.640000001</v>
      </c>
      <c r="L73" s="43">
        <f t="shared" si="30"/>
        <v>13471</v>
      </c>
      <c r="M73" s="43">
        <f t="shared" si="31"/>
        <v>353786106.13999999</v>
      </c>
      <c r="N73" s="43">
        <v>313</v>
      </c>
      <c r="O73" s="43">
        <v>237067606.31</v>
      </c>
      <c r="P73" s="43">
        <v>610</v>
      </c>
      <c r="Q73" s="43">
        <v>344175459.13</v>
      </c>
      <c r="R73" s="43">
        <f t="shared" si="32"/>
        <v>923</v>
      </c>
      <c r="S73" s="43">
        <f t="shared" si="33"/>
        <v>581243065.44000006</v>
      </c>
      <c r="T73" s="43">
        <f t="shared" si="34"/>
        <v>14394</v>
      </c>
      <c r="U73" s="43">
        <f t="shared" si="35"/>
        <v>935029171.58000004</v>
      </c>
      <c r="V73" s="16"/>
    </row>
    <row r="74" spans="1:22" s="9" customFormat="1">
      <c r="A74" s="33">
        <v>67</v>
      </c>
      <c r="B74" s="54" t="s">
        <v>206</v>
      </c>
      <c r="C74" s="1" t="s">
        <v>71</v>
      </c>
      <c r="D74" s="44">
        <v>246</v>
      </c>
      <c r="E74" s="44">
        <v>8622758.4600000009</v>
      </c>
      <c r="F74" s="44">
        <v>3484</v>
      </c>
      <c r="G74" s="44">
        <v>64492661.359999999</v>
      </c>
      <c r="H74" s="44">
        <v>9339</v>
      </c>
      <c r="I74" s="44">
        <v>43495234.710000001</v>
      </c>
      <c r="J74" s="44">
        <v>32929</v>
      </c>
      <c r="K74" s="44">
        <v>180941293.91</v>
      </c>
      <c r="L74" s="42">
        <f t="shared" si="30"/>
        <v>45998</v>
      </c>
      <c r="M74" s="42">
        <f t="shared" si="31"/>
        <v>297551948.44</v>
      </c>
      <c r="N74" s="44">
        <v>19344</v>
      </c>
      <c r="O74" s="44">
        <v>406799031.51999998</v>
      </c>
      <c r="P74" s="44">
        <v>4038</v>
      </c>
      <c r="Q74" s="44">
        <v>213287177.28</v>
      </c>
      <c r="R74" s="42">
        <f t="shared" si="32"/>
        <v>23382</v>
      </c>
      <c r="S74" s="42">
        <f t="shared" si="33"/>
        <v>620086208.79999995</v>
      </c>
      <c r="T74" s="42">
        <f t="shared" si="34"/>
        <v>69380</v>
      </c>
      <c r="U74" s="42">
        <f t="shared" si="35"/>
        <v>917638157.24000001</v>
      </c>
      <c r="V74" s="16"/>
    </row>
    <row r="75" spans="1:22" s="9" customFormat="1">
      <c r="A75" s="30">
        <v>68</v>
      </c>
      <c r="B75" s="53" t="s">
        <v>190</v>
      </c>
      <c r="C75" s="32" t="s">
        <v>351</v>
      </c>
      <c r="D75" s="43">
        <v>1</v>
      </c>
      <c r="E75" s="43">
        <v>5000000</v>
      </c>
      <c r="F75" s="43">
        <v>2</v>
      </c>
      <c r="G75" s="43">
        <v>14665.54</v>
      </c>
      <c r="H75" s="43">
        <v>557</v>
      </c>
      <c r="I75" s="43">
        <v>67059590.149999999</v>
      </c>
      <c r="J75" s="43">
        <v>913</v>
      </c>
      <c r="K75" s="43">
        <v>131010932.8</v>
      </c>
      <c r="L75" s="43">
        <f t="shared" si="30"/>
        <v>1473</v>
      </c>
      <c r="M75" s="43">
        <f t="shared" si="31"/>
        <v>203085188.48999998</v>
      </c>
      <c r="N75" s="43">
        <v>153</v>
      </c>
      <c r="O75" s="43">
        <v>385413100.31999999</v>
      </c>
      <c r="P75" s="43">
        <v>119</v>
      </c>
      <c r="Q75" s="43">
        <v>325555222.12</v>
      </c>
      <c r="R75" s="43">
        <f t="shared" si="32"/>
        <v>272</v>
      </c>
      <c r="S75" s="43">
        <f t="shared" si="33"/>
        <v>710968322.44000006</v>
      </c>
      <c r="T75" s="43">
        <f t="shared" si="34"/>
        <v>1745</v>
      </c>
      <c r="U75" s="43">
        <f t="shared" si="35"/>
        <v>914053510.93000007</v>
      </c>
      <c r="V75" s="16"/>
    </row>
    <row r="76" spans="1:22" s="9" customFormat="1">
      <c r="A76" s="33">
        <v>69</v>
      </c>
      <c r="B76" s="54" t="s">
        <v>216</v>
      </c>
      <c r="C76" s="1" t="s">
        <v>137</v>
      </c>
      <c r="D76" s="44">
        <v>286</v>
      </c>
      <c r="E76" s="44">
        <v>6331318.5999999996</v>
      </c>
      <c r="F76" s="44">
        <v>10096</v>
      </c>
      <c r="G76" s="44">
        <v>268037165.19</v>
      </c>
      <c r="H76" s="44">
        <v>3766</v>
      </c>
      <c r="I76" s="44">
        <v>37863261.649999999</v>
      </c>
      <c r="J76" s="44">
        <v>12558</v>
      </c>
      <c r="K76" s="44">
        <v>121775975.15000001</v>
      </c>
      <c r="L76" s="42">
        <f t="shared" si="30"/>
        <v>26706</v>
      </c>
      <c r="M76" s="42">
        <f t="shared" si="31"/>
        <v>434007720.59000003</v>
      </c>
      <c r="N76" s="44">
        <v>14789</v>
      </c>
      <c r="O76" s="44">
        <v>407781245.39999998</v>
      </c>
      <c r="P76" s="44">
        <v>1631</v>
      </c>
      <c r="Q76" s="44">
        <v>62040739.119999997</v>
      </c>
      <c r="R76" s="42">
        <f t="shared" si="32"/>
        <v>16420</v>
      </c>
      <c r="S76" s="42">
        <f t="shared" si="33"/>
        <v>469821984.51999998</v>
      </c>
      <c r="T76" s="42">
        <f t="shared" si="34"/>
        <v>43126</v>
      </c>
      <c r="U76" s="42">
        <f t="shared" si="35"/>
        <v>903829705.11000001</v>
      </c>
      <c r="V76" s="16"/>
    </row>
    <row r="77" spans="1:22" s="9" customFormat="1">
      <c r="A77" s="30">
        <v>70</v>
      </c>
      <c r="B77" s="31" t="s">
        <v>178</v>
      </c>
      <c r="C77" s="32" t="s">
        <v>9</v>
      </c>
      <c r="D77" s="43">
        <v>321</v>
      </c>
      <c r="E77" s="43">
        <v>221785754.31</v>
      </c>
      <c r="F77" s="43">
        <v>18</v>
      </c>
      <c r="G77" s="43">
        <v>36450914.560000002</v>
      </c>
      <c r="H77" s="43">
        <v>119</v>
      </c>
      <c r="I77" s="43">
        <v>175033359.30000001</v>
      </c>
      <c r="J77" s="43">
        <v>381</v>
      </c>
      <c r="K77" s="43">
        <v>91824393.519999996</v>
      </c>
      <c r="L77" s="43">
        <f t="shared" si="30"/>
        <v>839</v>
      </c>
      <c r="M77" s="43">
        <f t="shared" si="31"/>
        <v>525094421.69</v>
      </c>
      <c r="N77" s="43">
        <v>59</v>
      </c>
      <c r="O77" s="43">
        <v>62698376.780000001</v>
      </c>
      <c r="P77" s="43">
        <v>126</v>
      </c>
      <c r="Q77" s="43">
        <v>315420110.77999997</v>
      </c>
      <c r="R77" s="43">
        <f t="shared" si="32"/>
        <v>185</v>
      </c>
      <c r="S77" s="43">
        <f t="shared" si="33"/>
        <v>378118487.55999994</v>
      </c>
      <c r="T77" s="43">
        <f t="shared" si="34"/>
        <v>1024</v>
      </c>
      <c r="U77" s="43">
        <f t="shared" si="35"/>
        <v>903212909.25</v>
      </c>
      <c r="V77" s="16"/>
    </row>
    <row r="78" spans="1:22" s="9" customFormat="1">
      <c r="A78" s="33">
        <v>71</v>
      </c>
      <c r="B78" s="54" t="s">
        <v>361</v>
      </c>
      <c r="C78" s="1" t="s">
        <v>362</v>
      </c>
      <c r="D78" s="44"/>
      <c r="E78" s="44"/>
      <c r="F78" s="44"/>
      <c r="G78" s="44"/>
      <c r="H78" s="44"/>
      <c r="I78" s="44"/>
      <c r="J78" s="44"/>
      <c r="K78" s="44"/>
      <c r="L78" s="42">
        <f t="shared" ref="L78:L83" si="36">J78+H78+F78+D78</f>
        <v>0</v>
      </c>
      <c r="M78" s="42">
        <f t="shared" ref="M78:M83" si="37">K78+I78+G78+E78</f>
        <v>0</v>
      </c>
      <c r="N78" s="44">
        <v>10</v>
      </c>
      <c r="O78" s="44">
        <v>894899343</v>
      </c>
      <c r="P78" s="44">
        <v>2</v>
      </c>
      <c r="Q78" s="44">
        <v>2</v>
      </c>
      <c r="R78" s="42">
        <f t="shared" ref="R78:R83" si="38">P78+N78</f>
        <v>12</v>
      </c>
      <c r="S78" s="42">
        <f t="shared" ref="S78:S83" si="39">Q78+O78</f>
        <v>894899345</v>
      </c>
      <c r="T78" s="42">
        <f t="shared" ref="T78:T83" si="40">R78+L78</f>
        <v>12</v>
      </c>
      <c r="U78" s="42">
        <f t="shared" ref="U78:U83" si="41">S78+M78</f>
        <v>894899345</v>
      </c>
      <c r="V78" s="16"/>
    </row>
    <row r="79" spans="1:22" s="9" customFormat="1">
      <c r="A79" s="30">
        <v>72</v>
      </c>
      <c r="B79" s="53" t="s">
        <v>76</v>
      </c>
      <c r="C79" s="32" t="s">
        <v>77</v>
      </c>
      <c r="D79" s="43">
        <v>1292</v>
      </c>
      <c r="E79" s="43">
        <v>48533680.840000004</v>
      </c>
      <c r="F79" s="43">
        <v>7888</v>
      </c>
      <c r="G79" s="43">
        <v>257443315.86000001</v>
      </c>
      <c r="H79" s="43">
        <v>3354</v>
      </c>
      <c r="I79" s="43">
        <v>85254688.480000004</v>
      </c>
      <c r="J79" s="43">
        <v>8336</v>
      </c>
      <c r="K79" s="43">
        <v>90505095.219999999</v>
      </c>
      <c r="L79" s="43">
        <f t="shared" si="36"/>
        <v>20870</v>
      </c>
      <c r="M79" s="43">
        <f t="shared" si="37"/>
        <v>481736780.39999998</v>
      </c>
      <c r="N79" s="43">
        <v>3368</v>
      </c>
      <c r="O79" s="43">
        <v>286892673.47000003</v>
      </c>
      <c r="P79" s="43">
        <v>352</v>
      </c>
      <c r="Q79" s="43">
        <v>72737168.569999993</v>
      </c>
      <c r="R79" s="43">
        <f t="shared" si="38"/>
        <v>3720</v>
      </c>
      <c r="S79" s="43">
        <f t="shared" si="39"/>
        <v>359629842.04000002</v>
      </c>
      <c r="T79" s="43">
        <f t="shared" si="40"/>
        <v>24590</v>
      </c>
      <c r="U79" s="43">
        <f t="shared" si="41"/>
        <v>841366622.44000006</v>
      </c>
      <c r="V79" s="16"/>
    </row>
    <row r="80" spans="1:22" s="9" customFormat="1">
      <c r="A80" s="33">
        <v>73</v>
      </c>
      <c r="B80" s="54" t="s">
        <v>193</v>
      </c>
      <c r="C80" s="1" t="s">
        <v>305</v>
      </c>
      <c r="D80" s="44"/>
      <c r="E80" s="44"/>
      <c r="F80" s="44"/>
      <c r="G80" s="44"/>
      <c r="H80" s="44">
        <v>777</v>
      </c>
      <c r="I80" s="44">
        <v>953491.43</v>
      </c>
      <c r="J80" s="44">
        <v>5969</v>
      </c>
      <c r="K80" s="44">
        <v>23908251.199999999</v>
      </c>
      <c r="L80" s="42">
        <f t="shared" si="36"/>
        <v>6746</v>
      </c>
      <c r="M80" s="42">
        <f t="shared" si="37"/>
        <v>24861742.629999999</v>
      </c>
      <c r="N80" s="44">
        <v>3149</v>
      </c>
      <c r="O80" s="44">
        <v>414225260.99000001</v>
      </c>
      <c r="P80" s="44">
        <v>974</v>
      </c>
      <c r="Q80" s="44">
        <v>391328409.14999998</v>
      </c>
      <c r="R80" s="42">
        <f t="shared" si="38"/>
        <v>4123</v>
      </c>
      <c r="S80" s="42">
        <f t="shared" si="39"/>
        <v>805553670.13999999</v>
      </c>
      <c r="T80" s="42">
        <f t="shared" si="40"/>
        <v>10869</v>
      </c>
      <c r="U80" s="42">
        <f t="shared" si="41"/>
        <v>830415412.76999998</v>
      </c>
      <c r="V80" s="16"/>
    </row>
    <row r="81" spans="1:22" s="9" customFormat="1">
      <c r="A81" s="30">
        <v>74</v>
      </c>
      <c r="B81" s="53" t="s">
        <v>181</v>
      </c>
      <c r="C81" s="32" t="s">
        <v>64</v>
      </c>
      <c r="D81" s="43">
        <v>232</v>
      </c>
      <c r="E81" s="43">
        <v>59932168.530000001</v>
      </c>
      <c r="F81" s="43">
        <v>14</v>
      </c>
      <c r="G81" s="43">
        <v>1611451.02</v>
      </c>
      <c r="H81" s="43">
        <v>42</v>
      </c>
      <c r="I81" s="43">
        <v>1040376.14</v>
      </c>
      <c r="J81" s="43">
        <v>81</v>
      </c>
      <c r="K81" s="43">
        <v>1078143.67</v>
      </c>
      <c r="L81" s="43">
        <f t="shared" si="36"/>
        <v>369</v>
      </c>
      <c r="M81" s="43">
        <f t="shared" si="37"/>
        <v>63662139.359999999</v>
      </c>
      <c r="N81" s="43">
        <v>272</v>
      </c>
      <c r="O81" s="43">
        <v>349462838.39999998</v>
      </c>
      <c r="P81" s="43">
        <v>320</v>
      </c>
      <c r="Q81" s="43">
        <v>394335000</v>
      </c>
      <c r="R81" s="43">
        <f t="shared" si="38"/>
        <v>592</v>
      </c>
      <c r="S81" s="43">
        <f t="shared" si="39"/>
        <v>743797838.39999998</v>
      </c>
      <c r="T81" s="43">
        <f t="shared" si="40"/>
        <v>961</v>
      </c>
      <c r="U81" s="43">
        <f t="shared" si="41"/>
        <v>807459977.75999999</v>
      </c>
      <c r="V81" s="16"/>
    </row>
    <row r="82" spans="1:22" s="9" customFormat="1">
      <c r="A82" s="33">
        <v>75</v>
      </c>
      <c r="B82" s="54" t="s">
        <v>177</v>
      </c>
      <c r="C82" s="1" t="s">
        <v>46</v>
      </c>
      <c r="D82" s="44">
        <v>179</v>
      </c>
      <c r="E82" s="44">
        <v>137690271.91</v>
      </c>
      <c r="F82" s="44">
        <v>85</v>
      </c>
      <c r="G82" s="44">
        <v>95179263.159999996</v>
      </c>
      <c r="H82" s="44">
        <v>49</v>
      </c>
      <c r="I82" s="44">
        <v>80007571.939999998</v>
      </c>
      <c r="J82" s="44">
        <v>433</v>
      </c>
      <c r="K82" s="44">
        <v>180442034.47999999</v>
      </c>
      <c r="L82" s="42">
        <f t="shared" si="36"/>
        <v>746</v>
      </c>
      <c r="M82" s="42">
        <f t="shared" si="37"/>
        <v>493319141.49000001</v>
      </c>
      <c r="N82" s="44">
        <v>28</v>
      </c>
      <c r="O82" s="44">
        <v>201530164.28999999</v>
      </c>
      <c r="P82" s="44">
        <v>15</v>
      </c>
      <c r="Q82" s="44">
        <v>46021121.289999999</v>
      </c>
      <c r="R82" s="42">
        <f t="shared" si="38"/>
        <v>43</v>
      </c>
      <c r="S82" s="42">
        <f t="shared" si="39"/>
        <v>247551285.57999998</v>
      </c>
      <c r="T82" s="42">
        <f t="shared" si="40"/>
        <v>789</v>
      </c>
      <c r="U82" s="42">
        <f t="shared" si="41"/>
        <v>740870427.06999993</v>
      </c>
      <c r="V82" s="16"/>
    </row>
    <row r="83" spans="1:22" s="9" customFormat="1">
      <c r="A83" s="30">
        <v>76</v>
      </c>
      <c r="B83" s="31" t="s">
        <v>341</v>
      </c>
      <c r="C83" s="32" t="s">
        <v>342</v>
      </c>
      <c r="D83" s="43">
        <v>50</v>
      </c>
      <c r="E83" s="43">
        <v>1435971.97</v>
      </c>
      <c r="F83" s="43">
        <v>1351</v>
      </c>
      <c r="G83" s="43">
        <v>35184138.700000003</v>
      </c>
      <c r="H83" s="43">
        <v>1539</v>
      </c>
      <c r="I83" s="43">
        <v>6916612.5999999996</v>
      </c>
      <c r="J83" s="43">
        <v>10792</v>
      </c>
      <c r="K83" s="43">
        <v>166386346.53999999</v>
      </c>
      <c r="L83" s="43">
        <f t="shared" si="36"/>
        <v>13732</v>
      </c>
      <c r="M83" s="43">
        <f t="shared" si="37"/>
        <v>209923069.80999997</v>
      </c>
      <c r="N83" s="43">
        <v>14934</v>
      </c>
      <c r="O83" s="43">
        <v>357293348.27999997</v>
      </c>
      <c r="P83" s="43">
        <v>626</v>
      </c>
      <c r="Q83" s="43">
        <v>163940919.47999999</v>
      </c>
      <c r="R83" s="43">
        <f t="shared" si="38"/>
        <v>15560</v>
      </c>
      <c r="S83" s="43">
        <f t="shared" si="39"/>
        <v>521234267.75999999</v>
      </c>
      <c r="T83" s="43">
        <f t="shared" si="40"/>
        <v>29292</v>
      </c>
      <c r="U83" s="43">
        <f t="shared" si="41"/>
        <v>731157337.56999993</v>
      </c>
      <c r="V83" s="16"/>
    </row>
    <row r="84" spans="1:22" s="9" customFormat="1">
      <c r="A84" s="33">
        <v>77</v>
      </c>
      <c r="B84" s="54" t="s">
        <v>220</v>
      </c>
      <c r="C84" s="1" t="s">
        <v>15</v>
      </c>
      <c r="D84" s="44">
        <v>4782</v>
      </c>
      <c r="E84" s="44">
        <v>232517359.13999999</v>
      </c>
      <c r="F84" s="44">
        <v>3650</v>
      </c>
      <c r="G84" s="44">
        <v>105065175.22</v>
      </c>
      <c r="H84" s="44">
        <v>1780</v>
      </c>
      <c r="I84" s="44">
        <v>47163271.700000003</v>
      </c>
      <c r="J84" s="44">
        <v>2285</v>
      </c>
      <c r="K84" s="44">
        <v>129192414.77</v>
      </c>
      <c r="L84" s="42">
        <f t="shared" si="30"/>
        <v>12497</v>
      </c>
      <c r="M84" s="42">
        <f t="shared" si="31"/>
        <v>513938220.82999998</v>
      </c>
      <c r="N84" s="44">
        <v>223</v>
      </c>
      <c r="O84" s="44">
        <v>80548376.629999995</v>
      </c>
      <c r="P84" s="44">
        <v>163</v>
      </c>
      <c r="Q84" s="44">
        <v>123252094.55</v>
      </c>
      <c r="R84" s="42">
        <f t="shared" si="32"/>
        <v>386</v>
      </c>
      <c r="S84" s="42">
        <f t="shared" si="33"/>
        <v>203800471.18000001</v>
      </c>
      <c r="T84" s="42">
        <f t="shared" si="34"/>
        <v>12883</v>
      </c>
      <c r="U84" s="42">
        <f t="shared" si="35"/>
        <v>717738692.00999999</v>
      </c>
      <c r="V84" s="16"/>
    </row>
    <row r="85" spans="1:22" s="9" customFormat="1">
      <c r="A85" s="30">
        <v>78</v>
      </c>
      <c r="B85" s="53" t="s">
        <v>213</v>
      </c>
      <c r="C85" s="32" t="s">
        <v>80</v>
      </c>
      <c r="D85" s="43">
        <v>7</v>
      </c>
      <c r="E85" s="43">
        <v>107132</v>
      </c>
      <c r="F85" s="43">
        <v>388</v>
      </c>
      <c r="G85" s="43">
        <v>13995948.869999999</v>
      </c>
      <c r="H85" s="43">
        <v>11810</v>
      </c>
      <c r="I85" s="43">
        <v>37840916.969999999</v>
      </c>
      <c r="J85" s="43">
        <v>22032</v>
      </c>
      <c r="K85" s="43">
        <v>148568836.09999999</v>
      </c>
      <c r="L85" s="43">
        <f t="shared" si="30"/>
        <v>34237</v>
      </c>
      <c r="M85" s="43">
        <f t="shared" si="31"/>
        <v>200512833.94</v>
      </c>
      <c r="N85" s="43">
        <v>16154</v>
      </c>
      <c r="O85" s="43">
        <v>318241346.25999999</v>
      </c>
      <c r="P85" s="43">
        <v>683</v>
      </c>
      <c r="Q85" s="43">
        <v>193769812.30000001</v>
      </c>
      <c r="R85" s="43">
        <f t="shared" si="32"/>
        <v>16837</v>
      </c>
      <c r="S85" s="43">
        <f t="shared" si="33"/>
        <v>512011158.56</v>
      </c>
      <c r="T85" s="43">
        <f t="shared" si="34"/>
        <v>51074</v>
      </c>
      <c r="U85" s="43">
        <f t="shared" si="35"/>
        <v>712523992.5</v>
      </c>
      <c r="V85" s="16"/>
    </row>
    <row r="86" spans="1:22" s="9" customFormat="1">
      <c r="A86" s="33">
        <v>79</v>
      </c>
      <c r="B86" s="54" t="s">
        <v>211</v>
      </c>
      <c r="C86" s="1" t="s">
        <v>59</v>
      </c>
      <c r="D86" s="44">
        <v>413</v>
      </c>
      <c r="E86" s="44">
        <v>122152077.17</v>
      </c>
      <c r="F86" s="44">
        <v>465</v>
      </c>
      <c r="G86" s="44">
        <v>53230966.350000001</v>
      </c>
      <c r="H86" s="44">
        <v>209</v>
      </c>
      <c r="I86" s="44">
        <v>36469947.100000001</v>
      </c>
      <c r="J86" s="44">
        <v>486</v>
      </c>
      <c r="K86" s="44">
        <v>40917087.490000002</v>
      </c>
      <c r="L86" s="42">
        <f t="shared" si="30"/>
        <v>1573</v>
      </c>
      <c r="M86" s="42">
        <f t="shared" si="31"/>
        <v>252770078.11000001</v>
      </c>
      <c r="N86" s="44">
        <v>209</v>
      </c>
      <c r="O86" s="44">
        <v>167386487.84999999</v>
      </c>
      <c r="P86" s="44">
        <v>253</v>
      </c>
      <c r="Q86" s="44">
        <v>222441294.69999999</v>
      </c>
      <c r="R86" s="42">
        <f t="shared" si="32"/>
        <v>462</v>
      </c>
      <c r="S86" s="42">
        <f t="shared" si="33"/>
        <v>389827782.54999995</v>
      </c>
      <c r="T86" s="42">
        <f t="shared" si="34"/>
        <v>2035</v>
      </c>
      <c r="U86" s="42">
        <f t="shared" si="35"/>
        <v>642597860.65999997</v>
      </c>
      <c r="V86" s="16"/>
    </row>
    <row r="87" spans="1:22" s="9" customFormat="1">
      <c r="A87" s="30">
        <v>80</v>
      </c>
      <c r="B87" s="53" t="s">
        <v>196</v>
      </c>
      <c r="C87" s="32" t="s">
        <v>57</v>
      </c>
      <c r="D87" s="43">
        <v>452</v>
      </c>
      <c r="E87" s="43">
        <v>119212758</v>
      </c>
      <c r="F87" s="43">
        <v>393</v>
      </c>
      <c r="G87" s="43">
        <v>24603097.420000002</v>
      </c>
      <c r="H87" s="43">
        <v>357</v>
      </c>
      <c r="I87" s="43">
        <v>79426673.650000006</v>
      </c>
      <c r="J87" s="43">
        <v>735</v>
      </c>
      <c r="K87" s="43">
        <v>62884244.270000003</v>
      </c>
      <c r="L87" s="43">
        <f t="shared" si="30"/>
        <v>1937</v>
      </c>
      <c r="M87" s="43">
        <f t="shared" si="31"/>
        <v>286126773.34000003</v>
      </c>
      <c r="N87" s="43">
        <v>199</v>
      </c>
      <c r="O87" s="43">
        <v>122368739.16</v>
      </c>
      <c r="P87" s="43">
        <v>253</v>
      </c>
      <c r="Q87" s="43">
        <v>234015441.55000001</v>
      </c>
      <c r="R87" s="43">
        <f t="shared" si="32"/>
        <v>452</v>
      </c>
      <c r="S87" s="43">
        <f t="shared" si="33"/>
        <v>356384180.71000004</v>
      </c>
      <c r="T87" s="43">
        <f t="shared" si="34"/>
        <v>2389</v>
      </c>
      <c r="U87" s="43">
        <f t="shared" si="35"/>
        <v>642510954.05000007</v>
      </c>
      <c r="V87" s="16"/>
    </row>
    <row r="88" spans="1:22" s="9" customFormat="1">
      <c r="A88" s="33">
        <v>81</v>
      </c>
      <c r="B88" s="54" t="s">
        <v>335</v>
      </c>
      <c r="C88" s="1" t="s">
        <v>334</v>
      </c>
      <c r="D88" s="44">
        <v>10</v>
      </c>
      <c r="E88" s="44">
        <v>113957.43</v>
      </c>
      <c r="F88" s="44">
        <v>95</v>
      </c>
      <c r="G88" s="44">
        <v>1687404.86</v>
      </c>
      <c r="H88" s="44">
        <v>555</v>
      </c>
      <c r="I88" s="44">
        <v>6338695.46</v>
      </c>
      <c r="J88" s="44">
        <v>2219</v>
      </c>
      <c r="K88" s="44">
        <v>290779184.69</v>
      </c>
      <c r="L88" s="42">
        <f t="shared" si="30"/>
        <v>2879</v>
      </c>
      <c r="M88" s="42">
        <f t="shared" si="31"/>
        <v>298919242.44</v>
      </c>
      <c r="N88" s="44">
        <v>16385</v>
      </c>
      <c r="O88" s="44">
        <v>288990809.92000002</v>
      </c>
      <c r="P88" s="44">
        <v>51</v>
      </c>
      <c r="Q88" s="44">
        <v>2766601.94</v>
      </c>
      <c r="R88" s="42">
        <f t="shared" si="32"/>
        <v>16436</v>
      </c>
      <c r="S88" s="42">
        <f t="shared" si="33"/>
        <v>291757411.86000001</v>
      </c>
      <c r="T88" s="42">
        <f t="shared" si="34"/>
        <v>19315</v>
      </c>
      <c r="U88" s="42">
        <f t="shared" si="35"/>
        <v>590676654.29999995</v>
      </c>
      <c r="V88" s="16"/>
    </row>
    <row r="89" spans="1:22" s="9" customFormat="1">
      <c r="A89" s="30">
        <v>82</v>
      </c>
      <c r="B89" s="31" t="s">
        <v>214</v>
      </c>
      <c r="C89" s="32" t="s">
        <v>65</v>
      </c>
      <c r="D89" s="43">
        <v>110</v>
      </c>
      <c r="E89" s="43">
        <v>52612304.170000002</v>
      </c>
      <c r="F89" s="43">
        <v>92</v>
      </c>
      <c r="G89" s="43">
        <v>12791412.84</v>
      </c>
      <c r="H89" s="43">
        <v>211</v>
      </c>
      <c r="I89" s="43">
        <v>195095999.99000001</v>
      </c>
      <c r="J89" s="43">
        <v>384</v>
      </c>
      <c r="K89" s="43">
        <v>55634316.469999999</v>
      </c>
      <c r="L89" s="43">
        <f t="shared" ref="L89:L96" si="42">J89+H89+F89+D89</f>
        <v>797</v>
      </c>
      <c r="M89" s="43">
        <f t="shared" ref="M89:M96" si="43">K89+I89+G89+E89</f>
        <v>316134033.47000003</v>
      </c>
      <c r="N89" s="43">
        <v>34</v>
      </c>
      <c r="O89" s="43">
        <v>45348726.32</v>
      </c>
      <c r="P89" s="43">
        <v>64</v>
      </c>
      <c r="Q89" s="43">
        <v>225009347.65000001</v>
      </c>
      <c r="R89" s="43">
        <f t="shared" ref="R89:R96" si="44">P89+N89</f>
        <v>98</v>
      </c>
      <c r="S89" s="43">
        <f t="shared" ref="S89:S96" si="45">Q89+O89</f>
        <v>270358073.97000003</v>
      </c>
      <c r="T89" s="43">
        <f t="shared" ref="T89:T96" si="46">R89+L89</f>
        <v>895</v>
      </c>
      <c r="U89" s="43">
        <f t="shared" ref="U89:U96" si="47">S89+M89</f>
        <v>586492107.44000006</v>
      </c>
      <c r="V89" s="16"/>
    </row>
    <row r="90" spans="1:22" s="9" customFormat="1">
      <c r="A90" s="33">
        <v>83</v>
      </c>
      <c r="B90" s="54" t="s">
        <v>215</v>
      </c>
      <c r="C90" s="1" t="s">
        <v>85</v>
      </c>
      <c r="D90" s="44">
        <v>69</v>
      </c>
      <c r="E90" s="44">
        <v>887480.51</v>
      </c>
      <c r="F90" s="44">
        <v>3979</v>
      </c>
      <c r="G90" s="44">
        <v>174395183.94</v>
      </c>
      <c r="H90" s="44">
        <v>921</v>
      </c>
      <c r="I90" s="44">
        <v>7787049.8499999996</v>
      </c>
      <c r="J90" s="44">
        <v>7227</v>
      </c>
      <c r="K90" s="44">
        <v>87574495.599999994</v>
      </c>
      <c r="L90" s="42">
        <f t="shared" si="42"/>
        <v>12196</v>
      </c>
      <c r="M90" s="42">
        <f t="shared" si="43"/>
        <v>270644209.89999998</v>
      </c>
      <c r="N90" s="44">
        <v>7391</v>
      </c>
      <c r="O90" s="44">
        <v>265773494.44</v>
      </c>
      <c r="P90" s="44">
        <v>150</v>
      </c>
      <c r="Q90" s="44">
        <v>12460739.18</v>
      </c>
      <c r="R90" s="42">
        <f t="shared" si="44"/>
        <v>7541</v>
      </c>
      <c r="S90" s="42">
        <f t="shared" si="45"/>
        <v>278234233.62</v>
      </c>
      <c r="T90" s="42">
        <f t="shared" si="46"/>
        <v>19737</v>
      </c>
      <c r="U90" s="42">
        <f t="shared" si="47"/>
        <v>548878443.51999998</v>
      </c>
      <c r="V90" s="16"/>
    </row>
    <row r="91" spans="1:22" s="9" customFormat="1">
      <c r="A91" s="30">
        <v>84</v>
      </c>
      <c r="B91" s="53" t="s">
        <v>221</v>
      </c>
      <c r="C91" s="32" t="s">
        <v>352</v>
      </c>
      <c r="D91" s="43">
        <v>10</v>
      </c>
      <c r="E91" s="43">
        <v>2906948.11</v>
      </c>
      <c r="F91" s="43">
        <v>159</v>
      </c>
      <c r="G91" s="43">
        <v>47637754.729999997</v>
      </c>
      <c r="H91" s="43">
        <v>472</v>
      </c>
      <c r="I91" s="43">
        <v>174355672.09</v>
      </c>
      <c r="J91" s="43">
        <v>1555</v>
      </c>
      <c r="K91" s="43">
        <v>100121286.56</v>
      </c>
      <c r="L91" s="43">
        <f t="shared" si="42"/>
        <v>2196</v>
      </c>
      <c r="M91" s="43">
        <f t="shared" si="43"/>
        <v>325021661.49000001</v>
      </c>
      <c r="N91" s="43">
        <v>129</v>
      </c>
      <c r="O91" s="43">
        <v>77279368.530000001</v>
      </c>
      <c r="P91" s="43">
        <v>106</v>
      </c>
      <c r="Q91" s="43">
        <v>106766979.40000001</v>
      </c>
      <c r="R91" s="43">
        <f t="shared" si="44"/>
        <v>235</v>
      </c>
      <c r="S91" s="43">
        <f t="shared" si="45"/>
        <v>184046347.93000001</v>
      </c>
      <c r="T91" s="43">
        <f t="shared" si="46"/>
        <v>2431</v>
      </c>
      <c r="U91" s="43">
        <f t="shared" si="47"/>
        <v>509068009.42000002</v>
      </c>
      <c r="V91" s="16"/>
    </row>
    <row r="92" spans="1:22" s="9" customFormat="1">
      <c r="A92" s="33">
        <v>85</v>
      </c>
      <c r="B92" s="54" t="s">
        <v>219</v>
      </c>
      <c r="C92" s="1" t="s">
        <v>75</v>
      </c>
      <c r="D92" s="44">
        <v>255</v>
      </c>
      <c r="E92" s="44">
        <v>7972737.8399999999</v>
      </c>
      <c r="F92" s="44">
        <v>5813</v>
      </c>
      <c r="G92" s="44">
        <v>153626973.44999999</v>
      </c>
      <c r="H92" s="44">
        <v>3393</v>
      </c>
      <c r="I92" s="44">
        <v>22854854.350000001</v>
      </c>
      <c r="J92" s="44">
        <v>9866</v>
      </c>
      <c r="K92" s="44">
        <v>87847404.799999997</v>
      </c>
      <c r="L92" s="42">
        <f t="shared" si="42"/>
        <v>19327</v>
      </c>
      <c r="M92" s="42">
        <f t="shared" si="43"/>
        <v>272301970.44</v>
      </c>
      <c r="N92" s="44">
        <v>6686</v>
      </c>
      <c r="O92" s="44">
        <v>219354276.33000001</v>
      </c>
      <c r="P92" s="44">
        <v>475</v>
      </c>
      <c r="Q92" s="44">
        <v>8716020.4800000004</v>
      </c>
      <c r="R92" s="42">
        <f t="shared" si="44"/>
        <v>7161</v>
      </c>
      <c r="S92" s="42">
        <f t="shared" si="45"/>
        <v>228070296.81</v>
      </c>
      <c r="T92" s="42">
        <f t="shared" si="46"/>
        <v>26488</v>
      </c>
      <c r="U92" s="42">
        <f t="shared" si="47"/>
        <v>500372267.25</v>
      </c>
      <c r="V92" s="16"/>
    </row>
    <row r="93" spans="1:22" s="9" customFormat="1">
      <c r="A93" s="30">
        <v>86</v>
      </c>
      <c r="B93" s="53" t="s">
        <v>201</v>
      </c>
      <c r="C93" s="32" t="s">
        <v>63</v>
      </c>
      <c r="D93" s="43">
        <v>924</v>
      </c>
      <c r="E93" s="43">
        <v>145626391.71000001</v>
      </c>
      <c r="F93" s="43">
        <v>1140</v>
      </c>
      <c r="G93" s="43">
        <v>66776388.049999997</v>
      </c>
      <c r="H93" s="43">
        <v>690</v>
      </c>
      <c r="I93" s="43">
        <v>4399527.22</v>
      </c>
      <c r="J93" s="43">
        <v>597</v>
      </c>
      <c r="K93" s="43">
        <v>25596094.91</v>
      </c>
      <c r="L93" s="43">
        <f t="shared" si="42"/>
        <v>3351</v>
      </c>
      <c r="M93" s="43">
        <f t="shared" si="43"/>
        <v>242398401.88999999</v>
      </c>
      <c r="N93" s="43">
        <v>558</v>
      </c>
      <c r="O93" s="43">
        <v>95184892.150000006</v>
      </c>
      <c r="P93" s="43">
        <v>353</v>
      </c>
      <c r="Q93" s="43">
        <v>146170544.19999999</v>
      </c>
      <c r="R93" s="43">
        <f t="shared" si="44"/>
        <v>911</v>
      </c>
      <c r="S93" s="43">
        <f t="shared" si="45"/>
        <v>241355436.34999999</v>
      </c>
      <c r="T93" s="43">
        <f t="shared" si="46"/>
        <v>4262</v>
      </c>
      <c r="U93" s="43">
        <f t="shared" si="47"/>
        <v>483753838.24000001</v>
      </c>
      <c r="V93" s="16"/>
    </row>
    <row r="94" spans="1:22" s="9" customFormat="1">
      <c r="A94" s="33">
        <v>87</v>
      </c>
      <c r="B94" s="54" t="s">
        <v>373</v>
      </c>
      <c r="C94" s="1" t="s">
        <v>374</v>
      </c>
      <c r="D94" s="44"/>
      <c r="E94" s="44"/>
      <c r="F94" s="44"/>
      <c r="G94" s="44"/>
      <c r="H94" s="44">
        <v>13</v>
      </c>
      <c r="I94" s="44">
        <v>254089706.69999999</v>
      </c>
      <c r="J94" s="44">
        <v>12</v>
      </c>
      <c r="K94" s="44">
        <v>131227455.45</v>
      </c>
      <c r="L94" s="42">
        <f t="shared" si="42"/>
        <v>25</v>
      </c>
      <c r="M94" s="42">
        <f t="shared" si="43"/>
        <v>385317162.14999998</v>
      </c>
      <c r="N94" s="44">
        <v>2</v>
      </c>
      <c r="O94" s="44">
        <v>1050000</v>
      </c>
      <c r="P94" s="44">
        <v>5</v>
      </c>
      <c r="Q94" s="44">
        <v>88500000</v>
      </c>
      <c r="R94" s="42">
        <f t="shared" si="44"/>
        <v>7</v>
      </c>
      <c r="S94" s="42">
        <f t="shared" si="45"/>
        <v>89550000</v>
      </c>
      <c r="T94" s="42">
        <f t="shared" si="46"/>
        <v>32</v>
      </c>
      <c r="U94" s="42">
        <f t="shared" si="47"/>
        <v>474867162.14999998</v>
      </c>
      <c r="V94" s="16"/>
    </row>
    <row r="95" spans="1:22" s="9" customFormat="1">
      <c r="A95" s="30">
        <v>88</v>
      </c>
      <c r="B95" s="53" t="s">
        <v>226</v>
      </c>
      <c r="C95" s="32" t="s">
        <v>82</v>
      </c>
      <c r="D95" s="43">
        <v>524</v>
      </c>
      <c r="E95" s="43">
        <v>10448128.4</v>
      </c>
      <c r="F95" s="43">
        <v>7769</v>
      </c>
      <c r="G95" s="43">
        <v>146958996.72</v>
      </c>
      <c r="H95" s="43">
        <v>2086</v>
      </c>
      <c r="I95" s="43">
        <v>39725420.560000002</v>
      </c>
      <c r="J95" s="43">
        <v>7413</v>
      </c>
      <c r="K95" s="43">
        <v>64064537.549999997</v>
      </c>
      <c r="L95" s="43">
        <f t="shared" si="42"/>
        <v>17792</v>
      </c>
      <c r="M95" s="43">
        <f t="shared" si="43"/>
        <v>261197083.22999999</v>
      </c>
      <c r="N95" s="43">
        <v>4561</v>
      </c>
      <c r="O95" s="43">
        <v>176865409.53999999</v>
      </c>
      <c r="P95" s="43">
        <v>228</v>
      </c>
      <c r="Q95" s="43">
        <v>15953572.26</v>
      </c>
      <c r="R95" s="43">
        <f t="shared" si="44"/>
        <v>4789</v>
      </c>
      <c r="S95" s="43">
        <f t="shared" si="45"/>
        <v>192818981.79999998</v>
      </c>
      <c r="T95" s="43">
        <f t="shared" si="46"/>
        <v>22581</v>
      </c>
      <c r="U95" s="43">
        <f t="shared" si="47"/>
        <v>454016065.02999997</v>
      </c>
      <c r="V95" s="16"/>
    </row>
    <row r="96" spans="1:22" s="9" customFormat="1">
      <c r="A96" s="33">
        <v>89</v>
      </c>
      <c r="B96" s="54" t="s">
        <v>223</v>
      </c>
      <c r="C96" s="1" t="s">
        <v>78</v>
      </c>
      <c r="D96" s="44">
        <v>49</v>
      </c>
      <c r="E96" s="44">
        <v>946357.06</v>
      </c>
      <c r="F96" s="44">
        <v>1802</v>
      </c>
      <c r="G96" s="44">
        <v>89035346.859999999</v>
      </c>
      <c r="H96" s="44">
        <v>1081</v>
      </c>
      <c r="I96" s="44">
        <v>4076890.81</v>
      </c>
      <c r="J96" s="44">
        <v>3567</v>
      </c>
      <c r="K96" s="44">
        <v>23616075.32</v>
      </c>
      <c r="L96" s="42">
        <f t="shared" si="42"/>
        <v>6499</v>
      </c>
      <c r="M96" s="42">
        <f t="shared" si="43"/>
        <v>117674670.05</v>
      </c>
      <c r="N96" s="44">
        <v>3328</v>
      </c>
      <c r="O96" s="44">
        <v>213593815.30000001</v>
      </c>
      <c r="P96" s="44">
        <v>483</v>
      </c>
      <c r="Q96" s="44">
        <v>105827523.66</v>
      </c>
      <c r="R96" s="42">
        <f t="shared" si="44"/>
        <v>3811</v>
      </c>
      <c r="S96" s="42">
        <f t="shared" si="45"/>
        <v>319421338.96000004</v>
      </c>
      <c r="T96" s="42">
        <f t="shared" si="46"/>
        <v>10310</v>
      </c>
      <c r="U96" s="42">
        <f t="shared" si="47"/>
        <v>437096009.01000005</v>
      </c>
      <c r="V96" s="16"/>
    </row>
    <row r="97" spans="1:22" s="9" customFormat="1">
      <c r="A97" s="30">
        <v>90</v>
      </c>
      <c r="B97" s="31" t="s">
        <v>225</v>
      </c>
      <c r="C97" s="32" t="s">
        <v>74</v>
      </c>
      <c r="D97" s="43">
        <v>39</v>
      </c>
      <c r="E97" s="43">
        <v>1927429.72</v>
      </c>
      <c r="F97" s="43">
        <v>633</v>
      </c>
      <c r="G97" s="43">
        <v>14518194.869999999</v>
      </c>
      <c r="H97" s="43">
        <v>4034</v>
      </c>
      <c r="I97" s="43">
        <v>24154427.02</v>
      </c>
      <c r="J97" s="43">
        <v>16036</v>
      </c>
      <c r="K97" s="43">
        <v>150975090.88999999</v>
      </c>
      <c r="L97" s="43">
        <f t="shared" ref="L97:M104" si="48">J97+H97+F97+D97</f>
        <v>20742</v>
      </c>
      <c r="M97" s="43">
        <f t="shared" si="48"/>
        <v>191575142.5</v>
      </c>
      <c r="N97" s="43">
        <v>9382</v>
      </c>
      <c r="O97" s="43">
        <v>187982392.16999999</v>
      </c>
      <c r="P97" s="43">
        <v>651</v>
      </c>
      <c r="Q97" s="43">
        <v>48477657.700000003</v>
      </c>
      <c r="R97" s="43">
        <f t="shared" ref="R97:S104" si="49">P97+N97</f>
        <v>10033</v>
      </c>
      <c r="S97" s="43">
        <f t="shared" si="49"/>
        <v>236460049.87</v>
      </c>
      <c r="T97" s="43">
        <f t="shared" ref="T97:U104" si="50">R97+L97</f>
        <v>30775</v>
      </c>
      <c r="U97" s="43">
        <f t="shared" si="50"/>
        <v>428035192.37</v>
      </c>
      <c r="V97" s="16"/>
    </row>
    <row r="98" spans="1:22" s="9" customFormat="1">
      <c r="A98" s="33">
        <v>91</v>
      </c>
      <c r="B98" s="54" t="s">
        <v>249</v>
      </c>
      <c r="C98" s="1" t="s">
        <v>143</v>
      </c>
      <c r="D98" s="44">
        <v>9</v>
      </c>
      <c r="E98" s="44">
        <v>180965.2</v>
      </c>
      <c r="F98" s="44">
        <v>1803</v>
      </c>
      <c r="G98" s="44">
        <v>45678201.009999998</v>
      </c>
      <c r="H98" s="44">
        <v>203</v>
      </c>
      <c r="I98" s="44">
        <v>527786.94999999995</v>
      </c>
      <c r="J98" s="44">
        <v>7012</v>
      </c>
      <c r="K98" s="44">
        <v>142459446.08000001</v>
      </c>
      <c r="L98" s="42">
        <f t="shared" si="48"/>
        <v>9027</v>
      </c>
      <c r="M98" s="42">
        <f t="shared" si="48"/>
        <v>188846399.23999998</v>
      </c>
      <c r="N98" s="44">
        <v>6426</v>
      </c>
      <c r="O98" s="44">
        <v>196817639.31</v>
      </c>
      <c r="P98" s="44">
        <v>120</v>
      </c>
      <c r="Q98" s="44">
        <v>9395547.1199999992</v>
      </c>
      <c r="R98" s="42">
        <f t="shared" si="49"/>
        <v>6546</v>
      </c>
      <c r="S98" s="42">
        <f t="shared" si="49"/>
        <v>206213186.43000001</v>
      </c>
      <c r="T98" s="42">
        <f t="shared" si="50"/>
        <v>15573</v>
      </c>
      <c r="U98" s="42">
        <f t="shared" si="50"/>
        <v>395059585.66999996</v>
      </c>
      <c r="V98" s="16"/>
    </row>
    <row r="99" spans="1:22" s="9" customFormat="1">
      <c r="A99" s="30">
        <v>92</v>
      </c>
      <c r="B99" s="53" t="s">
        <v>346</v>
      </c>
      <c r="C99" s="32" t="s">
        <v>347</v>
      </c>
      <c r="D99" s="43">
        <v>90</v>
      </c>
      <c r="E99" s="43">
        <v>65586268.630000003</v>
      </c>
      <c r="F99" s="43">
        <v>97</v>
      </c>
      <c r="G99" s="43">
        <v>12466649.18</v>
      </c>
      <c r="H99" s="43">
        <v>79</v>
      </c>
      <c r="I99" s="43">
        <v>39095785.420000002</v>
      </c>
      <c r="J99" s="43">
        <v>176</v>
      </c>
      <c r="K99" s="43">
        <v>54888792.909999996</v>
      </c>
      <c r="L99" s="43">
        <f t="shared" si="48"/>
        <v>442</v>
      </c>
      <c r="M99" s="43">
        <f t="shared" si="48"/>
        <v>172037496.13999999</v>
      </c>
      <c r="N99" s="43">
        <v>93</v>
      </c>
      <c r="O99" s="43">
        <v>63146310.619999997</v>
      </c>
      <c r="P99" s="43">
        <v>127</v>
      </c>
      <c r="Q99" s="43">
        <v>100401405.14</v>
      </c>
      <c r="R99" s="43">
        <f t="shared" si="49"/>
        <v>220</v>
      </c>
      <c r="S99" s="43">
        <f t="shared" si="49"/>
        <v>163547715.75999999</v>
      </c>
      <c r="T99" s="43">
        <f t="shared" si="50"/>
        <v>662</v>
      </c>
      <c r="U99" s="43">
        <f t="shared" si="50"/>
        <v>335585211.89999998</v>
      </c>
      <c r="V99" s="16"/>
    </row>
    <row r="100" spans="1:22" s="9" customFormat="1">
      <c r="A100" s="33">
        <v>93</v>
      </c>
      <c r="B100" s="54" t="s">
        <v>248</v>
      </c>
      <c r="C100" s="1" t="s">
        <v>148</v>
      </c>
      <c r="D100" s="44">
        <v>1</v>
      </c>
      <c r="E100" s="44">
        <v>40423.82</v>
      </c>
      <c r="F100" s="44">
        <v>39</v>
      </c>
      <c r="G100" s="44">
        <v>894990.83</v>
      </c>
      <c r="H100" s="44">
        <v>1594</v>
      </c>
      <c r="I100" s="44">
        <v>14181654.140000001</v>
      </c>
      <c r="J100" s="44">
        <v>4027</v>
      </c>
      <c r="K100" s="44">
        <v>107934012.18000001</v>
      </c>
      <c r="L100" s="42">
        <f t="shared" si="48"/>
        <v>5661</v>
      </c>
      <c r="M100" s="42">
        <f t="shared" si="48"/>
        <v>123051080.97</v>
      </c>
      <c r="N100" s="44">
        <v>10386</v>
      </c>
      <c r="O100" s="44">
        <v>151178305.96000001</v>
      </c>
      <c r="P100" s="44">
        <v>580</v>
      </c>
      <c r="Q100" s="44">
        <v>56540953.369999997</v>
      </c>
      <c r="R100" s="42">
        <f t="shared" si="49"/>
        <v>10966</v>
      </c>
      <c r="S100" s="42">
        <f t="shared" si="49"/>
        <v>207719259.33000001</v>
      </c>
      <c r="T100" s="42">
        <f t="shared" si="50"/>
        <v>16627</v>
      </c>
      <c r="U100" s="42">
        <f t="shared" si="50"/>
        <v>330770340.30000001</v>
      </c>
      <c r="V100" s="16"/>
    </row>
    <row r="101" spans="1:22" s="9" customFormat="1">
      <c r="A101" s="30">
        <v>94</v>
      </c>
      <c r="B101" s="53" t="s">
        <v>231</v>
      </c>
      <c r="C101" s="32" t="s">
        <v>84</v>
      </c>
      <c r="D101" s="43">
        <v>256</v>
      </c>
      <c r="E101" s="43">
        <v>3406352.05</v>
      </c>
      <c r="F101" s="43">
        <v>3662</v>
      </c>
      <c r="G101" s="43">
        <v>71505108.489999995</v>
      </c>
      <c r="H101" s="43">
        <v>1101</v>
      </c>
      <c r="I101" s="43">
        <v>12839773.92</v>
      </c>
      <c r="J101" s="43">
        <v>5852</v>
      </c>
      <c r="K101" s="43">
        <v>78748063.930000007</v>
      </c>
      <c r="L101" s="43">
        <f t="shared" si="48"/>
        <v>10871</v>
      </c>
      <c r="M101" s="43">
        <f t="shared" si="48"/>
        <v>166499298.39000002</v>
      </c>
      <c r="N101" s="43">
        <v>14885</v>
      </c>
      <c r="O101" s="43">
        <v>141292672.08000001</v>
      </c>
      <c r="P101" s="43">
        <v>372</v>
      </c>
      <c r="Q101" s="43">
        <v>7275856.1500000004</v>
      </c>
      <c r="R101" s="43">
        <f t="shared" si="49"/>
        <v>15257</v>
      </c>
      <c r="S101" s="43">
        <f t="shared" si="49"/>
        <v>148568528.23000002</v>
      </c>
      <c r="T101" s="43">
        <f t="shared" si="50"/>
        <v>26128</v>
      </c>
      <c r="U101" s="43">
        <f t="shared" si="50"/>
        <v>315067826.62</v>
      </c>
      <c r="V101" s="16"/>
    </row>
    <row r="102" spans="1:22" s="9" customFormat="1">
      <c r="A102" s="33">
        <v>95</v>
      </c>
      <c r="B102" s="54" t="s">
        <v>242</v>
      </c>
      <c r="C102" s="1" t="s">
        <v>122</v>
      </c>
      <c r="D102" s="44">
        <v>237</v>
      </c>
      <c r="E102" s="44">
        <v>4597721.16</v>
      </c>
      <c r="F102" s="44">
        <v>2963</v>
      </c>
      <c r="G102" s="44">
        <v>65931923.840000004</v>
      </c>
      <c r="H102" s="44">
        <v>2158</v>
      </c>
      <c r="I102" s="44">
        <v>21193981.039999999</v>
      </c>
      <c r="J102" s="44">
        <v>11232</v>
      </c>
      <c r="K102" s="44">
        <v>85836208.140000001</v>
      </c>
      <c r="L102" s="42">
        <f t="shared" si="48"/>
        <v>16590</v>
      </c>
      <c r="M102" s="42">
        <f t="shared" si="48"/>
        <v>177559834.18000001</v>
      </c>
      <c r="N102" s="44">
        <v>11053</v>
      </c>
      <c r="O102" s="44">
        <v>127911490.36</v>
      </c>
      <c r="P102" s="44">
        <v>74</v>
      </c>
      <c r="Q102" s="44">
        <v>1850308.83</v>
      </c>
      <c r="R102" s="42">
        <f t="shared" si="49"/>
        <v>11127</v>
      </c>
      <c r="S102" s="42">
        <f t="shared" si="49"/>
        <v>129761799.19</v>
      </c>
      <c r="T102" s="42">
        <f t="shared" si="50"/>
        <v>27717</v>
      </c>
      <c r="U102" s="42">
        <f t="shared" si="50"/>
        <v>307321633.37</v>
      </c>
      <c r="V102" s="16"/>
    </row>
    <row r="103" spans="1:22" s="9" customFormat="1">
      <c r="A103" s="30">
        <v>96</v>
      </c>
      <c r="B103" s="53" t="s">
        <v>227</v>
      </c>
      <c r="C103" s="32" t="s">
        <v>326</v>
      </c>
      <c r="D103" s="43">
        <v>61</v>
      </c>
      <c r="E103" s="43">
        <v>44972330.670000002</v>
      </c>
      <c r="F103" s="43"/>
      <c r="G103" s="43"/>
      <c r="H103" s="43">
        <v>152</v>
      </c>
      <c r="I103" s="43">
        <v>21422199.57</v>
      </c>
      <c r="J103" s="43">
        <v>415</v>
      </c>
      <c r="K103" s="43">
        <v>90603988.590000004</v>
      </c>
      <c r="L103" s="43">
        <f t="shared" si="48"/>
        <v>628</v>
      </c>
      <c r="M103" s="43">
        <f t="shared" si="48"/>
        <v>156998518.82999998</v>
      </c>
      <c r="N103" s="43">
        <v>10</v>
      </c>
      <c r="O103" s="43">
        <v>82695122.590000004</v>
      </c>
      <c r="P103" s="43">
        <v>46</v>
      </c>
      <c r="Q103" s="43">
        <v>59800028.93</v>
      </c>
      <c r="R103" s="43">
        <f t="shared" si="49"/>
        <v>56</v>
      </c>
      <c r="S103" s="43">
        <f t="shared" si="49"/>
        <v>142495151.52000001</v>
      </c>
      <c r="T103" s="43">
        <f t="shared" si="50"/>
        <v>684</v>
      </c>
      <c r="U103" s="43">
        <f t="shared" si="50"/>
        <v>299493670.35000002</v>
      </c>
      <c r="V103" s="16"/>
    </row>
    <row r="104" spans="1:22" s="9" customFormat="1">
      <c r="A104" s="33">
        <v>97</v>
      </c>
      <c r="B104" s="54" t="s">
        <v>238</v>
      </c>
      <c r="C104" s="1" t="s">
        <v>369</v>
      </c>
      <c r="D104" s="44">
        <v>36</v>
      </c>
      <c r="E104" s="44">
        <v>1822392.33</v>
      </c>
      <c r="F104" s="44">
        <v>19</v>
      </c>
      <c r="G104" s="44">
        <v>532505.5</v>
      </c>
      <c r="H104" s="44">
        <v>315</v>
      </c>
      <c r="I104" s="44">
        <v>120525789.04000001</v>
      </c>
      <c r="J104" s="44">
        <v>175</v>
      </c>
      <c r="K104" s="44">
        <v>69548035.620000005</v>
      </c>
      <c r="L104" s="42">
        <f t="shared" si="48"/>
        <v>545</v>
      </c>
      <c r="M104" s="42">
        <f t="shared" si="48"/>
        <v>192428722.49000004</v>
      </c>
      <c r="N104" s="44">
        <v>68</v>
      </c>
      <c r="O104" s="44">
        <v>25184858.829999998</v>
      </c>
      <c r="P104" s="44">
        <v>118</v>
      </c>
      <c r="Q104" s="44">
        <v>75740865.180000007</v>
      </c>
      <c r="R104" s="42">
        <f t="shared" si="49"/>
        <v>186</v>
      </c>
      <c r="S104" s="42">
        <f t="shared" si="49"/>
        <v>100925724.01000001</v>
      </c>
      <c r="T104" s="42">
        <f t="shared" si="50"/>
        <v>731</v>
      </c>
      <c r="U104" s="42">
        <f t="shared" si="50"/>
        <v>293354446.50000006</v>
      </c>
      <c r="V104" s="16"/>
    </row>
    <row r="105" spans="1:22" s="9" customFormat="1">
      <c r="A105" s="30">
        <v>98</v>
      </c>
      <c r="B105" s="31" t="s">
        <v>230</v>
      </c>
      <c r="C105" s="32" t="s">
        <v>337</v>
      </c>
      <c r="D105" s="43"/>
      <c r="E105" s="43"/>
      <c r="F105" s="43">
        <v>195</v>
      </c>
      <c r="G105" s="43">
        <v>4404448.2699999996</v>
      </c>
      <c r="H105" s="43">
        <v>4682</v>
      </c>
      <c r="I105" s="43">
        <v>19140989.34</v>
      </c>
      <c r="J105" s="43">
        <v>10037</v>
      </c>
      <c r="K105" s="43">
        <v>140412098.19</v>
      </c>
      <c r="L105" s="43">
        <f t="shared" si="0"/>
        <v>14914</v>
      </c>
      <c r="M105" s="43">
        <f t="shared" si="0"/>
        <v>163957535.80000001</v>
      </c>
      <c r="N105" s="43">
        <v>7175</v>
      </c>
      <c r="O105" s="43">
        <v>127555598.97</v>
      </c>
      <c r="P105" s="43">
        <v>43</v>
      </c>
      <c r="Q105" s="43">
        <v>1742813.04</v>
      </c>
      <c r="R105" s="43">
        <f t="shared" si="1"/>
        <v>7218</v>
      </c>
      <c r="S105" s="43">
        <f t="shared" si="1"/>
        <v>129298412.01000001</v>
      </c>
      <c r="T105" s="43">
        <f t="shared" si="2"/>
        <v>22132</v>
      </c>
      <c r="U105" s="43">
        <f t="shared" si="2"/>
        <v>293255947.81</v>
      </c>
      <c r="V105" s="16"/>
    </row>
    <row r="106" spans="1:22" s="9" customFormat="1">
      <c r="A106" s="33">
        <v>99</v>
      </c>
      <c r="B106" s="54" t="s">
        <v>253</v>
      </c>
      <c r="C106" s="1" t="s">
        <v>311</v>
      </c>
      <c r="D106" s="44">
        <v>251</v>
      </c>
      <c r="E106" s="44">
        <v>37879498.829999998</v>
      </c>
      <c r="F106" s="44">
        <v>156</v>
      </c>
      <c r="G106" s="44">
        <v>3067637.07</v>
      </c>
      <c r="H106" s="44">
        <v>39</v>
      </c>
      <c r="I106" s="44">
        <v>14831478.76</v>
      </c>
      <c r="J106" s="44">
        <v>199</v>
      </c>
      <c r="K106" s="44">
        <v>45522077.530000001</v>
      </c>
      <c r="L106" s="42">
        <f t="shared" si="0"/>
        <v>645</v>
      </c>
      <c r="M106" s="42">
        <f t="shared" si="0"/>
        <v>101300692.19</v>
      </c>
      <c r="N106" s="44">
        <v>48</v>
      </c>
      <c r="O106" s="44">
        <v>89745180.420000002</v>
      </c>
      <c r="P106" s="44">
        <v>115</v>
      </c>
      <c r="Q106" s="44">
        <v>91865393.780000001</v>
      </c>
      <c r="R106" s="42">
        <f t="shared" si="1"/>
        <v>163</v>
      </c>
      <c r="S106" s="42">
        <f t="shared" si="1"/>
        <v>181610574.19999999</v>
      </c>
      <c r="T106" s="42">
        <f t="shared" si="2"/>
        <v>808</v>
      </c>
      <c r="U106" s="42">
        <f t="shared" si="2"/>
        <v>282911266.38999999</v>
      </c>
      <c r="V106" s="16"/>
    </row>
    <row r="107" spans="1:22" s="9" customFormat="1">
      <c r="A107" s="30">
        <v>100</v>
      </c>
      <c r="B107" s="53" t="s">
        <v>290</v>
      </c>
      <c r="C107" s="32" t="s">
        <v>140</v>
      </c>
      <c r="D107" s="43">
        <v>74</v>
      </c>
      <c r="E107" s="43">
        <v>57991482.619999997</v>
      </c>
      <c r="F107" s="43">
        <v>13</v>
      </c>
      <c r="G107" s="43">
        <v>5786452.8200000003</v>
      </c>
      <c r="H107" s="43">
        <v>36</v>
      </c>
      <c r="I107" s="43">
        <v>58181628.130000003</v>
      </c>
      <c r="J107" s="43">
        <v>345</v>
      </c>
      <c r="K107" s="43">
        <v>13215464.58</v>
      </c>
      <c r="L107" s="43">
        <f t="shared" si="0"/>
        <v>468</v>
      </c>
      <c r="M107" s="43">
        <f t="shared" si="0"/>
        <v>135175028.15000001</v>
      </c>
      <c r="N107" s="43">
        <v>69</v>
      </c>
      <c r="O107" s="43">
        <v>19379588.370000001</v>
      </c>
      <c r="P107" s="43">
        <v>82</v>
      </c>
      <c r="Q107" s="43">
        <v>113970768.84999999</v>
      </c>
      <c r="R107" s="43">
        <f t="shared" si="1"/>
        <v>151</v>
      </c>
      <c r="S107" s="43">
        <f t="shared" si="1"/>
        <v>133350357.22</v>
      </c>
      <c r="T107" s="43">
        <f t="shared" si="2"/>
        <v>619</v>
      </c>
      <c r="U107" s="43">
        <f t="shared" si="2"/>
        <v>268525385.37</v>
      </c>
      <c r="V107" s="16"/>
    </row>
    <row r="108" spans="1:22" s="9" customFormat="1">
      <c r="A108" s="33">
        <v>101</v>
      </c>
      <c r="B108" s="54" t="s">
        <v>222</v>
      </c>
      <c r="C108" s="1" t="s">
        <v>134</v>
      </c>
      <c r="D108" s="44"/>
      <c r="E108" s="44"/>
      <c r="F108" s="44"/>
      <c r="G108" s="44"/>
      <c r="H108" s="44">
        <v>1101</v>
      </c>
      <c r="I108" s="44">
        <v>5292957.59</v>
      </c>
      <c r="J108" s="44">
        <v>4391</v>
      </c>
      <c r="K108" s="44">
        <v>129098739.89</v>
      </c>
      <c r="L108" s="42">
        <f t="shared" si="0"/>
        <v>5492</v>
      </c>
      <c r="M108" s="42">
        <f t="shared" si="0"/>
        <v>134391697.47999999</v>
      </c>
      <c r="N108" s="44">
        <v>4787</v>
      </c>
      <c r="O108" s="44">
        <v>124833167.66</v>
      </c>
      <c r="P108" s="44">
        <v>176</v>
      </c>
      <c r="Q108" s="44">
        <v>2867313.92</v>
      </c>
      <c r="R108" s="42">
        <f t="shared" si="1"/>
        <v>4963</v>
      </c>
      <c r="S108" s="42">
        <f t="shared" si="1"/>
        <v>127700481.58</v>
      </c>
      <c r="T108" s="42">
        <f t="shared" si="2"/>
        <v>10455</v>
      </c>
      <c r="U108" s="42">
        <f t="shared" si="2"/>
        <v>262092179.06</v>
      </c>
      <c r="V108" s="16"/>
    </row>
    <row r="109" spans="1:22" s="9" customFormat="1">
      <c r="A109" s="30">
        <v>102</v>
      </c>
      <c r="B109" s="53" t="s">
        <v>194</v>
      </c>
      <c r="C109" s="32" t="s">
        <v>70</v>
      </c>
      <c r="D109" s="43">
        <v>32</v>
      </c>
      <c r="E109" s="43">
        <v>1266636.17</v>
      </c>
      <c r="F109" s="43">
        <v>20</v>
      </c>
      <c r="G109" s="43">
        <v>3176090.33</v>
      </c>
      <c r="H109" s="43">
        <v>484</v>
      </c>
      <c r="I109" s="43">
        <v>75833768.230000004</v>
      </c>
      <c r="J109" s="43">
        <v>800</v>
      </c>
      <c r="K109" s="43">
        <v>24682736.649999999</v>
      </c>
      <c r="L109" s="43">
        <f t="shared" si="0"/>
        <v>1336</v>
      </c>
      <c r="M109" s="43">
        <f t="shared" si="0"/>
        <v>104959231.38</v>
      </c>
      <c r="N109" s="43">
        <v>218</v>
      </c>
      <c r="O109" s="43">
        <v>27550978.739999998</v>
      </c>
      <c r="P109" s="43">
        <v>63</v>
      </c>
      <c r="Q109" s="43">
        <v>99911626.340000004</v>
      </c>
      <c r="R109" s="43">
        <f t="shared" si="1"/>
        <v>281</v>
      </c>
      <c r="S109" s="43">
        <f t="shared" si="1"/>
        <v>127462605.08</v>
      </c>
      <c r="T109" s="43">
        <f t="shared" si="2"/>
        <v>1617</v>
      </c>
      <c r="U109" s="43">
        <f t="shared" si="2"/>
        <v>232421836.45999998</v>
      </c>
      <c r="V109" s="16"/>
    </row>
    <row r="110" spans="1:22" s="9" customFormat="1">
      <c r="A110" s="33">
        <v>103</v>
      </c>
      <c r="B110" s="54" t="s">
        <v>295</v>
      </c>
      <c r="C110" s="1" t="s">
        <v>296</v>
      </c>
      <c r="D110" s="44">
        <v>33</v>
      </c>
      <c r="E110" s="44">
        <v>1216096.75</v>
      </c>
      <c r="F110" s="44">
        <v>76</v>
      </c>
      <c r="G110" s="44">
        <v>1954328.16</v>
      </c>
      <c r="H110" s="44">
        <v>1535</v>
      </c>
      <c r="I110" s="44">
        <v>13898698.189999999</v>
      </c>
      <c r="J110" s="44">
        <v>3662</v>
      </c>
      <c r="K110" s="44">
        <v>42122147.359999999</v>
      </c>
      <c r="L110" s="42">
        <f t="shared" si="0"/>
        <v>5306</v>
      </c>
      <c r="M110" s="42">
        <f t="shared" si="0"/>
        <v>59191270.459999993</v>
      </c>
      <c r="N110" s="44">
        <v>2345</v>
      </c>
      <c r="O110" s="44">
        <v>99691908.969999999</v>
      </c>
      <c r="P110" s="44">
        <v>560</v>
      </c>
      <c r="Q110" s="44">
        <v>70742559.489999995</v>
      </c>
      <c r="R110" s="42">
        <f t="shared" si="1"/>
        <v>2905</v>
      </c>
      <c r="S110" s="42">
        <f t="shared" si="1"/>
        <v>170434468.45999998</v>
      </c>
      <c r="T110" s="42">
        <f t="shared" si="2"/>
        <v>8211</v>
      </c>
      <c r="U110" s="42">
        <f t="shared" si="2"/>
        <v>229625738.91999996</v>
      </c>
      <c r="V110" s="16"/>
    </row>
    <row r="111" spans="1:22" s="9" customFormat="1">
      <c r="A111" s="30">
        <v>104</v>
      </c>
      <c r="B111" s="53" t="s">
        <v>255</v>
      </c>
      <c r="C111" s="32" t="s">
        <v>108</v>
      </c>
      <c r="D111" s="43">
        <v>307</v>
      </c>
      <c r="E111" s="43">
        <v>10056633.189999999</v>
      </c>
      <c r="F111" s="43">
        <v>1966</v>
      </c>
      <c r="G111" s="43">
        <v>55711748.289999999</v>
      </c>
      <c r="H111" s="43">
        <v>1488</v>
      </c>
      <c r="I111" s="43">
        <v>10125564.130000001</v>
      </c>
      <c r="J111" s="43">
        <v>4894</v>
      </c>
      <c r="K111" s="43">
        <v>33872052.399999999</v>
      </c>
      <c r="L111" s="43">
        <f t="shared" si="0"/>
        <v>8655</v>
      </c>
      <c r="M111" s="43">
        <f t="shared" si="0"/>
        <v>109765998.00999999</v>
      </c>
      <c r="N111" s="43">
        <v>4084</v>
      </c>
      <c r="O111" s="43">
        <v>78140315.859999999</v>
      </c>
      <c r="P111" s="43">
        <v>314</v>
      </c>
      <c r="Q111" s="43">
        <v>8727550.7400000002</v>
      </c>
      <c r="R111" s="43">
        <f t="shared" si="1"/>
        <v>4398</v>
      </c>
      <c r="S111" s="43">
        <f t="shared" si="1"/>
        <v>86867866.599999994</v>
      </c>
      <c r="T111" s="43">
        <f t="shared" si="2"/>
        <v>13053</v>
      </c>
      <c r="U111" s="43">
        <f t="shared" si="2"/>
        <v>196633864.60999998</v>
      </c>
      <c r="V111" s="16"/>
    </row>
    <row r="112" spans="1:22" s="9" customFormat="1">
      <c r="A112" s="33">
        <v>105</v>
      </c>
      <c r="B112" s="54" t="s">
        <v>235</v>
      </c>
      <c r="C112" s="1" t="s">
        <v>93</v>
      </c>
      <c r="D112" s="44">
        <v>13</v>
      </c>
      <c r="E112" s="44">
        <v>104251.76</v>
      </c>
      <c r="F112" s="44">
        <v>372</v>
      </c>
      <c r="G112" s="44">
        <v>6003301.0899999999</v>
      </c>
      <c r="H112" s="44">
        <v>6186</v>
      </c>
      <c r="I112" s="44">
        <v>12289054.27</v>
      </c>
      <c r="J112" s="44">
        <v>11941</v>
      </c>
      <c r="K112" s="44">
        <v>66206241.450000003</v>
      </c>
      <c r="L112" s="42">
        <f t="shared" si="0"/>
        <v>18512</v>
      </c>
      <c r="M112" s="42">
        <f t="shared" si="0"/>
        <v>84602848.570000008</v>
      </c>
      <c r="N112" s="44">
        <v>5626</v>
      </c>
      <c r="O112" s="44">
        <v>85488835</v>
      </c>
      <c r="P112" s="44">
        <v>249</v>
      </c>
      <c r="Q112" s="44">
        <v>25570930.390000001</v>
      </c>
      <c r="R112" s="42">
        <f t="shared" si="1"/>
        <v>5875</v>
      </c>
      <c r="S112" s="42">
        <f t="shared" si="1"/>
        <v>111059765.39</v>
      </c>
      <c r="T112" s="42">
        <f t="shared" si="2"/>
        <v>24387</v>
      </c>
      <c r="U112" s="42">
        <f t="shared" si="2"/>
        <v>195662613.96000001</v>
      </c>
      <c r="V112" s="16"/>
    </row>
    <row r="113" spans="1:22" s="9" customFormat="1">
      <c r="A113" s="30">
        <v>106</v>
      </c>
      <c r="B113" s="31" t="s">
        <v>247</v>
      </c>
      <c r="C113" s="32" t="s">
        <v>129</v>
      </c>
      <c r="D113" s="43">
        <v>45</v>
      </c>
      <c r="E113" s="43">
        <v>847659.7</v>
      </c>
      <c r="F113" s="43">
        <v>875</v>
      </c>
      <c r="G113" s="43">
        <v>25274566.300000001</v>
      </c>
      <c r="H113" s="43">
        <v>2335</v>
      </c>
      <c r="I113" s="43">
        <v>17208577.079999998</v>
      </c>
      <c r="J113" s="43">
        <v>4546</v>
      </c>
      <c r="K113" s="43">
        <v>49455627.469999999</v>
      </c>
      <c r="L113" s="43">
        <f t="shared" si="0"/>
        <v>7801</v>
      </c>
      <c r="M113" s="43">
        <f t="shared" si="0"/>
        <v>92786430.549999997</v>
      </c>
      <c r="N113" s="43">
        <v>4599</v>
      </c>
      <c r="O113" s="43">
        <v>74552194.760000005</v>
      </c>
      <c r="P113" s="43">
        <v>517</v>
      </c>
      <c r="Q113" s="43">
        <v>17832382.989999998</v>
      </c>
      <c r="R113" s="43">
        <f t="shared" si="1"/>
        <v>5116</v>
      </c>
      <c r="S113" s="43">
        <f t="shared" si="1"/>
        <v>92384577.75</v>
      </c>
      <c r="T113" s="43">
        <f t="shared" si="2"/>
        <v>12917</v>
      </c>
      <c r="U113" s="43">
        <f t="shared" si="2"/>
        <v>185171008.30000001</v>
      </c>
      <c r="V113" s="16"/>
    </row>
    <row r="114" spans="1:22" s="9" customFormat="1">
      <c r="A114" s="33">
        <v>107</v>
      </c>
      <c r="B114" s="54" t="s">
        <v>224</v>
      </c>
      <c r="C114" s="1" t="s">
        <v>89</v>
      </c>
      <c r="D114" s="44">
        <v>178</v>
      </c>
      <c r="E114" s="44">
        <v>2702921.11</v>
      </c>
      <c r="F114" s="44">
        <v>1533</v>
      </c>
      <c r="G114" s="44">
        <v>29575650.109999999</v>
      </c>
      <c r="H114" s="44">
        <v>1750</v>
      </c>
      <c r="I114" s="44">
        <v>17286171.07</v>
      </c>
      <c r="J114" s="44">
        <v>5372</v>
      </c>
      <c r="K114" s="44">
        <v>55877663.509999998</v>
      </c>
      <c r="L114" s="42">
        <f t="shared" si="0"/>
        <v>8833</v>
      </c>
      <c r="M114" s="42">
        <f t="shared" si="0"/>
        <v>105442405.8</v>
      </c>
      <c r="N114" s="44">
        <v>4754</v>
      </c>
      <c r="O114" s="44">
        <v>72095950.260000005</v>
      </c>
      <c r="P114" s="44">
        <v>110</v>
      </c>
      <c r="Q114" s="44">
        <v>6502577.9299999997</v>
      </c>
      <c r="R114" s="42">
        <f t="shared" si="1"/>
        <v>4864</v>
      </c>
      <c r="S114" s="42">
        <f t="shared" si="1"/>
        <v>78598528.189999998</v>
      </c>
      <c r="T114" s="42">
        <f t="shared" si="2"/>
        <v>13697</v>
      </c>
      <c r="U114" s="42">
        <f t="shared" si="2"/>
        <v>184040933.99000001</v>
      </c>
      <c r="V114" s="16"/>
    </row>
    <row r="115" spans="1:22" s="9" customFormat="1">
      <c r="A115" s="30">
        <v>108</v>
      </c>
      <c r="B115" s="53" t="s">
        <v>234</v>
      </c>
      <c r="C115" s="32" t="s">
        <v>83</v>
      </c>
      <c r="D115" s="43">
        <v>16</v>
      </c>
      <c r="E115" s="43">
        <v>116497.59</v>
      </c>
      <c r="F115" s="43">
        <v>1373</v>
      </c>
      <c r="G115" s="43">
        <v>42089370.109999999</v>
      </c>
      <c r="H115" s="43">
        <v>1337</v>
      </c>
      <c r="I115" s="43">
        <v>14842589.26</v>
      </c>
      <c r="J115" s="43">
        <v>11795</v>
      </c>
      <c r="K115" s="43">
        <v>33962187.329999998</v>
      </c>
      <c r="L115" s="43">
        <f t="shared" si="0"/>
        <v>14521</v>
      </c>
      <c r="M115" s="43">
        <f t="shared" si="0"/>
        <v>91010644.289999992</v>
      </c>
      <c r="N115" s="43">
        <v>3920</v>
      </c>
      <c r="O115" s="43">
        <v>76309681.319999993</v>
      </c>
      <c r="P115" s="43">
        <v>578</v>
      </c>
      <c r="Q115" s="43">
        <v>15937164.58</v>
      </c>
      <c r="R115" s="43">
        <f t="shared" si="1"/>
        <v>4498</v>
      </c>
      <c r="S115" s="43">
        <f t="shared" si="1"/>
        <v>92246845.899999991</v>
      </c>
      <c r="T115" s="43">
        <f t="shared" si="2"/>
        <v>19019</v>
      </c>
      <c r="U115" s="43">
        <f t="shared" si="2"/>
        <v>183257490.19</v>
      </c>
      <c r="V115" s="16"/>
    </row>
    <row r="116" spans="1:22" s="9" customFormat="1">
      <c r="A116" s="33">
        <v>109</v>
      </c>
      <c r="B116" s="54" t="s">
        <v>281</v>
      </c>
      <c r="C116" s="1" t="s">
        <v>145</v>
      </c>
      <c r="D116" s="44">
        <v>36</v>
      </c>
      <c r="E116" s="44">
        <v>831573.04</v>
      </c>
      <c r="F116" s="44">
        <v>1316</v>
      </c>
      <c r="G116" s="44">
        <v>32099863.57</v>
      </c>
      <c r="H116" s="44">
        <v>329</v>
      </c>
      <c r="I116" s="44">
        <v>6593164.0999999996</v>
      </c>
      <c r="J116" s="44">
        <v>7628</v>
      </c>
      <c r="K116" s="44">
        <v>49665326.920000002</v>
      </c>
      <c r="L116" s="42">
        <f t="shared" si="0"/>
        <v>9309</v>
      </c>
      <c r="M116" s="42">
        <f t="shared" si="0"/>
        <v>89189927.63000001</v>
      </c>
      <c r="N116" s="44">
        <v>5524</v>
      </c>
      <c r="O116" s="44">
        <v>82590848.019999996</v>
      </c>
      <c r="P116" s="44">
        <v>268</v>
      </c>
      <c r="Q116" s="44">
        <v>8266186.0800000001</v>
      </c>
      <c r="R116" s="42">
        <f t="shared" si="1"/>
        <v>5792</v>
      </c>
      <c r="S116" s="42">
        <f t="shared" si="1"/>
        <v>90857034.099999994</v>
      </c>
      <c r="T116" s="42">
        <f t="shared" si="2"/>
        <v>15101</v>
      </c>
      <c r="U116" s="42">
        <f t="shared" si="2"/>
        <v>180046961.73000002</v>
      </c>
      <c r="V116" s="16"/>
    </row>
    <row r="117" spans="1:22" s="9" customFormat="1">
      <c r="A117" s="30">
        <v>110</v>
      </c>
      <c r="B117" s="53" t="s">
        <v>329</v>
      </c>
      <c r="C117" s="32" t="s">
        <v>330</v>
      </c>
      <c r="D117" s="43">
        <v>37</v>
      </c>
      <c r="E117" s="43">
        <v>2341233.64</v>
      </c>
      <c r="F117" s="43">
        <v>14</v>
      </c>
      <c r="G117" s="43">
        <v>1005612.16</v>
      </c>
      <c r="H117" s="43">
        <v>8399</v>
      </c>
      <c r="I117" s="43">
        <v>76119333.719999999</v>
      </c>
      <c r="J117" s="43">
        <v>204</v>
      </c>
      <c r="K117" s="43">
        <v>653727.06999999995</v>
      </c>
      <c r="L117" s="43">
        <f t="shared" si="0"/>
        <v>8654</v>
      </c>
      <c r="M117" s="43">
        <f t="shared" si="0"/>
        <v>80119906.589999989</v>
      </c>
      <c r="N117" s="43">
        <v>50</v>
      </c>
      <c r="O117" s="43">
        <v>1322663.26</v>
      </c>
      <c r="P117" s="43">
        <v>483</v>
      </c>
      <c r="Q117" s="43">
        <v>78130221.780000001</v>
      </c>
      <c r="R117" s="43">
        <f t="shared" si="1"/>
        <v>533</v>
      </c>
      <c r="S117" s="43">
        <f t="shared" si="1"/>
        <v>79452885.040000007</v>
      </c>
      <c r="T117" s="43">
        <f t="shared" si="2"/>
        <v>9187</v>
      </c>
      <c r="U117" s="43">
        <f t="shared" si="2"/>
        <v>159572791.63</v>
      </c>
      <c r="V117" s="16"/>
    </row>
    <row r="118" spans="1:22" s="9" customFormat="1">
      <c r="A118" s="33">
        <v>111</v>
      </c>
      <c r="B118" s="54" t="s">
        <v>228</v>
      </c>
      <c r="C118" s="1" t="s">
        <v>95</v>
      </c>
      <c r="D118" s="44">
        <v>116</v>
      </c>
      <c r="E118" s="44">
        <v>375295.24</v>
      </c>
      <c r="F118" s="44">
        <v>449</v>
      </c>
      <c r="G118" s="44">
        <v>6320486.1799999997</v>
      </c>
      <c r="H118" s="44">
        <v>4827</v>
      </c>
      <c r="I118" s="44">
        <v>7211919.8300000001</v>
      </c>
      <c r="J118" s="44">
        <v>24261</v>
      </c>
      <c r="K118" s="44">
        <v>50281885.149999999</v>
      </c>
      <c r="L118" s="42">
        <f t="shared" si="0"/>
        <v>29653</v>
      </c>
      <c r="M118" s="42">
        <f t="shared" si="0"/>
        <v>64189586.399999999</v>
      </c>
      <c r="N118" s="44">
        <v>3417</v>
      </c>
      <c r="O118" s="44">
        <v>70838904.060000002</v>
      </c>
      <c r="P118" s="44">
        <v>252</v>
      </c>
      <c r="Q118" s="44">
        <v>21807946.969999999</v>
      </c>
      <c r="R118" s="42">
        <f t="shared" si="1"/>
        <v>3669</v>
      </c>
      <c r="S118" s="42">
        <f t="shared" si="1"/>
        <v>92646851.030000001</v>
      </c>
      <c r="T118" s="42">
        <f t="shared" si="2"/>
        <v>33322</v>
      </c>
      <c r="U118" s="42">
        <f t="shared" si="2"/>
        <v>156836437.43000001</v>
      </c>
      <c r="V118" s="16"/>
    </row>
    <row r="119" spans="1:22" s="9" customFormat="1">
      <c r="A119" s="30">
        <v>112</v>
      </c>
      <c r="B119" s="53" t="s">
        <v>251</v>
      </c>
      <c r="C119" s="32" t="s">
        <v>98</v>
      </c>
      <c r="D119" s="43"/>
      <c r="E119" s="43"/>
      <c r="F119" s="43"/>
      <c r="G119" s="43"/>
      <c r="H119" s="43">
        <v>1412</v>
      </c>
      <c r="I119" s="43">
        <v>4204359.6399999997</v>
      </c>
      <c r="J119" s="43">
        <v>3650</v>
      </c>
      <c r="K119" s="43">
        <v>77431424.069999993</v>
      </c>
      <c r="L119" s="43">
        <f t="shared" si="0"/>
        <v>5062</v>
      </c>
      <c r="M119" s="43">
        <f t="shared" si="0"/>
        <v>81635783.709999993</v>
      </c>
      <c r="N119" s="43">
        <v>3955</v>
      </c>
      <c r="O119" s="43">
        <v>73461597.349999994</v>
      </c>
      <c r="P119" s="43">
        <v>29</v>
      </c>
      <c r="Q119" s="43">
        <v>196519.54</v>
      </c>
      <c r="R119" s="43">
        <f t="shared" si="1"/>
        <v>3984</v>
      </c>
      <c r="S119" s="43">
        <f t="shared" si="1"/>
        <v>73658116.890000001</v>
      </c>
      <c r="T119" s="43">
        <f t="shared" si="2"/>
        <v>9046</v>
      </c>
      <c r="U119" s="43">
        <f t="shared" si="2"/>
        <v>155293900.59999999</v>
      </c>
      <c r="V119" s="16"/>
    </row>
    <row r="120" spans="1:22" s="9" customFormat="1">
      <c r="A120" s="33">
        <v>113</v>
      </c>
      <c r="B120" s="54" t="s">
        <v>240</v>
      </c>
      <c r="C120" s="1" t="s">
        <v>99</v>
      </c>
      <c r="D120" s="44">
        <v>21</v>
      </c>
      <c r="E120" s="44">
        <v>773796.65</v>
      </c>
      <c r="F120" s="44">
        <v>479</v>
      </c>
      <c r="G120" s="44">
        <v>9339684.8699999992</v>
      </c>
      <c r="H120" s="44">
        <v>714</v>
      </c>
      <c r="I120" s="44">
        <v>35653288.950000003</v>
      </c>
      <c r="J120" s="44">
        <v>3103</v>
      </c>
      <c r="K120" s="44">
        <v>47959386.82</v>
      </c>
      <c r="L120" s="42">
        <f t="shared" si="0"/>
        <v>4317</v>
      </c>
      <c r="M120" s="42">
        <f t="shared" si="0"/>
        <v>93726157.290000021</v>
      </c>
      <c r="N120" s="44">
        <v>1173</v>
      </c>
      <c r="O120" s="44">
        <v>34488321.200000003</v>
      </c>
      <c r="P120" s="44">
        <v>239</v>
      </c>
      <c r="Q120" s="44">
        <v>13613703.800000001</v>
      </c>
      <c r="R120" s="42">
        <f t="shared" si="1"/>
        <v>1412</v>
      </c>
      <c r="S120" s="42">
        <f t="shared" si="1"/>
        <v>48102025</v>
      </c>
      <c r="T120" s="42">
        <f t="shared" si="2"/>
        <v>5729</v>
      </c>
      <c r="U120" s="42">
        <f t="shared" si="2"/>
        <v>141828182.29000002</v>
      </c>
      <c r="V120" s="16"/>
    </row>
    <row r="121" spans="1:22" s="9" customFormat="1">
      <c r="A121" s="30">
        <v>114</v>
      </c>
      <c r="B121" s="31" t="s">
        <v>90</v>
      </c>
      <c r="C121" s="32" t="s">
        <v>91</v>
      </c>
      <c r="D121" s="43"/>
      <c r="E121" s="43"/>
      <c r="F121" s="43">
        <v>121</v>
      </c>
      <c r="G121" s="43">
        <v>3973434.06</v>
      </c>
      <c r="H121" s="43">
        <v>766</v>
      </c>
      <c r="I121" s="43">
        <v>30375805.829999998</v>
      </c>
      <c r="J121" s="43">
        <v>4973</v>
      </c>
      <c r="K121" s="43">
        <v>48784767.899999999</v>
      </c>
      <c r="L121" s="43">
        <f t="shared" si="0"/>
        <v>5860</v>
      </c>
      <c r="M121" s="43">
        <f t="shared" si="0"/>
        <v>83134007.789999992</v>
      </c>
      <c r="N121" s="43">
        <v>90</v>
      </c>
      <c r="O121" s="43">
        <v>38200573.32</v>
      </c>
      <c r="P121" s="43">
        <v>28</v>
      </c>
      <c r="Q121" s="43">
        <v>18258813.57</v>
      </c>
      <c r="R121" s="43">
        <f t="shared" si="1"/>
        <v>118</v>
      </c>
      <c r="S121" s="43">
        <f t="shared" si="1"/>
        <v>56459386.890000001</v>
      </c>
      <c r="T121" s="43">
        <f t="shared" si="2"/>
        <v>5978</v>
      </c>
      <c r="U121" s="43">
        <f t="shared" si="2"/>
        <v>139593394.68000001</v>
      </c>
      <c r="V121" s="16"/>
    </row>
    <row r="122" spans="1:22" s="9" customFormat="1">
      <c r="A122" s="33">
        <v>115</v>
      </c>
      <c r="B122" s="54" t="s">
        <v>287</v>
      </c>
      <c r="C122" s="1" t="s">
        <v>375</v>
      </c>
      <c r="D122" s="44"/>
      <c r="E122" s="44"/>
      <c r="F122" s="44"/>
      <c r="G122" s="44"/>
      <c r="H122" s="44">
        <v>708</v>
      </c>
      <c r="I122" s="44">
        <v>2254101.4700000002</v>
      </c>
      <c r="J122" s="44">
        <v>2282</v>
      </c>
      <c r="K122" s="44">
        <v>61003072.950000003</v>
      </c>
      <c r="L122" s="42">
        <f t="shared" si="0"/>
        <v>2990</v>
      </c>
      <c r="M122" s="42">
        <f t="shared" si="0"/>
        <v>63257174.420000002</v>
      </c>
      <c r="N122" s="44">
        <v>2879</v>
      </c>
      <c r="O122" s="44">
        <v>63143561.210000001</v>
      </c>
      <c r="P122" s="44">
        <v>266</v>
      </c>
      <c r="Q122" s="44">
        <v>2370720.02</v>
      </c>
      <c r="R122" s="42">
        <f t="shared" si="1"/>
        <v>3145</v>
      </c>
      <c r="S122" s="42">
        <f t="shared" si="1"/>
        <v>65514281.230000004</v>
      </c>
      <c r="T122" s="42">
        <f t="shared" si="2"/>
        <v>6135</v>
      </c>
      <c r="U122" s="42">
        <f t="shared" si="2"/>
        <v>128771455.65000001</v>
      </c>
      <c r="V122" s="16"/>
    </row>
    <row r="123" spans="1:22" s="9" customFormat="1">
      <c r="A123" s="30">
        <v>116</v>
      </c>
      <c r="B123" s="53" t="s">
        <v>243</v>
      </c>
      <c r="C123" s="32" t="s">
        <v>120</v>
      </c>
      <c r="D123" s="43">
        <v>72</v>
      </c>
      <c r="E123" s="43">
        <v>1563752.72</v>
      </c>
      <c r="F123" s="43">
        <v>150</v>
      </c>
      <c r="G123" s="43">
        <v>2867788.06</v>
      </c>
      <c r="H123" s="43">
        <v>2441</v>
      </c>
      <c r="I123" s="43">
        <v>7007438.9100000001</v>
      </c>
      <c r="J123" s="43">
        <v>6429</v>
      </c>
      <c r="K123" s="43">
        <v>55841073.350000001</v>
      </c>
      <c r="L123" s="43">
        <f t="shared" si="0"/>
        <v>9092</v>
      </c>
      <c r="M123" s="43">
        <f t="shared" si="0"/>
        <v>67280053.040000007</v>
      </c>
      <c r="N123" s="43">
        <v>4862</v>
      </c>
      <c r="O123" s="43">
        <v>51743460.200000003</v>
      </c>
      <c r="P123" s="43">
        <v>70</v>
      </c>
      <c r="Q123" s="43">
        <v>1603827.23</v>
      </c>
      <c r="R123" s="43">
        <f t="shared" si="1"/>
        <v>4932</v>
      </c>
      <c r="S123" s="43">
        <f t="shared" si="1"/>
        <v>53347287.43</v>
      </c>
      <c r="T123" s="43">
        <f t="shared" si="2"/>
        <v>14024</v>
      </c>
      <c r="U123" s="43">
        <f t="shared" si="2"/>
        <v>120627340.47</v>
      </c>
      <c r="V123" s="16"/>
    </row>
    <row r="124" spans="1:22" s="9" customFormat="1">
      <c r="A124" s="33">
        <v>117</v>
      </c>
      <c r="B124" s="54" t="s">
        <v>229</v>
      </c>
      <c r="C124" s="1" t="s">
        <v>8</v>
      </c>
      <c r="D124" s="44">
        <v>68</v>
      </c>
      <c r="E124" s="44">
        <v>16780387.16</v>
      </c>
      <c r="F124" s="44">
        <v>70</v>
      </c>
      <c r="G124" s="44">
        <v>8866382.4499999993</v>
      </c>
      <c r="H124" s="44">
        <v>3968</v>
      </c>
      <c r="I124" s="44">
        <v>6439245.2000000002</v>
      </c>
      <c r="J124" s="44">
        <v>1020</v>
      </c>
      <c r="K124" s="44">
        <v>1756791.39</v>
      </c>
      <c r="L124" s="42">
        <f t="shared" si="0"/>
        <v>5126</v>
      </c>
      <c r="M124" s="42">
        <f t="shared" si="0"/>
        <v>33842806.200000003</v>
      </c>
      <c r="N124" s="44">
        <v>61</v>
      </c>
      <c r="O124" s="44">
        <v>35613533.549999997</v>
      </c>
      <c r="P124" s="44">
        <v>89</v>
      </c>
      <c r="Q124" s="44">
        <v>49281792.509999998</v>
      </c>
      <c r="R124" s="42">
        <f t="shared" si="1"/>
        <v>150</v>
      </c>
      <c r="S124" s="42">
        <f t="shared" si="1"/>
        <v>84895326.060000002</v>
      </c>
      <c r="T124" s="42">
        <f t="shared" si="2"/>
        <v>5276</v>
      </c>
      <c r="U124" s="42">
        <f t="shared" si="2"/>
        <v>118738132.26000001</v>
      </c>
      <c r="V124" s="16"/>
    </row>
    <row r="125" spans="1:22" s="9" customFormat="1">
      <c r="A125" s="30">
        <v>118</v>
      </c>
      <c r="B125" s="53" t="s">
        <v>275</v>
      </c>
      <c r="C125" s="32" t="s">
        <v>110</v>
      </c>
      <c r="D125" s="43"/>
      <c r="E125" s="43"/>
      <c r="F125" s="43">
        <v>270</v>
      </c>
      <c r="G125" s="43">
        <v>5079375.37</v>
      </c>
      <c r="H125" s="43">
        <v>221</v>
      </c>
      <c r="I125" s="43">
        <v>2031336.89</v>
      </c>
      <c r="J125" s="43">
        <v>1289</v>
      </c>
      <c r="K125" s="43">
        <v>52164897.289999999</v>
      </c>
      <c r="L125" s="43">
        <f t="shared" si="0"/>
        <v>1780</v>
      </c>
      <c r="M125" s="43">
        <f t="shared" si="0"/>
        <v>59275609.549999997</v>
      </c>
      <c r="N125" s="43">
        <v>3023</v>
      </c>
      <c r="O125" s="43">
        <v>56768372.420000002</v>
      </c>
      <c r="P125" s="43">
        <v>44</v>
      </c>
      <c r="Q125" s="43">
        <v>1537038.3</v>
      </c>
      <c r="R125" s="43">
        <f t="shared" si="1"/>
        <v>3067</v>
      </c>
      <c r="S125" s="43">
        <f t="shared" si="1"/>
        <v>58305410.719999999</v>
      </c>
      <c r="T125" s="43">
        <f t="shared" si="2"/>
        <v>4847</v>
      </c>
      <c r="U125" s="43">
        <f t="shared" si="2"/>
        <v>117581020.27</v>
      </c>
      <c r="V125" s="16"/>
    </row>
    <row r="126" spans="1:22" s="9" customFormat="1">
      <c r="A126" s="33">
        <v>119</v>
      </c>
      <c r="B126" s="54" t="s">
        <v>252</v>
      </c>
      <c r="C126" s="1" t="s">
        <v>123</v>
      </c>
      <c r="D126" s="44">
        <v>151</v>
      </c>
      <c r="E126" s="44">
        <v>7287985.8600000003</v>
      </c>
      <c r="F126" s="44">
        <v>914</v>
      </c>
      <c r="G126" s="44">
        <v>40577750.380000003</v>
      </c>
      <c r="H126" s="44">
        <v>180</v>
      </c>
      <c r="I126" s="44">
        <v>3290124.18</v>
      </c>
      <c r="J126" s="44">
        <v>1816</v>
      </c>
      <c r="K126" s="44">
        <v>4567387.43</v>
      </c>
      <c r="L126" s="42">
        <f t="shared" si="0"/>
        <v>3061</v>
      </c>
      <c r="M126" s="42">
        <f t="shared" si="0"/>
        <v>55723247.850000001</v>
      </c>
      <c r="N126" s="44">
        <v>1876</v>
      </c>
      <c r="O126" s="44">
        <v>46361726.990000002</v>
      </c>
      <c r="P126" s="44">
        <v>249</v>
      </c>
      <c r="Q126" s="44">
        <v>11794263.82</v>
      </c>
      <c r="R126" s="42">
        <f t="shared" si="1"/>
        <v>2125</v>
      </c>
      <c r="S126" s="42">
        <f t="shared" si="1"/>
        <v>58155990.810000002</v>
      </c>
      <c r="T126" s="42">
        <f t="shared" si="2"/>
        <v>5186</v>
      </c>
      <c r="U126" s="42">
        <f t="shared" si="2"/>
        <v>113879238.66</v>
      </c>
      <c r="V126" s="16"/>
    </row>
    <row r="127" spans="1:22" s="9" customFormat="1">
      <c r="A127" s="30">
        <v>120</v>
      </c>
      <c r="B127" s="53" t="s">
        <v>320</v>
      </c>
      <c r="C127" s="32" t="s">
        <v>368</v>
      </c>
      <c r="D127" s="43"/>
      <c r="E127" s="43"/>
      <c r="F127" s="43"/>
      <c r="G127" s="43"/>
      <c r="H127" s="43">
        <v>9</v>
      </c>
      <c r="I127" s="43">
        <v>171159.27</v>
      </c>
      <c r="J127" s="43">
        <v>32</v>
      </c>
      <c r="K127" s="43">
        <v>54368431.100000001</v>
      </c>
      <c r="L127" s="43">
        <f t="shared" si="0"/>
        <v>41</v>
      </c>
      <c r="M127" s="43">
        <f t="shared" si="0"/>
        <v>54539590.370000005</v>
      </c>
      <c r="N127" s="43">
        <v>2</v>
      </c>
      <c r="O127" s="43">
        <v>54340000</v>
      </c>
      <c r="P127" s="43">
        <v>3</v>
      </c>
      <c r="Q127" s="43">
        <v>4468570</v>
      </c>
      <c r="R127" s="43">
        <f t="shared" si="1"/>
        <v>5</v>
      </c>
      <c r="S127" s="43">
        <f t="shared" si="1"/>
        <v>58808570</v>
      </c>
      <c r="T127" s="43">
        <f t="shared" si="2"/>
        <v>46</v>
      </c>
      <c r="U127" s="43">
        <f t="shared" si="2"/>
        <v>113348160.37</v>
      </c>
      <c r="V127" s="16"/>
    </row>
    <row r="128" spans="1:22" s="9" customFormat="1">
      <c r="A128" s="33">
        <v>121</v>
      </c>
      <c r="B128" s="54" t="s">
        <v>237</v>
      </c>
      <c r="C128" s="1" t="s">
        <v>86</v>
      </c>
      <c r="D128" s="44"/>
      <c r="E128" s="44"/>
      <c r="F128" s="44">
        <v>17</v>
      </c>
      <c r="G128" s="44">
        <v>352956.57</v>
      </c>
      <c r="H128" s="44">
        <v>1472</v>
      </c>
      <c r="I128" s="44">
        <v>5238766.2699999996</v>
      </c>
      <c r="J128" s="44">
        <v>5303</v>
      </c>
      <c r="K128" s="44">
        <v>54579890.829999998</v>
      </c>
      <c r="L128" s="42">
        <f t="shared" si="0"/>
        <v>6792</v>
      </c>
      <c r="M128" s="42">
        <f t="shared" si="0"/>
        <v>60171613.669999994</v>
      </c>
      <c r="N128" s="44">
        <v>3519</v>
      </c>
      <c r="O128" s="44">
        <v>49200768.770000003</v>
      </c>
      <c r="P128" s="44">
        <v>104</v>
      </c>
      <c r="Q128" s="44">
        <v>288773.09000000003</v>
      </c>
      <c r="R128" s="42">
        <f t="shared" si="1"/>
        <v>3623</v>
      </c>
      <c r="S128" s="42">
        <f t="shared" si="1"/>
        <v>49489541.860000007</v>
      </c>
      <c r="T128" s="42">
        <f t="shared" si="2"/>
        <v>10415</v>
      </c>
      <c r="U128" s="42">
        <f t="shared" si="2"/>
        <v>109661155.53</v>
      </c>
      <c r="V128" s="16"/>
    </row>
    <row r="129" spans="1:22" s="9" customFormat="1">
      <c r="A129" s="30">
        <v>122</v>
      </c>
      <c r="B129" s="53" t="s">
        <v>250</v>
      </c>
      <c r="C129" s="32" t="s">
        <v>81</v>
      </c>
      <c r="D129" s="43">
        <v>443</v>
      </c>
      <c r="E129" s="43">
        <v>39558319.149999999</v>
      </c>
      <c r="F129" s="43">
        <v>295</v>
      </c>
      <c r="G129" s="43">
        <v>10317795.01</v>
      </c>
      <c r="H129" s="43">
        <v>194</v>
      </c>
      <c r="I129" s="43">
        <v>2633563.0699999998</v>
      </c>
      <c r="J129" s="43">
        <v>636</v>
      </c>
      <c r="K129" s="43">
        <v>3486874.3</v>
      </c>
      <c r="L129" s="43">
        <f t="shared" si="0"/>
        <v>1568</v>
      </c>
      <c r="M129" s="43">
        <f t="shared" si="0"/>
        <v>55996551.530000001</v>
      </c>
      <c r="N129" s="43">
        <v>81</v>
      </c>
      <c r="O129" s="43">
        <v>10672276.609999999</v>
      </c>
      <c r="P129" s="43">
        <v>224</v>
      </c>
      <c r="Q129" s="43">
        <v>39021059.299999997</v>
      </c>
      <c r="R129" s="43">
        <f t="shared" si="1"/>
        <v>305</v>
      </c>
      <c r="S129" s="43">
        <f t="shared" si="1"/>
        <v>49693335.909999996</v>
      </c>
      <c r="T129" s="43">
        <f t="shared" si="2"/>
        <v>1873</v>
      </c>
      <c r="U129" s="43">
        <f t="shared" si="2"/>
        <v>105689887.44</v>
      </c>
      <c r="V129" s="16"/>
    </row>
    <row r="130" spans="1:22" s="9" customFormat="1">
      <c r="A130" s="33">
        <v>123</v>
      </c>
      <c r="B130" s="54" t="s">
        <v>314</v>
      </c>
      <c r="C130" s="1" t="s">
        <v>315</v>
      </c>
      <c r="D130" s="44">
        <v>74</v>
      </c>
      <c r="E130" s="44">
        <v>642676.38</v>
      </c>
      <c r="F130" s="44">
        <v>484</v>
      </c>
      <c r="G130" s="44">
        <v>13854626.779999999</v>
      </c>
      <c r="H130" s="44">
        <v>1420</v>
      </c>
      <c r="I130" s="44">
        <v>7995229.75</v>
      </c>
      <c r="J130" s="44">
        <v>4077</v>
      </c>
      <c r="K130" s="44">
        <v>30420965.539999999</v>
      </c>
      <c r="L130" s="42">
        <f t="shared" si="0"/>
        <v>6055</v>
      </c>
      <c r="M130" s="42">
        <f t="shared" si="0"/>
        <v>52913498.450000003</v>
      </c>
      <c r="N130" s="44">
        <v>3367</v>
      </c>
      <c r="O130" s="44">
        <v>40209923.200000003</v>
      </c>
      <c r="P130" s="44">
        <v>360</v>
      </c>
      <c r="Q130" s="44">
        <v>4450990.49</v>
      </c>
      <c r="R130" s="42">
        <f t="shared" si="1"/>
        <v>3727</v>
      </c>
      <c r="S130" s="42">
        <f t="shared" si="1"/>
        <v>44660913.690000005</v>
      </c>
      <c r="T130" s="42">
        <f t="shared" si="2"/>
        <v>9782</v>
      </c>
      <c r="U130" s="42">
        <f t="shared" si="2"/>
        <v>97574412.140000015</v>
      </c>
      <c r="V130" s="16"/>
    </row>
    <row r="131" spans="1:22" s="9" customFormat="1">
      <c r="A131" s="30">
        <v>124</v>
      </c>
      <c r="B131" s="53" t="s">
        <v>277</v>
      </c>
      <c r="C131" s="32" t="s">
        <v>142</v>
      </c>
      <c r="D131" s="43"/>
      <c r="E131" s="43"/>
      <c r="F131" s="43"/>
      <c r="G131" s="43"/>
      <c r="H131" s="43">
        <v>396</v>
      </c>
      <c r="I131" s="43">
        <v>1460715.37</v>
      </c>
      <c r="J131" s="43">
        <v>3394</v>
      </c>
      <c r="K131" s="43">
        <v>47625401.119999997</v>
      </c>
      <c r="L131" s="43">
        <f t="shared" si="0"/>
        <v>3790</v>
      </c>
      <c r="M131" s="43">
        <f t="shared" si="0"/>
        <v>49086116.489999995</v>
      </c>
      <c r="N131" s="43">
        <v>6378</v>
      </c>
      <c r="O131" s="43">
        <v>46955830.240000002</v>
      </c>
      <c r="P131" s="43">
        <v>78</v>
      </c>
      <c r="Q131" s="43">
        <v>826258.34</v>
      </c>
      <c r="R131" s="43">
        <f t="shared" si="1"/>
        <v>6456</v>
      </c>
      <c r="S131" s="43">
        <f t="shared" si="1"/>
        <v>47782088.580000006</v>
      </c>
      <c r="T131" s="43">
        <f t="shared" si="2"/>
        <v>10246</v>
      </c>
      <c r="U131" s="43">
        <f t="shared" si="2"/>
        <v>96868205.069999993</v>
      </c>
      <c r="V131" s="16"/>
    </row>
    <row r="132" spans="1:22" s="9" customFormat="1">
      <c r="A132" s="33">
        <v>125</v>
      </c>
      <c r="B132" s="54" t="s">
        <v>239</v>
      </c>
      <c r="C132" s="1" t="s">
        <v>97</v>
      </c>
      <c r="D132" s="44">
        <v>8</v>
      </c>
      <c r="E132" s="44">
        <v>582930.77</v>
      </c>
      <c r="F132" s="44">
        <v>387</v>
      </c>
      <c r="G132" s="44">
        <v>6582818.7199999997</v>
      </c>
      <c r="H132" s="44">
        <v>427</v>
      </c>
      <c r="I132" s="44">
        <v>5519994.29</v>
      </c>
      <c r="J132" s="44">
        <v>5819</v>
      </c>
      <c r="K132" s="44">
        <v>33659498.810000002</v>
      </c>
      <c r="L132" s="42">
        <f t="shared" si="0"/>
        <v>6641</v>
      </c>
      <c r="M132" s="42">
        <f t="shared" si="0"/>
        <v>46345242.590000004</v>
      </c>
      <c r="N132" s="44">
        <v>1903</v>
      </c>
      <c r="O132" s="44">
        <v>39287946.82</v>
      </c>
      <c r="P132" s="44">
        <v>127</v>
      </c>
      <c r="Q132" s="44">
        <v>5140406.1399999997</v>
      </c>
      <c r="R132" s="42">
        <f t="shared" si="1"/>
        <v>2030</v>
      </c>
      <c r="S132" s="42">
        <f t="shared" si="1"/>
        <v>44428352.960000001</v>
      </c>
      <c r="T132" s="42">
        <f t="shared" si="2"/>
        <v>8671</v>
      </c>
      <c r="U132" s="42">
        <f t="shared" si="2"/>
        <v>90773595.550000012</v>
      </c>
      <c r="V132" s="16"/>
    </row>
    <row r="133" spans="1:22" s="9" customFormat="1">
      <c r="A133" s="30">
        <v>126</v>
      </c>
      <c r="B133" s="53" t="s">
        <v>279</v>
      </c>
      <c r="C133" s="32" t="s">
        <v>114</v>
      </c>
      <c r="D133" s="43"/>
      <c r="E133" s="43"/>
      <c r="F133" s="43">
        <v>87</v>
      </c>
      <c r="G133" s="43">
        <v>2359068.5299999998</v>
      </c>
      <c r="H133" s="43">
        <v>142</v>
      </c>
      <c r="I133" s="43">
        <v>808881.85</v>
      </c>
      <c r="J133" s="43">
        <v>442</v>
      </c>
      <c r="K133" s="43">
        <v>41318569.759999998</v>
      </c>
      <c r="L133" s="43">
        <f t="shared" si="0"/>
        <v>671</v>
      </c>
      <c r="M133" s="43">
        <f t="shared" si="0"/>
        <v>44486520.140000001</v>
      </c>
      <c r="N133" s="43">
        <v>1831</v>
      </c>
      <c r="O133" s="43">
        <v>43401620.399999999</v>
      </c>
      <c r="P133" s="43">
        <v>9</v>
      </c>
      <c r="Q133" s="43">
        <v>521603.41</v>
      </c>
      <c r="R133" s="43">
        <f t="shared" si="1"/>
        <v>1840</v>
      </c>
      <c r="S133" s="43">
        <f t="shared" si="1"/>
        <v>43923223.809999995</v>
      </c>
      <c r="T133" s="43">
        <f t="shared" si="2"/>
        <v>2511</v>
      </c>
      <c r="U133" s="43">
        <f t="shared" si="2"/>
        <v>88409743.949999988</v>
      </c>
      <c r="V133" s="16"/>
    </row>
    <row r="134" spans="1:22" s="9" customFormat="1">
      <c r="A134" s="33">
        <v>127</v>
      </c>
      <c r="B134" s="54" t="s">
        <v>257</v>
      </c>
      <c r="C134" s="1" t="s">
        <v>101</v>
      </c>
      <c r="D134" s="44"/>
      <c r="E134" s="44"/>
      <c r="F134" s="44"/>
      <c r="G134" s="44"/>
      <c r="H134" s="44">
        <v>9834</v>
      </c>
      <c r="I134" s="44">
        <v>6410982.1399999997</v>
      </c>
      <c r="J134" s="44">
        <v>18519</v>
      </c>
      <c r="K134" s="44">
        <v>36132384.100000001</v>
      </c>
      <c r="L134" s="42">
        <f t="shared" si="0"/>
        <v>28353</v>
      </c>
      <c r="M134" s="42">
        <f t="shared" si="0"/>
        <v>42543366.240000002</v>
      </c>
      <c r="N134" s="44">
        <v>934</v>
      </c>
      <c r="O134" s="44">
        <v>29795487.039999999</v>
      </c>
      <c r="P134" s="44">
        <v>3</v>
      </c>
      <c r="Q134" s="44">
        <v>31595.200000000001</v>
      </c>
      <c r="R134" s="42">
        <f t="shared" si="1"/>
        <v>937</v>
      </c>
      <c r="S134" s="42">
        <f t="shared" si="1"/>
        <v>29827082.239999998</v>
      </c>
      <c r="T134" s="42">
        <f t="shared" si="2"/>
        <v>29290</v>
      </c>
      <c r="U134" s="42">
        <f t="shared" si="2"/>
        <v>72370448.480000004</v>
      </c>
      <c r="V134" s="16"/>
    </row>
    <row r="135" spans="1:22" s="9" customFormat="1">
      <c r="A135" s="30">
        <v>128</v>
      </c>
      <c r="B135" s="53" t="s">
        <v>261</v>
      </c>
      <c r="C135" s="32" t="s">
        <v>131</v>
      </c>
      <c r="D135" s="43">
        <v>12</v>
      </c>
      <c r="E135" s="43">
        <v>3005523.27</v>
      </c>
      <c r="F135" s="43">
        <v>75</v>
      </c>
      <c r="G135" s="43">
        <v>3751936.1</v>
      </c>
      <c r="H135" s="43">
        <v>605</v>
      </c>
      <c r="I135" s="43">
        <v>18259301.210000001</v>
      </c>
      <c r="J135" s="43">
        <v>748</v>
      </c>
      <c r="K135" s="43">
        <v>15876338.810000001</v>
      </c>
      <c r="L135" s="43">
        <f t="shared" si="0"/>
        <v>1440</v>
      </c>
      <c r="M135" s="43">
        <f t="shared" si="0"/>
        <v>40893099.390000008</v>
      </c>
      <c r="N135" s="43">
        <v>65</v>
      </c>
      <c r="O135" s="43">
        <v>14564227.300000001</v>
      </c>
      <c r="P135" s="43">
        <v>94</v>
      </c>
      <c r="Q135" s="43">
        <v>16219065.27</v>
      </c>
      <c r="R135" s="43">
        <f t="shared" si="1"/>
        <v>159</v>
      </c>
      <c r="S135" s="43">
        <f t="shared" si="1"/>
        <v>30783292.57</v>
      </c>
      <c r="T135" s="43">
        <f t="shared" si="2"/>
        <v>1599</v>
      </c>
      <c r="U135" s="43">
        <f t="shared" si="2"/>
        <v>71676391.960000008</v>
      </c>
      <c r="V135" s="16"/>
    </row>
    <row r="136" spans="1:22" s="9" customFormat="1">
      <c r="A136" s="33">
        <v>129</v>
      </c>
      <c r="B136" s="54" t="s">
        <v>353</v>
      </c>
      <c r="C136" s="1" t="s">
        <v>354</v>
      </c>
      <c r="D136" s="44"/>
      <c r="E136" s="44"/>
      <c r="F136" s="44"/>
      <c r="G136" s="44"/>
      <c r="H136" s="44">
        <v>86</v>
      </c>
      <c r="I136" s="44">
        <v>2797253.29</v>
      </c>
      <c r="J136" s="44">
        <v>960</v>
      </c>
      <c r="K136" s="44">
        <v>32994496.079999998</v>
      </c>
      <c r="L136" s="42">
        <f t="shared" si="0"/>
        <v>1046</v>
      </c>
      <c r="M136" s="42">
        <f t="shared" si="0"/>
        <v>35791749.369999997</v>
      </c>
      <c r="N136" s="44">
        <v>923</v>
      </c>
      <c r="O136" s="44">
        <v>32713328.920000002</v>
      </c>
      <c r="P136" s="44">
        <v>71</v>
      </c>
      <c r="Q136" s="44">
        <v>2516388.7799999998</v>
      </c>
      <c r="R136" s="42">
        <f t="shared" si="1"/>
        <v>994</v>
      </c>
      <c r="S136" s="42">
        <f t="shared" si="1"/>
        <v>35229717.700000003</v>
      </c>
      <c r="T136" s="42">
        <f t="shared" si="2"/>
        <v>2040</v>
      </c>
      <c r="U136" s="42">
        <f t="shared" si="2"/>
        <v>71021467.069999993</v>
      </c>
      <c r="V136" s="16"/>
    </row>
    <row r="137" spans="1:22" s="9" customFormat="1">
      <c r="A137" s="30">
        <v>130</v>
      </c>
      <c r="B137" s="53" t="s">
        <v>262</v>
      </c>
      <c r="C137" s="32" t="s">
        <v>106</v>
      </c>
      <c r="D137" s="43">
        <v>36</v>
      </c>
      <c r="E137" s="43">
        <v>826408.77</v>
      </c>
      <c r="F137" s="43">
        <v>170</v>
      </c>
      <c r="G137" s="43">
        <v>2844283.8</v>
      </c>
      <c r="H137" s="43">
        <v>400</v>
      </c>
      <c r="I137" s="43">
        <v>4957584.6900000004</v>
      </c>
      <c r="J137" s="43">
        <v>2568</v>
      </c>
      <c r="K137" s="43">
        <v>27286489.079999998</v>
      </c>
      <c r="L137" s="43">
        <f t="shared" si="0"/>
        <v>3174</v>
      </c>
      <c r="M137" s="43">
        <f t="shared" si="0"/>
        <v>35914766.340000004</v>
      </c>
      <c r="N137" s="43">
        <v>1232</v>
      </c>
      <c r="O137" s="43">
        <v>25796393.079999998</v>
      </c>
      <c r="P137" s="43">
        <v>119</v>
      </c>
      <c r="Q137" s="43">
        <v>1456540.71</v>
      </c>
      <c r="R137" s="43">
        <f t="shared" si="1"/>
        <v>1351</v>
      </c>
      <c r="S137" s="43">
        <f t="shared" si="1"/>
        <v>27252933.789999999</v>
      </c>
      <c r="T137" s="43">
        <f t="shared" si="2"/>
        <v>4525</v>
      </c>
      <c r="U137" s="43">
        <f t="shared" si="2"/>
        <v>63167700.130000003</v>
      </c>
      <c r="V137" s="16"/>
    </row>
    <row r="138" spans="1:22" s="9" customFormat="1">
      <c r="A138" s="33">
        <v>131</v>
      </c>
      <c r="B138" s="54" t="s">
        <v>266</v>
      </c>
      <c r="C138" s="1" t="s">
        <v>144</v>
      </c>
      <c r="D138" s="44"/>
      <c r="E138" s="44"/>
      <c r="F138" s="44"/>
      <c r="G138" s="44"/>
      <c r="H138" s="44">
        <v>2118</v>
      </c>
      <c r="I138" s="44">
        <v>16743965.310000001</v>
      </c>
      <c r="J138" s="44">
        <v>2907</v>
      </c>
      <c r="K138" s="44">
        <v>28259949.969999999</v>
      </c>
      <c r="L138" s="42">
        <f t="shared" si="0"/>
        <v>5025</v>
      </c>
      <c r="M138" s="42">
        <f t="shared" si="0"/>
        <v>45003915.280000001</v>
      </c>
      <c r="N138" s="44">
        <v>3349</v>
      </c>
      <c r="O138" s="44">
        <v>13249333.9</v>
      </c>
      <c r="P138" s="44">
        <v>106</v>
      </c>
      <c r="Q138" s="44">
        <v>1645370.55</v>
      </c>
      <c r="R138" s="42">
        <f t="shared" si="1"/>
        <v>3455</v>
      </c>
      <c r="S138" s="42">
        <f t="shared" si="1"/>
        <v>14894704.450000001</v>
      </c>
      <c r="T138" s="42">
        <f t="shared" si="2"/>
        <v>8480</v>
      </c>
      <c r="U138" s="42">
        <f t="shared" si="2"/>
        <v>59898619.730000004</v>
      </c>
      <c r="V138" s="16"/>
    </row>
    <row r="139" spans="1:22" s="9" customFormat="1">
      <c r="A139" s="30">
        <v>132</v>
      </c>
      <c r="B139" s="53" t="s">
        <v>260</v>
      </c>
      <c r="C139" s="32" t="s">
        <v>100</v>
      </c>
      <c r="D139" s="43"/>
      <c r="E139" s="43"/>
      <c r="F139" s="43"/>
      <c r="G139" s="43"/>
      <c r="H139" s="43">
        <v>3390</v>
      </c>
      <c r="I139" s="43">
        <v>5134289.34</v>
      </c>
      <c r="J139" s="43">
        <v>13609</v>
      </c>
      <c r="K139" s="43">
        <v>28188958.280000001</v>
      </c>
      <c r="L139" s="43">
        <f t="shared" si="0"/>
        <v>16999</v>
      </c>
      <c r="M139" s="43">
        <f t="shared" si="0"/>
        <v>33323247.620000001</v>
      </c>
      <c r="N139" s="43">
        <v>545</v>
      </c>
      <c r="O139" s="43">
        <v>22775742.420000002</v>
      </c>
      <c r="P139" s="43">
        <v>3</v>
      </c>
      <c r="Q139" s="43">
        <v>13638.75</v>
      </c>
      <c r="R139" s="43">
        <f t="shared" si="1"/>
        <v>548</v>
      </c>
      <c r="S139" s="43">
        <f t="shared" si="1"/>
        <v>22789381.170000002</v>
      </c>
      <c r="T139" s="43">
        <f t="shared" si="2"/>
        <v>17547</v>
      </c>
      <c r="U139" s="43">
        <f t="shared" si="2"/>
        <v>56112628.790000007</v>
      </c>
      <c r="V139" s="16"/>
    </row>
    <row r="140" spans="1:22" s="9" customFormat="1">
      <c r="A140" s="33">
        <v>133</v>
      </c>
      <c r="B140" s="54" t="s">
        <v>256</v>
      </c>
      <c r="C140" s="1" t="s">
        <v>139</v>
      </c>
      <c r="D140" s="44"/>
      <c r="E140" s="44"/>
      <c r="F140" s="44">
        <v>14</v>
      </c>
      <c r="G140" s="44">
        <v>84697.42</v>
      </c>
      <c r="H140" s="44">
        <v>1060</v>
      </c>
      <c r="I140" s="44">
        <v>3283952.85</v>
      </c>
      <c r="J140" s="44">
        <v>2168</v>
      </c>
      <c r="K140" s="44">
        <v>25991680.510000002</v>
      </c>
      <c r="L140" s="42">
        <f t="shared" si="0"/>
        <v>3242</v>
      </c>
      <c r="M140" s="42">
        <f t="shared" si="0"/>
        <v>29360330.780000005</v>
      </c>
      <c r="N140" s="44">
        <v>1921</v>
      </c>
      <c r="O140" s="44">
        <v>23311135.93</v>
      </c>
      <c r="P140" s="44">
        <v>79</v>
      </c>
      <c r="Q140" s="44">
        <v>505801.3</v>
      </c>
      <c r="R140" s="42">
        <f t="shared" si="1"/>
        <v>2000</v>
      </c>
      <c r="S140" s="42">
        <f t="shared" si="1"/>
        <v>23816937.23</v>
      </c>
      <c r="T140" s="42">
        <f t="shared" si="2"/>
        <v>5242</v>
      </c>
      <c r="U140" s="42">
        <f t="shared" si="2"/>
        <v>53177268.010000005</v>
      </c>
      <c r="V140" s="16"/>
    </row>
    <row r="141" spans="1:22" s="9" customFormat="1">
      <c r="A141" s="30">
        <v>134</v>
      </c>
      <c r="B141" s="53" t="s">
        <v>244</v>
      </c>
      <c r="C141" s="32" t="s">
        <v>92</v>
      </c>
      <c r="D141" s="43"/>
      <c r="E141" s="43"/>
      <c r="F141" s="43">
        <v>2</v>
      </c>
      <c r="G141" s="43">
        <v>14585</v>
      </c>
      <c r="H141" s="43">
        <v>1920</v>
      </c>
      <c r="I141" s="43">
        <v>14494610.689999999</v>
      </c>
      <c r="J141" s="43">
        <v>2336</v>
      </c>
      <c r="K141" s="43">
        <v>23695374.32</v>
      </c>
      <c r="L141" s="43">
        <f t="shared" si="0"/>
        <v>4258</v>
      </c>
      <c r="M141" s="43">
        <f t="shared" si="0"/>
        <v>38204570.009999998</v>
      </c>
      <c r="N141" s="43">
        <v>1189</v>
      </c>
      <c r="O141" s="43">
        <v>10856743.949999999</v>
      </c>
      <c r="P141" s="43">
        <v>98</v>
      </c>
      <c r="Q141" s="43">
        <v>1694768.48</v>
      </c>
      <c r="R141" s="43">
        <f t="shared" si="1"/>
        <v>1287</v>
      </c>
      <c r="S141" s="43">
        <f t="shared" si="1"/>
        <v>12551512.43</v>
      </c>
      <c r="T141" s="43">
        <f t="shared" si="2"/>
        <v>5545</v>
      </c>
      <c r="U141" s="43">
        <f t="shared" si="2"/>
        <v>50756082.439999998</v>
      </c>
      <c r="V141" s="16"/>
    </row>
    <row r="142" spans="1:22" s="9" customFormat="1">
      <c r="A142" s="33">
        <v>135</v>
      </c>
      <c r="B142" s="54" t="s">
        <v>284</v>
      </c>
      <c r="C142" s="1" t="s">
        <v>117</v>
      </c>
      <c r="D142" s="44">
        <v>205</v>
      </c>
      <c r="E142" s="44">
        <v>11236365.52</v>
      </c>
      <c r="F142" s="44">
        <v>61</v>
      </c>
      <c r="G142" s="44">
        <v>2663872.7400000002</v>
      </c>
      <c r="H142" s="44">
        <v>145</v>
      </c>
      <c r="I142" s="44">
        <v>1463972.78</v>
      </c>
      <c r="J142" s="44">
        <v>1138</v>
      </c>
      <c r="K142" s="44">
        <v>8950343.6500000004</v>
      </c>
      <c r="L142" s="44">
        <f t="shared" si="0"/>
        <v>1549</v>
      </c>
      <c r="M142" s="44">
        <f t="shared" si="0"/>
        <v>24314554.689999998</v>
      </c>
      <c r="N142" s="44">
        <v>221</v>
      </c>
      <c r="O142" s="44">
        <v>11196087.029999999</v>
      </c>
      <c r="P142" s="44">
        <v>179</v>
      </c>
      <c r="Q142" s="44">
        <v>12244657.189999999</v>
      </c>
      <c r="R142" s="44">
        <f t="shared" si="1"/>
        <v>400</v>
      </c>
      <c r="S142" s="44">
        <f t="shared" si="1"/>
        <v>23440744.219999999</v>
      </c>
      <c r="T142" s="44">
        <f t="shared" si="2"/>
        <v>1949</v>
      </c>
      <c r="U142" s="44">
        <f t="shared" si="2"/>
        <v>47755298.909999996</v>
      </c>
      <c r="V142" s="16"/>
    </row>
    <row r="143" spans="1:22" s="9" customFormat="1">
      <c r="A143" s="30">
        <v>136</v>
      </c>
      <c r="B143" s="53" t="s">
        <v>254</v>
      </c>
      <c r="C143" s="32" t="s">
        <v>94</v>
      </c>
      <c r="D143" s="43"/>
      <c r="E143" s="43"/>
      <c r="F143" s="43">
        <v>12</v>
      </c>
      <c r="G143" s="43">
        <v>99376.36</v>
      </c>
      <c r="H143" s="43">
        <v>4378</v>
      </c>
      <c r="I143" s="43">
        <v>2240604.35</v>
      </c>
      <c r="J143" s="43">
        <v>20891</v>
      </c>
      <c r="K143" s="43">
        <v>20938811.91</v>
      </c>
      <c r="L143" s="43">
        <f t="shared" si="0"/>
        <v>25281</v>
      </c>
      <c r="M143" s="43">
        <f t="shared" si="0"/>
        <v>23278792.620000001</v>
      </c>
      <c r="N143" s="43">
        <v>972</v>
      </c>
      <c r="O143" s="43">
        <v>20188065.41</v>
      </c>
      <c r="P143" s="43">
        <v>58</v>
      </c>
      <c r="Q143" s="43">
        <v>1220180.07</v>
      </c>
      <c r="R143" s="43">
        <f t="shared" si="1"/>
        <v>1030</v>
      </c>
      <c r="S143" s="43">
        <f t="shared" si="1"/>
        <v>21408245.48</v>
      </c>
      <c r="T143" s="43">
        <f t="shared" si="2"/>
        <v>26311</v>
      </c>
      <c r="U143" s="43">
        <f t="shared" si="2"/>
        <v>44687038.100000001</v>
      </c>
      <c r="V143" s="16"/>
    </row>
    <row r="144" spans="1:22" s="9" customFormat="1">
      <c r="A144" s="33">
        <v>137</v>
      </c>
      <c r="B144" s="54" t="s">
        <v>273</v>
      </c>
      <c r="C144" s="1" t="s">
        <v>111</v>
      </c>
      <c r="D144" s="44">
        <v>19</v>
      </c>
      <c r="E144" s="44">
        <v>264408.75</v>
      </c>
      <c r="F144" s="44">
        <v>269</v>
      </c>
      <c r="G144" s="44">
        <v>4709307.46</v>
      </c>
      <c r="H144" s="44">
        <v>205</v>
      </c>
      <c r="I144" s="44">
        <v>9418274.3699999992</v>
      </c>
      <c r="J144" s="44">
        <v>794</v>
      </c>
      <c r="K144" s="44">
        <v>13774364.880000001</v>
      </c>
      <c r="L144" s="42">
        <f t="shared" si="0"/>
        <v>1287</v>
      </c>
      <c r="M144" s="42">
        <f t="shared" si="0"/>
        <v>28166355.460000001</v>
      </c>
      <c r="N144" s="44">
        <v>707</v>
      </c>
      <c r="O144" s="44">
        <v>11958557.220000001</v>
      </c>
      <c r="P144" s="44">
        <v>97</v>
      </c>
      <c r="Q144" s="44">
        <v>3168344.15</v>
      </c>
      <c r="R144" s="42">
        <f t="shared" si="1"/>
        <v>804</v>
      </c>
      <c r="S144" s="42">
        <f t="shared" si="1"/>
        <v>15126901.370000001</v>
      </c>
      <c r="T144" s="42">
        <f t="shared" si="2"/>
        <v>2091</v>
      </c>
      <c r="U144" s="42">
        <f t="shared" si="2"/>
        <v>43293256.829999998</v>
      </c>
      <c r="V144" s="16"/>
    </row>
    <row r="145" spans="1:22" s="9" customFormat="1">
      <c r="A145" s="30">
        <v>138</v>
      </c>
      <c r="B145" s="31" t="s">
        <v>236</v>
      </c>
      <c r="C145" s="32" t="s">
        <v>309</v>
      </c>
      <c r="D145" s="43">
        <v>4</v>
      </c>
      <c r="E145" s="43">
        <v>96963.83</v>
      </c>
      <c r="F145" s="43">
        <v>86</v>
      </c>
      <c r="G145" s="43">
        <v>1147586.79</v>
      </c>
      <c r="H145" s="43">
        <v>1106</v>
      </c>
      <c r="I145" s="43">
        <v>630997.48</v>
      </c>
      <c r="J145" s="43">
        <v>11318</v>
      </c>
      <c r="K145" s="43">
        <v>19722410.109999999</v>
      </c>
      <c r="L145" s="43">
        <f t="shared" si="0"/>
        <v>12514</v>
      </c>
      <c r="M145" s="43">
        <f t="shared" si="0"/>
        <v>21597958.209999997</v>
      </c>
      <c r="N145" s="43">
        <v>2911</v>
      </c>
      <c r="O145" s="43">
        <v>19961734.010000002</v>
      </c>
      <c r="P145" s="43">
        <v>5</v>
      </c>
      <c r="Q145" s="43">
        <v>33511.5</v>
      </c>
      <c r="R145" s="43">
        <f t="shared" si="1"/>
        <v>2916</v>
      </c>
      <c r="S145" s="43">
        <f t="shared" si="1"/>
        <v>19995245.510000002</v>
      </c>
      <c r="T145" s="43">
        <f t="shared" si="2"/>
        <v>15430</v>
      </c>
      <c r="U145" s="43">
        <f t="shared" si="2"/>
        <v>41593203.719999999</v>
      </c>
      <c r="V145" s="16"/>
    </row>
    <row r="146" spans="1:22" s="9" customFormat="1">
      <c r="A146" s="33">
        <v>139</v>
      </c>
      <c r="B146" s="54" t="s">
        <v>333</v>
      </c>
      <c r="C146" s="1" t="s">
        <v>340</v>
      </c>
      <c r="D146" s="44"/>
      <c r="E146" s="44"/>
      <c r="F146" s="44"/>
      <c r="G146" s="44"/>
      <c r="H146" s="44">
        <v>20561</v>
      </c>
      <c r="I146" s="44">
        <v>16143641.25</v>
      </c>
      <c r="J146" s="44">
        <v>14029</v>
      </c>
      <c r="K146" s="44">
        <v>14916547.449999999</v>
      </c>
      <c r="L146" s="42">
        <f t="shared" si="0"/>
        <v>34590</v>
      </c>
      <c r="M146" s="42">
        <f t="shared" si="0"/>
        <v>31060188.699999999</v>
      </c>
      <c r="N146" s="44">
        <v>468</v>
      </c>
      <c r="O146" s="44">
        <v>2354454.0499999998</v>
      </c>
      <c r="P146" s="44">
        <v>148</v>
      </c>
      <c r="Q146" s="44">
        <v>3570963.21</v>
      </c>
      <c r="R146" s="42">
        <f t="shared" si="1"/>
        <v>616</v>
      </c>
      <c r="S146" s="42">
        <f t="shared" si="1"/>
        <v>5925417.2599999998</v>
      </c>
      <c r="T146" s="42">
        <f t="shared" si="2"/>
        <v>35206</v>
      </c>
      <c r="U146" s="42">
        <f t="shared" si="2"/>
        <v>36985605.960000001</v>
      </c>
      <c r="V146" s="16"/>
    </row>
    <row r="147" spans="1:22" s="9" customFormat="1">
      <c r="A147" s="30">
        <v>140</v>
      </c>
      <c r="B147" s="53" t="s">
        <v>363</v>
      </c>
      <c r="C147" s="32" t="s">
        <v>364</v>
      </c>
      <c r="D147" s="43"/>
      <c r="E147" s="43"/>
      <c r="F147" s="43">
        <v>76</v>
      </c>
      <c r="G147" s="43">
        <v>3953643.84</v>
      </c>
      <c r="H147" s="43">
        <v>73</v>
      </c>
      <c r="I147" s="43">
        <v>1276922.1299999999</v>
      </c>
      <c r="J147" s="43">
        <v>197</v>
      </c>
      <c r="K147" s="43">
        <v>10140588.65</v>
      </c>
      <c r="L147" s="43">
        <f t="shared" si="0"/>
        <v>346</v>
      </c>
      <c r="M147" s="43">
        <f t="shared" si="0"/>
        <v>15371154.620000001</v>
      </c>
      <c r="N147" s="43">
        <v>137</v>
      </c>
      <c r="O147" s="43">
        <v>15792261.5</v>
      </c>
      <c r="P147" s="43">
        <v>93</v>
      </c>
      <c r="Q147" s="43">
        <v>2143151.4700000002</v>
      </c>
      <c r="R147" s="43">
        <f t="shared" si="1"/>
        <v>230</v>
      </c>
      <c r="S147" s="43">
        <f t="shared" si="1"/>
        <v>17935412.969999999</v>
      </c>
      <c r="T147" s="43">
        <f t="shared" si="2"/>
        <v>576</v>
      </c>
      <c r="U147" s="43">
        <f t="shared" si="2"/>
        <v>33306567.59</v>
      </c>
      <c r="V147" s="16"/>
    </row>
    <row r="148" spans="1:22" s="9" customFormat="1">
      <c r="A148" s="33">
        <v>141</v>
      </c>
      <c r="B148" s="54" t="s">
        <v>355</v>
      </c>
      <c r="C148" s="1" t="s">
        <v>356</v>
      </c>
      <c r="D148" s="44"/>
      <c r="E148" s="44"/>
      <c r="F148" s="44"/>
      <c r="G148" s="44"/>
      <c r="H148" s="44">
        <v>1464</v>
      </c>
      <c r="I148" s="44">
        <v>5304203.62</v>
      </c>
      <c r="J148" s="44">
        <v>2289</v>
      </c>
      <c r="K148" s="44">
        <v>15868170.68</v>
      </c>
      <c r="L148" s="42">
        <f t="shared" si="0"/>
        <v>3753</v>
      </c>
      <c r="M148" s="42">
        <f t="shared" si="0"/>
        <v>21172374.300000001</v>
      </c>
      <c r="N148" s="44">
        <v>1023</v>
      </c>
      <c r="O148" s="44">
        <v>10995874.57</v>
      </c>
      <c r="P148" s="44">
        <v>8</v>
      </c>
      <c r="Q148" s="44">
        <v>345000</v>
      </c>
      <c r="R148" s="42">
        <f t="shared" si="1"/>
        <v>1031</v>
      </c>
      <c r="S148" s="42">
        <f t="shared" si="1"/>
        <v>11340874.57</v>
      </c>
      <c r="T148" s="42">
        <f t="shared" si="2"/>
        <v>4784</v>
      </c>
      <c r="U148" s="42">
        <f t="shared" si="2"/>
        <v>32513248.870000001</v>
      </c>
      <c r="V148" s="16"/>
    </row>
    <row r="149" spans="1:22" s="9" customFormat="1">
      <c r="A149" s="30">
        <v>142</v>
      </c>
      <c r="B149" s="53" t="s">
        <v>263</v>
      </c>
      <c r="C149" s="32" t="s">
        <v>264</v>
      </c>
      <c r="D149" s="43"/>
      <c r="E149" s="43"/>
      <c r="F149" s="43"/>
      <c r="G149" s="43"/>
      <c r="H149" s="43">
        <v>1334</v>
      </c>
      <c r="I149" s="43">
        <v>4835483.8099999996</v>
      </c>
      <c r="J149" s="43">
        <v>2786</v>
      </c>
      <c r="K149" s="43">
        <v>15884227.49</v>
      </c>
      <c r="L149" s="43">
        <f t="shared" si="0"/>
        <v>4120</v>
      </c>
      <c r="M149" s="43">
        <f t="shared" si="0"/>
        <v>20719711.300000001</v>
      </c>
      <c r="N149" s="43">
        <v>1083</v>
      </c>
      <c r="O149" s="43">
        <v>11102115.970000001</v>
      </c>
      <c r="P149" s="43"/>
      <c r="Q149" s="43"/>
      <c r="R149" s="43">
        <f t="shared" si="1"/>
        <v>1083</v>
      </c>
      <c r="S149" s="43">
        <f t="shared" si="1"/>
        <v>11102115.970000001</v>
      </c>
      <c r="T149" s="43">
        <f t="shared" si="2"/>
        <v>5203</v>
      </c>
      <c r="U149" s="43">
        <f t="shared" si="2"/>
        <v>31821827.270000003</v>
      </c>
      <c r="V149" s="16"/>
    </row>
    <row r="150" spans="1:22" s="9" customFormat="1">
      <c r="A150" s="33">
        <v>143</v>
      </c>
      <c r="B150" s="54" t="s">
        <v>258</v>
      </c>
      <c r="C150" s="1" t="s">
        <v>104</v>
      </c>
      <c r="D150" s="44">
        <v>170</v>
      </c>
      <c r="E150" s="44">
        <v>1246633.7</v>
      </c>
      <c r="F150" s="44">
        <v>85</v>
      </c>
      <c r="G150" s="44">
        <v>1352935.53</v>
      </c>
      <c r="H150" s="44">
        <v>997</v>
      </c>
      <c r="I150" s="44">
        <v>5180838.29</v>
      </c>
      <c r="J150" s="44">
        <v>5516</v>
      </c>
      <c r="K150" s="44">
        <v>11965312.689999999</v>
      </c>
      <c r="L150" s="44">
        <f t="shared" si="0"/>
        <v>6768</v>
      </c>
      <c r="M150" s="44">
        <f t="shared" si="0"/>
        <v>19745720.210000001</v>
      </c>
      <c r="N150" s="44">
        <v>998</v>
      </c>
      <c r="O150" s="44">
        <v>9283164.9399999995</v>
      </c>
      <c r="P150" s="44">
        <v>105</v>
      </c>
      <c r="Q150" s="44">
        <v>2399958.27</v>
      </c>
      <c r="R150" s="44">
        <f t="shared" si="1"/>
        <v>1103</v>
      </c>
      <c r="S150" s="44">
        <f t="shared" si="1"/>
        <v>11683123.209999999</v>
      </c>
      <c r="T150" s="44">
        <f t="shared" si="2"/>
        <v>7871</v>
      </c>
      <c r="U150" s="44">
        <f t="shared" si="2"/>
        <v>31428843.420000002</v>
      </c>
      <c r="V150" s="16"/>
    </row>
    <row r="151" spans="1:22" s="9" customFormat="1">
      <c r="A151" s="30">
        <v>144</v>
      </c>
      <c r="B151" s="53" t="s">
        <v>376</v>
      </c>
      <c r="C151" s="32" t="s">
        <v>377</v>
      </c>
      <c r="D151" s="43"/>
      <c r="E151" s="43"/>
      <c r="F151" s="43"/>
      <c r="G151" s="43"/>
      <c r="H151" s="43">
        <v>7</v>
      </c>
      <c r="I151" s="43">
        <v>1975542.34</v>
      </c>
      <c r="J151" s="43">
        <v>12</v>
      </c>
      <c r="K151" s="43">
        <v>12105470.710000001</v>
      </c>
      <c r="L151" s="43">
        <f t="shared" si="0"/>
        <v>19</v>
      </c>
      <c r="M151" s="43">
        <f t="shared" si="0"/>
        <v>14081013.050000001</v>
      </c>
      <c r="N151" s="43">
        <v>3</v>
      </c>
      <c r="O151" s="43">
        <v>12154445.5</v>
      </c>
      <c r="P151" s="43">
        <v>1</v>
      </c>
      <c r="Q151" s="43">
        <v>1970000</v>
      </c>
      <c r="R151" s="43">
        <f t="shared" si="1"/>
        <v>4</v>
      </c>
      <c r="S151" s="43">
        <f t="shared" si="1"/>
        <v>14124445.5</v>
      </c>
      <c r="T151" s="43">
        <f t="shared" si="2"/>
        <v>23</v>
      </c>
      <c r="U151" s="43">
        <f t="shared" si="2"/>
        <v>28205458.550000001</v>
      </c>
      <c r="V151" s="16"/>
    </row>
    <row r="152" spans="1:22" s="9" customFormat="1">
      <c r="A152" s="33">
        <v>145</v>
      </c>
      <c r="B152" s="54" t="s">
        <v>331</v>
      </c>
      <c r="C152" s="1" t="s">
        <v>332</v>
      </c>
      <c r="D152" s="44"/>
      <c r="E152" s="44"/>
      <c r="F152" s="44">
        <v>1</v>
      </c>
      <c r="G152" s="44">
        <v>1850</v>
      </c>
      <c r="H152" s="44">
        <v>10682</v>
      </c>
      <c r="I152" s="44">
        <v>4256256.42</v>
      </c>
      <c r="J152" s="44">
        <v>15512</v>
      </c>
      <c r="K152" s="44">
        <v>13533581.439999999</v>
      </c>
      <c r="L152" s="44">
        <f t="shared" si="0"/>
        <v>26195</v>
      </c>
      <c r="M152" s="44">
        <f t="shared" si="0"/>
        <v>17791687.859999999</v>
      </c>
      <c r="N152" s="44">
        <v>1172</v>
      </c>
      <c r="O152" s="44">
        <v>9514952.8599999994</v>
      </c>
      <c r="P152" s="44">
        <v>14</v>
      </c>
      <c r="Q152" s="44">
        <v>225184.12</v>
      </c>
      <c r="R152" s="44">
        <f t="shared" si="1"/>
        <v>1186</v>
      </c>
      <c r="S152" s="44">
        <f t="shared" si="1"/>
        <v>9740136.9799999986</v>
      </c>
      <c r="T152" s="44">
        <f t="shared" si="2"/>
        <v>27381</v>
      </c>
      <c r="U152" s="44">
        <f t="shared" si="2"/>
        <v>27531824.839999996</v>
      </c>
      <c r="V152" s="16"/>
    </row>
    <row r="153" spans="1:22" s="9" customFormat="1">
      <c r="A153" s="30">
        <v>146</v>
      </c>
      <c r="B153" s="53" t="s">
        <v>259</v>
      </c>
      <c r="C153" s="32" t="s">
        <v>132</v>
      </c>
      <c r="D153" s="43"/>
      <c r="E153" s="43"/>
      <c r="F153" s="43"/>
      <c r="G153" s="43"/>
      <c r="H153" s="43">
        <v>172</v>
      </c>
      <c r="I153" s="43">
        <v>199158.74</v>
      </c>
      <c r="J153" s="43">
        <v>1570</v>
      </c>
      <c r="K153" s="43">
        <v>13149880.9</v>
      </c>
      <c r="L153" s="43">
        <f t="shared" si="0"/>
        <v>1742</v>
      </c>
      <c r="M153" s="43">
        <f t="shared" si="0"/>
        <v>13349039.640000001</v>
      </c>
      <c r="N153" s="43">
        <v>2110</v>
      </c>
      <c r="O153" s="43">
        <v>12999812.939999999</v>
      </c>
      <c r="P153" s="43">
        <v>62</v>
      </c>
      <c r="Q153" s="43">
        <v>47449.79</v>
      </c>
      <c r="R153" s="43">
        <f t="shared" si="1"/>
        <v>2172</v>
      </c>
      <c r="S153" s="43">
        <f t="shared" si="1"/>
        <v>13047262.729999999</v>
      </c>
      <c r="T153" s="43">
        <f t="shared" si="2"/>
        <v>3914</v>
      </c>
      <c r="U153" s="43">
        <f t="shared" si="2"/>
        <v>26396302.369999997</v>
      </c>
      <c r="V153" s="16"/>
    </row>
    <row r="154" spans="1:22" s="9" customFormat="1">
      <c r="A154" s="33">
        <v>147</v>
      </c>
      <c r="B154" s="54" t="s">
        <v>289</v>
      </c>
      <c r="C154" s="1" t="s">
        <v>348</v>
      </c>
      <c r="D154" s="44">
        <v>2</v>
      </c>
      <c r="E154" s="44">
        <v>3803.6</v>
      </c>
      <c r="F154" s="44">
        <v>149</v>
      </c>
      <c r="G154" s="44">
        <v>6396098.4699999997</v>
      </c>
      <c r="H154" s="44">
        <v>115</v>
      </c>
      <c r="I154" s="44">
        <v>2652189.9500000002</v>
      </c>
      <c r="J154" s="44">
        <v>861</v>
      </c>
      <c r="K154" s="44">
        <v>4112905.58</v>
      </c>
      <c r="L154" s="44">
        <f t="shared" si="0"/>
        <v>1127</v>
      </c>
      <c r="M154" s="44">
        <f t="shared" si="0"/>
        <v>13164997.6</v>
      </c>
      <c r="N154" s="44">
        <v>862</v>
      </c>
      <c r="O154" s="44">
        <v>10582304.52</v>
      </c>
      <c r="P154" s="44">
        <v>83</v>
      </c>
      <c r="Q154" s="44">
        <v>2629319.85</v>
      </c>
      <c r="R154" s="44">
        <f t="shared" si="1"/>
        <v>945</v>
      </c>
      <c r="S154" s="44">
        <f t="shared" si="1"/>
        <v>13211624.369999999</v>
      </c>
      <c r="T154" s="44">
        <f t="shared" si="2"/>
        <v>2072</v>
      </c>
      <c r="U154" s="44">
        <f t="shared" si="2"/>
        <v>26376621.969999999</v>
      </c>
      <c r="V154" s="16"/>
    </row>
    <row r="155" spans="1:22" s="9" customFormat="1">
      <c r="A155" s="30">
        <v>148</v>
      </c>
      <c r="B155" s="53" t="s">
        <v>293</v>
      </c>
      <c r="C155" s="32" t="s">
        <v>294</v>
      </c>
      <c r="D155" s="43"/>
      <c r="E155" s="43"/>
      <c r="F155" s="43"/>
      <c r="G155" s="43"/>
      <c r="H155" s="43">
        <v>1139</v>
      </c>
      <c r="I155" s="43">
        <v>3474690.77</v>
      </c>
      <c r="J155" s="43">
        <v>1828</v>
      </c>
      <c r="K155" s="43">
        <v>12601161.16</v>
      </c>
      <c r="L155" s="43">
        <f t="shared" si="0"/>
        <v>2967</v>
      </c>
      <c r="M155" s="43">
        <f t="shared" si="0"/>
        <v>16075851.93</v>
      </c>
      <c r="N155" s="43">
        <v>884</v>
      </c>
      <c r="O155" s="43">
        <v>9189152.8699999992</v>
      </c>
      <c r="P155" s="43">
        <v>2</v>
      </c>
      <c r="Q155" s="43">
        <v>21138.6</v>
      </c>
      <c r="R155" s="43">
        <f t="shared" si="1"/>
        <v>886</v>
      </c>
      <c r="S155" s="43">
        <f t="shared" si="1"/>
        <v>9210291.4699999988</v>
      </c>
      <c r="T155" s="43">
        <f t="shared" si="2"/>
        <v>3853</v>
      </c>
      <c r="U155" s="43">
        <f t="shared" si="2"/>
        <v>25286143.399999999</v>
      </c>
      <c r="V155" s="16"/>
    </row>
    <row r="156" spans="1:22" s="9" customFormat="1">
      <c r="A156" s="33">
        <v>149</v>
      </c>
      <c r="B156" s="54" t="s">
        <v>272</v>
      </c>
      <c r="C156" s="1" t="s">
        <v>113</v>
      </c>
      <c r="D156" s="44">
        <v>4</v>
      </c>
      <c r="E156" s="44">
        <v>120662.23</v>
      </c>
      <c r="F156" s="44">
        <v>77</v>
      </c>
      <c r="G156" s="44">
        <v>2116217.6800000002</v>
      </c>
      <c r="H156" s="44">
        <v>412</v>
      </c>
      <c r="I156" s="44">
        <v>5619429.7300000004</v>
      </c>
      <c r="J156" s="44">
        <v>1259</v>
      </c>
      <c r="K156" s="44">
        <v>5017580.26</v>
      </c>
      <c r="L156" s="44">
        <f t="shared" si="0"/>
        <v>1752</v>
      </c>
      <c r="M156" s="44">
        <f t="shared" si="0"/>
        <v>12873889.9</v>
      </c>
      <c r="N156" s="44">
        <v>666</v>
      </c>
      <c r="O156" s="44">
        <v>6534258.7800000003</v>
      </c>
      <c r="P156" s="44">
        <v>200</v>
      </c>
      <c r="Q156" s="44">
        <v>5149401.3099999996</v>
      </c>
      <c r="R156" s="44">
        <f t="shared" si="1"/>
        <v>866</v>
      </c>
      <c r="S156" s="44">
        <f t="shared" si="1"/>
        <v>11683660.09</v>
      </c>
      <c r="T156" s="44">
        <f t="shared" si="2"/>
        <v>2618</v>
      </c>
      <c r="U156" s="44">
        <f t="shared" si="2"/>
        <v>24557549.990000002</v>
      </c>
      <c r="V156" s="16"/>
    </row>
    <row r="157" spans="1:22" s="9" customFormat="1">
      <c r="A157" s="30">
        <v>150</v>
      </c>
      <c r="B157" s="53" t="s">
        <v>274</v>
      </c>
      <c r="C157" s="32" t="s">
        <v>133</v>
      </c>
      <c r="D157" s="43"/>
      <c r="E157" s="43"/>
      <c r="F157" s="43">
        <v>11</v>
      </c>
      <c r="G157" s="43">
        <v>429511</v>
      </c>
      <c r="H157" s="43">
        <v>81</v>
      </c>
      <c r="I157" s="43">
        <v>376829.53</v>
      </c>
      <c r="J157" s="43">
        <v>2024</v>
      </c>
      <c r="K157" s="43">
        <v>11146476.439999999</v>
      </c>
      <c r="L157" s="43">
        <f t="shared" si="0"/>
        <v>2116</v>
      </c>
      <c r="M157" s="43">
        <f t="shared" si="0"/>
        <v>11952816.969999999</v>
      </c>
      <c r="N157" s="43">
        <v>2538</v>
      </c>
      <c r="O157" s="43">
        <v>11417266.550000001</v>
      </c>
      <c r="P157" s="43">
        <v>30</v>
      </c>
      <c r="Q157" s="43">
        <v>220202.17</v>
      </c>
      <c r="R157" s="43">
        <f t="shared" si="1"/>
        <v>2568</v>
      </c>
      <c r="S157" s="43">
        <f t="shared" si="1"/>
        <v>11637468.720000001</v>
      </c>
      <c r="T157" s="43">
        <f t="shared" si="2"/>
        <v>4684</v>
      </c>
      <c r="U157" s="43">
        <f t="shared" si="2"/>
        <v>23590285.689999998</v>
      </c>
      <c r="V157" s="16"/>
    </row>
    <row r="158" spans="1:22" s="9" customFormat="1">
      <c r="A158" s="33">
        <v>151</v>
      </c>
      <c r="B158" s="54" t="s">
        <v>245</v>
      </c>
      <c r="C158" s="1" t="s">
        <v>96</v>
      </c>
      <c r="D158" s="44"/>
      <c r="E158" s="44"/>
      <c r="F158" s="44">
        <v>1</v>
      </c>
      <c r="G158" s="44">
        <v>1391</v>
      </c>
      <c r="H158" s="44">
        <v>364</v>
      </c>
      <c r="I158" s="44">
        <v>964686.4</v>
      </c>
      <c r="J158" s="44">
        <v>1707</v>
      </c>
      <c r="K158" s="44">
        <v>9766470.3699999992</v>
      </c>
      <c r="L158" s="44">
        <f t="shared" si="0"/>
        <v>2072</v>
      </c>
      <c r="M158" s="44">
        <f t="shared" si="0"/>
        <v>10732547.77</v>
      </c>
      <c r="N158" s="44">
        <v>2243</v>
      </c>
      <c r="O158" s="44">
        <v>9983219.2100000009</v>
      </c>
      <c r="P158" s="44">
        <v>33</v>
      </c>
      <c r="Q158" s="44">
        <v>1147121.74</v>
      </c>
      <c r="R158" s="44">
        <f t="shared" si="1"/>
        <v>2276</v>
      </c>
      <c r="S158" s="44">
        <f t="shared" si="1"/>
        <v>11130340.950000001</v>
      </c>
      <c r="T158" s="44">
        <f t="shared" si="2"/>
        <v>4348</v>
      </c>
      <c r="U158" s="44">
        <f t="shared" si="2"/>
        <v>21862888.719999999</v>
      </c>
      <c r="V158" s="16"/>
    </row>
    <row r="159" spans="1:22" s="9" customFormat="1">
      <c r="A159" s="30">
        <v>152</v>
      </c>
      <c r="B159" s="53" t="s">
        <v>317</v>
      </c>
      <c r="C159" s="32" t="s">
        <v>318</v>
      </c>
      <c r="D159" s="43">
        <v>27</v>
      </c>
      <c r="E159" s="43">
        <v>5203772.53</v>
      </c>
      <c r="F159" s="43">
        <v>7</v>
      </c>
      <c r="G159" s="43">
        <v>2304194.92</v>
      </c>
      <c r="H159" s="43"/>
      <c r="I159" s="43"/>
      <c r="J159" s="43">
        <v>41</v>
      </c>
      <c r="K159" s="43">
        <v>208216.53</v>
      </c>
      <c r="L159" s="43">
        <f t="shared" si="0"/>
        <v>75</v>
      </c>
      <c r="M159" s="43">
        <f t="shared" si="0"/>
        <v>7716183.9800000004</v>
      </c>
      <c r="N159" s="43">
        <v>5</v>
      </c>
      <c r="O159" s="43">
        <v>4550000</v>
      </c>
      <c r="P159" s="43">
        <v>13</v>
      </c>
      <c r="Q159" s="43">
        <v>9050000</v>
      </c>
      <c r="R159" s="43">
        <f t="shared" si="1"/>
        <v>18</v>
      </c>
      <c r="S159" s="43">
        <f t="shared" si="1"/>
        <v>13600000</v>
      </c>
      <c r="T159" s="43">
        <f t="shared" si="2"/>
        <v>93</v>
      </c>
      <c r="U159" s="43">
        <f t="shared" si="2"/>
        <v>21316183.98</v>
      </c>
      <c r="V159" s="16"/>
    </row>
    <row r="160" spans="1:22" s="9" customFormat="1">
      <c r="A160" s="33">
        <v>153</v>
      </c>
      <c r="B160" s="54" t="s">
        <v>327</v>
      </c>
      <c r="C160" s="1" t="s">
        <v>328</v>
      </c>
      <c r="D160" s="44"/>
      <c r="E160" s="44"/>
      <c r="F160" s="44"/>
      <c r="G160" s="44"/>
      <c r="H160" s="44">
        <v>1071</v>
      </c>
      <c r="I160" s="44">
        <v>5617063.0700000003</v>
      </c>
      <c r="J160" s="44">
        <v>1411</v>
      </c>
      <c r="K160" s="44">
        <v>9562215.3499999996</v>
      </c>
      <c r="L160" s="44">
        <f t="shared" si="0"/>
        <v>2482</v>
      </c>
      <c r="M160" s="44">
        <f t="shared" si="0"/>
        <v>15179278.42</v>
      </c>
      <c r="N160" s="44">
        <v>564</v>
      </c>
      <c r="O160" s="44">
        <v>4335749.72</v>
      </c>
      <c r="P160" s="44">
        <v>49</v>
      </c>
      <c r="Q160" s="44">
        <v>391111.82</v>
      </c>
      <c r="R160" s="44">
        <f t="shared" si="1"/>
        <v>613</v>
      </c>
      <c r="S160" s="44">
        <f t="shared" si="1"/>
        <v>4726861.54</v>
      </c>
      <c r="T160" s="44">
        <f t="shared" si="2"/>
        <v>3095</v>
      </c>
      <c r="U160" s="44">
        <f t="shared" si="2"/>
        <v>19906139.960000001</v>
      </c>
      <c r="V160" s="16"/>
    </row>
    <row r="161" spans="1:22" s="9" customFormat="1">
      <c r="A161" s="30">
        <v>154</v>
      </c>
      <c r="B161" s="53" t="s">
        <v>323</v>
      </c>
      <c r="C161" s="32" t="s">
        <v>324</v>
      </c>
      <c r="D161" s="43"/>
      <c r="E161" s="43"/>
      <c r="F161" s="43"/>
      <c r="G161" s="43"/>
      <c r="H161" s="43">
        <v>2268</v>
      </c>
      <c r="I161" s="43">
        <v>1459225.97</v>
      </c>
      <c r="J161" s="43">
        <v>2472</v>
      </c>
      <c r="K161" s="43">
        <v>4188966.27</v>
      </c>
      <c r="L161" s="43">
        <f t="shared" si="0"/>
        <v>4740</v>
      </c>
      <c r="M161" s="43">
        <f t="shared" si="0"/>
        <v>5648192.2400000002</v>
      </c>
      <c r="N161" s="43">
        <v>413</v>
      </c>
      <c r="O161" s="43">
        <v>8204317.7000000002</v>
      </c>
      <c r="P161" s="43">
        <v>163</v>
      </c>
      <c r="Q161" s="43">
        <v>5460587.29</v>
      </c>
      <c r="R161" s="43">
        <f t="shared" si="1"/>
        <v>576</v>
      </c>
      <c r="S161" s="43">
        <f t="shared" si="1"/>
        <v>13664904.99</v>
      </c>
      <c r="T161" s="43">
        <f t="shared" si="2"/>
        <v>5316</v>
      </c>
      <c r="U161" s="43">
        <f t="shared" si="2"/>
        <v>19313097.23</v>
      </c>
      <c r="V161" s="16"/>
    </row>
    <row r="162" spans="1:22" s="9" customFormat="1">
      <c r="A162" s="33">
        <v>155</v>
      </c>
      <c r="B162" s="54" t="s">
        <v>321</v>
      </c>
      <c r="C162" s="1" t="s">
        <v>322</v>
      </c>
      <c r="D162" s="44">
        <v>82</v>
      </c>
      <c r="E162" s="44">
        <v>2132521.36</v>
      </c>
      <c r="F162" s="44">
        <v>141</v>
      </c>
      <c r="G162" s="44">
        <v>3416817.43</v>
      </c>
      <c r="H162" s="44">
        <v>24</v>
      </c>
      <c r="I162" s="44">
        <v>217540.52</v>
      </c>
      <c r="J162" s="44">
        <v>404</v>
      </c>
      <c r="K162" s="44">
        <v>3619247.94</v>
      </c>
      <c r="L162" s="44">
        <f t="shared" si="0"/>
        <v>651</v>
      </c>
      <c r="M162" s="44">
        <f t="shared" si="0"/>
        <v>9386127.25</v>
      </c>
      <c r="N162" s="44">
        <v>243</v>
      </c>
      <c r="O162" s="44">
        <v>6884293.29</v>
      </c>
      <c r="P162" s="44">
        <v>78</v>
      </c>
      <c r="Q162" s="44">
        <v>2199549.7599999998</v>
      </c>
      <c r="R162" s="44">
        <f t="shared" si="1"/>
        <v>321</v>
      </c>
      <c r="S162" s="44">
        <f t="shared" si="1"/>
        <v>9083843.0500000007</v>
      </c>
      <c r="T162" s="44">
        <f t="shared" si="2"/>
        <v>972</v>
      </c>
      <c r="U162" s="44">
        <f t="shared" si="2"/>
        <v>18469970.300000001</v>
      </c>
      <c r="V162" s="16"/>
    </row>
    <row r="163" spans="1:22" s="9" customFormat="1">
      <c r="A163" s="30">
        <v>156</v>
      </c>
      <c r="B163" s="53" t="s">
        <v>271</v>
      </c>
      <c r="C163" s="32" t="s">
        <v>126</v>
      </c>
      <c r="D163" s="43"/>
      <c r="E163" s="43"/>
      <c r="F163" s="43"/>
      <c r="G163" s="43"/>
      <c r="H163" s="43">
        <v>7700</v>
      </c>
      <c r="I163" s="43">
        <v>3080191.15</v>
      </c>
      <c r="J163" s="43">
        <v>12143</v>
      </c>
      <c r="K163" s="43">
        <v>8918292.4399999995</v>
      </c>
      <c r="L163" s="43">
        <f t="shared" si="0"/>
        <v>19843</v>
      </c>
      <c r="M163" s="43">
        <f t="shared" si="0"/>
        <v>11998483.59</v>
      </c>
      <c r="N163" s="43">
        <v>474</v>
      </c>
      <c r="O163" s="43">
        <v>5882544.1900000004</v>
      </c>
      <c r="P163" s="43"/>
      <c r="Q163" s="43"/>
      <c r="R163" s="43">
        <f t="shared" si="1"/>
        <v>474</v>
      </c>
      <c r="S163" s="43">
        <f t="shared" si="1"/>
        <v>5882544.1900000004</v>
      </c>
      <c r="T163" s="43">
        <f t="shared" si="2"/>
        <v>20317</v>
      </c>
      <c r="U163" s="43">
        <f t="shared" si="2"/>
        <v>17881027.780000001</v>
      </c>
      <c r="V163" s="16"/>
    </row>
    <row r="164" spans="1:22" s="9" customFormat="1">
      <c r="A164" s="33">
        <v>157</v>
      </c>
      <c r="B164" s="54" t="s">
        <v>267</v>
      </c>
      <c r="C164" s="1" t="s">
        <v>138</v>
      </c>
      <c r="D164" s="44"/>
      <c r="E164" s="44"/>
      <c r="F164" s="44">
        <v>13</v>
      </c>
      <c r="G164" s="44">
        <v>65729.23</v>
      </c>
      <c r="H164" s="44">
        <v>454</v>
      </c>
      <c r="I164" s="44">
        <v>371712.49</v>
      </c>
      <c r="J164" s="44">
        <v>5449</v>
      </c>
      <c r="K164" s="44">
        <v>7994805.0700000003</v>
      </c>
      <c r="L164" s="44">
        <f t="shared" si="0"/>
        <v>5916</v>
      </c>
      <c r="M164" s="44">
        <f t="shared" si="0"/>
        <v>8432246.790000001</v>
      </c>
      <c r="N164" s="44">
        <v>943</v>
      </c>
      <c r="O164" s="44">
        <v>7792672.6600000001</v>
      </c>
      <c r="P164" s="44">
        <v>23</v>
      </c>
      <c r="Q164" s="44">
        <v>92746</v>
      </c>
      <c r="R164" s="44">
        <f t="shared" si="1"/>
        <v>966</v>
      </c>
      <c r="S164" s="44">
        <f t="shared" si="1"/>
        <v>7885418.6600000001</v>
      </c>
      <c r="T164" s="44">
        <f t="shared" si="2"/>
        <v>6882</v>
      </c>
      <c r="U164" s="44">
        <f t="shared" si="2"/>
        <v>16317665.450000001</v>
      </c>
      <c r="V164" s="16"/>
    </row>
    <row r="165" spans="1:22" s="9" customFormat="1">
      <c r="A165" s="30">
        <v>158</v>
      </c>
      <c r="B165" s="53" t="s">
        <v>269</v>
      </c>
      <c r="C165" s="32" t="s">
        <v>136</v>
      </c>
      <c r="D165" s="43"/>
      <c r="E165" s="43"/>
      <c r="F165" s="43">
        <v>7</v>
      </c>
      <c r="G165" s="43">
        <v>100680.13</v>
      </c>
      <c r="H165" s="43">
        <v>1100</v>
      </c>
      <c r="I165" s="43">
        <v>3094055.15</v>
      </c>
      <c r="J165" s="43">
        <v>1877</v>
      </c>
      <c r="K165" s="43">
        <v>7037455.2999999998</v>
      </c>
      <c r="L165" s="43">
        <f t="shared" si="0"/>
        <v>2984</v>
      </c>
      <c r="M165" s="43">
        <f t="shared" si="0"/>
        <v>10232190.58</v>
      </c>
      <c r="N165" s="43">
        <v>968</v>
      </c>
      <c r="O165" s="43">
        <v>4609978.74</v>
      </c>
      <c r="P165" s="43">
        <v>7</v>
      </c>
      <c r="Q165" s="43">
        <v>574189.49</v>
      </c>
      <c r="R165" s="43">
        <f t="shared" si="1"/>
        <v>975</v>
      </c>
      <c r="S165" s="43">
        <f t="shared" si="1"/>
        <v>5184168.2300000004</v>
      </c>
      <c r="T165" s="43">
        <f t="shared" si="2"/>
        <v>3959</v>
      </c>
      <c r="U165" s="43">
        <f t="shared" si="2"/>
        <v>15416358.810000001</v>
      </c>
      <c r="V165" s="16"/>
    </row>
    <row r="166" spans="1:22" s="9" customFormat="1">
      <c r="A166" s="33">
        <v>159</v>
      </c>
      <c r="B166" s="54" t="s">
        <v>379</v>
      </c>
      <c r="C166" s="1" t="s">
        <v>380</v>
      </c>
      <c r="D166" s="44"/>
      <c r="E166" s="44"/>
      <c r="F166" s="44"/>
      <c r="G166" s="44"/>
      <c r="H166" s="44">
        <v>421</v>
      </c>
      <c r="I166" s="44">
        <v>1220657.01</v>
      </c>
      <c r="J166" s="44">
        <v>977</v>
      </c>
      <c r="K166" s="44">
        <v>7280567.1200000001</v>
      </c>
      <c r="L166" s="44">
        <f t="shared" si="0"/>
        <v>1398</v>
      </c>
      <c r="M166" s="44">
        <f t="shared" si="0"/>
        <v>8501224.1300000008</v>
      </c>
      <c r="N166" s="44">
        <v>572</v>
      </c>
      <c r="O166" s="44">
        <v>6120961.5099999998</v>
      </c>
      <c r="P166" s="44"/>
      <c r="Q166" s="44"/>
      <c r="R166" s="44">
        <f t="shared" si="1"/>
        <v>572</v>
      </c>
      <c r="S166" s="44">
        <f t="shared" si="1"/>
        <v>6120961.5099999998</v>
      </c>
      <c r="T166" s="44">
        <f t="shared" si="2"/>
        <v>1970</v>
      </c>
      <c r="U166" s="44">
        <f t="shared" si="2"/>
        <v>14622185.640000001</v>
      </c>
      <c r="V166" s="16"/>
    </row>
    <row r="167" spans="1:22" s="9" customFormat="1">
      <c r="A167" s="30">
        <v>160</v>
      </c>
      <c r="B167" s="53" t="s">
        <v>265</v>
      </c>
      <c r="C167" s="32" t="s">
        <v>107</v>
      </c>
      <c r="D167" s="43"/>
      <c r="E167" s="43"/>
      <c r="F167" s="43"/>
      <c r="G167" s="43"/>
      <c r="H167" s="43">
        <v>511</v>
      </c>
      <c r="I167" s="43">
        <v>419029.1</v>
      </c>
      <c r="J167" s="43">
        <v>4547</v>
      </c>
      <c r="K167" s="43">
        <v>7308360.9500000002</v>
      </c>
      <c r="L167" s="43">
        <f t="shared" si="0"/>
        <v>5058</v>
      </c>
      <c r="M167" s="43">
        <f t="shared" si="0"/>
        <v>7727390.0499999998</v>
      </c>
      <c r="N167" s="43">
        <v>757</v>
      </c>
      <c r="O167" s="43">
        <v>6894070.6100000003</v>
      </c>
      <c r="P167" s="43"/>
      <c r="Q167" s="43"/>
      <c r="R167" s="43">
        <f t="shared" si="1"/>
        <v>757</v>
      </c>
      <c r="S167" s="43">
        <f t="shared" si="1"/>
        <v>6894070.6100000003</v>
      </c>
      <c r="T167" s="43">
        <f t="shared" si="2"/>
        <v>5815</v>
      </c>
      <c r="U167" s="43">
        <f t="shared" si="2"/>
        <v>14621460.66</v>
      </c>
      <c r="V167" s="16"/>
    </row>
    <row r="168" spans="1:22" s="9" customFormat="1">
      <c r="A168" s="33">
        <v>161</v>
      </c>
      <c r="B168" s="54" t="s">
        <v>171</v>
      </c>
      <c r="C168" s="1" t="s">
        <v>38</v>
      </c>
      <c r="D168" s="44">
        <v>13</v>
      </c>
      <c r="E168" s="44">
        <v>109763.65</v>
      </c>
      <c r="F168" s="44">
        <v>49</v>
      </c>
      <c r="G168" s="44">
        <v>878502.49</v>
      </c>
      <c r="H168" s="44">
        <v>86</v>
      </c>
      <c r="I168" s="44">
        <v>3687294.09</v>
      </c>
      <c r="J168" s="44">
        <v>179</v>
      </c>
      <c r="K168" s="44">
        <v>4436278.8</v>
      </c>
      <c r="L168" s="44">
        <f t="shared" si="0"/>
        <v>327</v>
      </c>
      <c r="M168" s="44">
        <f t="shared" si="0"/>
        <v>9111839.0299999993</v>
      </c>
      <c r="N168" s="44">
        <v>8</v>
      </c>
      <c r="O168" s="44">
        <v>2779375</v>
      </c>
      <c r="P168" s="44">
        <v>5</v>
      </c>
      <c r="Q168" s="44">
        <v>1713705</v>
      </c>
      <c r="R168" s="44">
        <f t="shared" si="1"/>
        <v>13</v>
      </c>
      <c r="S168" s="44">
        <f t="shared" si="1"/>
        <v>4493080</v>
      </c>
      <c r="T168" s="44">
        <f t="shared" si="2"/>
        <v>340</v>
      </c>
      <c r="U168" s="44">
        <f t="shared" si="2"/>
        <v>13604919.029999999</v>
      </c>
      <c r="V168" s="16"/>
    </row>
    <row r="169" spans="1:22" s="9" customFormat="1">
      <c r="A169" s="30">
        <v>162</v>
      </c>
      <c r="B169" s="53" t="s">
        <v>270</v>
      </c>
      <c r="C169" s="32" t="s">
        <v>149</v>
      </c>
      <c r="D169" s="43"/>
      <c r="E169" s="43"/>
      <c r="F169" s="43"/>
      <c r="G169" s="43"/>
      <c r="H169" s="43">
        <v>762</v>
      </c>
      <c r="I169" s="43">
        <v>382109.59</v>
      </c>
      <c r="J169" s="43">
        <v>3331</v>
      </c>
      <c r="K169" s="43">
        <v>6568757.9299999997</v>
      </c>
      <c r="L169" s="43">
        <f t="shared" si="0"/>
        <v>4093</v>
      </c>
      <c r="M169" s="43">
        <f t="shared" si="0"/>
        <v>6950867.5199999996</v>
      </c>
      <c r="N169" s="43">
        <v>475</v>
      </c>
      <c r="O169" s="43">
        <v>6116586.4199999999</v>
      </c>
      <c r="P169" s="43"/>
      <c r="Q169" s="43"/>
      <c r="R169" s="43">
        <f t="shared" si="1"/>
        <v>475</v>
      </c>
      <c r="S169" s="43">
        <f t="shared" si="1"/>
        <v>6116586.4199999999</v>
      </c>
      <c r="T169" s="43">
        <f t="shared" si="2"/>
        <v>4568</v>
      </c>
      <c r="U169" s="43">
        <f t="shared" si="2"/>
        <v>13067453.939999999</v>
      </c>
      <c r="V169" s="16"/>
    </row>
    <row r="170" spans="1:22" s="9" customFormat="1">
      <c r="A170" s="33">
        <v>163</v>
      </c>
      <c r="B170" s="54" t="s">
        <v>283</v>
      </c>
      <c r="C170" s="1" t="s">
        <v>103</v>
      </c>
      <c r="D170" s="44"/>
      <c r="E170" s="44"/>
      <c r="F170" s="44">
        <v>4</v>
      </c>
      <c r="G170" s="44">
        <v>545577.47</v>
      </c>
      <c r="H170" s="44">
        <v>393</v>
      </c>
      <c r="I170" s="44">
        <v>861940.23</v>
      </c>
      <c r="J170" s="44">
        <v>60</v>
      </c>
      <c r="K170" s="44">
        <v>4546444.28</v>
      </c>
      <c r="L170" s="44">
        <f t="shared" si="0"/>
        <v>457</v>
      </c>
      <c r="M170" s="44">
        <f t="shared" si="0"/>
        <v>5953961.9799999995</v>
      </c>
      <c r="N170" s="44">
        <v>12</v>
      </c>
      <c r="O170" s="44">
        <v>5720000</v>
      </c>
      <c r="P170" s="44">
        <v>3</v>
      </c>
      <c r="Q170" s="44">
        <v>600000</v>
      </c>
      <c r="R170" s="44">
        <f t="shared" si="1"/>
        <v>15</v>
      </c>
      <c r="S170" s="44">
        <f t="shared" si="1"/>
        <v>6320000</v>
      </c>
      <c r="T170" s="44">
        <f t="shared" si="2"/>
        <v>472</v>
      </c>
      <c r="U170" s="44">
        <f t="shared" si="2"/>
        <v>12273961.98</v>
      </c>
      <c r="V170" s="16"/>
    </row>
    <row r="171" spans="1:22" s="9" customFormat="1">
      <c r="A171" s="30">
        <v>164</v>
      </c>
      <c r="B171" s="53" t="s">
        <v>288</v>
      </c>
      <c r="C171" s="32" t="s">
        <v>116</v>
      </c>
      <c r="D171" s="43"/>
      <c r="E171" s="43"/>
      <c r="F171" s="43">
        <v>6</v>
      </c>
      <c r="G171" s="43">
        <v>134897.91</v>
      </c>
      <c r="H171" s="43">
        <v>114</v>
      </c>
      <c r="I171" s="43">
        <v>1560468.4</v>
      </c>
      <c r="J171" s="43">
        <v>1716</v>
      </c>
      <c r="K171" s="43">
        <v>4431489.1100000003</v>
      </c>
      <c r="L171" s="43">
        <f t="shared" si="0"/>
        <v>1836</v>
      </c>
      <c r="M171" s="43">
        <f t="shared" si="0"/>
        <v>6126855.4199999999</v>
      </c>
      <c r="N171" s="43">
        <v>528</v>
      </c>
      <c r="O171" s="43">
        <v>4354364.3099999996</v>
      </c>
      <c r="P171" s="43">
        <v>34</v>
      </c>
      <c r="Q171" s="43">
        <v>1373909.15</v>
      </c>
      <c r="R171" s="43">
        <f t="shared" si="1"/>
        <v>562</v>
      </c>
      <c r="S171" s="43">
        <f t="shared" si="1"/>
        <v>5728273.459999999</v>
      </c>
      <c r="T171" s="43">
        <f t="shared" si="2"/>
        <v>2398</v>
      </c>
      <c r="U171" s="43">
        <f t="shared" si="2"/>
        <v>11855128.879999999</v>
      </c>
      <c r="V171" s="16"/>
    </row>
    <row r="172" spans="1:22" s="9" customFormat="1">
      <c r="A172" s="33">
        <v>165</v>
      </c>
      <c r="B172" s="54" t="s">
        <v>268</v>
      </c>
      <c r="C172" s="1" t="s">
        <v>102</v>
      </c>
      <c r="D172" s="44"/>
      <c r="E172" s="44"/>
      <c r="F172" s="44"/>
      <c r="G172" s="44"/>
      <c r="H172" s="44">
        <v>1098</v>
      </c>
      <c r="I172" s="44">
        <v>443666.78</v>
      </c>
      <c r="J172" s="44">
        <v>4857</v>
      </c>
      <c r="K172" s="44">
        <v>5040925.18</v>
      </c>
      <c r="L172" s="44">
        <f t="shared" si="0"/>
        <v>5955</v>
      </c>
      <c r="M172" s="44">
        <f t="shared" si="0"/>
        <v>5484591.96</v>
      </c>
      <c r="N172" s="44">
        <v>2045</v>
      </c>
      <c r="O172" s="44">
        <v>4583700.66</v>
      </c>
      <c r="P172" s="44">
        <v>1</v>
      </c>
      <c r="Q172" s="44">
        <v>7000</v>
      </c>
      <c r="R172" s="44">
        <f t="shared" si="1"/>
        <v>2046</v>
      </c>
      <c r="S172" s="44">
        <f t="shared" si="1"/>
        <v>4590700.66</v>
      </c>
      <c r="T172" s="44">
        <f t="shared" si="2"/>
        <v>8001</v>
      </c>
      <c r="U172" s="44">
        <f t="shared" si="2"/>
        <v>10075292.620000001</v>
      </c>
      <c r="V172" s="16"/>
    </row>
    <row r="173" spans="1:22" s="9" customFormat="1">
      <c r="A173" s="30">
        <v>166</v>
      </c>
      <c r="B173" s="53" t="s">
        <v>286</v>
      </c>
      <c r="C173" s="32" t="s">
        <v>109</v>
      </c>
      <c r="D173" s="43"/>
      <c r="E173" s="43"/>
      <c r="F173" s="43"/>
      <c r="G173" s="43"/>
      <c r="H173" s="43">
        <v>23</v>
      </c>
      <c r="I173" s="43">
        <v>2359126.37</v>
      </c>
      <c r="J173" s="43">
        <v>34</v>
      </c>
      <c r="K173" s="43">
        <v>426706.94</v>
      </c>
      <c r="L173" s="43">
        <f t="shared" si="0"/>
        <v>57</v>
      </c>
      <c r="M173" s="43">
        <f t="shared" si="0"/>
        <v>2785833.31</v>
      </c>
      <c r="N173" s="43">
        <v>2</v>
      </c>
      <c r="O173" s="43">
        <v>163980</v>
      </c>
      <c r="P173" s="43">
        <v>6</v>
      </c>
      <c r="Q173" s="43">
        <v>5500000</v>
      </c>
      <c r="R173" s="43">
        <f t="shared" si="1"/>
        <v>8</v>
      </c>
      <c r="S173" s="43">
        <f t="shared" si="1"/>
        <v>5663980</v>
      </c>
      <c r="T173" s="43">
        <f t="shared" si="2"/>
        <v>65</v>
      </c>
      <c r="U173" s="43">
        <f t="shared" si="2"/>
        <v>8449813.3100000005</v>
      </c>
      <c r="V173" s="16"/>
    </row>
    <row r="174" spans="1:22" s="9" customFormat="1">
      <c r="A174" s="33">
        <v>167</v>
      </c>
      <c r="B174" s="54" t="s">
        <v>280</v>
      </c>
      <c r="C174" s="1" t="s">
        <v>115</v>
      </c>
      <c r="D174" s="44"/>
      <c r="E174" s="44"/>
      <c r="F174" s="44">
        <v>1</v>
      </c>
      <c r="G174" s="44">
        <v>1660</v>
      </c>
      <c r="H174" s="44">
        <v>167</v>
      </c>
      <c r="I174" s="44">
        <v>148788.98000000001</v>
      </c>
      <c r="J174" s="44">
        <v>1905</v>
      </c>
      <c r="K174" s="44">
        <v>3657484.21</v>
      </c>
      <c r="L174" s="44">
        <f t="shared" si="0"/>
        <v>2073</v>
      </c>
      <c r="M174" s="44">
        <f t="shared" si="0"/>
        <v>3807933.19</v>
      </c>
      <c r="N174" s="44">
        <v>683</v>
      </c>
      <c r="O174" s="44">
        <v>3525396.17</v>
      </c>
      <c r="P174" s="44">
        <v>3</v>
      </c>
      <c r="Q174" s="44">
        <v>18660</v>
      </c>
      <c r="R174" s="44">
        <f t="shared" si="1"/>
        <v>686</v>
      </c>
      <c r="S174" s="44">
        <f t="shared" si="1"/>
        <v>3544056.17</v>
      </c>
      <c r="T174" s="44">
        <f t="shared" si="2"/>
        <v>2759</v>
      </c>
      <c r="U174" s="44">
        <f t="shared" si="2"/>
        <v>7351989.3599999994</v>
      </c>
      <c r="V174" s="16"/>
    </row>
    <row r="175" spans="1:22" s="9" customFormat="1">
      <c r="A175" s="30">
        <v>168</v>
      </c>
      <c r="B175" s="53" t="s">
        <v>278</v>
      </c>
      <c r="C175" s="32" t="s">
        <v>124</v>
      </c>
      <c r="D175" s="43"/>
      <c r="E175" s="43"/>
      <c r="F175" s="43">
        <v>1</v>
      </c>
      <c r="G175" s="43">
        <v>3039.1</v>
      </c>
      <c r="H175" s="43">
        <v>456</v>
      </c>
      <c r="I175" s="43">
        <v>499417.03</v>
      </c>
      <c r="J175" s="43">
        <v>865</v>
      </c>
      <c r="K175" s="43">
        <v>3030230.48</v>
      </c>
      <c r="L175" s="43">
        <f t="shared" si="0"/>
        <v>1322</v>
      </c>
      <c r="M175" s="43">
        <f t="shared" si="0"/>
        <v>3532686.61</v>
      </c>
      <c r="N175" s="43">
        <v>391</v>
      </c>
      <c r="O175" s="43">
        <v>2550740.0699999998</v>
      </c>
      <c r="P175" s="43">
        <v>5</v>
      </c>
      <c r="Q175" s="43">
        <v>1023.5</v>
      </c>
      <c r="R175" s="43">
        <f t="shared" si="1"/>
        <v>396</v>
      </c>
      <c r="S175" s="43">
        <f t="shared" si="1"/>
        <v>2551763.5699999998</v>
      </c>
      <c r="T175" s="43">
        <f t="shared" si="2"/>
        <v>1718</v>
      </c>
      <c r="U175" s="43">
        <f t="shared" si="2"/>
        <v>6084450.1799999997</v>
      </c>
      <c r="V175" s="16"/>
    </row>
    <row r="176" spans="1:22" s="9" customFormat="1">
      <c r="A176" s="33">
        <v>169</v>
      </c>
      <c r="B176" s="54" t="s">
        <v>338</v>
      </c>
      <c r="C176" s="1" t="s">
        <v>339</v>
      </c>
      <c r="D176" s="44"/>
      <c r="E176" s="44"/>
      <c r="F176" s="44"/>
      <c r="G176" s="44"/>
      <c r="H176" s="44">
        <v>125</v>
      </c>
      <c r="I176" s="44">
        <v>82692.34</v>
      </c>
      <c r="J176" s="44">
        <v>2214</v>
      </c>
      <c r="K176" s="44">
        <v>2311461.16</v>
      </c>
      <c r="L176" s="44">
        <f t="shared" si="0"/>
        <v>2339</v>
      </c>
      <c r="M176" s="44">
        <f t="shared" si="0"/>
        <v>2394153.5</v>
      </c>
      <c r="N176" s="44">
        <v>133</v>
      </c>
      <c r="O176" s="44">
        <v>2261386.58</v>
      </c>
      <c r="P176" s="44">
        <v>1</v>
      </c>
      <c r="Q176" s="44">
        <v>16135.5</v>
      </c>
      <c r="R176" s="44">
        <f t="shared" si="1"/>
        <v>134</v>
      </c>
      <c r="S176" s="44">
        <f t="shared" si="1"/>
        <v>2277522.08</v>
      </c>
      <c r="T176" s="44">
        <f t="shared" si="2"/>
        <v>2473</v>
      </c>
      <c r="U176" s="44">
        <f t="shared" si="2"/>
        <v>4671675.58</v>
      </c>
      <c r="V176" s="16"/>
    </row>
    <row r="177" spans="1:22" s="9" customFormat="1">
      <c r="A177" s="30">
        <v>170</v>
      </c>
      <c r="B177" s="31" t="s">
        <v>188</v>
      </c>
      <c r="C177" s="32" t="s">
        <v>69</v>
      </c>
      <c r="D177" s="43">
        <v>3</v>
      </c>
      <c r="E177" s="43">
        <v>34785.75</v>
      </c>
      <c r="F177" s="43">
        <v>65</v>
      </c>
      <c r="G177" s="43">
        <v>523089.94</v>
      </c>
      <c r="H177" s="43">
        <v>37</v>
      </c>
      <c r="I177" s="43">
        <v>421177.97</v>
      </c>
      <c r="J177" s="43">
        <v>130</v>
      </c>
      <c r="K177" s="43">
        <v>472550.14</v>
      </c>
      <c r="L177" s="43">
        <f t="shared" si="0"/>
        <v>235</v>
      </c>
      <c r="M177" s="43">
        <f t="shared" si="0"/>
        <v>1451603.8</v>
      </c>
      <c r="N177" s="43">
        <v>42</v>
      </c>
      <c r="O177" s="43">
        <v>953956.71</v>
      </c>
      <c r="P177" s="43">
        <v>70</v>
      </c>
      <c r="Q177" s="43">
        <v>569881.1</v>
      </c>
      <c r="R177" s="43">
        <f t="shared" si="1"/>
        <v>112</v>
      </c>
      <c r="S177" s="43">
        <f t="shared" si="1"/>
        <v>1523837.81</v>
      </c>
      <c r="T177" s="43">
        <f t="shared" si="2"/>
        <v>347</v>
      </c>
      <c r="U177" s="43">
        <f t="shared" si="2"/>
        <v>2975441.6100000003</v>
      </c>
      <c r="V177" s="16"/>
    </row>
    <row r="178" spans="1:22" s="9" customFormat="1">
      <c r="A178" s="33">
        <v>171</v>
      </c>
      <c r="B178" s="54" t="s">
        <v>276</v>
      </c>
      <c r="C178" s="1" t="s">
        <v>336</v>
      </c>
      <c r="D178" s="44"/>
      <c r="E178" s="44"/>
      <c r="F178" s="44">
        <v>13</v>
      </c>
      <c r="G178" s="44">
        <v>444722.52</v>
      </c>
      <c r="H178" s="44">
        <v>16</v>
      </c>
      <c r="I178" s="44">
        <v>137322.76</v>
      </c>
      <c r="J178" s="44">
        <v>166</v>
      </c>
      <c r="K178" s="44">
        <v>893976.41</v>
      </c>
      <c r="L178" s="44">
        <f t="shared" si="0"/>
        <v>195</v>
      </c>
      <c r="M178" s="44">
        <f t="shared" si="0"/>
        <v>1476021.69</v>
      </c>
      <c r="N178" s="44">
        <v>173</v>
      </c>
      <c r="O178" s="44">
        <v>1340295.78</v>
      </c>
      <c r="P178" s="44">
        <v>17</v>
      </c>
      <c r="Q178" s="44">
        <v>138919.4</v>
      </c>
      <c r="R178" s="44">
        <f t="shared" si="1"/>
        <v>190</v>
      </c>
      <c r="S178" s="44">
        <f t="shared" si="1"/>
        <v>1479215.18</v>
      </c>
      <c r="T178" s="44">
        <f t="shared" si="2"/>
        <v>385</v>
      </c>
      <c r="U178" s="44">
        <f t="shared" si="2"/>
        <v>2955236.87</v>
      </c>
      <c r="V178" s="16"/>
    </row>
    <row r="179" spans="1:22" s="9" customFormat="1">
      <c r="A179" s="30">
        <v>172</v>
      </c>
      <c r="B179" s="53" t="s">
        <v>282</v>
      </c>
      <c r="C179" s="32" t="s">
        <v>127</v>
      </c>
      <c r="D179" s="43"/>
      <c r="E179" s="43"/>
      <c r="F179" s="43"/>
      <c r="G179" s="43"/>
      <c r="H179" s="43">
        <v>1213</v>
      </c>
      <c r="I179" s="43">
        <v>650690.28</v>
      </c>
      <c r="J179" s="43">
        <v>914</v>
      </c>
      <c r="K179" s="43">
        <v>708592.05</v>
      </c>
      <c r="L179" s="43">
        <f t="shared" si="0"/>
        <v>2127</v>
      </c>
      <c r="M179" s="43">
        <f t="shared" si="0"/>
        <v>1359282.33</v>
      </c>
      <c r="N179" s="43">
        <v>5</v>
      </c>
      <c r="O179" s="43">
        <v>20043.349999999999</v>
      </c>
      <c r="P179" s="43"/>
      <c r="Q179" s="43"/>
      <c r="R179" s="43">
        <f t="shared" si="1"/>
        <v>5</v>
      </c>
      <c r="S179" s="43">
        <f t="shared" si="1"/>
        <v>20043.349999999999</v>
      </c>
      <c r="T179" s="43">
        <f t="shared" si="2"/>
        <v>2132</v>
      </c>
      <c r="U179" s="43">
        <f t="shared" si="2"/>
        <v>1379325.6800000002</v>
      </c>
      <c r="V179" s="16"/>
    </row>
    <row r="180" spans="1:22" s="9" customFormat="1">
      <c r="A180" s="33">
        <v>173</v>
      </c>
      <c r="B180" s="54" t="s">
        <v>292</v>
      </c>
      <c r="C180" s="1" t="s">
        <v>125</v>
      </c>
      <c r="D180" s="44"/>
      <c r="E180" s="44"/>
      <c r="F180" s="44"/>
      <c r="G180" s="44"/>
      <c r="H180" s="44">
        <v>14</v>
      </c>
      <c r="I180" s="44">
        <v>541311.39</v>
      </c>
      <c r="J180" s="44">
        <v>64</v>
      </c>
      <c r="K180" s="44">
        <v>760608.85</v>
      </c>
      <c r="L180" s="44">
        <f t="shared" si="0"/>
        <v>78</v>
      </c>
      <c r="M180" s="44">
        <f t="shared" si="0"/>
        <v>1301920.24</v>
      </c>
      <c r="N180" s="44"/>
      <c r="O180" s="44"/>
      <c r="P180" s="44"/>
      <c r="Q180" s="44"/>
      <c r="R180" s="44">
        <f t="shared" si="1"/>
        <v>0</v>
      </c>
      <c r="S180" s="44">
        <f t="shared" si="1"/>
        <v>0</v>
      </c>
      <c r="T180" s="44">
        <f t="shared" si="2"/>
        <v>78</v>
      </c>
      <c r="U180" s="44">
        <f t="shared" si="2"/>
        <v>1301920.24</v>
      </c>
      <c r="V180" s="16"/>
    </row>
    <row r="181" spans="1:22" s="9" customFormat="1">
      <c r="A181" s="30">
        <v>174</v>
      </c>
      <c r="B181" s="53" t="s">
        <v>343</v>
      </c>
      <c r="C181" s="32" t="s">
        <v>344</v>
      </c>
      <c r="D181" s="43"/>
      <c r="E181" s="43"/>
      <c r="F181" s="43"/>
      <c r="G181" s="43"/>
      <c r="H181" s="43"/>
      <c r="I181" s="43"/>
      <c r="J181" s="43">
        <v>36</v>
      </c>
      <c r="K181" s="43">
        <v>297181.12</v>
      </c>
      <c r="L181" s="43">
        <f>J181+H181+F181+D181</f>
        <v>36</v>
      </c>
      <c r="M181" s="43">
        <f>K181+I181+G181+E181</f>
        <v>297181.12</v>
      </c>
      <c r="N181" s="43">
        <v>28</v>
      </c>
      <c r="O181" s="43">
        <v>303937.52</v>
      </c>
      <c r="P181" s="43">
        <v>3</v>
      </c>
      <c r="Q181" s="43">
        <v>7175.06</v>
      </c>
      <c r="R181" s="43">
        <f>P181+N181</f>
        <v>31</v>
      </c>
      <c r="S181" s="43">
        <f>Q181+O181</f>
        <v>311112.58</v>
      </c>
      <c r="T181" s="43">
        <f>R181+L181</f>
        <v>67</v>
      </c>
      <c r="U181" s="43">
        <f>S181+M181</f>
        <v>608293.69999999995</v>
      </c>
      <c r="V181" s="16"/>
    </row>
    <row r="182" spans="1:22" s="9" customFormat="1">
      <c r="A182" s="33">
        <v>175</v>
      </c>
      <c r="B182" s="54" t="s">
        <v>370</v>
      </c>
      <c r="C182" s="1" t="s">
        <v>378</v>
      </c>
      <c r="D182" s="44"/>
      <c r="E182" s="44"/>
      <c r="F182" s="44"/>
      <c r="G182" s="44"/>
      <c r="H182" s="44"/>
      <c r="I182" s="44"/>
      <c r="J182" s="44">
        <v>17</v>
      </c>
      <c r="K182" s="44">
        <v>277510.76</v>
      </c>
      <c r="L182" s="44">
        <f t="shared" si="0"/>
        <v>17</v>
      </c>
      <c r="M182" s="44">
        <f t="shared" si="0"/>
        <v>277510.76</v>
      </c>
      <c r="N182" s="44"/>
      <c r="O182" s="44"/>
      <c r="P182" s="44"/>
      <c r="Q182" s="44"/>
      <c r="R182" s="44">
        <f t="shared" si="1"/>
        <v>0</v>
      </c>
      <c r="S182" s="44">
        <f t="shared" si="1"/>
        <v>0</v>
      </c>
      <c r="T182" s="44">
        <f t="shared" si="2"/>
        <v>17</v>
      </c>
      <c r="U182" s="44">
        <f t="shared" si="2"/>
        <v>277510.76</v>
      </c>
      <c r="V182" s="16"/>
    </row>
    <row r="183" spans="1:22" s="9" customFormat="1">
      <c r="A183" s="30">
        <v>176</v>
      </c>
      <c r="B183" s="53" t="s">
        <v>285</v>
      </c>
      <c r="C183" s="32" t="s">
        <v>367</v>
      </c>
      <c r="D183" s="43"/>
      <c r="E183" s="43"/>
      <c r="F183" s="43"/>
      <c r="G183" s="43"/>
      <c r="H183" s="43">
        <v>1</v>
      </c>
      <c r="I183" s="43">
        <v>66.98</v>
      </c>
      <c r="J183" s="43">
        <v>80</v>
      </c>
      <c r="K183" s="43">
        <v>132636.88</v>
      </c>
      <c r="L183" s="43">
        <f t="shared" si="0"/>
        <v>81</v>
      </c>
      <c r="M183" s="43">
        <f t="shared" si="0"/>
        <v>132703.86000000002</v>
      </c>
      <c r="N183" s="43">
        <v>15</v>
      </c>
      <c r="O183" s="43">
        <v>132206.20000000001</v>
      </c>
      <c r="P183" s="43"/>
      <c r="Q183" s="43"/>
      <c r="R183" s="43">
        <f t="shared" si="1"/>
        <v>15</v>
      </c>
      <c r="S183" s="43">
        <f t="shared" si="1"/>
        <v>132206.20000000001</v>
      </c>
      <c r="T183" s="43">
        <f t="shared" si="2"/>
        <v>96</v>
      </c>
      <c r="U183" s="43">
        <f t="shared" si="2"/>
        <v>264910.06000000006</v>
      </c>
      <c r="V183" s="16"/>
    </row>
    <row r="184" spans="1:22" s="9" customFormat="1">
      <c r="A184" s="33">
        <v>177</v>
      </c>
      <c r="B184" s="54" t="s">
        <v>365</v>
      </c>
      <c r="C184" s="1" t="s">
        <v>366</v>
      </c>
      <c r="D184" s="44"/>
      <c r="E184" s="44"/>
      <c r="F184" s="44"/>
      <c r="G184" s="44"/>
      <c r="H184" s="44"/>
      <c r="I184" s="44"/>
      <c r="J184" s="44"/>
      <c r="K184" s="44"/>
      <c r="L184" s="44">
        <f t="shared" si="0"/>
        <v>0</v>
      </c>
      <c r="M184" s="44">
        <f t="shared" si="0"/>
        <v>0</v>
      </c>
      <c r="N184" s="44"/>
      <c r="O184" s="44"/>
      <c r="P184" s="44">
        <v>2</v>
      </c>
      <c r="Q184" s="44">
        <v>234000</v>
      </c>
      <c r="R184" s="44">
        <f t="shared" si="1"/>
        <v>2</v>
      </c>
      <c r="S184" s="44">
        <f t="shared" si="1"/>
        <v>234000</v>
      </c>
      <c r="T184" s="44">
        <f t="shared" si="2"/>
        <v>2</v>
      </c>
      <c r="U184" s="44">
        <f t="shared" si="2"/>
        <v>234000</v>
      </c>
      <c r="V184" s="16"/>
    </row>
    <row r="185" spans="1:22" s="9" customFormat="1">
      <c r="A185" s="30">
        <v>178</v>
      </c>
      <c r="B185" s="53" t="s">
        <v>360</v>
      </c>
      <c r="C185" s="32" t="s">
        <v>382</v>
      </c>
      <c r="D185" s="43"/>
      <c r="E185" s="43"/>
      <c r="F185" s="43"/>
      <c r="G185" s="43"/>
      <c r="H185" s="43">
        <v>1</v>
      </c>
      <c r="I185" s="43">
        <v>357.54</v>
      </c>
      <c r="J185" s="43">
        <v>6</v>
      </c>
      <c r="K185" s="43">
        <v>105617.51</v>
      </c>
      <c r="L185" s="43">
        <f t="shared" si="0"/>
        <v>7</v>
      </c>
      <c r="M185" s="43">
        <f t="shared" si="0"/>
        <v>105975.04999999999</v>
      </c>
      <c r="N185" s="43"/>
      <c r="O185" s="43"/>
      <c r="P185" s="43"/>
      <c r="Q185" s="43"/>
      <c r="R185" s="43">
        <f t="shared" si="1"/>
        <v>0</v>
      </c>
      <c r="S185" s="43">
        <f t="shared" si="1"/>
        <v>0</v>
      </c>
      <c r="T185" s="43">
        <f t="shared" si="2"/>
        <v>7</v>
      </c>
      <c r="U185" s="43">
        <f t="shared" si="2"/>
        <v>105975.04999999999</v>
      </c>
      <c r="V185" s="16"/>
    </row>
    <row r="186" spans="1:22" s="9" customFormat="1">
      <c r="A186" s="33">
        <v>179</v>
      </c>
      <c r="B186" s="54" t="s">
        <v>291</v>
      </c>
      <c r="C186" s="1" t="s">
        <v>118</v>
      </c>
      <c r="D186" s="44"/>
      <c r="E186" s="44"/>
      <c r="F186" s="44"/>
      <c r="G186" s="44"/>
      <c r="H186" s="44">
        <v>14</v>
      </c>
      <c r="I186" s="44">
        <v>19033.21</v>
      </c>
      <c r="J186" s="44">
        <v>27</v>
      </c>
      <c r="K186" s="44">
        <v>16938.87</v>
      </c>
      <c r="L186" s="44">
        <f t="shared" si="0"/>
        <v>41</v>
      </c>
      <c r="M186" s="44">
        <f t="shared" si="0"/>
        <v>35972.080000000002</v>
      </c>
      <c r="N186" s="44"/>
      <c r="O186" s="44"/>
      <c r="P186" s="44"/>
      <c r="Q186" s="44"/>
      <c r="R186" s="44">
        <f t="shared" si="1"/>
        <v>0</v>
      </c>
      <c r="S186" s="44">
        <f t="shared" si="1"/>
        <v>0</v>
      </c>
      <c r="T186" s="44">
        <f t="shared" si="2"/>
        <v>41</v>
      </c>
      <c r="U186" s="44">
        <f t="shared" si="2"/>
        <v>35972.080000000002</v>
      </c>
      <c r="V186" s="16"/>
    </row>
    <row r="187" spans="1:22" s="9" customFormat="1">
      <c r="A187" s="30">
        <v>180</v>
      </c>
      <c r="B187" s="53" t="s">
        <v>371</v>
      </c>
      <c r="C187" s="32" t="s">
        <v>372</v>
      </c>
      <c r="D187" s="43"/>
      <c r="E187" s="43"/>
      <c r="F187" s="43"/>
      <c r="G187" s="43"/>
      <c r="H187" s="43">
        <v>4</v>
      </c>
      <c r="I187" s="43">
        <v>16933.02</v>
      </c>
      <c r="J187" s="43">
        <v>3</v>
      </c>
      <c r="K187" s="43">
        <v>1149.95</v>
      </c>
      <c r="L187" s="43">
        <f t="shared" si="0"/>
        <v>7</v>
      </c>
      <c r="M187" s="43">
        <f t="shared" si="0"/>
        <v>18082.97</v>
      </c>
      <c r="N187" s="43"/>
      <c r="O187" s="43"/>
      <c r="P187" s="43">
        <v>4</v>
      </c>
      <c r="Q187" s="43">
        <v>3382.11</v>
      </c>
      <c r="R187" s="43">
        <f t="shared" si="1"/>
        <v>4</v>
      </c>
      <c r="S187" s="43">
        <f t="shared" si="1"/>
        <v>3382.11</v>
      </c>
      <c r="T187" s="43">
        <f t="shared" si="2"/>
        <v>11</v>
      </c>
      <c r="U187" s="43">
        <f t="shared" si="2"/>
        <v>21465.08</v>
      </c>
      <c r="V187" s="16"/>
    </row>
    <row r="188" spans="1:22" s="9" customFormat="1">
      <c r="A188" s="33">
        <v>181</v>
      </c>
      <c r="B188" s="54" t="s">
        <v>232</v>
      </c>
      <c r="C188" s="1" t="s">
        <v>307</v>
      </c>
      <c r="D188" s="44"/>
      <c r="E188" s="44"/>
      <c r="F188" s="44"/>
      <c r="G188" s="44"/>
      <c r="H188" s="44"/>
      <c r="I188" s="44"/>
      <c r="J188" s="44">
        <v>18</v>
      </c>
      <c r="K188" s="44">
        <v>2689.61</v>
      </c>
      <c r="L188" s="44">
        <f t="shared" si="0"/>
        <v>18</v>
      </c>
      <c r="M188" s="44">
        <f t="shared" si="0"/>
        <v>2689.61</v>
      </c>
      <c r="N188" s="44">
        <v>24</v>
      </c>
      <c r="O188" s="44">
        <v>3183.56</v>
      </c>
      <c r="P188" s="44"/>
      <c r="Q188" s="44"/>
      <c r="R188" s="44">
        <f t="shared" si="1"/>
        <v>24</v>
      </c>
      <c r="S188" s="44">
        <f t="shared" si="1"/>
        <v>3183.56</v>
      </c>
      <c r="T188" s="44">
        <f t="shared" si="2"/>
        <v>42</v>
      </c>
      <c r="U188" s="44">
        <f t="shared" si="2"/>
        <v>5873.17</v>
      </c>
      <c r="V188" s="16"/>
    </row>
    <row r="189" spans="1:22" s="9" customFormat="1" ht="13.5" thickBot="1">
      <c r="A189" s="30"/>
      <c r="B189" s="53"/>
      <c r="C189" s="32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16"/>
    </row>
    <row r="190" spans="1:22" s="9" customFormat="1" ht="14.25" thickTop="1" thickBot="1">
      <c r="A190" s="55" t="s">
        <v>0</v>
      </c>
      <c r="B190" s="55"/>
      <c r="C190" s="56"/>
      <c r="D190" s="50">
        <f>SUM(D8:D189)</f>
        <v>395089</v>
      </c>
      <c r="E190" s="50">
        <f>SUM(E8:E189)</f>
        <v>156112279536.16989</v>
      </c>
      <c r="F190" s="50">
        <f>SUM(F8:F189)</f>
        <v>1005125</v>
      </c>
      <c r="G190" s="50">
        <f>SUM(G8:G189)</f>
        <v>113691046904.14998</v>
      </c>
      <c r="H190" s="50">
        <f>SUM(H8:H189)</f>
        <v>2018534</v>
      </c>
      <c r="I190" s="50">
        <f>SUM(I8:I189)</f>
        <v>404031680246.15027</v>
      </c>
      <c r="J190" s="50">
        <f>SUM(J8:J189)</f>
        <v>2424377</v>
      </c>
      <c r="K190" s="50">
        <f>SUM(K8:K189)</f>
        <v>449144149664.38989</v>
      </c>
      <c r="L190" s="50">
        <f>SUM(L8:L189)</f>
        <v>5843125</v>
      </c>
      <c r="M190" s="50">
        <f>SUM(M8:M189)</f>
        <v>1122979156350.8601</v>
      </c>
      <c r="N190" s="50">
        <f>SUM(N8:N189)</f>
        <v>502524</v>
      </c>
      <c r="O190" s="50">
        <f>SUM(O8:O189)</f>
        <v>573168405574.20007</v>
      </c>
      <c r="P190" s="50">
        <f>SUM(P8:P189)</f>
        <v>502524</v>
      </c>
      <c r="Q190" s="50">
        <f>SUM(Q8:Q189)</f>
        <v>573211606005.28992</v>
      </c>
      <c r="R190" s="50">
        <f>SUM(R8:R189)</f>
        <v>1005048</v>
      </c>
      <c r="S190" s="50">
        <f>SUM(S8:S189)</f>
        <v>1146380011579.49</v>
      </c>
      <c r="T190" s="50">
        <f>SUM(T8:T189)</f>
        <v>6848173</v>
      </c>
      <c r="U190" s="50">
        <f>SUM(U8:U189)</f>
        <v>2269359167930.3501</v>
      </c>
    </row>
    <row r="191" spans="1:22" s="9" customFormat="1" ht="13.5" thickTop="1">
      <c r="A191" s="11" t="s">
        <v>384</v>
      </c>
      <c r="B191" s="14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6"/>
    </row>
    <row r="192" spans="1:22">
      <c r="A192" s="11" t="s">
        <v>319</v>
      </c>
    </row>
  </sheetData>
  <mergeCells count="13">
    <mergeCell ref="T6:U6"/>
    <mergeCell ref="A6:A7"/>
    <mergeCell ref="B6:B7"/>
    <mergeCell ref="C6:C7"/>
    <mergeCell ref="D6:E6"/>
    <mergeCell ref="F6:G6"/>
    <mergeCell ref="H6:I6"/>
    <mergeCell ref="R6:S6"/>
    <mergeCell ref="A190:C19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Nov 2016</vt:lpstr>
      <vt:lpstr>Jan-Nov 2016</vt:lpstr>
      <vt:lpstr>'Nov 2016'!Area_de_impressao</vt:lpstr>
      <vt:lpstr>Cab_Val</vt:lpstr>
      <vt:lpstr>'Nov 2016'!Titulos_de_impressao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Fernando Fortes de Castro</cp:lastModifiedBy>
  <cp:lastPrinted>2010-06-15T12:38:14Z</cp:lastPrinted>
  <dcterms:created xsi:type="dcterms:W3CDTF">2002-04-23T11:03:15Z</dcterms:created>
  <dcterms:modified xsi:type="dcterms:W3CDTF">2016-12-12T16:12:54Z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