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Dez 2016" sheetId="7" r:id="rId1"/>
    <sheet name="Jan-Dez 2016" sheetId="8" r:id="rId2"/>
  </sheets>
  <definedNames>
    <definedName name="_xlnm.Print_Area" localSheetId="0">'Dez 2016'!$A$1:$U$181</definedName>
    <definedName name="Cab_Perc">#REF!</definedName>
    <definedName name="Cab_Val">'Dez 2016'!$A$7</definedName>
    <definedName name="_xlnm.Print_Titles" localSheetId="0">'Dez 2016'!$A:$C,'Dez 2016'!$1:$7</definedName>
    <definedName name="Tot_Perc">#REF!</definedName>
    <definedName name="Tot_Val">'Dez 2016'!$A$180</definedName>
  </definedNames>
  <calcPr calcId="145621"/>
</workbook>
</file>

<file path=xl/calcChain.xml><?xml version="1.0" encoding="utf-8"?>
<calcChain xmlns="http://schemas.openxmlformats.org/spreadsheetml/2006/main">
  <c r="S20" i="8" l="1"/>
  <c r="R20" i="8"/>
  <c r="M20" i="8"/>
  <c r="L20" i="8"/>
  <c r="S19" i="8"/>
  <c r="R19" i="8"/>
  <c r="M19" i="8"/>
  <c r="L19" i="8"/>
  <c r="S18" i="8"/>
  <c r="R18" i="8"/>
  <c r="M18" i="8"/>
  <c r="L18" i="8"/>
  <c r="T18" i="8" s="1"/>
  <c r="S17" i="8"/>
  <c r="R17" i="8"/>
  <c r="M17" i="8"/>
  <c r="L17" i="8"/>
  <c r="S16" i="8"/>
  <c r="R16" i="8"/>
  <c r="M16" i="8"/>
  <c r="L16" i="8"/>
  <c r="T16" i="8" s="1"/>
  <c r="S15" i="8"/>
  <c r="R15" i="8"/>
  <c r="M15" i="8"/>
  <c r="L15" i="8"/>
  <c r="S14" i="8"/>
  <c r="R14" i="8"/>
  <c r="M14" i="8"/>
  <c r="L14" i="8"/>
  <c r="T14" i="8" s="1"/>
  <c r="S13" i="8"/>
  <c r="R13" i="8"/>
  <c r="M13" i="8"/>
  <c r="L13" i="8"/>
  <c r="S20" i="7"/>
  <c r="R20" i="7"/>
  <c r="M20" i="7"/>
  <c r="L20" i="7"/>
  <c r="T20" i="7" s="1"/>
  <c r="S19" i="7"/>
  <c r="R19" i="7"/>
  <c r="M19" i="7"/>
  <c r="L19" i="7"/>
  <c r="S18" i="7"/>
  <c r="R18" i="7"/>
  <c r="M18" i="7"/>
  <c r="L18" i="7"/>
  <c r="T18" i="7" s="1"/>
  <c r="S17" i="7"/>
  <c r="R17" i="7"/>
  <c r="M17" i="7"/>
  <c r="L17" i="7"/>
  <c r="S16" i="7"/>
  <c r="R16" i="7"/>
  <c r="M16" i="7"/>
  <c r="L16" i="7"/>
  <c r="T16" i="7" s="1"/>
  <c r="S15" i="7"/>
  <c r="R15" i="7"/>
  <c r="M15" i="7"/>
  <c r="L15" i="7"/>
  <c r="S14" i="7"/>
  <c r="R14" i="7"/>
  <c r="M14" i="7"/>
  <c r="L14" i="7"/>
  <c r="T14" i="7" s="1"/>
  <c r="S13" i="7"/>
  <c r="R13" i="7"/>
  <c r="M13" i="7"/>
  <c r="L13" i="7"/>
  <c r="U14" i="7" l="1"/>
  <c r="U16" i="7"/>
  <c r="U18" i="7"/>
  <c r="U20" i="7"/>
  <c r="U13" i="8"/>
  <c r="U15" i="8"/>
  <c r="U17" i="8"/>
  <c r="U18" i="8"/>
  <c r="U19" i="8"/>
  <c r="U20" i="8"/>
  <c r="U14" i="8"/>
  <c r="U16" i="8"/>
  <c r="T13" i="8"/>
  <c r="T15" i="8"/>
  <c r="T17" i="8"/>
  <c r="T19" i="8"/>
  <c r="T20" i="8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U21" i="8" l="1"/>
  <c r="T22" i="8"/>
  <c r="T24" i="8"/>
  <c r="T26" i="8"/>
  <c r="T28" i="8"/>
  <c r="T23" i="7"/>
  <c r="T25" i="7"/>
  <c r="T27" i="7"/>
  <c r="T21" i="7"/>
  <c r="U23" i="8"/>
  <c r="U25" i="8"/>
  <c r="U27" i="8"/>
  <c r="T21" i="8"/>
  <c r="T23" i="8"/>
  <c r="T25" i="8"/>
  <c r="T27" i="8"/>
  <c r="U22" i="8"/>
  <c r="U24" i="8"/>
  <c r="U26" i="8"/>
  <c r="U28" i="8"/>
  <c r="U22" i="7"/>
  <c r="U24" i="7"/>
  <c r="U26" i="7"/>
  <c r="T22" i="7"/>
  <c r="T24" i="7"/>
  <c r="T26" i="7"/>
  <c r="T28" i="7"/>
  <c r="U21" i="7"/>
  <c r="U23" i="7"/>
  <c r="U25" i="7"/>
  <c r="U27" i="7"/>
  <c r="U28" i="7"/>
  <c r="S36" i="8" l="1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U29" i="8" l="1"/>
  <c r="U31" i="8"/>
  <c r="T29" i="8"/>
  <c r="T31" i="8"/>
  <c r="U33" i="8"/>
  <c r="U35" i="8"/>
  <c r="T34" i="7"/>
  <c r="T30" i="7"/>
  <c r="T32" i="7"/>
  <c r="T35" i="7"/>
  <c r="T33" i="8"/>
  <c r="T35" i="8"/>
  <c r="T34" i="8"/>
  <c r="T36" i="8"/>
  <c r="T30" i="8"/>
  <c r="T32" i="8"/>
  <c r="U30" i="8"/>
  <c r="U32" i="8"/>
  <c r="U34" i="8"/>
  <c r="U36" i="8"/>
  <c r="T36" i="7"/>
  <c r="T29" i="7"/>
  <c r="T31" i="7"/>
  <c r="T33" i="7"/>
  <c r="U30" i="7"/>
  <c r="U32" i="7"/>
  <c r="U34" i="7"/>
  <c r="U36" i="7"/>
  <c r="U29" i="7"/>
  <c r="U31" i="7"/>
  <c r="U33" i="7"/>
  <c r="U35" i="7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T38" i="8" l="1"/>
  <c r="T40" i="8"/>
  <c r="T42" i="8"/>
  <c r="T44" i="8"/>
  <c r="U38" i="8"/>
  <c r="U40" i="8"/>
  <c r="U42" i="8"/>
  <c r="U44" i="8"/>
  <c r="T37" i="8"/>
  <c r="T39" i="8"/>
  <c r="T41" i="8"/>
  <c r="T43" i="8"/>
  <c r="U37" i="8"/>
  <c r="U39" i="8"/>
  <c r="U41" i="8"/>
  <c r="U4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45" i="8"/>
  <c r="T47" i="8"/>
  <c r="T49" i="8"/>
  <c r="T51" i="8"/>
  <c r="U45" i="8"/>
  <c r="U47" i="8"/>
  <c r="U49" i="8"/>
  <c r="U51" i="8"/>
  <c r="T52" i="8"/>
  <c r="U48" i="8"/>
  <c r="U50" i="8"/>
  <c r="U52" i="8"/>
  <c r="T46" i="8"/>
  <c r="T48" i="8"/>
  <c r="T50" i="8"/>
  <c r="U46" i="8"/>
  <c r="T37" i="7"/>
  <c r="T39" i="7"/>
  <c r="T41" i="7"/>
  <c r="T43" i="7"/>
  <c r="T44" i="7"/>
  <c r="U37" i="7"/>
  <c r="U39" i="7"/>
  <c r="U40" i="7"/>
  <c r="U41" i="7"/>
  <c r="U42" i="7"/>
  <c r="U43" i="7"/>
  <c r="U44" i="7"/>
  <c r="S67" i="8" l="1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61" i="8" l="1"/>
  <c r="T63" i="8"/>
  <c r="T52" i="7"/>
  <c r="T54" i="7"/>
  <c r="T56" i="7"/>
  <c r="U52" i="7"/>
  <c r="U56" i="7"/>
  <c r="U58" i="7"/>
  <c r="T65" i="8"/>
  <c r="U60" i="8"/>
  <c r="U62" i="8"/>
  <c r="U64" i="8"/>
  <c r="U66" i="8"/>
  <c r="U65" i="8"/>
  <c r="T67" i="8"/>
  <c r="T60" i="8"/>
  <c r="T62" i="8"/>
  <c r="T64" i="8"/>
  <c r="T66" i="8"/>
  <c r="U61" i="8"/>
  <c r="U63" i="8"/>
  <c r="U67" i="8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S68" i="8"/>
  <c r="R68" i="8"/>
  <c r="M68" i="8"/>
  <c r="L68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L8" i="8"/>
  <c r="L9" i="8"/>
  <c r="L10" i="8"/>
  <c r="L11" i="8"/>
  <c r="L12" i="8"/>
  <c r="L69" i="8"/>
  <c r="L70" i="8"/>
  <c r="L71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71" i="8"/>
  <c r="R71" i="8"/>
  <c r="M71" i="8"/>
  <c r="S70" i="8"/>
  <c r="R70" i="8"/>
  <c r="M70" i="8"/>
  <c r="S69" i="8"/>
  <c r="R69" i="8"/>
  <c r="M69" i="8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S96" i="8"/>
  <c r="R96" i="8"/>
  <c r="M96" i="8"/>
  <c r="S95" i="8"/>
  <c r="R95" i="8"/>
  <c r="M95" i="8"/>
  <c r="S94" i="8"/>
  <c r="R94" i="8"/>
  <c r="M94" i="8"/>
  <c r="S93" i="8"/>
  <c r="R93" i="8"/>
  <c r="M93" i="8"/>
  <c r="S92" i="8"/>
  <c r="R92" i="8"/>
  <c r="M92" i="8"/>
  <c r="S91" i="8"/>
  <c r="R91" i="8"/>
  <c r="M91" i="8"/>
  <c r="S90" i="8"/>
  <c r="R90" i="8"/>
  <c r="M90" i="8"/>
  <c r="S89" i="8"/>
  <c r="R89" i="8"/>
  <c r="M89" i="8"/>
  <c r="S104" i="8"/>
  <c r="R104" i="8"/>
  <c r="M104" i="8"/>
  <c r="S103" i="8"/>
  <c r="R103" i="8"/>
  <c r="M103" i="8"/>
  <c r="S102" i="8"/>
  <c r="R102" i="8"/>
  <c r="M102" i="8"/>
  <c r="S101" i="8"/>
  <c r="R101" i="8"/>
  <c r="M101" i="8"/>
  <c r="S100" i="8"/>
  <c r="R100" i="8"/>
  <c r="M100" i="8"/>
  <c r="S99" i="8"/>
  <c r="R99" i="8"/>
  <c r="M99" i="8"/>
  <c r="S98" i="8"/>
  <c r="R98" i="8"/>
  <c r="M98" i="8"/>
  <c r="S97" i="8"/>
  <c r="R97" i="8"/>
  <c r="M97" i="8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2" i="8"/>
  <c r="R12" i="8"/>
  <c r="S11" i="8"/>
  <c r="R11" i="8"/>
  <c r="S10" i="8"/>
  <c r="R10" i="8"/>
  <c r="S9" i="8"/>
  <c r="R9" i="8"/>
  <c r="S8" i="8"/>
  <c r="R8" i="8"/>
  <c r="Q190" i="8"/>
  <c r="P190" i="8"/>
  <c r="O190" i="8"/>
  <c r="N190" i="8"/>
  <c r="K190" i="8"/>
  <c r="J190" i="8"/>
  <c r="I190" i="8"/>
  <c r="H190" i="8"/>
  <c r="G190" i="8"/>
  <c r="F190" i="8"/>
  <c r="E190" i="8"/>
  <c r="D190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2" i="8"/>
  <c r="M11" i="8"/>
  <c r="M10" i="8"/>
  <c r="M9" i="8"/>
  <c r="M8" i="8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5" i="7"/>
  <c r="M165" i="7"/>
  <c r="L166" i="7"/>
  <c r="T166" i="7" s="1"/>
  <c r="M166" i="7"/>
  <c r="U166" i="7" s="1"/>
  <c r="L167" i="7"/>
  <c r="T167" i="7" s="1"/>
  <c r="M167" i="7"/>
  <c r="U167" i="7" s="1"/>
  <c r="L168" i="7"/>
  <c r="M168" i="7"/>
  <c r="L169" i="7"/>
  <c r="M169" i="7"/>
  <c r="U169" i="7" s="1"/>
  <c r="L170" i="7"/>
  <c r="M170" i="7"/>
  <c r="U170" i="7" s="1"/>
  <c r="L171" i="7"/>
  <c r="M171" i="7"/>
  <c r="L172" i="7"/>
  <c r="T172" i="7" s="1"/>
  <c r="M172" i="7"/>
  <c r="U172" i="7" s="1"/>
  <c r="L8" i="7"/>
  <c r="L9" i="7"/>
  <c r="L173" i="7"/>
  <c r="L174" i="7"/>
  <c r="L175" i="7"/>
  <c r="L176" i="7"/>
  <c r="L177" i="7"/>
  <c r="L178" i="7"/>
  <c r="L179" i="7"/>
  <c r="M9" i="7"/>
  <c r="M173" i="7"/>
  <c r="M174" i="7"/>
  <c r="M175" i="7"/>
  <c r="M176" i="7"/>
  <c r="M177" i="7"/>
  <c r="M178" i="7"/>
  <c r="M17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T8" i="8" l="1"/>
  <c r="T121" i="8"/>
  <c r="M180" i="7"/>
  <c r="U178" i="8"/>
  <c r="U152" i="8"/>
  <c r="T116" i="8"/>
  <c r="T11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U177" i="7"/>
  <c r="T170" i="7"/>
  <c r="T154" i="7"/>
  <c r="U165" i="7"/>
  <c r="U171" i="8"/>
  <c r="U187" i="8"/>
  <c r="T154" i="8"/>
  <c r="T138" i="8"/>
  <c r="U178" i="7"/>
  <c r="U175" i="7"/>
  <c r="U102" i="8"/>
  <c r="U90" i="8"/>
  <c r="U54" i="8"/>
  <c r="U56" i="8"/>
  <c r="U57" i="8"/>
  <c r="U97" i="8"/>
  <c r="U101" i="8"/>
  <c r="U78" i="8"/>
  <c r="U91" i="8"/>
  <c r="U80" i="8"/>
  <c r="U81" i="8"/>
  <c r="U82" i="8"/>
  <c r="U83" i="8"/>
  <c r="U72" i="8"/>
  <c r="U73" i="8"/>
  <c r="U76" i="8"/>
  <c r="U77" i="8"/>
  <c r="U87" i="8"/>
  <c r="T91" i="8"/>
  <c r="T56" i="8"/>
  <c r="T59" i="8"/>
  <c r="T188" i="8"/>
  <c r="T184" i="8"/>
  <c r="T160" i="8"/>
  <c r="T156" i="8"/>
  <c r="T132" i="8"/>
  <c r="T124" i="8"/>
  <c r="T120" i="8"/>
  <c r="T12" i="8"/>
  <c r="U69" i="8"/>
  <c r="T100" i="8"/>
  <c r="T84" i="8"/>
  <c r="T88" i="8"/>
  <c r="U179" i="7"/>
  <c r="U176" i="7"/>
  <c r="T174" i="7"/>
  <c r="T107" i="7"/>
  <c r="U70" i="7"/>
  <c r="T165" i="7"/>
  <c r="U117" i="8"/>
  <c r="U129" i="8"/>
  <c r="U185" i="8"/>
  <c r="T171" i="7"/>
  <c r="T169" i="7"/>
  <c r="U131" i="7"/>
  <c r="T87" i="7"/>
  <c r="U111" i="8"/>
  <c r="U127" i="8"/>
  <c r="U135" i="8"/>
  <c r="U151" i="8"/>
  <c r="U155" i="8"/>
  <c r="U159" i="8"/>
  <c r="T99" i="8"/>
  <c r="T103" i="8"/>
  <c r="T95" i="8"/>
  <c r="T71" i="8"/>
  <c r="T87" i="8"/>
  <c r="T162" i="8"/>
  <c r="T146" i="8"/>
  <c r="T130" i="8"/>
  <c r="T114" i="8"/>
  <c r="T94" i="8"/>
  <c r="T55" i="8"/>
  <c r="T57" i="8"/>
  <c r="T58" i="8"/>
  <c r="U8" i="8"/>
  <c r="U148" i="8"/>
  <c r="U172" i="8"/>
  <c r="U176" i="8"/>
  <c r="U180" i="8"/>
  <c r="U86" i="8"/>
  <c r="U12" i="8"/>
  <c r="U112" i="8"/>
  <c r="U116" i="8"/>
  <c r="U120" i="8"/>
  <c r="U124" i="8"/>
  <c r="U128" i="8"/>
  <c r="U132" i="8"/>
  <c r="U144" i="8"/>
  <c r="U160" i="8"/>
  <c r="U164" i="8"/>
  <c r="U100" i="8"/>
  <c r="T79" i="8"/>
  <c r="T75" i="8"/>
  <c r="T76" i="8"/>
  <c r="T77" i="8"/>
  <c r="U106" i="8"/>
  <c r="U114" i="8"/>
  <c r="U118" i="8"/>
  <c r="U122" i="8"/>
  <c r="U126" i="8"/>
  <c r="U130" i="8"/>
  <c r="U146" i="8"/>
  <c r="U150" i="8"/>
  <c r="U154" i="8"/>
  <c r="U162" i="8"/>
  <c r="U166" i="8"/>
  <c r="U170" i="8"/>
  <c r="U174" i="8"/>
  <c r="U182" i="8"/>
  <c r="U186" i="8"/>
  <c r="T177" i="8"/>
  <c r="T173" i="8"/>
  <c r="T169" i="8"/>
  <c r="T165" i="8"/>
  <c r="T161" i="8"/>
  <c r="T145" i="8"/>
  <c r="T141" i="8"/>
  <c r="T137" i="8"/>
  <c r="T125" i="8"/>
  <c r="T117" i="8"/>
  <c r="T113" i="8"/>
  <c r="T109" i="8"/>
  <c r="T97" i="8"/>
  <c r="T89" i="8"/>
  <c r="T69" i="8"/>
  <c r="U89" i="8"/>
  <c r="U85" i="8"/>
  <c r="T180" i="8"/>
  <c r="T152" i="8"/>
  <c r="T140" i="8"/>
  <c r="T136" i="8"/>
  <c r="T104" i="8"/>
  <c r="T92" i="8"/>
  <c r="U105" i="8"/>
  <c r="U107" i="8"/>
  <c r="U115" i="8"/>
  <c r="U125" i="8"/>
  <c r="U133" i="8"/>
  <c r="U137" i="8"/>
  <c r="U143" i="8"/>
  <c r="U145" i="8"/>
  <c r="U157" i="8"/>
  <c r="U161" i="8"/>
  <c r="U165" i="8"/>
  <c r="U167" i="8"/>
  <c r="U169" i="8"/>
  <c r="U175" i="8"/>
  <c r="U179" i="8"/>
  <c r="U181" i="8"/>
  <c r="U183" i="8"/>
  <c r="T102" i="8"/>
  <c r="U103" i="8"/>
  <c r="U71" i="8"/>
  <c r="L190" i="8"/>
  <c r="U55" i="8"/>
  <c r="U58" i="8"/>
  <c r="U68" i="8"/>
  <c r="T80" i="8"/>
  <c r="T81" i="8"/>
  <c r="T83" i="8"/>
  <c r="T72" i="8"/>
  <c r="T73" i="8"/>
  <c r="T106" i="8"/>
  <c r="T134" i="8"/>
  <c r="T150" i="8"/>
  <c r="T158" i="8"/>
  <c r="T166" i="8"/>
  <c r="T174" i="8"/>
  <c r="T178" i="8"/>
  <c r="T182" i="8"/>
  <c r="T186" i="8"/>
  <c r="U94" i="8"/>
  <c r="T179" i="7"/>
  <c r="T8" i="7"/>
  <c r="T177" i="7"/>
  <c r="T173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3" i="7"/>
  <c r="T160" i="7"/>
  <c r="U9" i="7"/>
  <c r="U171" i="7"/>
  <c r="S190" i="8"/>
  <c r="U121" i="8"/>
  <c r="M190" i="8"/>
  <c r="U141" i="8"/>
  <c r="T108" i="8"/>
  <c r="T112" i="8"/>
  <c r="T128" i="8"/>
  <c r="T144" i="8"/>
  <c r="T148" i="8"/>
  <c r="T168" i="8"/>
  <c r="T172" i="8"/>
  <c r="T176" i="8"/>
  <c r="T101" i="8"/>
  <c r="T93" i="8"/>
  <c r="T9" i="7"/>
  <c r="U113" i="8"/>
  <c r="U147" i="8"/>
  <c r="T175" i="7"/>
  <c r="U11" i="8"/>
  <c r="U99" i="8"/>
  <c r="U153" i="8"/>
  <c r="U163" i="8"/>
  <c r="U110" i="8"/>
  <c r="U136" i="8"/>
  <c r="U140" i="8"/>
  <c r="U156" i="8"/>
  <c r="U158" i="8"/>
  <c r="U188" i="8"/>
  <c r="U86" i="7"/>
  <c r="U87" i="7"/>
  <c r="U88" i="7"/>
  <c r="U90" i="7"/>
  <c r="U91" i="7"/>
  <c r="U92" i="7"/>
  <c r="U98" i="8"/>
  <c r="T96" i="8"/>
  <c r="U84" i="8"/>
  <c r="T85" i="8"/>
  <c r="T68" i="7"/>
  <c r="T69" i="7"/>
  <c r="T70" i="7"/>
  <c r="T71" i="7"/>
  <c r="T72" i="7"/>
  <c r="T73" i="7"/>
  <c r="T75" i="7"/>
  <c r="T53" i="8"/>
  <c r="T54" i="8"/>
  <c r="U79" i="8"/>
  <c r="U74" i="8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109" i="8"/>
  <c r="U139" i="8"/>
  <c r="R190" i="8"/>
  <c r="T105" i="8"/>
  <c r="T133" i="8"/>
  <c r="T149" i="8"/>
  <c r="T181" i="8"/>
  <c r="T185" i="8"/>
  <c r="U96" i="8"/>
  <c r="U77" i="7"/>
  <c r="U79" i="7"/>
  <c r="U80" i="7"/>
  <c r="U81" i="7"/>
  <c r="U82" i="7"/>
  <c r="U84" i="7"/>
  <c r="U61" i="7"/>
  <c r="U62" i="7"/>
  <c r="U64" i="7"/>
  <c r="U66" i="7"/>
  <c r="U67" i="7"/>
  <c r="U70" i="8"/>
  <c r="U88" i="8"/>
  <c r="T126" i="8"/>
  <c r="T122" i="8"/>
  <c r="T118" i="8"/>
  <c r="T98" i="8"/>
  <c r="T90" i="8"/>
  <c r="T70" i="8"/>
  <c r="T10" i="8"/>
  <c r="U53" i="8"/>
  <c r="T82" i="8"/>
  <c r="T74" i="8"/>
  <c r="T9" i="8"/>
  <c r="U9" i="8"/>
  <c r="U119" i="8"/>
  <c r="U134" i="8"/>
  <c r="U138" i="8"/>
  <c r="U142" i="8"/>
  <c r="U149" i="8"/>
  <c r="U173" i="8"/>
  <c r="U177" i="8"/>
  <c r="U184" i="8"/>
  <c r="U104" i="8"/>
  <c r="U92" i="8"/>
  <c r="U59" i="8"/>
  <c r="U75" i="8"/>
  <c r="U123" i="8"/>
  <c r="U131" i="8"/>
  <c r="T170" i="8"/>
  <c r="T142" i="8"/>
  <c r="T157" i="8"/>
  <c r="T153" i="8"/>
  <c r="T129" i="8"/>
  <c r="T110" i="8"/>
  <c r="T86" i="8"/>
  <c r="U108" i="8"/>
  <c r="U168" i="8"/>
  <c r="U93" i="8"/>
  <c r="U95" i="8"/>
  <c r="T164" i="8"/>
  <c r="T68" i="8"/>
  <c r="T78" i="8"/>
  <c r="U10" i="8"/>
  <c r="U8" i="7"/>
  <c r="S180" i="7"/>
  <c r="T10" i="7"/>
  <c r="U133" i="7"/>
  <c r="T104" i="7"/>
  <c r="T105" i="7"/>
  <c r="T178" i="7"/>
  <c r="T118" i="7"/>
  <c r="R180" i="7"/>
  <c r="T176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0" i="7"/>
  <c r="T161" i="7"/>
  <c r="T162" i="7"/>
  <c r="U174" i="7"/>
  <c r="U93" i="7"/>
  <c r="U94" i="7"/>
  <c r="T157" i="7"/>
  <c r="T168" i="7"/>
  <c r="U168" i="7"/>
  <c r="T151" i="7"/>
  <c r="U95" i="7"/>
  <c r="U65" i="7"/>
  <c r="T180" i="7" l="1"/>
  <c r="T190" i="8"/>
  <c r="U190" i="8"/>
  <c r="U180" i="7"/>
</calcChain>
</file>

<file path=xl/sharedStrings.xml><?xml version="1.0" encoding="utf-8"?>
<sst xmlns="http://schemas.openxmlformats.org/spreadsheetml/2006/main" count="779" uniqueCount="386">
  <si>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</si>
  <si>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</si>
  <si>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</si>
  <si>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</si>
  <si>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</si>
  <si>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</si>
  <si>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</si>
  <si>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</si>
  <si>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</si>
  <si>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</si>
  <si>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</si>
  <si>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</si>
  <si>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</si>
  <si>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</si>
  <si>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</si>
  <si>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</si>
  <si>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</si>
  <si>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</si>
  <si>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</si>
  <si>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</si>
  <si>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</si>
  <si>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</si>
  <si>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</si>
  <si>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</si>
  <si>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</si>
  <si>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</si>
  <si>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</si>
  <si>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</si>
  <si>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</si>
  <si>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</si>
  <si>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</si>
  <si>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</si>
  <si>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</si>
  <si>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</si>
  <si>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</si>
  <si>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</si>
  <si>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</si>
  <si>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</si>
  <si>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</si>
  <si>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</si>
  <si>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</si>
  <si>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</si>
  <si>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</si>
  <si>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</si>
  <si>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</si>
  <si>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</si>
  <si>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</si>
  <si>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</si>
  <si>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</si>
  <si>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</si>
  <si>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</si>
  <si>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</si>
  <si>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</si>
  <si>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</si>
  <si>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</si>
  <si>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</si>
  <si>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</si>
  <si>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</si>
  <si>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</si>
  <si>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</si>
  <si>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</si>
  <si>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</si>
  <si>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</si>
  <si>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</si>
  <si>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</si>
  <si>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</si>
  <si>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</si>
  <si>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</si>
  <si>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</si>
  <si>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</si>
  <si>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</si>
  <si>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</si>
  <si>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</si>
  <si>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</si>
  <si>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</si>
  <si>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</si>
  <si>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</si>
  <si>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</si>
  <si>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</si>
  <si>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</si>
  <si>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</si>
  <si>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</si>
  <si>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</si>
  <si>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</si>
  <si>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</si>
  <si>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</si>
  <si>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</si>
  <si>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</si>
  <si>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</si>
  <si>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</si>
  <si>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</si>
  <si>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</si>
  <si>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</si>
  <si>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</si>
  <si>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</si>
  <si>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</si>
  <si>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</si>
  <si>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</si>
  <si>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</si>
  <si>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</si>
  <si>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</si>
  <si>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</si>
  <si>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</si>
  <si>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</si>
  <si>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</si>
  <si>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</si>
  <si>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</si>
  <si>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</si>
  <si>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</si>
  <si>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</si>
  <si>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</si>
  <si>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</si>
  <si>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</si>
  <si>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</si>
  <si>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</si>
  <si>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</si>
  <si>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</si>
  <si>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</si>
  <si>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</si>
  <si>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</si>
  <si>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</si>
  <si>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</si>
  <si>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</si>
  <si>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</si>
  <si>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</si>
  <si>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</si>
  <si>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</si>
  <si>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</si>
  <si>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</si>
  <si>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</si>
  <si>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</si>
  <si>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</si>
  <si>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</si>
  <si>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</si>
  <si>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</si>
  <si>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</si>
  <si>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</si>
  <si>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</si>
  <si>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</si>
  <si>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</si>
  <si>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</si>
  <si>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</si>
  <si>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</si>
  <si>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</si>
  <si>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</si>
  <si>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</si>
  <si>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</si>
  <si>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</si>
  <si>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</si>
  <si>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</si>
  <si>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</si>
  <si>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</si>
  <si>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</si>
  <si>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</si>
  <si>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</si>
  <si>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</si>
  <si>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</si>
  <si>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</si>
  <si>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</si>
  <si>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</si>
  <si>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</si>
  <si>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</si>
  <si>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</si>
  <si>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</si>
  <si>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</si>
  <si>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</si>
  <si>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</si>
  <si>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</si>
  <si>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</si>
  <si>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</si>
  <si>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</si>
  <si>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</si>
  <si>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</si>
  <si>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</si>
  <si>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</si>
  <si>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</si>
  <si>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</si>
  <si>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</si>
  <si>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</si>
  <si>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</si>
  <si>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</si>
  <si>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</si>
  <si>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</si>
  <si>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</si>
  <si>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</si>
  <si>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</si>
  <si>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</si>
  <si>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</si>
  <si>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</si>
  <si>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</si>
  <si>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</si>
  <si>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</si>
  <si>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</si>
  <si>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</si>
  <si>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</si>
  <si>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</si>
  <si>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</si>
  <si>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</si>
  <si>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</si>
  <si>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</si>
  <si>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</si>
  <si>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</si>
  <si>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</si>
  <si>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</si>
  <si>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</si>
  <si>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</si>
  <si>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</si>
  <si>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</si>
  <si>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</si>
  <si>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</si>
  <si>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</si>
  <si>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</si>
  <si>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</si>
  <si>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</si>
  <si>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</si>
  <si>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</si>
  <si>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</si>
  <si>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</si>
  <si>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</si>
  <si>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</si>
  <si>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</si>
  <si>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</si>
  <si>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</si>
  <si>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</si>
  <si>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</si>
  <si>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</si>
  <si>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</si>
  <si>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</si>
  <si>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</si>
  <si>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</si>
  <si>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</si>
  <si>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</si>
  <si>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</si>
  <si>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</si>
  <si>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</si>
  <si>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</si>
  <si>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</si>
  <si>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</si>
  <si>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</si>
  <si>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</si>
  <si>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</si>
  <si>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</si>
  <si>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</si>
  <si>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</si>
  <si>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</si>
  <si>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</si>
  <si>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</si>
  <si>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</si>
  <si>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</si>
  <si>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</si>
  <si>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</si>
  <si>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</si>
  <si>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</si>
  <si>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</si>
  <si>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</si>
  <si>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</si>
  <si>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</si>
  <si>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</si>
  <si>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</si>
  <si>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</si>
  <si>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</si>
  <si>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</si>
  <si>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</si>
  <si>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</si>
  <si>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</si>
  <si>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</si>
  <si>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</si>
  <si>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</si>
  <si>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</si>
  <si>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</si>
  <si>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</si>
  <si>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</si>
  <si>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</si>
  <si>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</si>
  <si>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</si>
  <si>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</si>
  <si>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</si>
  <si>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</si>
  <si>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</si>
  <si>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</si>
  <si>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</si>
  <si>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</si>
  <si>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</si>
  <si>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</si>
  <si>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</si>
  <si>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</si>
  <si>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</si>
  <si>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</si>
  <si>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</si>
  <si>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</si>
  <si>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</si>
  <si>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</si>
  <si>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</si>
  <si>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</si>
  <si>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</si>
  <si>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</si>
  <si>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</si>
  <si>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</si>
  <si>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</si>
  <si>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</si>
  <si>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</si>
  <si>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</si>
  <si>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</si>
  <si>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</si>
  <si>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</si>
  <si>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</si>
  <si>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</si>
  <si>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</si>
  <si>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</si>
  <si>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</si>
  <si>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</si>
  <si>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</si>
  <si>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</si>
  <si>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</si>
  <si>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</si>
  <si>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</si>
  <si>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</si>
  <si>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</si>
  <si>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</si>
  <si>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</si>
  <si>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</si>
  <si>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</si>
  <si>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</si>
  <si>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</si>
  <si>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</si>
  <si>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</si>
  <si>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</si>
  <si>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</si>
  <si>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</si>
  <si>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</si>
  <si>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</si>
  <si>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</si>
  <si>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</si>
  <si>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</si>
  <si>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</si>
  <si>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</si>
  <si>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</si>
  <si>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</si>
  <si>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</si>
  <si>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</si>
  <si>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</si>
  <si>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</si>
  <si>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</si>
  <si>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</si>
  <si>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</si>
  <si>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</si>
  <si>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</si>
  <si>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</si>
  <si>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</si>
  <si>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</si>
  <si>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</si>
  <si>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</si>
  <si>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</si>
  <si>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</si>
  <si>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</si>
  <si>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</si>
  <si>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</si>
  <si>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</si>
  <si>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</si>
  <si>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</si>
  <si>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</si>
  <si>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</si>
  <si>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</si>
  <si>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</si>
  <si>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</si>
  <si>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</si>
  <si>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</si>
  <si>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</si>
  <si>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</si>
  <si>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</si>
  <si>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35.602.606</t>
  </si>
  <si>
    <t>MIDAS SOCIEDADE CORRETORA DE CÂMBIO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</si>
  <si>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</si>
  <si>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</si>
  <si>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</si>
  <si>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</si>
  <si>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</si>
  <si>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MACRO PARTICIPAÇOES LTDA</t>
  </si>
  <si>
    <t>25.280.945</t>
  </si>
  <si>
    <t>AVS CORRETORA DE CÂMBIO LTDA.</t>
  </si>
  <si>
    <t>KIRTON BANK S.A. - BANCO MÚLTIPLO</t>
  </si>
  <si>
    <t>PREVIBANK ADMINISTRAÇÃO E PARTICIPAÇÕES S.A. - EM LIQUIDAÇÃO ORDINÁRIA</t>
  </si>
  <si>
    <t>Registros de câmbio contratado em DEZEMBRO / 2016</t>
  </si>
  <si>
    <t>Fonte: Sistema Câmbio; Dados extraídos em: 10.01.2017</t>
  </si>
  <si>
    <t>Registros de Câmbio Contratado - Acumulado Jan-Dez/2016</t>
  </si>
  <si>
    <t>STANDARD CHARTERED BANK (BRASIL) S.A. - BANCO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</si>
</sst>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5"/>
  <sheetViews>
    <sheetView showGridLines="0"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358</v>
      </c>
      <c r="M6" s="60"/>
      <c r="N6" s="57" t="s">
        <v>23</v>
      </c>
      <c r="O6" s="58"/>
      <c r="P6" s="57" t="s">
        <v>24</v>
      </c>
      <c r="Q6" s="58"/>
      <c r="R6" s="59" t="s">
        <v>357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356</v>
      </c>
      <c r="E7" s="41" t="s">
        <v>25</v>
      </c>
      <c r="F7" s="41" t="s">
        <v>356</v>
      </c>
      <c r="G7" s="41" t="s">
        <v>25</v>
      </c>
      <c r="H7" s="41" t="s">
        <v>356</v>
      </c>
      <c r="I7" s="41" t="s">
        <v>25</v>
      </c>
      <c r="J7" s="41" t="s">
        <v>356</v>
      </c>
      <c r="K7" s="41" t="s">
        <v>25</v>
      </c>
      <c r="L7" s="41" t="s">
        <v>356</v>
      </c>
      <c r="M7" s="41" t="s">
        <v>25</v>
      </c>
      <c r="N7" s="41" t="s">
        <v>356</v>
      </c>
      <c r="O7" s="41" t="s">
        <v>25</v>
      </c>
      <c r="P7" s="41" t="s">
        <v>356</v>
      </c>
      <c r="Q7" s="41" t="s">
        <v>25</v>
      </c>
      <c r="R7" s="41" t="s">
        <v>356</v>
      </c>
      <c r="S7" s="41" t="s">
        <v>25</v>
      </c>
      <c r="T7" s="41" t="s">
        <v>356</v>
      </c>
      <c r="U7" s="41" t="s">
        <v>25</v>
      </c>
    </row>
    <row r="8" spans="1:22" s="9" customFormat="1" ht="13.5" thickTop="1" x14ac:dyDescent="0.2">
      <c r="A8" s="33">
        <v>1</v>
      </c>
      <c r="B8" s="52" t="s">
        <v>152</v>
      </c>
      <c r="C8" s="34" t="s">
        <v>12</v>
      </c>
      <c r="D8" s="42">
        <v>4959</v>
      </c>
      <c r="E8" s="42">
        <v>1791974043.5799999</v>
      </c>
      <c r="F8" s="42">
        <v>20645</v>
      </c>
      <c r="G8" s="42">
        <v>2056506431.1099999</v>
      </c>
      <c r="H8" s="42">
        <v>21495</v>
      </c>
      <c r="I8" s="42">
        <v>9135600360.4799995</v>
      </c>
      <c r="J8" s="42">
        <v>32595</v>
      </c>
      <c r="K8" s="42">
        <v>11858036645.27</v>
      </c>
      <c r="L8" s="42">
        <f>J8+H8+F8+D8</f>
        <v>79694</v>
      </c>
      <c r="M8" s="42">
        <f>K8+I8+G8+E8</f>
        <v>24842117480.440002</v>
      </c>
      <c r="N8" s="42">
        <v>574</v>
      </c>
      <c r="O8" s="42">
        <v>12203830601.209999</v>
      </c>
      <c r="P8" s="42">
        <v>550</v>
      </c>
      <c r="Q8" s="42">
        <v>9523024806.4300003</v>
      </c>
      <c r="R8" s="42">
        <f>N8+P8</f>
        <v>1124</v>
      </c>
      <c r="S8" s="42">
        <f>O8+Q8</f>
        <v>21726855407.639999</v>
      </c>
      <c r="T8" s="42">
        <f>R8+L8</f>
        <v>80818</v>
      </c>
      <c r="U8" s="42">
        <f>S8+M8</f>
        <v>46568972888.080002</v>
      </c>
      <c r="V8" s="16"/>
    </row>
    <row r="9" spans="1:22" s="9" customFormat="1" x14ac:dyDescent="0.2">
      <c r="A9" s="30">
        <v>2</v>
      </c>
      <c r="B9" s="53" t="s">
        <v>153</v>
      </c>
      <c r="C9" s="32" t="s">
        <v>28</v>
      </c>
      <c r="D9" s="43">
        <v>1256</v>
      </c>
      <c r="E9" s="43">
        <v>6388718919.6199999</v>
      </c>
      <c r="F9" s="43">
        <v>6273</v>
      </c>
      <c r="G9" s="43">
        <v>1851421819.9300001</v>
      </c>
      <c r="H9" s="43">
        <v>8653</v>
      </c>
      <c r="I9" s="43">
        <v>7291030599.46</v>
      </c>
      <c r="J9" s="43">
        <v>13988</v>
      </c>
      <c r="K9" s="43">
        <v>6241802848.4200001</v>
      </c>
      <c r="L9" s="43">
        <f t="shared" ref="L9:L179" si="0">J9+H9+F9+D9</f>
        <v>30170</v>
      </c>
      <c r="M9" s="43">
        <f t="shared" ref="M9:M179" si="1">K9+I9+G9+E9</f>
        <v>21772974187.43</v>
      </c>
      <c r="N9" s="43">
        <v>304</v>
      </c>
      <c r="O9" s="43">
        <v>2434486581.5900002</v>
      </c>
      <c r="P9" s="43">
        <v>341</v>
      </c>
      <c r="Q9" s="43">
        <v>8146895824.1000004</v>
      </c>
      <c r="R9" s="43">
        <f>N9+P9</f>
        <v>645</v>
      </c>
      <c r="S9" s="43">
        <f>O9+Q9</f>
        <v>10581382405.690001</v>
      </c>
      <c r="T9" s="43">
        <f t="shared" ref="T9:T179" si="2">R9+L9</f>
        <v>30815</v>
      </c>
      <c r="U9" s="43">
        <f t="shared" ref="U9:U179" si="3">S9+M9</f>
        <v>32354356593.120003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31</v>
      </c>
      <c r="D10" s="44">
        <v>7337</v>
      </c>
      <c r="E10" s="44">
        <v>3399633475.0799999</v>
      </c>
      <c r="F10" s="44">
        <v>15552</v>
      </c>
      <c r="G10" s="44">
        <v>1845192963.6700001</v>
      </c>
      <c r="H10" s="44">
        <v>35233</v>
      </c>
      <c r="I10" s="44">
        <v>3084944982.3600001</v>
      </c>
      <c r="J10" s="44">
        <v>26093</v>
      </c>
      <c r="K10" s="44">
        <v>4991914837.1099997</v>
      </c>
      <c r="L10" s="42">
        <f t="shared" si="0"/>
        <v>84215</v>
      </c>
      <c r="M10" s="42">
        <f t="shared" si="1"/>
        <v>13321686258.219999</v>
      </c>
      <c r="N10" s="44">
        <v>697</v>
      </c>
      <c r="O10" s="44">
        <v>3083707655.9099998</v>
      </c>
      <c r="P10" s="44">
        <v>736</v>
      </c>
      <c r="Q10" s="44">
        <v>4051185921.52</v>
      </c>
      <c r="R10" s="42">
        <f t="shared" ref="R10:R81" si="4">N10+P10</f>
        <v>1433</v>
      </c>
      <c r="S10" s="42">
        <f t="shared" ref="S10:S81" si="5">O10+Q10</f>
        <v>7134893577.4300003</v>
      </c>
      <c r="T10" s="42">
        <f t="shared" si="2"/>
        <v>85648</v>
      </c>
      <c r="U10" s="42">
        <f t="shared" si="3"/>
        <v>20456579835.650002</v>
      </c>
      <c r="V10" s="16"/>
    </row>
    <row r="11" spans="1:22" s="9" customFormat="1" x14ac:dyDescent="0.2">
      <c r="A11" s="30">
        <v>4</v>
      </c>
      <c r="B11" s="53" t="s">
        <v>151</v>
      </c>
      <c r="C11" s="32" t="s">
        <v>27</v>
      </c>
      <c r="D11" s="43">
        <v>7061</v>
      </c>
      <c r="E11" s="43">
        <v>1352208417.47</v>
      </c>
      <c r="F11" s="43">
        <v>17617</v>
      </c>
      <c r="G11" s="43">
        <v>1549813449.8499999</v>
      </c>
      <c r="H11" s="43">
        <v>49105</v>
      </c>
      <c r="I11" s="43">
        <v>4729913921.9200001</v>
      </c>
      <c r="J11" s="43">
        <v>32717</v>
      </c>
      <c r="K11" s="43">
        <v>5235918265.9499998</v>
      </c>
      <c r="L11" s="43">
        <f t="shared" si="0"/>
        <v>106500</v>
      </c>
      <c r="M11" s="43">
        <f t="shared" si="1"/>
        <v>12867854055.189999</v>
      </c>
      <c r="N11" s="43">
        <v>217</v>
      </c>
      <c r="O11" s="43">
        <v>2019978661.97</v>
      </c>
      <c r="P11" s="43">
        <v>234</v>
      </c>
      <c r="Q11" s="43">
        <v>2740317001.5100002</v>
      </c>
      <c r="R11" s="43">
        <f t="shared" si="4"/>
        <v>451</v>
      </c>
      <c r="S11" s="43">
        <f t="shared" si="5"/>
        <v>4760295663.4800005</v>
      </c>
      <c r="T11" s="43">
        <f t="shared" si="2"/>
        <v>106951</v>
      </c>
      <c r="U11" s="43">
        <f t="shared" si="3"/>
        <v>17628149718.669998</v>
      </c>
      <c r="V11" s="16"/>
    </row>
    <row r="12" spans="1:22" s="9" customFormat="1" x14ac:dyDescent="0.2">
      <c r="A12" s="33">
        <v>5</v>
      </c>
      <c r="B12" s="23" t="s">
        <v>154</v>
      </c>
      <c r="C12" s="1" t="s">
        <v>32</v>
      </c>
      <c r="D12" s="44">
        <v>192</v>
      </c>
      <c r="E12" s="44">
        <v>634121531.60000002</v>
      </c>
      <c r="F12" s="44">
        <v>1518</v>
      </c>
      <c r="G12" s="44">
        <v>676337146.39999998</v>
      </c>
      <c r="H12" s="44">
        <v>934</v>
      </c>
      <c r="I12" s="44">
        <v>3234381954.4200001</v>
      </c>
      <c r="J12" s="44">
        <v>1957</v>
      </c>
      <c r="K12" s="44">
        <v>5064810791.1700001</v>
      </c>
      <c r="L12" s="42">
        <f t="shared" si="0"/>
        <v>4601</v>
      </c>
      <c r="M12" s="42">
        <f t="shared" si="1"/>
        <v>9609651423.5900002</v>
      </c>
      <c r="N12" s="44">
        <v>232</v>
      </c>
      <c r="O12" s="44">
        <v>4508734385.3999996</v>
      </c>
      <c r="P12" s="44">
        <v>225</v>
      </c>
      <c r="Q12" s="44">
        <v>3100268419.29</v>
      </c>
      <c r="R12" s="42">
        <f t="shared" si="4"/>
        <v>457</v>
      </c>
      <c r="S12" s="42">
        <f t="shared" si="5"/>
        <v>7609002804.6899996</v>
      </c>
      <c r="T12" s="42">
        <f t="shared" si="2"/>
        <v>5058</v>
      </c>
      <c r="U12" s="42">
        <f t="shared" si="3"/>
        <v>17218654228.279999</v>
      </c>
      <c r="V12" s="16"/>
    </row>
    <row r="13" spans="1:22" s="9" customFormat="1" x14ac:dyDescent="0.2">
      <c r="A13" s="30">
        <v>6</v>
      </c>
      <c r="B13" s="31" t="s">
        <v>29</v>
      </c>
      <c r="C13" s="32" t="s">
        <v>30</v>
      </c>
      <c r="D13" s="43">
        <v>7875</v>
      </c>
      <c r="E13" s="43">
        <v>2749924945.54</v>
      </c>
      <c r="F13" s="43">
        <v>9548</v>
      </c>
      <c r="G13" s="43">
        <v>1808832028.26</v>
      </c>
      <c r="H13" s="43">
        <v>20327</v>
      </c>
      <c r="I13" s="43">
        <v>1840819838.3699999</v>
      </c>
      <c r="J13" s="43">
        <v>37633</v>
      </c>
      <c r="K13" s="43">
        <v>4126000328.6799998</v>
      </c>
      <c r="L13" s="43">
        <f t="shared" ref="L13:L20" si="6">J13+H13+F13+D13</f>
        <v>75383</v>
      </c>
      <c r="M13" s="43">
        <f t="shared" ref="M13:M20" si="7">K13+I13+G13+E13</f>
        <v>10525577140.849998</v>
      </c>
      <c r="N13" s="43">
        <v>452</v>
      </c>
      <c r="O13" s="43">
        <v>3607840765.7600002</v>
      </c>
      <c r="P13" s="43">
        <v>426</v>
      </c>
      <c r="Q13" s="43">
        <v>1925361569.75</v>
      </c>
      <c r="R13" s="43">
        <f t="shared" ref="R13:R20" si="8">N13+P13</f>
        <v>878</v>
      </c>
      <c r="S13" s="43">
        <f t="shared" ref="S13:S20" si="9">O13+Q13</f>
        <v>5533202335.5100002</v>
      </c>
      <c r="T13" s="43">
        <f t="shared" ref="T13:T20" si="10">R13+L13</f>
        <v>76261</v>
      </c>
      <c r="U13" s="43">
        <f t="shared" ref="U13:U20" si="11">S13+M13</f>
        <v>16058779476.359999</v>
      </c>
      <c r="V13" s="16"/>
    </row>
    <row r="14" spans="1:22" s="9" customFormat="1" x14ac:dyDescent="0.2">
      <c r="A14" s="33">
        <v>7</v>
      </c>
      <c r="B14" s="54" t="s">
        <v>156</v>
      </c>
      <c r="C14" s="1" t="s">
        <v>7</v>
      </c>
      <c r="D14" s="44">
        <v>42</v>
      </c>
      <c r="E14" s="44">
        <v>35923753.619999997</v>
      </c>
      <c r="F14" s="44">
        <v>84</v>
      </c>
      <c r="G14" s="44">
        <v>4716030.74</v>
      </c>
      <c r="H14" s="44">
        <v>282</v>
      </c>
      <c r="I14" s="44">
        <v>668837028.55999994</v>
      </c>
      <c r="J14" s="44">
        <v>346</v>
      </c>
      <c r="K14" s="44">
        <v>237970032.49000001</v>
      </c>
      <c r="L14" s="42">
        <f t="shared" si="6"/>
        <v>754</v>
      </c>
      <c r="M14" s="42">
        <f t="shared" si="7"/>
        <v>947446845.40999997</v>
      </c>
      <c r="N14" s="44">
        <v>134</v>
      </c>
      <c r="O14" s="44">
        <v>6283679961.8299999</v>
      </c>
      <c r="P14" s="44">
        <v>140</v>
      </c>
      <c r="Q14" s="44">
        <v>6736561384.3400002</v>
      </c>
      <c r="R14" s="42">
        <f t="shared" si="8"/>
        <v>274</v>
      </c>
      <c r="S14" s="42">
        <f t="shared" si="9"/>
        <v>13020241346.17</v>
      </c>
      <c r="T14" s="42">
        <f t="shared" si="10"/>
        <v>1028</v>
      </c>
      <c r="U14" s="42">
        <f t="shared" si="11"/>
        <v>13967688191.58</v>
      </c>
      <c r="V14" s="16"/>
    </row>
    <row r="15" spans="1:22" s="9" customFormat="1" x14ac:dyDescent="0.2">
      <c r="A15" s="30">
        <v>8</v>
      </c>
      <c r="B15" s="53" t="s">
        <v>162</v>
      </c>
      <c r="C15" s="32" t="s">
        <v>16</v>
      </c>
      <c r="D15" s="43">
        <v>235</v>
      </c>
      <c r="E15" s="43">
        <v>359968686.77999997</v>
      </c>
      <c r="F15" s="43">
        <v>685</v>
      </c>
      <c r="G15" s="43">
        <v>201830508.81</v>
      </c>
      <c r="H15" s="43">
        <v>753</v>
      </c>
      <c r="I15" s="43">
        <v>2023302008.97</v>
      </c>
      <c r="J15" s="43">
        <v>1407</v>
      </c>
      <c r="K15" s="43">
        <v>1752603214.55</v>
      </c>
      <c r="L15" s="43">
        <f t="shared" si="6"/>
        <v>3080</v>
      </c>
      <c r="M15" s="43">
        <f t="shared" si="7"/>
        <v>4337704419.1099997</v>
      </c>
      <c r="N15" s="43">
        <v>473</v>
      </c>
      <c r="O15" s="43">
        <v>3590958011.0100002</v>
      </c>
      <c r="P15" s="43">
        <v>483</v>
      </c>
      <c r="Q15" s="43">
        <v>4208586055.8299999</v>
      </c>
      <c r="R15" s="43">
        <f t="shared" si="8"/>
        <v>956</v>
      </c>
      <c r="S15" s="43">
        <f t="shared" si="9"/>
        <v>7799544066.8400002</v>
      </c>
      <c r="T15" s="43">
        <f t="shared" si="10"/>
        <v>4036</v>
      </c>
      <c r="U15" s="43">
        <f t="shared" si="11"/>
        <v>12137248485.950001</v>
      </c>
      <c r="V15" s="16"/>
    </row>
    <row r="16" spans="1:22" s="9" customFormat="1" x14ac:dyDescent="0.2">
      <c r="A16" s="33">
        <v>9</v>
      </c>
      <c r="B16" s="54" t="s">
        <v>159</v>
      </c>
      <c r="C16" s="1" t="s">
        <v>34</v>
      </c>
      <c r="D16" s="44">
        <v>7</v>
      </c>
      <c r="E16" s="44">
        <v>67725008.5</v>
      </c>
      <c r="F16" s="44"/>
      <c r="G16" s="44"/>
      <c r="H16" s="44">
        <v>182</v>
      </c>
      <c r="I16" s="44">
        <v>547356289.65999997</v>
      </c>
      <c r="J16" s="44">
        <v>191</v>
      </c>
      <c r="K16" s="44">
        <v>1134970673.1400001</v>
      </c>
      <c r="L16" s="42">
        <f t="shared" si="6"/>
        <v>380</v>
      </c>
      <c r="M16" s="42">
        <f t="shared" si="7"/>
        <v>1750051971.3000002</v>
      </c>
      <c r="N16" s="44">
        <v>187</v>
      </c>
      <c r="O16" s="44">
        <v>3823079435.3899999</v>
      </c>
      <c r="P16" s="44">
        <v>134</v>
      </c>
      <c r="Q16" s="44">
        <v>3211761595.0900002</v>
      </c>
      <c r="R16" s="42">
        <f t="shared" si="8"/>
        <v>321</v>
      </c>
      <c r="S16" s="42">
        <f t="shared" si="9"/>
        <v>7034841030.4799995</v>
      </c>
      <c r="T16" s="42">
        <f t="shared" si="10"/>
        <v>701</v>
      </c>
      <c r="U16" s="42">
        <f t="shared" si="11"/>
        <v>8784893001.7799988</v>
      </c>
      <c r="V16" s="16"/>
    </row>
    <row r="17" spans="1:22" s="9" customFormat="1" x14ac:dyDescent="0.2">
      <c r="A17" s="30">
        <v>10</v>
      </c>
      <c r="B17" s="53" t="s">
        <v>66</v>
      </c>
      <c r="C17" s="32" t="s">
        <v>20</v>
      </c>
      <c r="D17" s="43"/>
      <c r="E17" s="43"/>
      <c r="F17" s="43"/>
      <c r="G17" s="43"/>
      <c r="H17" s="43">
        <v>13</v>
      </c>
      <c r="I17" s="43">
        <v>47241530.43</v>
      </c>
      <c r="J17" s="43"/>
      <c r="K17" s="43"/>
      <c r="L17" s="43">
        <f t="shared" si="6"/>
        <v>13</v>
      </c>
      <c r="M17" s="43">
        <f t="shared" si="7"/>
        <v>47241530.43</v>
      </c>
      <c r="N17" s="43">
        <v>6</v>
      </c>
      <c r="O17" s="43">
        <v>4200000000</v>
      </c>
      <c r="P17" s="43">
        <v>6</v>
      </c>
      <c r="Q17" s="43">
        <v>4200000000</v>
      </c>
      <c r="R17" s="43">
        <f t="shared" si="8"/>
        <v>12</v>
      </c>
      <c r="S17" s="43">
        <f t="shared" si="9"/>
        <v>8400000000</v>
      </c>
      <c r="T17" s="43">
        <f t="shared" si="10"/>
        <v>25</v>
      </c>
      <c r="U17" s="43">
        <f t="shared" si="11"/>
        <v>8447241530.4300003</v>
      </c>
      <c r="V17" s="16"/>
    </row>
    <row r="18" spans="1:22" s="9" customFormat="1" x14ac:dyDescent="0.2">
      <c r="A18" s="33">
        <v>11</v>
      </c>
      <c r="B18" s="54" t="s">
        <v>160</v>
      </c>
      <c r="C18" s="1" t="s">
        <v>325</v>
      </c>
      <c r="D18" s="44">
        <v>145</v>
      </c>
      <c r="E18" s="44">
        <v>847098737.03999996</v>
      </c>
      <c r="F18" s="44">
        <v>341</v>
      </c>
      <c r="G18" s="44">
        <v>104483633.59</v>
      </c>
      <c r="H18" s="44">
        <v>376</v>
      </c>
      <c r="I18" s="44">
        <v>2514403736.9499998</v>
      </c>
      <c r="J18" s="44">
        <v>3638</v>
      </c>
      <c r="K18" s="44">
        <v>2147748300.98</v>
      </c>
      <c r="L18" s="42">
        <f t="shared" si="6"/>
        <v>4500</v>
      </c>
      <c r="M18" s="42">
        <f t="shared" si="7"/>
        <v>5613734408.5600004</v>
      </c>
      <c r="N18" s="44">
        <v>28</v>
      </c>
      <c r="O18" s="44">
        <v>669518396.05999994</v>
      </c>
      <c r="P18" s="44">
        <v>68</v>
      </c>
      <c r="Q18" s="44">
        <v>1930719820.6900001</v>
      </c>
      <c r="R18" s="42">
        <f t="shared" si="8"/>
        <v>96</v>
      </c>
      <c r="S18" s="42">
        <f t="shared" si="9"/>
        <v>2600238216.75</v>
      </c>
      <c r="T18" s="42">
        <f t="shared" si="10"/>
        <v>4596</v>
      </c>
      <c r="U18" s="42">
        <f t="shared" si="11"/>
        <v>8213972625.3100004</v>
      </c>
      <c r="V18" s="16"/>
    </row>
    <row r="19" spans="1:22" s="9" customFormat="1" x14ac:dyDescent="0.2">
      <c r="A19" s="30">
        <v>12</v>
      </c>
      <c r="B19" s="53" t="s">
        <v>192</v>
      </c>
      <c r="C19" s="32" t="s">
        <v>43</v>
      </c>
      <c r="D19" s="43">
        <v>40</v>
      </c>
      <c r="E19" s="43">
        <v>56584773.560000002</v>
      </c>
      <c r="F19" s="43"/>
      <c r="G19" s="43"/>
      <c r="H19" s="43">
        <v>84</v>
      </c>
      <c r="I19" s="43">
        <v>113192684.75</v>
      </c>
      <c r="J19" s="43">
        <v>64</v>
      </c>
      <c r="K19" s="43">
        <v>180414372.71000001</v>
      </c>
      <c r="L19" s="43">
        <f t="shared" si="6"/>
        <v>188</v>
      </c>
      <c r="M19" s="43">
        <f t="shared" si="7"/>
        <v>350191831.02000004</v>
      </c>
      <c r="N19" s="43">
        <v>20</v>
      </c>
      <c r="O19" s="43">
        <v>5317141612.3800001</v>
      </c>
      <c r="P19" s="43">
        <v>31</v>
      </c>
      <c r="Q19" s="43">
        <v>1972600610.5699999</v>
      </c>
      <c r="R19" s="43">
        <f t="shared" si="8"/>
        <v>51</v>
      </c>
      <c r="S19" s="43">
        <f t="shared" si="9"/>
        <v>7289742222.9499998</v>
      </c>
      <c r="T19" s="43">
        <f t="shared" si="10"/>
        <v>239</v>
      </c>
      <c r="U19" s="43">
        <f t="shared" si="11"/>
        <v>7639934053.9700003</v>
      </c>
      <c r="V19" s="16"/>
    </row>
    <row r="20" spans="1:22" s="9" customFormat="1" x14ac:dyDescent="0.2">
      <c r="A20" s="33">
        <v>13</v>
      </c>
      <c r="B20" s="54" t="s">
        <v>164</v>
      </c>
      <c r="C20" s="1" t="s">
        <v>37</v>
      </c>
      <c r="D20" s="44">
        <v>119</v>
      </c>
      <c r="E20" s="44">
        <v>47289661.880000003</v>
      </c>
      <c r="F20" s="44">
        <v>424</v>
      </c>
      <c r="G20" s="44">
        <v>68830915.709999993</v>
      </c>
      <c r="H20" s="44">
        <v>485</v>
      </c>
      <c r="I20" s="44">
        <v>897268272.04999995</v>
      </c>
      <c r="J20" s="44">
        <v>611</v>
      </c>
      <c r="K20" s="44">
        <v>1092938537.8800001</v>
      </c>
      <c r="L20" s="42">
        <f t="shared" si="6"/>
        <v>1639</v>
      </c>
      <c r="M20" s="42">
        <f t="shared" si="7"/>
        <v>2106327387.5200002</v>
      </c>
      <c r="N20" s="44">
        <v>470</v>
      </c>
      <c r="O20" s="44">
        <v>1853701653.97</v>
      </c>
      <c r="P20" s="44">
        <v>437</v>
      </c>
      <c r="Q20" s="44">
        <v>1871306535.22</v>
      </c>
      <c r="R20" s="42">
        <f t="shared" si="8"/>
        <v>907</v>
      </c>
      <c r="S20" s="42">
        <f t="shared" si="9"/>
        <v>3725008189.1900001</v>
      </c>
      <c r="T20" s="42">
        <f t="shared" si="10"/>
        <v>2546</v>
      </c>
      <c r="U20" s="42">
        <f t="shared" si="11"/>
        <v>5831335576.71</v>
      </c>
      <c r="V20" s="16"/>
    </row>
    <row r="21" spans="1:22" s="9" customFormat="1" x14ac:dyDescent="0.2">
      <c r="A21" s="30">
        <v>14</v>
      </c>
      <c r="B21" s="31" t="s">
        <v>157</v>
      </c>
      <c r="C21" s="32" t="s">
        <v>35</v>
      </c>
      <c r="D21" s="43">
        <v>36</v>
      </c>
      <c r="E21" s="43">
        <v>24472455.940000001</v>
      </c>
      <c r="F21" s="43">
        <v>222</v>
      </c>
      <c r="G21" s="43">
        <v>45280726.039999999</v>
      </c>
      <c r="H21" s="43">
        <v>159</v>
      </c>
      <c r="I21" s="43">
        <v>1038339279.55</v>
      </c>
      <c r="J21" s="43">
        <v>353</v>
      </c>
      <c r="K21" s="43">
        <v>1279840430.8399999</v>
      </c>
      <c r="L21" s="43">
        <f t="shared" si="0"/>
        <v>770</v>
      </c>
      <c r="M21" s="43">
        <f t="shared" si="1"/>
        <v>2387932892.3699999</v>
      </c>
      <c r="N21" s="43">
        <v>131</v>
      </c>
      <c r="O21" s="43">
        <v>1421262552.72</v>
      </c>
      <c r="P21" s="43">
        <v>138</v>
      </c>
      <c r="Q21" s="43">
        <v>1513389145.9000001</v>
      </c>
      <c r="R21" s="43">
        <f t="shared" si="4"/>
        <v>269</v>
      </c>
      <c r="S21" s="43">
        <f t="shared" si="5"/>
        <v>2934651698.6199999</v>
      </c>
      <c r="T21" s="43">
        <f t="shared" si="2"/>
        <v>1039</v>
      </c>
      <c r="U21" s="43">
        <f t="shared" si="3"/>
        <v>5322584590.9899998</v>
      </c>
      <c r="V21" s="16"/>
    </row>
    <row r="22" spans="1:22" s="9" customFormat="1" x14ac:dyDescent="0.2">
      <c r="A22" s="33">
        <v>15</v>
      </c>
      <c r="B22" s="54" t="s">
        <v>158</v>
      </c>
      <c r="C22" s="1" t="s">
        <v>33</v>
      </c>
      <c r="D22" s="44">
        <v>152</v>
      </c>
      <c r="E22" s="44">
        <v>194144485.22</v>
      </c>
      <c r="F22" s="44">
        <v>835</v>
      </c>
      <c r="G22" s="44">
        <v>141636411.56999999</v>
      </c>
      <c r="H22" s="44">
        <v>370</v>
      </c>
      <c r="I22" s="44">
        <v>510114441.67000002</v>
      </c>
      <c r="J22" s="44">
        <v>1033</v>
      </c>
      <c r="K22" s="44">
        <v>979120822.52999997</v>
      </c>
      <c r="L22" s="42">
        <f t="shared" si="0"/>
        <v>2390</v>
      </c>
      <c r="M22" s="42">
        <f t="shared" si="1"/>
        <v>1825016160.99</v>
      </c>
      <c r="N22" s="44">
        <v>88</v>
      </c>
      <c r="O22" s="44">
        <v>1866484583.3599999</v>
      </c>
      <c r="P22" s="44">
        <v>81</v>
      </c>
      <c r="Q22" s="44">
        <v>1188582160.0799999</v>
      </c>
      <c r="R22" s="42">
        <f t="shared" si="4"/>
        <v>169</v>
      </c>
      <c r="S22" s="42">
        <f t="shared" si="5"/>
        <v>3055066743.4399996</v>
      </c>
      <c r="T22" s="42">
        <f t="shared" si="2"/>
        <v>2559</v>
      </c>
      <c r="U22" s="42">
        <f t="shared" si="3"/>
        <v>4880082904.4299994</v>
      </c>
      <c r="V22" s="16"/>
    </row>
    <row r="23" spans="1:22" s="9" customFormat="1" x14ac:dyDescent="0.2">
      <c r="A23" s="30">
        <v>16</v>
      </c>
      <c r="B23" s="53" t="s">
        <v>173</v>
      </c>
      <c r="C23" s="32" t="s">
        <v>40</v>
      </c>
      <c r="D23" s="43">
        <v>188</v>
      </c>
      <c r="E23" s="43">
        <v>131650918.98999999</v>
      </c>
      <c r="F23" s="43">
        <v>1045</v>
      </c>
      <c r="G23" s="43">
        <v>94755372.810000002</v>
      </c>
      <c r="H23" s="43">
        <v>1026</v>
      </c>
      <c r="I23" s="43">
        <v>487226769.49000001</v>
      </c>
      <c r="J23" s="43">
        <v>2338</v>
      </c>
      <c r="K23" s="43">
        <v>419888296.94999999</v>
      </c>
      <c r="L23" s="43">
        <f t="shared" si="0"/>
        <v>4597</v>
      </c>
      <c r="M23" s="43">
        <f t="shared" si="1"/>
        <v>1133521358.24</v>
      </c>
      <c r="N23" s="43">
        <v>206</v>
      </c>
      <c r="O23" s="43">
        <v>1329442218.53</v>
      </c>
      <c r="P23" s="43">
        <v>205</v>
      </c>
      <c r="Q23" s="43">
        <v>1597419764.9300001</v>
      </c>
      <c r="R23" s="43">
        <f t="shared" si="4"/>
        <v>411</v>
      </c>
      <c r="S23" s="43">
        <f t="shared" si="5"/>
        <v>2926861983.46</v>
      </c>
      <c r="T23" s="43">
        <f t="shared" si="2"/>
        <v>5008</v>
      </c>
      <c r="U23" s="43">
        <f t="shared" si="3"/>
        <v>4060383341.6999998</v>
      </c>
      <c r="V23" s="16"/>
    </row>
    <row r="24" spans="1:22" s="9" customFormat="1" x14ac:dyDescent="0.2">
      <c r="A24" s="33">
        <v>17</v>
      </c>
      <c r="B24" s="54" t="s">
        <v>169</v>
      </c>
      <c r="C24" s="1" t="s">
        <v>13</v>
      </c>
      <c r="D24" s="44">
        <v>115</v>
      </c>
      <c r="E24" s="44">
        <v>144858129.22999999</v>
      </c>
      <c r="F24" s="44">
        <v>1547</v>
      </c>
      <c r="G24" s="44">
        <v>267408729.78</v>
      </c>
      <c r="H24" s="44">
        <v>316</v>
      </c>
      <c r="I24" s="44">
        <v>569817189.46000004</v>
      </c>
      <c r="J24" s="44">
        <v>1344</v>
      </c>
      <c r="K24" s="44">
        <v>517471785.58999997</v>
      </c>
      <c r="L24" s="42">
        <f t="shared" si="0"/>
        <v>3322</v>
      </c>
      <c r="M24" s="42">
        <f t="shared" si="1"/>
        <v>1499555834.0599999</v>
      </c>
      <c r="N24" s="44">
        <v>337</v>
      </c>
      <c r="O24" s="44">
        <v>911936791.23000002</v>
      </c>
      <c r="P24" s="44">
        <v>715</v>
      </c>
      <c r="Q24" s="44">
        <v>958562818.02999997</v>
      </c>
      <c r="R24" s="42">
        <f t="shared" si="4"/>
        <v>1052</v>
      </c>
      <c r="S24" s="42">
        <f t="shared" si="5"/>
        <v>1870499609.26</v>
      </c>
      <c r="T24" s="42">
        <f t="shared" si="2"/>
        <v>4374</v>
      </c>
      <c r="U24" s="42">
        <f t="shared" si="3"/>
        <v>3370055443.3199997</v>
      </c>
      <c r="V24" s="16"/>
    </row>
    <row r="25" spans="1:22" s="9" customFormat="1" x14ac:dyDescent="0.2">
      <c r="A25" s="30">
        <v>18</v>
      </c>
      <c r="B25" s="53" t="s">
        <v>166</v>
      </c>
      <c r="C25" s="32" t="s">
        <v>17</v>
      </c>
      <c r="D25" s="43"/>
      <c r="E25" s="43"/>
      <c r="F25" s="43"/>
      <c r="G25" s="43"/>
      <c r="H25" s="43">
        <v>372</v>
      </c>
      <c r="I25" s="43">
        <v>583175986.86000001</v>
      </c>
      <c r="J25" s="43">
        <v>451</v>
      </c>
      <c r="K25" s="43">
        <v>565214756.37</v>
      </c>
      <c r="L25" s="43">
        <f t="shared" si="0"/>
        <v>823</v>
      </c>
      <c r="M25" s="43">
        <f t="shared" si="1"/>
        <v>1148390743.23</v>
      </c>
      <c r="N25" s="43">
        <v>19</v>
      </c>
      <c r="O25" s="43">
        <v>794661640.04999995</v>
      </c>
      <c r="P25" s="43">
        <v>23</v>
      </c>
      <c r="Q25" s="43">
        <v>730651706.79999995</v>
      </c>
      <c r="R25" s="43">
        <f t="shared" si="4"/>
        <v>42</v>
      </c>
      <c r="S25" s="43">
        <f t="shared" si="5"/>
        <v>1525313346.8499999</v>
      </c>
      <c r="T25" s="43">
        <f t="shared" si="2"/>
        <v>865</v>
      </c>
      <c r="U25" s="43">
        <f t="shared" si="3"/>
        <v>2673704090.0799999</v>
      </c>
      <c r="V25" s="16"/>
    </row>
    <row r="26" spans="1:22" s="9" customFormat="1" x14ac:dyDescent="0.2">
      <c r="A26" s="33">
        <v>19</v>
      </c>
      <c r="B26" s="54" t="s">
        <v>165</v>
      </c>
      <c r="C26" s="1" t="s">
        <v>36</v>
      </c>
      <c r="D26" s="44"/>
      <c r="E26" s="44"/>
      <c r="F26" s="44"/>
      <c r="G26" s="44"/>
      <c r="H26" s="44">
        <v>308</v>
      </c>
      <c r="I26" s="44">
        <v>581717804.98000002</v>
      </c>
      <c r="J26" s="44">
        <v>236</v>
      </c>
      <c r="K26" s="44">
        <v>648238519.45000005</v>
      </c>
      <c r="L26" s="42">
        <f t="shared" si="0"/>
        <v>544</v>
      </c>
      <c r="M26" s="42">
        <f t="shared" si="1"/>
        <v>1229956324.4300001</v>
      </c>
      <c r="N26" s="44">
        <v>25</v>
      </c>
      <c r="O26" s="44">
        <v>557509948.20000005</v>
      </c>
      <c r="P26" s="44">
        <v>19</v>
      </c>
      <c r="Q26" s="44">
        <v>482497772.05000001</v>
      </c>
      <c r="R26" s="42">
        <f t="shared" si="4"/>
        <v>44</v>
      </c>
      <c r="S26" s="42">
        <f t="shared" si="5"/>
        <v>1040007720.25</v>
      </c>
      <c r="T26" s="42">
        <f t="shared" si="2"/>
        <v>588</v>
      </c>
      <c r="U26" s="42">
        <f t="shared" si="3"/>
        <v>2269964044.6800003</v>
      </c>
      <c r="V26" s="16"/>
    </row>
    <row r="27" spans="1:22" s="9" customFormat="1" x14ac:dyDescent="0.2">
      <c r="A27" s="30">
        <v>20</v>
      </c>
      <c r="B27" s="53" t="s">
        <v>161</v>
      </c>
      <c r="C27" s="32" t="s">
        <v>11</v>
      </c>
      <c r="D27" s="43">
        <v>143</v>
      </c>
      <c r="E27" s="43">
        <v>66135767.259999998</v>
      </c>
      <c r="F27" s="43">
        <v>435</v>
      </c>
      <c r="G27" s="43">
        <v>36889429.340000004</v>
      </c>
      <c r="H27" s="43">
        <v>850</v>
      </c>
      <c r="I27" s="43">
        <v>373056270.63999999</v>
      </c>
      <c r="J27" s="43">
        <v>1436</v>
      </c>
      <c r="K27" s="43">
        <v>414829996.06</v>
      </c>
      <c r="L27" s="43">
        <f t="shared" si="0"/>
        <v>2864</v>
      </c>
      <c r="M27" s="43">
        <f t="shared" si="1"/>
        <v>890911463.30000007</v>
      </c>
      <c r="N27" s="43">
        <v>1374</v>
      </c>
      <c r="O27" s="43">
        <v>667889170.77999997</v>
      </c>
      <c r="P27" s="43">
        <v>12471</v>
      </c>
      <c r="Q27" s="43">
        <v>664229815.88999999</v>
      </c>
      <c r="R27" s="43">
        <f t="shared" si="4"/>
        <v>13845</v>
      </c>
      <c r="S27" s="43">
        <f t="shared" si="5"/>
        <v>1332118986.6700001</v>
      </c>
      <c r="T27" s="43">
        <f t="shared" si="2"/>
        <v>16709</v>
      </c>
      <c r="U27" s="43">
        <f t="shared" si="3"/>
        <v>2223030449.9700003</v>
      </c>
      <c r="V27" s="16"/>
    </row>
    <row r="28" spans="1:22" s="9" customFormat="1" x14ac:dyDescent="0.2">
      <c r="A28" s="33">
        <v>21</v>
      </c>
      <c r="B28" s="54" t="s">
        <v>170</v>
      </c>
      <c r="C28" s="1" t="s">
        <v>385</v>
      </c>
      <c r="D28" s="44">
        <v>26</v>
      </c>
      <c r="E28" s="44">
        <v>169044280.84999999</v>
      </c>
      <c r="F28" s="44">
        <v>106</v>
      </c>
      <c r="G28" s="44">
        <v>120636645.91</v>
      </c>
      <c r="H28" s="44">
        <v>75</v>
      </c>
      <c r="I28" s="44">
        <v>172078502.09</v>
      </c>
      <c r="J28" s="44">
        <v>117</v>
      </c>
      <c r="K28" s="44">
        <v>217759372.43000001</v>
      </c>
      <c r="L28" s="42">
        <f t="shared" si="0"/>
        <v>324</v>
      </c>
      <c r="M28" s="42">
        <f t="shared" si="1"/>
        <v>679518801.27999997</v>
      </c>
      <c r="N28" s="44">
        <v>162</v>
      </c>
      <c r="O28" s="44">
        <v>670944822.83000004</v>
      </c>
      <c r="P28" s="44">
        <v>207</v>
      </c>
      <c r="Q28" s="44">
        <v>702680105.63999999</v>
      </c>
      <c r="R28" s="42">
        <f t="shared" si="4"/>
        <v>369</v>
      </c>
      <c r="S28" s="42">
        <f t="shared" si="5"/>
        <v>1373624928.47</v>
      </c>
      <c r="T28" s="42">
        <f t="shared" si="2"/>
        <v>693</v>
      </c>
      <c r="U28" s="42">
        <f t="shared" si="3"/>
        <v>2053143729.75</v>
      </c>
      <c r="V28" s="16"/>
    </row>
    <row r="29" spans="1:22" s="9" customFormat="1" x14ac:dyDescent="0.2">
      <c r="A29" s="30">
        <v>22</v>
      </c>
      <c r="B29" s="31" t="s">
        <v>195</v>
      </c>
      <c r="C29" s="32" t="s">
        <v>306</v>
      </c>
      <c r="D29" s="43">
        <v>69</v>
      </c>
      <c r="E29" s="43">
        <v>39626584.770000003</v>
      </c>
      <c r="F29" s="43">
        <v>196</v>
      </c>
      <c r="G29" s="43">
        <v>33186741.260000002</v>
      </c>
      <c r="H29" s="43">
        <v>97</v>
      </c>
      <c r="I29" s="43">
        <v>62388588.909999996</v>
      </c>
      <c r="J29" s="43">
        <v>130</v>
      </c>
      <c r="K29" s="43">
        <v>159101968.05000001</v>
      </c>
      <c r="L29" s="43">
        <f t="shared" ref="L29:L36" si="12">J29+H29+F29+D29</f>
        <v>492</v>
      </c>
      <c r="M29" s="43">
        <f t="shared" ref="M29:M36" si="13">K29+I29+G29+E29</f>
        <v>294303882.99000001</v>
      </c>
      <c r="N29" s="43">
        <v>183</v>
      </c>
      <c r="O29" s="43">
        <v>845342834.85000002</v>
      </c>
      <c r="P29" s="43">
        <v>175</v>
      </c>
      <c r="Q29" s="43">
        <v>753945064.77999997</v>
      </c>
      <c r="R29" s="43">
        <f t="shared" si="4"/>
        <v>358</v>
      </c>
      <c r="S29" s="43">
        <f t="shared" si="5"/>
        <v>1599287899.6300001</v>
      </c>
      <c r="T29" s="43">
        <f t="shared" ref="T29:T36" si="14">R29+L29</f>
        <v>850</v>
      </c>
      <c r="U29" s="43">
        <f t="shared" ref="U29:U36" si="15">S29+M29</f>
        <v>1893591782.6200001</v>
      </c>
      <c r="V29" s="16"/>
    </row>
    <row r="30" spans="1:22" s="9" customFormat="1" x14ac:dyDescent="0.2">
      <c r="A30" s="33">
        <v>23</v>
      </c>
      <c r="B30" s="54" t="s">
        <v>176</v>
      </c>
      <c r="C30" s="1" t="s">
        <v>54</v>
      </c>
      <c r="D30" s="44">
        <v>70</v>
      </c>
      <c r="E30" s="44">
        <v>29418652.780000001</v>
      </c>
      <c r="F30" s="44">
        <v>116</v>
      </c>
      <c r="G30" s="44">
        <v>21664291.809999999</v>
      </c>
      <c r="H30" s="44">
        <v>47</v>
      </c>
      <c r="I30" s="44">
        <v>483593950.92000002</v>
      </c>
      <c r="J30" s="44">
        <v>253</v>
      </c>
      <c r="K30" s="44">
        <v>194868149.24000001</v>
      </c>
      <c r="L30" s="42">
        <f t="shared" si="12"/>
        <v>486</v>
      </c>
      <c r="M30" s="42">
        <f t="shared" si="13"/>
        <v>729545044.75</v>
      </c>
      <c r="N30" s="44">
        <v>40</v>
      </c>
      <c r="O30" s="44">
        <v>267551416.31</v>
      </c>
      <c r="P30" s="44">
        <v>40</v>
      </c>
      <c r="Q30" s="44">
        <v>577667633.74000001</v>
      </c>
      <c r="R30" s="42">
        <f t="shared" si="4"/>
        <v>80</v>
      </c>
      <c r="S30" s="42">
        <f t="shared" si="5"/>
        <v>845219050.04999995</v>
      </c>
      <c r="T30" s="42">
        <f t="shared" si="14"/>
        <v>566</v>
      </c>
      <c r="U30" s="42">
        <f t="shared" si="15"/>
        <v>1574764094.8</v>
      </c>
      <c r="V30" s="16"/>
    </row>
    <row r="31" spans="1:22" s="9" customFormat="1" x14ac:dyDescent="0.2">
      <c r="A31" s="30">
        <v>24</v>
      </c>
      <c r="B31" s="53" t="s">
        <v>297</v>
      </c>
      <c r="C31" s="32" t="s">
        <v>298</v>
      </c>
      <c r="D31" s="43">
        <v>11</v>
      </c>
      <c r="E31" s="43">
        <v>13864238.130000001</v>
      </c>
      <c r="F31" s="43">
        <v>9</v>
      </c>
      <c r="G31" s="43">
        <v>3273716.71</v>
      </c>
      <c r="H31" s="43">
        <v>15</v>
      </c>
      <c r="I31" s="43">
        <v>714519477.75</v>
      </c>
      <c r="J31" s="43">
        <v>30</v>
      </c>
      <c r="K31" s="43">
        <v>623299281.21000004</v>
      </c>
      <c r="L31" s="43">
        <f t="shared" si="12"/>
        <v>65</v>
      </c>
      <c r="M31" s="43">
        <f t="shared" si="13"/>
        <v>1354956713.8000002</v>
      </c>
      <c r="N31" s="43">
        <v>11</v>
      </c>
      <c r="O31" s="43">
        <v>32576035.699999999</v>
      </c>
      <c r="P31" s="43">
        <v>8</v>
      </c>
      <c r="Q31" s="43">
        <v>122820000</v>
      </c>
      <c r="R31" s="43">
        <f t="shared" si="4"/>
        <v>19</v>
      </c>
      <c r="S31" s="43">
        <f t="shared" si="5"/>
        <v>155396035.69999999</v>
      </c>
      <c r="T31" s="43">
        <f t="shared" si="14"/>
        <v>84</v>
      </c>
      <c r="U31" s="43">
        <f t="shared" si="15"/>
        <v>1510352749.5000002</v>
      </c>
      <c r="V31" s="16"/>
    </row>
    <row r="32" spans="1:22" s="9" customFormat="1" x14ac:dyDescent="0.2">
      <c r="A32" s="33">
        <v>25</v>
      </c>
      <c r="B32" s="54" t="s">
        <v>191</v>
      </c>
      <c r="C32" s="1" t="s">
        <v>50</v>
      </c>
      <c r="D32" s="44">
        <v>22</v>
      </c>
      <c r="E32" s="44">
        <v>84671435.319999993</v>
      </c>
      <c r="F32" s="44"/>
      <c r="G32" s="44"/>
      <c r="H32" s="44">
        <v>19</v>
      </c>
      <c r="I32" s="44">
        <v>41352193.719999999</v>
      </c>
      <c r="J32" s="44">
        <v>70</v>
      </c>
      <c r="K32" s="44">
        <v>38050808.32</v>
      </c>
      <c r="L32" s="42">
        <f t="shared" si="12"/>
        <v>111</v>
      </c>
      <c r="M32" s="42">
        <f t="shared" si="13"/>
        <v>164074437.35999998</v>
      </c>
      <c r="N32" s="44">
        <v>21</v>
      </c>
      <c r="O32" s="44">
        <v>626296790</v>
      </c>
      <c r="P32" s="44">
        <v>24</v>
      </c>
      <c r="Q32" s="44">
        <v>717470154</v>
      </c>
      <c r="R32" s="42">
        <f t="shared" si="4"/>
        <v>45</v>
      </c>
      <c r="S32" s="42">
        <f t="shared" si="5"/>
        <v>1343766944</v>
      </c>
      <c r="T32" s="42">
        <f t="shared" si="14"/>
        <v>156</v>
      </c>
      <c r="U32" s="42">
        <f t="shared" si="15"/>
        <v>1507841381.3599999</v>
      </c>
      <c r="V32" s="16"/>
    </row>
    <row r="33" spans="1:22" s="9" customFormat="1" x14ac:dyDescent="0.2">
      <c r="A33" s="30">
        <v>26</v>
      </c>
      <c r="B33" s="53" t="s">
        <v>168</v>
      </c>
      <c r="C33" s="32" t="s">
        <v>147</v>
      </c>
      <c r="D33" s="43"/>
      <c r="E33" s="43"/>
      <c r="F33" s="43"/>
      <c r="G33" s="43"/>
      <c r="H33" s="43">
        <v>25</v>
      </c>
      <c r="I33" s="43">
        <v>56834599.75</v>
      </c>
      <c r="J33" s="43">
        <v>45</v>
      </c>
      <c r="K33" s="43">
        <v>487315396.75999999</v>
      </c>
      <c r="L33" s="43">
        <f t="shared" si="12"/>
        <v>70</v>
      </c>
      <c r="M33" s="43">
        <f t="shared" si="13"/>
        <v>544149996.50999999</v>
      </c>
      <c r="N33" s="43">
        <v>31</v>
      </c>
      <c r="O33" s="43">
        <v>482118050.31999999</v>
      </c>
      <c r="P33" s="43">
        <v>12</v>
      </c>
      <c r="Q33" s="43">
        <v>51040830.409999996</v>
      </c>
      <c r="R33" s="43">
        <f t="shared" si="4"/>
        <v>43</v>
      </c>
      <c r="S33" s="43">
        <f t="shared" si="5"/>
        <v>533158880.73000002</v>
      </c>
      <c r="T33" s="43">
        <f t="shared" si="14"/>
        <v>113</v>
      </c>
      <c r="U33" s="43">
        <f t="shared" si="15"/>
        <v>1077308877.24</v>
      </c>
      <c r="V33" s="16"/>
    </row>
    <row r="34" spans="1:22" s="9" customFormat="1" x14ac:dyDescent="0.2">
      <c r="A34" s="33">
        <v>27</v>
      </c>
      <c r="B34" s="54" t="s">
        <v>172</v>
      </c>
      <c r="C34" s="1" t="s">
        <v>47</v>
      </c>
      <c r="D34" s="44">
        <v>147</v>
      </c>
      <c r="E34" s="44">
        <v>125513212.39</v>
      </c>
      <c r="F34" s="44">
        <v>431</v>
      </c>
      <c r="G34" s="44">
        <v>79709742.359999999</v>
      </c>
      <c r="H34" s="44">
        <v>387</v>
      </c>
      <c r="I34" s="44">
        <v>218217592.93000001</v>
      </c>
      <c r="J34" s="44">
        <v>593</v>
      </c>
      <c r="K34" s="44">
        <v>68390442.329999998</v>
      </c>
      <c r="L34" s="42">
        <f t="shared" si="12"/>
        <v>1558</v>
      </c>
      <c r="M34" s="42">
        <f t="shared" si="13"/>
        <v>491830990.00999999</v>
      </c>
      <c r="N34" s="44">
        <v>86</v>
      </c>
      <c r="O34" s="44">
        <v>160738638.77000001</v>
      </c>
      <c r="P34" s="44">
        <v>63</v>
      </c>
      <c r="Q34" s="44">
        <v>356464244.35000002</v>
      </c>
      <c r="R34" s="42">
        <f t="shared" si="4"/>
        <v>149</v>
      </c>
      <c r="S34" s="42">
        <f t="shared" si="5"/>
        <v>517202883.12</v>
      </c>
      <c r="T34" s="42">
        <f t="shared" si="14"/>
        <v>1707</v>
      </c>
      <c r="U34" s="42">
        <f t="shared" si="15"/>
        <v>1009033873.13</v>
      </c>
      <c r="V34" s="16"/>
    </row>
    <row r="35" spans="1:22" s="9" customFormat="1" x14ac:dyDescent="0.2">
      <c r="A35" s="30">
        <v>28</v>
      </c>
      <c r="B35" s="53" t="s">
        <v>51</v>
      </c>
      <c r="C35" s="32" t="s">
        <v>18</v>
      </c>
      <c r="D35" s="43">
        <v>315</v>
      </c>
      <c r="E35" s="43">
        <v>270223455.06</v>
      </c>
      <c r="F35" s="43">
        <v>241</v>
      </c>
      <c r="G35" s="43">
        <v>10551301.800000001</v>
      </c>
      <c r="H35" s="43">
        <v>5320</v>
      </c>
      <c r="I35" s="43">
        <v>119468911.42</v>
      </c>
      <c r="J35" s="43">
        <v>1765</v>
      </c>
      <c r="K35" s="43">
        <v>55802283.329999998</v>
      </c>
      <c r="L35" s="43">
        <f t="shared" si="12"/>
        <v>7641</v>
      </c>
      <c r="M35" s="43">
        <f t="shared" si="13"/>
        <v>456045951.61000001</v>
      </c>
      <c r="N35" s="43">
        <v>83</v>
      </c>
      <c r="O35" s="43">
        <v>108970440.45999999</v>
      </c>
      <c r="P35" s="43">
        <v>136</v>
      </c>
      <c r="Q35" s="43">
        <v>428733948.83999997</v>
      </c>
      <c r="R35" s="43">
        <f t="shared" si="4"/>
        <v>219</v>
      </c>
      <c r="S35" s="43">
        <f t="shared" si="5"/>
        <v>537704389.29999995</v>
      </c>
      <c r="T35" s="43">
        <f t="shared" si="14"/>
        <v>7860</v>
      </c>
      <c r="U35" s="43">
        <f t="shared" si="15"/>
        <v>993750340.90999997</v>
      </c>
      <c r="V35" s="16"/>
    </row>
    <row r="36" spans="1:22" s="9" customFormat="1" x14ac:dyDescent="0.2">
      <c r="A36" s="33">
        <v>29</v>
      </c>
      <c r="B36" s="54" t="s">
        <v>174</v>
      </c>
      <c r="C36" s="1" t="s">
        <v>44</v>
      </c>
      <c r="D36" s="44">
        <v>118</v>
      </c>
      <c r="E36" s="44">
        <v>7833962.1699999999</v>
      </c>
      <c r="F36" s="44">
        <v>1024</v>
      </c>
      <c r="G36" s="44">
        <v>59668256.729999997</v>
      </c>
      <c r="H36" s="44">
        <v>598</v>
      </c>
      <c r="I36" s="44">
        <v>88947018.969999999</v>
      </c>
      <c r="J36" s="44">
        <v>2403</v>
      </c>
      <c r="K36" s="44">
        <v>118525601.58</v>
      </c>
      <c r="L36" s="42">
        <f t="shared" si="12"/>
        <v>4143</v>
      </c>
      <c r="M36" s="42">
        <f t="shared" si="13"/>
        <v>274974839.44999999</v>
      </c>
      <c r="N36" s="44">
        <v>1096</v>
      </c>
      <c r="O36" s="44">
        <v>355132013.44999999</v>
      </c>
      <c r="P36" s="44">
        <v>7580</v>
      </c>
      <c r="Q36" s="44">
        <v>273763820.35000002</v>
      </c>
      <c r="R36" s="42">
        <f t="shared" si="4"/>
        <v>8676</v>
      </c>
      <c r="S36" s="42">
        <f t="shared" si="5"/>
        <v>628895833.79999995</v>
      </c>
      <c r="T36" s="42">
        <f t="shared" si="14"/>
        <v>12819</v>
      </c>
      <c r="U36" s="42">
        <f t="shared" si="15"/>
        <v>903870673.25</v>
      </c>
      <c r="V36" s="16"/>
    </row>
    <row r="37" spans="1:22" s="9" customFormat="1" x14ac:dyDescent="0.2">
      <c r="A37" s="30">
        <v>30</v>
      </c>
      <c r="B37" s="31" t="s">
        <v>175</v>
      </c>
      <c r="C37" s="32" t="s">
        <v>41</v>
      </c>
      <c r="D37" s="43">
        <v>24</v>
      </c>
      <c r="E37" s="43">
        <v>303492.28999999998</v>
      </c>
      <c r="F37" s="43">
        <v>63</v>
      </c>
      <c r="G37" s="43">
        <v>24500330.390000001</v>
      </c>
      <c r="H37" s="43">
        <v>16639</v>
      </c>
      <c r="I37" s="43">
        <v>117406201.03</v>
      </c>
      <c r="J37" s="43">
        <v>1448</v>
      </c>
      <c r="K37" s="43">
        <v>141734328.66999999</v>
      </c>
      <c r="L37" s="43">
        <f t="shared" si="0"/>
        <v>18174</v>
      </c>
      <c r="M37" s="43">
        <f t="shared" si="1"/>
        <v>283944352.38</v>
      </c>
      <c r="N37" s="43">
        <v>517</v>
      </c>
      <c r="O37" s="43">
        <v>270140346.47000003</v>
      </c>
      <c r="P37" s="43">
        <v>9769</v>
      </c>
      <c r="Q37" s="43">
        <v>228511257.41</v>
      </c>
      <c r="R37" s="43">
        <f t="shared" si="4"/>
        <v>10286</v>
      </c>
      <c r="S37" s="43">
        <f t="shared" si="5"/>
        <v>498651603.88</v>
      </c>
      <c r="T37" s="43">
        <f t="shared" si="2"/>
        <v>28460</v>
      </c>
      <c r="U37" s="43">
        <f t="shared" si="3"/>
        <v>782595956.25999999</v>
      </c>
      <c r="V37" s="16"/>
    </row>
    <row r="38" spans="1:22" s="9" customFormat="1" x14ac:dyDescent="0.2">
      <c r="A38" s="33">
        <v>31</v>
      </c>
      <c r="B38" s="54" t="s">
        <v>167</v>
      </c>
      <c r="C38" s="1" t="s">
        <v>42</v>
      </c>
      <c r="D38" s="44">
        <v>53</v>
      </c>
      <c r="E38" s="44">
        <v>107402415.81999999</v>
      </c>
      <c r="F38" s="44">
        <v>18</v>
      </c>
      <c r="G38" s="44">
        <v>4956095.8600000003</v>
      </c>
      <c r="H38" s="44">
        <v>110</v>
      </c>
      <c r="I38" s="44">
        <v>231533059</v>
      </c>
      <c r="J38" s="44">
        <v>288</v>
      </c>
      <c r="K38" s="44">
        <v>126217899.55</v>
      </c>
      <c r="L38" s="42">
        <f t="shared" si="0"/>
        <v>469</v>
      </c>
      <c r="M38" s="42">
        <f t="shared" si="1"/>
        <v>470109470.23000002</v>
      </c>
      <c r="N38" s="44">
        <v>14</v>
      </c>
      <c r="O38" s="44">
        <v>123410689.90000001</v>
      </c>
      <c r="P38" s="44">
        <v>20</v>
      </c>
      <c r="Q38" s="44">
        <v>178888431.38999999</v>
      </c>
      <c r="R38" s="42">
        <f t="shared" si="4"/>
        <v>34</v>
      </c>
      <c r="S38" s="42">
        <f t="shared" si="5"/>
        <v>302299121.28999996</v>
      </c>
      <c r="T38" s="42">
        <f t="shared" si="2"/>
        <v>503</v>
      </c>
      <c r="U38" s="42">
        <f t="shared" si="3"/>
        <v>772408591.51999998</v>
      </c>
      <c r="V38" s="16"/>
    </row>
    <row r="39" spans="1:22" s="9" customFormat="1" x14ac:dyDescent="0.2">
      <c r="A39" s="30">
        <v>32</v>
      </c>
      <c r="B39" s="53" t="s">
        <v>198</v>
      </c>
      <c r="C39" s="32" t="s">
        <v>67</v>
      </c>
      <c r="D39" s="43">
        <v>5</v>
      </c>
      <c r="E39" s="43">
        <v>18391606.02</v>
      </c>
      <c r="F39" s="43">
        <v>1</v>
      </c>
      <c r="G39" s="43">
        <v>3790603</v>
      </c>
      <c r="H39" s="43">
        <v>27</v>
      </c>
      <c r="I39" s="43">
        <v>14371666.26</v>
      </c>
      <c r="J39" s="43">
        <v>54</v>
      </c>
      <c r="K39" s="43">
        <v>19227362.530000001</v>
      </c>
      <c r="L39" s="43">
        <f t="shared" si="0"/>
        <v>87</v>
      </c>
      <c r="M39" s="43">
        <f t="shared" si="1"/>
        <v>55781237.810000002</v>
      </c>
      <c r="N39" s="43">
        <v>54</v>
      </c>
      <c r="O39" s="43">
        <v>346314440.91000003</v>
      </c>
      <c r="P39" s="43">
        <v>59</v>
      </c>
      <c r="Q39" s="43">
        <v>358634757.87</v>
      </c>
      <c r="R39" s="43">
        <f t="shared" si="4"/>
        <v>113</v>
      </c>
      <c r="S39" s="43">
        <f t="shared" si="5"/>
        <v>704949198.77999997</v>
      </c>
      <c r="T39" s="43">
        <f t="shared" si="2"/>
        <v>200</v>
      </c>
      <c r="U39" s="43">
        <f t="shared" si="3"/>
        <v>760730436.58999991</v>
      </c>
      <c r="V39" s="16"/>
    </row>
    <row r="40" spans="1:22" s="9" customFormat="1" x14ac:dyDescent="0.2">
      <c r="A40" s="33">
        <v>33</v>
      </c>
      <c r="B40" s="54" t="s">
        <v>241</v>
      </c>
      <c r="C40" s="1" t="s">
        <v>105</v>
      </c>
      <c r="D40" s="44">
        <v>57</v>
      </c>
      <c r="E40" s="44">
        <v>16672195.91</v>
      </c>
      <c r="F40" s="44">
        <v>352</v>
      </c>
      <c r="G40" s="44">
        <v>17588851.66</v>
      </c>
      <c r="H40" s="44">
        <v>551</v>
      </c>
      <c r="I40" s="44">
        <v>61543770.75</v>
      </c>
      <c r="J40" s="44">
        <v>745</v>
      </c>
      <c r="K40" s="44">
        <v>62469043.189999998</v>
      </c>
      <c r="L40" s="42">
        <f t="shared" si="0"/>
        <v>1705</v>
      </c>
      <c r="M40" s="42">
        <f t="shared" si="1"/>
        <v>158273861.50999999</v>
      </c>
      <c r="N40" s="44">
        <v>298</v>
      </c>
      <c r="O40" s="44">
        <v>274254835.58999997</v>
      </c>
      <c r="P40" s="44">
        <v>9858</v>
      </c>
      <c r="Q40" s="44">
        <v>271449668.64999998</v>
      </c>
      <c r="R40" s="42">
        <f t="shared" si="4"/>
        <v>10156</v>
      </c>
      <c r="S40" s="42">
        <f t="shared" si="5"/>
        <v>545704504.24000001</v>
      </c>
      <c r="T40" s="42">
        <f t="shared" si="2"/>
        <v>11861</v>
      </c>
      <c r="U40" s="42">
        <f t="shared" si="3"/>
        <v>703978365.75</v>
      </c>
      <c r="V40" s="16"/>
    </row>
    <row r="41" spans="1:22" s="9" customFormat="1" x14ac:dyDescent="0.2">
      <c r="A41" s="30">
        <v>34</v>
      </c>
      <c r="B41" s="53" t="s">
        <v>180</v>
      </c>
      <c r="C41" s="32" t="s">
        <v>45</v>
      </c>
      <c r="D41" s="43">
        <v>287</v>
      </c>
      <c r="E41" s="43">
        <v>47705518.140000001</v>
      </c>
      <c r="F41" s="43">
        <v>417</v>
      </c>
      <c r="G41" s="43">
        <v>25739534.120000001</v>
      </c>
      <c r="H41" s="43">
        <v>545</v>
      </c>
      <c r="I41" s="43">
        <v>19216306.780000001</v>
      </c>
      <c r="J41" s="43">
        <v>1687</v>
      </c>
      <c r="K41" s="43">
        <v>47562997.479999997</v>
      </c>
      <c r="L41" s="43">
        <f t="shared" si="0"/>
        <v>2936</v>
      </c>
      <c r="M41" s="43">
        <f t="shared" si="1"/>
        <v>140224356.51999998</v>
      </c>
      <c r="N41" s="43">
        <v>483</v>
      </c>
      <c r="O41" s="43">
        <v>232321780.22</v>
      </c>
      <c r="P41" s="43">
        <v>1972</v>
      </c>
      <c r="Q41" s="43">
        <v>195351816.44999999</v>
      </c>
      <c r="R41" s="43">
        <f t="shared" si="4"/>
        <v>2455</v>
      </c>
      <c r="S41" s="43">
        <f t="shared" si="5"/>
        <v>427673596.66999996</v>
      </c>
      <c r="T41" s="43">
        <f t="shared" si="2"/>
        <v>5391</v>
      </c>
      <c r="U41" s="43">
        <f t="shared" si="3"/>
        <v>567897953.18999994</v>
      </c>
      <c r="V41" s="16"/>
    </row>
    <row r="42" spans="1:22" s="9" customFormat="1" x14ac:dyDescent="0.2">
      <c r="A42" s="33">
        <v>35</v>
      </c>
      <c r="B42" s="54" t="s">
        <v>184</v>
      </c>
      <c r="C42" s="1" t="s">
        <v>121</v>
      </c>
      <c r="D42" s="44">
        <v>38</v>
      </c>
      <c r="E42" s="44">
        <v>53782186.579999998</v>
      </c>
      <c r="F42" s="44">
        <v>31</v>
      </c>
      <c r="G42" s="44">
        <v>55204121.289999999</v>
      </c>
      <c r="H42" s="44">
        <v>17</v>
      </c>
      <c r="I42" s="44">
        <v>82183313.280000001</v>
      </c>
      <c r="J42" s="44">
        <v>123</v>
      </c>
      <c r="K42" s="44">
        <v>150908837.97</v>
      </c>
      <c r="L42" s="42">
        <f t="shared" si="0"/>
        <v>209</v>
      </c>
      <c r="M42" s="42">
        <f t="shared" si="1"/>
        <v>342078459.12</v>
      </c>
      <c r="N42" s="44">
        <v>7</v>
      </c>
      <c r="O42" s="44">
        <v>10313622.85</v>
      </c>
      <c r="P42" s="44">
        <v>29</v>
      </c>
      <c r="Q42" s="44">
        <v>197295582.19</v>
      </c>
      <c r="R42" s="42">
        <f t="shared" si="4"/>
        <v>36</v>
      </c>
      <c r="S42" s="42">
        <f t="shared" si="5"/>
        <v>207609205.03999999</v>
      </c>
      <c r="T42" s="42">
        <f t="shared" si="2"/>
        <v>245</v>
      </c>
      <c r="U42" s="42">
        <f t="shared" si="3"/>
        <v>549687664.15999997</v>
      </c>
      <c r="V42" s="16"/>
    </row>
    <row r="43" spans="1:22" s="9" customFormat="1" x14ac:dyDescent="0.2">
      <c r="A43" s="30">
        <v>36</v>
      </c>
      <c r="B43" s="53" t="s">
        <v>246</v>
      </c>
      <c r="C43" s="32" t="s">
        <v>130</v>
      </c>
      <c r="D43" s="43">
        <v>51</v>
      </c>
      <c r="E43" s="43">
        <v>6151020.2199999997</v>
      </c>
      <c r="F43" s="43">
        <v>37</v>
      </c>
      <c r="G43" s="43">
        <v>1273444.8</v>
      </c>
      <c r="H43" s="43">
        <v>176</v>
      </c>
      <c r="I43" s="43">
        <v>56352702.109999999</v>
      </c>
      <c r="J43" s="43">
        <v>361</v>
      </c>
      <c r="K43" s="43">
        <v>54781680.770000003</v>
      </c>
      <c r="L43" s="43">
        <f t="shared" si="0"/>
        <v>625</v>
      </c>
      <c r="M43" s="43">
        <f t="shared" si="1"/>
        <v>118558847.89999999</v>
      </c>
      <c r="N43" s="43">
        <v>138</v>
      </c>
      <c r="O43" s="43">
        <v>168123347.65000001</v>
      </c>
      <c r="P43" s="43">
        <v>579</v>
      </c>
      <c r="Q43" s="43">
        <v>174145854.58000001</v>
      </c>
      <c r="R43" s="43">
        <f t="shared" si="4"/>
        <v>717</v>
      </c>
      <c r="S43" s="43">
        <f t="shared" si="5"/>
        <v>342269202.23000002</v>
      </c>
      <c r="T43" s="43">
        <f t="shared" si="2"/>
        <v>1342</v>
      </c>
      <c r="U43" s="43">
        <f t="shared" si="3"/>
        <v>460828050.13</v>
      </c>
      <c r="V43" s="16"/>
    </row>
    <row r="44" spans="1:22" s="9" customFormat="1" x14ac:dyDescent="0.2">
      <c r="A44" s="33">
        <v>37</v>
      </c>
      <c r="B44" s="54" t="s">
        <v>372</v>
      </c>
      <c r="C44" s="1" t="s">
        <v>373</v>
      </c>
      <c r="D44" s="44"/>
      <c r="E44" s="44"/>
      <c r="F44" s="44"/>
      <c r="G44" s="44"/>
      <c r="H44" s="44">
        <v>13</v>
      </c>
      <c r="I44" s="44">
        <v>17313068.780000001</v>
      </c>
      <c r="J44" s="44">
        <v>10</v>
      </c>
      <c r="K44" s="44">
        <v>168952190</v>
      </c>
      <c r="L44" s="42">
        <f t="shared" si="0"/>
        <v>23</v>
      </c>
      <c r="M44" s="42">
        <f t="shared" si="1"/>
        <v>186265258.78</v>
      </c>
      <c r="N44" s="44">
        <v>3</v>
      </c>
      <c r="O44" s="44">
        <v>165000000</v>
      </c>
      <c r="P44" s="44">
        <v>2</v>
      </c>
      <c r="Q44" s="44">
        <v>47000000</v>
      </c>
      <c r="R44" s="42">
        <f t="shared" si="4"/>
        <v>5</v>
      </c>
      <c r="S44" s="42">
        <f t="shared" si="5"/>
        <v>212000000</v>
      </c>
      <c r="T44" s="42">
        <f t="shared" si="2"/>
        <v>28</v>
      </c>
      <c r="U44" s="42">
        <f t="shared" si="3"/>
        <v>398265258.77999997</v>
      </c>
      <c r="V44" s="16"/>
    </row>
    <row r="45" spans="1:22" s="9" customFormat="1" x14ac:dyDescent="0.2">
      <c r="A45" s="30">
        <v>38</v>
      </c>
      <c r="B45" s="31" t="s">
        <v>182</v>
      </c>
      <c r="C45" s="32" t="s">
        <v>304</v>
      </c>
      <c r="D45" s="43">
        <v>15</v>
      </c>
      <c r="E45" s="43">
        <v>18104133.68</v>
      </c>
      <c r="F45" s="43">
        <v>95</v>
      </c>
      <c r="G45" s="43">
        <v>4427603.2699999996</v>
      </c>
      <c r="H45" s="43">
        <v>176</v>
      </c>
      <c r="I45" s="43">
        <v>61380606.049999997</v>
      </c>
      <c r="J45" s="43">
        <v>482</v>
      </c>
      <c r="K45" s="43">
        <v>124235313.73999999</v>
      </c>
      <c r="L45" s="43">
        <f t="shared" ref="L45:L60" si="16">J45+H45+F45+D45</f>
        <v>768</v>
      </c>
      <c r="M45" s="43">
        <f t="shared" ref="M45:M60" si="17">K45+I45+G45+E45</f>
        <v>208147656.74000001</v>
      </c>
      <c r="N45" s="43">
        <v>273</v>
      </c>
      <c r="O45" s="43">
        <v>97855132.170000002</v>
      </c>
      <c r="P45" s="43">
        <v>190</v>
      </c>
      <c r="Q45" s="43">
        <v>48777292.049999997</v>
      </c>
      <c r="R45" s="43">
        <f t="shared" si="4"/>
        <v>463</v>
      </c>
      <c r="S45" s="43">
        <f t="shared" si="5"/>
        <v>146632424.22</v>
      </c>
      <c r="T45" s="43">
        <f t="shared" ref="T45:T60" si="18">R45+L45</f>
        <v>1231</v>
      </c>
      <c r="U45" s="43">
        <f t="shared" ref="U45:U60" si="19">S45+M45</f>
        <v>354780080.96000004</v>
      </c>
      <c r="V45" s="16"/>
    </row>
    <row r="46" spans="1:22" s="9" customFormat="1" x14ac:dyDescent="0.2">
      <c r="A46" s="33">
        <v>39</v>
      </c>
      <c r="B46" s="54" t="s">
        <v>200</v>
      </c>
      <c r="C46" s="1" t="s">
        <v>19</v>
      </c>
      <c r="D46" s="44"/>
      <c r="E46" s="44"/>
      <c r="F46" s="44"/>
      <c r="G46" s="44"/>
      <c r="H46" s="44">
        <v>127</v>
      </c>
      <c r="I46" s="44">
        <v>80054911.030000001</v>
      </c>
      <c r="J46" s="44">
        <v>115</v>
      </c>
      <c r="K46" s="44">
        <v>30021662.960000001</v>
      </c>
      <c r="L46" s="42">
        <f t="shared" si="16"/>
        <v>242</v>
      </c>
      <c r="M46" s="42">
        <f t="shared" si="17"/>
        <v>110076573.99000001</v>
      </c>
      <c r="N46" s="44">
        <v>11</v>
      </c>
      <c r="O46" s="44">
        <v>76100000</v>
      </c>
      <c r="P46" s="44">
        <v>51</v>
      </c>
      <c r="Q46" s="44">
        <v>126100000</v>
      </c>
      <c r="R46" s="42">
        <f t="shared" si="4"/>
        <v>62</v>
      </c>
      <c r="S46" s="42">
        <f t="shared" si="5"/>
        <v>202200000</v>
      </c>
      <c r="T46" s="42">
        <f t="shared" si="18"/>
        <v>304</v>
      </c>
      <c r="U46" s="42">
        <f t="shared" si="19"/>
        <v>312276573.99000001</v>
      </c>
      <c r="V46" s="16"/>
    </row>
    <row r="47" spans="1:22" s="9" customFormat="1" x14ac:dyDescent="0.2">
      <c r="A47" s="30">
        <v>40</v>
      </c>
      <c r="B47" s="53" t="s">
        <v>212</v>
      </c>
      <c r="C47" s="32" t="s">
        <v>141</v>
      </c>
      <c r="D47" s="43">
        <v>27</v>
      </c>
      <c r="E47" s="43">
        <v>14659546.640000001</v>
      </c>
      <c r="F47" s="43">
        <v>132</v>
      </c>
      <c r="G47" s="43">
        <v>8458824.1199999992</v>
      </c>
      <c r="H47" s="43">
        <v>84</v>
      </c>
      <c r="I47" s="43">
        <v>98757020.230000004</v>
      </c>
      <c r="J47" s="43">
        <v>97</v>
      </c>
      <c r="K47" s="43">
        <v>29395749.25</v>
      </c>
      <c r="L47" s="43">
        <f t="shared" si="16"/>
        <v>340</v>
      </c>
      <c r="M47" s="43">
        <f t="shared" si="17"/>
        <v>151271140.24000001</v>
      </c>
      <c r="N47" s="43">
        <v>105</v>
      </c>
      <c r="O47" s="43">
        <v>37579454.899999999</v>
      </c>
      <c r="P47" s="43">
        <v>60</v>
      </c>
      <c r="Q47" s="43">
        <v>112096172.01000001</v>
      </c>
      <c r="R47" s="43">
        <f t="shared" si="4"/>
        <v>165</v>
      </c>
      <c r="S47" s="43">
        <f t="shared" si="5"/>
        <v>149675626.91</v>
      </c>
      <c r="T47" s="43">
        <f t="shared" si="18"/>
        <v>505</v>
      </c>
      <c r="U47" s="43">
        <f t="shared" si="19"/>
        <v>300946767.14999998</v>
      </c>
      <c r="V47" s="16"/>
    </row>
    <row r="48" spans="1:22" s="9" customFormat="1" x14ac:dyDescent="0.2">
      <c r="A48" s="33">
        <v>41</v>
      </c>
      <c r="B48" s="54" t="s">
        <v>218</v>
      </c>
      <c r="C48" s="1" t="s">
        <v>56</v>
      </c>
      <c r="D48" s="44">
        <v>13</v>
      </c>
      <c r="E48" s="44">
        <v>69489828.780000001</v>
      </c>
      <c r="F48" s="44">
        <v>1</v>
      </c>
      <c r="G48" s="44">
        <v>7981.6</v>
      </c>
      <c r="H48" s="44">
        <v>2</v>
      </c>
      <c r="I48" s="44">
        <v>325000</v>
      </c>
      <c r="J48" s="44">
        <v>13</v>
      </c>
      <c r="K48" s="44">
        <v>6006425.5999999996</v>
      </c>
      <c r="L48" s="42">
        <f t="shared" si="16"/>
        <v>29</v>
      </c>
      <c r="M48" s="42">
        <f t="shared" si="17"/>
        <v>75829235.980000004</v>
      </c>
      <c r="N48" s="44"/>
      <c r="O48" s="44"/>
      <c r="P48" s="44">
        <v>6</v>
      </c>
      <c r="Q48" s="44">
        <v>212500000</v>
      </c>
      <c r="R48" s="42">
        <f t="shared" si="4"/>
        <v>6</v>
      </c>
      <c r="S48" s="42">
        <f t="shared" si="5"/>
        <v>212500000</v>
      </c>
      <c r="T48" s="42">
        <f t="shared" si="18"/>
        <v>35</v>
      </c>
      <c r="U48" s="42">
        <f t="shared" si="19"/>
        <v>288329235.98000002</v>
      </c>
      <c r="V48" s="16"/>
    </row>
    <row r="49" spans="1:22" s="9" customFormat="1" x14ac:dyDescent="0.2">
      <c r="A49" s="30">
        <v>42</v>
      </c>
      <c r="B49" s="53" t="s">
        <v>207</v>
      </c>
      <c r="C49" s="32" t="s">
        <v>49</v>
      </c>
      <c r="D49" s="43">
        <v>86</v>
      </c>
      <c r="E49" s="43">
        <v>21427791.600000001</v>
      </c>
      <c r="F49" s="43">
        <v>133</v>
      </c>
      <c r="G49" s="43">
        <v>6756974.6600000001</v>
      </c>
      <c r="H49" s="43">
        <v>28</v>
      </c>
      <c r="I49" s="43">
        <v>107798504.98</v>
      </c>
      <c r="J49" s="43">
        <v>94</v>
      </c>
      <c r="K49" s="43">
        <v>30365372.300000001</v>
      </c>
      <c r="L49" s="43">
        <f t="shared" si="16"/>
        <v>341</v>
      </c>
      <c r="M49" s="43">
        <f t="shared" si="17"/>
        <v>166348643.53999999</v>
      </c>
      <c r="N49" s="43">
        <v>9</v>
      </c>
      <c r="O49" s="43">
        <v>773909.05</v>
      </c>
      <c r="P49" s="43">
        <v>23</v>
      </c>
      <c r="Q49" s="43">
        <v>99060886.590000004</v>
      </c>
      <c r="R49" s="43">
        <f t="shared" si="4"/>
        <v>32</v>
      </c>
      <c r="S49" s="43">
        <f t="shared" si="5"/>
        <v>99834795.640000001</v>
      </c>
      <c r="T49" s="43">
        <f t="shared" si="18"/>
        <v>373</v>
      </c>
      <c r="U49" s="43">
        <f t="shared" si="19"/>
        <v>266183439.18000001</v>
      </c>
      <c r="V49" s="16"/>
    </row>
    <row r="50" spans="1:22" s="9" customFormat="1" x14ac:dyDescent="0.2">
      <c r="A50" s="33">
        <v>43</v>
      </c>
      <c r="B50" s="54" t="s">
        <v>179</v>
      </c>
      <c r="C50" s="1" t="s">
        <v>53</v>
      </c>
      <c r="D50" s="44">
        <v>2</v>
      </c>
      <c r="E50" s="44">
        <v>611901.48</v>
      </c>
      <c r="F50" s="44">
        <v>8</v>
      </c>
      <c r="G50" s="44">
        <v>4046182.96</v>
      </c>
      <c r="H50" s="44">
        <v>17</v>
      </c>
      <c r="I50" s="44">
        <v>62423712.409999996</v>
      </c>
      <c r="J50" s="44">
        <v>98</v>
      </c>
      <c r="K50" s="44">
        <v>19925553.309999999</v>
      </c>
      <c r="L50" s="42">
        <f t="shared" si="16"/>
        <v>125</v>
      </c>
      <c r="M50" s="42">
        <f t="shared" si="17"/>
        <v>87007350.159999996</v>
      </c>
      <c r="N50" s="44">
        <v>18</v>
      </c>
      <c r="O50" s="44">
        <v>72612435</v>
      </c>
      <c r="P50" s="44">
        <v>21</v>
      </c>
      <c r="Q50" s="44">
        <v>101121435</v>
      </c>
      <c r="R50" s="42">
        <f t="shared" si="4"/>
        <v>39</v>
      </c>
      <c r="S50" s="42">
        <f t="shared" si="5"/>
        <v>173733870</v>
      </c>
      <c r="T50" s="42">
        <f t="shared" si="18"/>
        <v>164</v>
      </c>
      <c r="U50" s="42">
        <f t="shared" si="19"/>
        <v>260741220.16</v>
      </c>
      <c r="V50" s="16"/>
    </row>
    <row r="51" spans="1:22" s="9" customFormat="1" x14ac:dyDescent="0.2">
      <c r="A51" s="30">
        <v>44</v>
      </c>
      <c r="B51" s="53" t="s">
        <v>190</v>
      </c>
      <c r="C51" s="32" t="s">
        <v>350</v>
      </c>
      <c r="D51" s="43"/>
      <c r="E51" s="43"/>
      <c r="F51" s="43"/>
      <c r="G51" s="43"/>
      <c r="H51" s="43">
        <v>59</v>
      </c>
      <c r="I51" s="43">
        <v>1499077.79</v>
      </c>
      <c r="J51" s="43">
        <v>110</v>
      </c>
      <c r="K51" s="43">
        <v>10182922.35</v>
      </c>
      <c r="L51" s="43">
        <f t="shared" si="16"/>
        <v>169</v>
      </c>
      <c r="M51" s="43">
        <f t="shared" si="17"/>
        <v>11682000.140000001</v>
      </c>
      <c r="N51" s="43">
        <v>7</v>
      </c>
      <c r="O51" s="43">
        <v>127036725</v>
      </c>
      <c r="P51" s="43">
        <v>6</v>
      </c>
      <c r="Q51" s="43">
        <v>120086125</v>
      </c>
      <c r="R51" s="43">
        <f t="shared" si="4"/>
        <v>13</v>
      </c>
      <c r="S51" s="43">
        <f t="shared" si="5"/>
        <v>247122850</v>
      </c>
      <c r="T51" s="43">
        <f t="shared" si="18"/>
        <v>182</v>
      </c>
      <c r="U51" s="43">
        <f t="shared" si="19"/>
        <v>258804850.13999999</v>
      </c>
      <c r="V51" s="16"/>
    </row>
    <row r="52" spans="1:22" s="9" customFormat="1" x14ac:dyDescent="0.2">
      <c r="A52" s="33">
        <v>45</v>
      </c>
      <c r="B52" s="54" t="s">
        <v>185</v>
      </c>
      <c r="C52" s="1" t="s">
        <v>48</v>
      </c>
      <c r="D52" s="44">
        <v>202</v>
      </c>
      <c r="E52" s="44">
        <v>46842306.969999999</v>
      </c>
      <c r="F52" s="44">
        <v>392</v>
      </c>
      <c r="G52" s="44">
        <v>52318431.579999998</v>
      </c>
      <c r="H52" s="44">
        <v>75</v>
      </c>
      <c r="I52" s="44">
        <v>28406147.850000001</v>
      </c>
      <c r="J52" s="44">
        <v>443</v>
      </c>
      <c r="K52" s="44">
        <v>63052488.740000002</v>
      </c>
      <c r="L52" s="42">
        <f t="shared" ref="L52:L59" si="20">J52+H52+F52+D52</f>
        <v>1112</v>
      </c>
      <c r="M52" s="42">
        <f t="shared" ref="M52:M59" si="21">K52+I52+G52+E52</f>
        <v>190619375.14000002</v>
      </c>
      <c r="N52" s="44">
        <v>14</v>
      </c>
      <c r="O52" s="44">
        <v>56526434.659999996</v>
      </c>
      <c r="P52" s="44">
        <v>6</v>
      </c>
      <c r="Q52" s="44">
        <v>11369195.6</v>
      </c>
      <c r="R52" s="42">
        <f t="shared" si="4"/>
        <v>20</v>
      </c>
      <c r="S52" s="42">
        <f t="shared" si="5"/>
        <v>67895630.25999999</v>
      </c>
      <c r="T52" s="42">
        <f t="shared" ref="T52:T59" si="22">R52+L52</f>
        <v>1132</v>
      </c>
      <c r="U52" s="42">
        <f t="shared" ref="U52:U59" si="23">S52+M52</f>
        <v>258515005.40000001</v>
      </c>
      <c r="V52" s="16"/>
    </row>
    <row r="53" spans="1:22" s="9" customFormat="1" x14ac:dyDescent="0.2">
      <c r="A53" s="30">
        <v>46</v>
      </c>
      <c r="B53" s="31" t="s">
        <v>316</v>
      </c>
      <c r="C53" s="32" t="s">
        <v>348</v>
      </c>
      <c r="D53" s="43">
        <v>28</v>
      </c>
      <c r="E53" s="43">
        <v>2439085</v>
      </c>
      <c r="F53" s="43">
        <v>227</v>
      </c>
      <c r="G53" s="43">
        <v>10517298.210000001</v>
      </c>
      <c r="H53" s="43">
        <v>103</v>
      </c>
      <c r="I53" s="43">
        <v>30515319.050000001</v>
      </c>
      <c r="J53" s="43">
        <v>460</v>
      </c>
      <c r="K53" s="43">
        <v>42869008.399999999</v>
      </c>
      <c r="L53" s="43">
        <f t="shared" si="20"/>
        <v>818</v>
      </c>
      <c r="M53" s="43">
        <f t="shared" si="21"/>
        <v>86340710.659999996</v>
      </c>
      <c r="N53" s="43">
        <v>370</v>
      </c>
      <c r="O53" s="43">
        <v>95146660.680000007</v>
      </c>
      <c r="P53" s="43">
        <v>1410</v>
      </c>
      <c r="Q53" s="43">
        <v>73257339.879999995</v>
      </c>
      <c r="R53" s="43">
        <f t="shared" si="4"/>
        <v>1780</v>
      </c>
      <c r="S53" s="43">
        <f t="shared" si="5"/>
        <v>168404000.56</v>
      </c>
      <c r="T53" s="43">
        <f t="shared" si="22"/>
        <v>2598</v>
      </c>
      <c r="U53" s="43">
        <f t="shared" si="23"/>
        <v>254744711.22</v>
      </c>
      <c r="V53" s="16"/>
    </row>
    <row r="54" spans="1:22" s="9" customFormat="1" x14ac:dyDescent="0.2">
      <c r="A54" s="33">
        <v>47</v>
      </c>
      <c r="B54" s="54" t="s">
        <v>186</v>
      </c>
      <c r="C54" s="1" t="s">
        <v>61</v>
      </c>
      <c r="D54" s="44">
        <v>88</v>
      </c>
      <c r="E54" s="44">
        <v>2520945.75</v>
      </c>
      <c r="F54" s="44">
        <v>599</v>
      </c>
      <c r="G54" s="44">
        <v>14106164.369999999</v>
      </c>
      <c r="H54" s="44">
        <v>1207</v>
      </c>
      <c r="I54" s="44">
        <v>15116296.779999999</v>
      </c>
      <c r="J54" s="44">
        <v>2168</v>
      </c>
      <c r="K54" s="44">
        <v>54319532.189999998</v>
      </c>
      <c r="L54" s="42">
        <f t="shared" si="20"/>
        <v>4062</v>
      </c>
      <c r="M54" s="42">
        <f t="shared" si="21"/>
        <v>86062939.090000004</v>
      </c>
      <c r="N54" s="44">
        <v>3227</v>
      </c>
      <c r="O54" s="44">
        <v>98947118.049999997</v>
      </c>
      <c r="P54" s="44">
        <v>229</v>
      </c>
      <c r="Q54" s="44">
        <v>48451056.520000003</v>
      </c>
      <c r="R54" s="42">
        <f t="shared" si="4"/>
        <v>3456</v>
      </c>
      <c r="S54" s="42">
        <f t="shared" si="5"/>
        <v>147398174.56999999</v>
      </c>
      <c r="T54" s="42">
        <f t="shared" si="22"/>
        <v>7518</v>
      </c>
      <c r="U54" s="42">
        <f t="shared" si="23"/>
        <v>233461113.66</v>
      </c>
      <c r="V54" s="16"/>
    </row>
    <row r="55" spans="1:22" s="9" customFormat="1" x14ac:dyDescent="0.2">
      <c r="A55" s="30">
        <v>48</v>
      </c>
      <c r="B55" s="53" t="s">
        <v>79</v>
      </c>
      <c r="C55" s="32" t="s">
        <v>308</v>
      </c>
      <c r="D55" s="43"/>
      <c r="E55" s="43"/>
      <c r="F55" s="43"/>
      <c r="G55" s="43"/>
      <c r="H55" s="43">
        <v>83</v>
      </c>
      <c r="I55" s="43">
        <v>48720108.170000002</v>
      </c>
      <c r="J55" s="43">
        <v>83</v>
      </c>
      <c r="K55" s="43">
        <v>78829980.230000004</v>
      </c>
      <c r="L55" s="43">
        <f t="shared" si="20"/>
        <v>166</v>
      </c>
      <c r="M55" s="43">
        <f t="shared" si="21"/>
        <v>127550088.40000001</v>
      </c>
      <c r="N55" s="43">
        <v>28</v>
      </c>
      <c r="O55" s="43">
        <v>60902605</v>
      </c>
      <c r="P55" s="43">
        <v>22</v>
      </c>
      <c r="Q55" s="43">
        <v>30770108.920000002</v>
      </c>
      <c r="R55" s="43">
        <f t="shared" si="4"/>
        <v>50</v>
      </c>
      <c r="S55" s="43">
        <f t="shared" si="5"/>
        <v>91672713.920000002</v>
      </c>
      <c r="T55" s="43">
        <f t="shared" si="22"/>
        <v>216</v>
      </c>
      <c r="U55" s="43">
        <f t="shared" si="23"/>
        <v>219222802.31999999</v>
      </c>
      <c r="V55" s="16"/>
    </row>
    <row r="56" spans="1:22" s="9" customFormat="1" x14ac:dyDescent="0.2">
      <c r="A56" s="33">
        <v>49</v>
      </c>
      <c r="B56" s="54" t="s">
        <v>189</v>
      </c>
      <c r="C56" s="1" t="s">
        <v>349</v>
      </c>
      <c r="D56" s="44">
        <v>83</v>
      </c>
      <c r="E56" s="44">
        <v>30337442.93</v>
      </c>
      <c r="F56" s="44">
        <v>137</v>
      </c>
      <c r="G56" s="44">
        <v>28725568</v>
      </c>
      <c r="H56" s="44">
        <v>17</v>
      </c>
      <c r="I56" s="44">
        <v>18336674.399999999</v>
      </c>
      <c r="J56" s="44">
        <v>216</v>
      </c>
      <c r="K56" s="44">
        <v>7656932.0099999998</v>
      </c>
      <c r="L56" s="42">
        <f t="shared" si="20"/>
        <v>453</v>
      </c>
      <c r="M56" s="42">
        <f t="shared" si="21"/>
        <v>85056617.340000004</v>
      </c>
      <c r="N56" s="44">
        <v>29</v>
      </c>
      <c r="O56" s="44">
        <v>29267076.699999999</v>
      </c>
      <c r="P56" s="44">
        <v>23</v>
      </c>
      <c r="Q56" s="44">
        <v>91224743.420000002</v>
      </c>
      <c r="R56" s="42">
        <f t="shared" si="4"/>
        <v>52</v>
      </c>
      <c r="S56" s="42">
        <f t="shared" si="5"/>
        <v>120491820.12</v>
      </c>
      <c r="T56" s="42">
        <f t="shared" si="22"/>
        <v>505</v>
      </c>
      <c r="U56" s="42">
        <f t="shared" si="23"/>
        <v>205548437.46000001</v>
      </c>
      <c r="V56" s="16"/>
    </row>
    <row r="57" spans="1:22" s="9" customFormat="1" x14ac:dyDescent="0.2">
      <c r="A57" s="30">
        <v>50</v>
      </c>
      <c r="B57" s="53" t="s">
        <v>299</v>
      </c>
      <c r="C57" s="32" t="s">
        <v>310</v>
      </c>
      <c r="D57" s="43">
        <v>22</v>
      </c>
      <c r="E57" s="43">
        <v>20470442.48</v>
      </c>
      <c r="F57" s="43">
        <v>129</v>
      </c>
      <c r="G57" s="43">
        <v>18008504.879999999</v>
      </c>
      <c r="H57" s="43">
        <v>62</v>
      </c>
      <c r="I57" s="43">
        <v>1926389.67</v>
      </c>
      <c r="J57" s="43">
        <v>208</v>
      </c>
      <c r="K57" s="43">
        <v>43937901.240000002</v>
      </c>
      <c r="L57" s="43">
        <f t="shared" si="20"/>
        <v>421</v>
      </c>
      <c r="M57" s="43">
        <f t="shared" si="21"/>
        <v>84343238.270000011</v>
      </c>
      <c r="N57" s="43">
        <v>15</v>
      </c>
      <c r="O57" s="43">
        <v>81015754</v>
      </c>
      <c r="P57" s="43">
        <v>4</v>
      </c>
      <c r="Q57" s="43">
        <v>30000000</v>
      </c>
      <c r="R57" s="43">
        <f t="shared" si="4"/>
        <v>19</v>
      </c>
      <c r="S57" s="43">
        <f t="shared" si="5"/>
        <v>111015754</v>
      </c>
      <c r="T57" s="43">
        <f t="shared" si="22"/>
        <v>440</v>
      </c>
      <c r="U57" s="43">
        <f t="shared" si="23"/>
        <v>195358992.27000001</v>
      </c>
      <c r="V57" s="16"/>
    </row>
    <row r="58" spans="1:22" s="9" customFormat="1" x14ac:dyDescent="0.2">
      <c r="A58" s="33">
        <v>51</v>
      </c>
      <c r="B58" s="54" t="s">
        <v>183</v>
      </c>
      <c r="C58" s="1" t="s">
        <v>52</v>
      </c>
      <c r="D58" s="44">
        <v>831</v>
      </c>
      <c r="E58" s="44">
        <v>50513634.93</v>
      </c>
      <c r="F58" s="44">
        <v>1015</v>
      </c>
      <c r="G58" s="44">
        <v>38957832.049999997</v>
      </c>
      <c r="H58" s="44">
        <v>351</v>
      </c>
      <c r="I58" s="44">
        <v>19522719.190000001</v>
      </c>
      <c r="J58" s="44">
        <v>1115</v>
      </c>
      <c r="K58" s="44">
        <v>18808995.68</v>
      </c>
      <c r="L58" s="42">
        <f t="shared" si="20"/>
        <v>3312</v>
      </c>
      <c r="M58" s="42">
        <f t="shared" si="21"/>
        <v>127803181.84999999</v>
      </c>
      <c r="N58" s="44">
        <v>33</v>
      </c>
      <c r="O58" s="44">
        <v>15150975.93</v>
      </c>
      <c r="P58" s="44">
        <v>28</v>
      </c>
      <c r="Q58" s="44">
        <v>25655355.359999999</v>
      </c>
      <c r="R58" s="42">
        <f t="shared" si="4"/>
        <v>61</v>
      </c>
      <c r="S58" s="42">
        <f t="shared" si="5"/>
        <v>40806331.289999999</v>
      </c>
      <c r="T58" s="42">
        <f t="shared" si="22"/>
        <v>3373</v>
      </c>
      <c r="U58" s="42">
        <f t="shared" si="23"/>
        <v>168609513.13999999</v>
      </c>
      <c r="V58" s="16"/>
    </row>
    <row r="59" spans="1:22" s="9" customFormat="1" x14ac:dyDescent="0.2">
      <c r="A59" s="30">
        <v>52</v>
      </c>
      <c r="B59" s="53" t="s">
        <v>220</v>
      </c>
      <c r="C59" s="32" t="s">
        <v>15</v>
      </c>
      <c r="D59" s="43">
        <v>451</v>
      </c>
      <c r="E59" s="43">
        <v>21202430.640000001</v>
      </c>
      <c r="F59" s="43">
        <v>320</v>
      </c>
      <c r="G59" s="43">
        <v>10268367.66</v>
      </c>
      <c r="H59" s="43">
        <v>172</v>
      </c>
      <c r="I59" s="43">
        <v>52925398.359999999</v>
      </c>
      <c r="J59" s="43">
        <v>206</v>
      </c>
      <c r="K59" s="43">
        <v>15652435.99</v>
      </c>
      <c r="L59" s="43">
        <f t="shared" si="20"/>
        <v>1149</v>
      </c>
      <c r="M59" s="43">
        <f t="shared" si="21"/>
        <v>100048632.64999999</v>
      </c>
      <c r="N59" s="43">
        <v>15</v>
      </c>
      <c r="O59" s="43">
        <v>10136982.390000001</v>
      </c>
      <c r="P59" s="43">
        <v>15</v>
      </c>
      <c r="Q59" s="43">
        <v>58289373.579999998</v>
      </c>
      <c r="R59" s="43">
        <f t="shared" si="4"/>
        <v>30</v>
      </c>
      <c r="S59" s="43">
        <f t="shared" si="5"/>
        <v>68426355.969999999</v>
      </c>
      <c r="T59" s="43">
        <f t="shared" si="22"/>
        <v>1179</v>
      </c>
      <c r="U59" s="43">
        <f t="shared" si="23"/>
        <v>168474988.62</v>
      </c>
      <c r="V59" s="16"/>
    </row>
    <row r="60" spans="1:22" s="9" customFormat="1" x14ac:dyDescent="0.2">
      <c r="A60" s="33">
        <v>53</v>
      </c>
      <c r="B60" s="54" t="s">
        <v>203</v>
      </c>
      <c r="C60" s="1" t="s">
        <v>72</v>
      </c>
      <c r="D60" s="44">
        <v>192</v>
      </c>
      <c r="E60" s="44">
        <v>7090126.7300000004</v>
      </c>
      <c r="F60" s="44">
        <v>1548</v>
      </c>
      <c r="G60" s="44">
        <v>35866506.030000001</v>
      </c>
      <c r="H60" s="44">
        <v>1289</v>
      </c>
      <c r="I60" s="44">
        <v>20410186.050000001</v>
      </c>
      <c r="J60" s="44">
        <v>3371</v>
      </c>
      <c r="K60" s="44">
        <v>35584932.950000003</v>
      </c>
      <c r="L60" s="42">
        <f t="shared" si="16"/>
        <v>6400</v>
      </c>
      <c r="M60" s="42">
        <f t="shared" si="17"/>
        <v>98951751.760000005</v>
      </c>
      <c r="N60" s="44">
        <v>694</v>
      </c>
      <c r="O60" s="44">
        <v>54028152.090000004</v>
      </c>
      <c r="P60" s="44">
        <v>207</v>
      </c>
      <c r="Q60" s="44">
        <v>10193826.66</v>
      </c>
      <c r="R60" s="42">
        <f t="shared" si="4"/>
        <v>901</v>
      </c>
      <c r="S60" s="42">
        <f t="shared" si="5"/>
        <v>64221978.75</v>
      </c>
      <c r="T60" s="42">
        <f t="shared" si="18"/>
        <v>7301</v>
      </c>
      <c r="U60" s="42">
        <f t="shared" si="19"/>
        <v>163173730.50999999</v>
      </c>
      <c r="V60" s="16"/>
    </row>
    <row r="61" spans="1:22" s="9" customFormat="1" x14ac:dyDescent="0.2">
      <c r="A61" s="30">
        <v>54</v>
      </c>
      <c r="B61" s="31" t="s">
        <v>204</v>
      </c>
      <c r="C61" s="32" t="s">
        <v>14</v>
      </c>
      <c r="D61" s="43">
        <v>8</v>
      </c>
      <c r="E61" s="43">
        <v>832324.41</v>
      </c>
      <c r="F61" s="43">
        <v>42</v>
      </c>
      <c r="G61" s="43">
        <v>3331322.31</v>
      </c>
      <c r="H61" s="43">
        <v>88</v>
      </c>
      <c r="I61" s="43">
        <v>65115870.039999999</v>
      </c>
      <c r="J61" s="43">
        <v>85</v>
      </c>
      <c r="K61" s="43">
        <v>8008031.7800000003</v>
      </c>
      <c r="L61" s="43">
        <f t="shared" si="0"/>
        <v>223</v>
      </c>
      <c r="M61" s="43">
        <f t="shared" si="1"/>
        <v>77287548.539999992</v>
      </c>
      <c r="N61" s="43">
        <v>1</v>
      </c>
      <c r="O61" s="43">
        <v>6000000</v>
      </c>
      <c r="P61" s="43">
        <v>12</v>
      </c>
      <c r="Q61" s="43">
        <v>62500000</v>
      </c>
      <c r="R61" s="43">
        <f t="shared" si="4"/>
        <v>13</v>
      </c>
      <c r="S61" s="43">
        <f t="shared" si="5"/>
        <v>68500000</v>
      </c>
      <c r="T61" s="43">
        <f t="shared" si="2"/>
        <v>236</v>
      </c>
      <c r="U61" s="43">
        <f t="shared" si="3"/>
        <v>145787548.53999999</v>
      </c>
      <c r="V61" s="16"/>
    </row>
    <row r="62" spans="1:22" s="9" customFormat="1" x14ac:dyDescent="0.2">
      <c r="A62" s="33">
        <v>55</v>
      </c>
      <c r="B62" s="54" t="s">
        <v>233</v>
      </c>
      <c r="C62" s="1" t="s">
        <v>119</v>
      </c>
      <c r="D62" s="44">
        <v>3</v>
      </c>
      <c r="E62" s="44">
        <v>14937.25</v>
      </c>
      <c r="F62" s="44">
        <v>21</v>
      </c>
      <c r="G62" s="44">
        <v>312660.78000000003</v>
      </c>
      <c r="H62" s="44">
        <v>540</v>
      </c>
      <c r="I62" s="44">
        <v>24195916.59</v>
      </c>
      <c r="J62" s="44">
        <v>1106</v>
      </c>
      <c r="K62" s="44">
        <v>63843105.890000001</v>
      </c>
      <c r="L62" s="42">
        <f t="shared" si="0"/>
        <v>1670</v>
      </c>
      <c r="M62" s="42">
        <f t="shared" si="1"/>
        <v>88366620.510000005</v>
      </c>
      <c r="N62" s="44">
        <v>737</v>
      </c>
      <c r="O62" s="44">
        <v>41847549.539999999</v>
      </c>
      <c r="P62" s="44">
        <v>517</v>
      </c>
      <c r="Q62" s="44">
        <v>5079900.04</v>
      </c>
      <c r="R62" s="42">
        <f t="shared" si="4"/>
        <v>1254</v>
      </c>
      <c r="S62" s="42">
        <f t="shared" si="5"/>
        <v>46927449.579999998</v>
      </c>
      <c r="T62" s="42">
        <f t="shared" si="2"/>
        <v>2924</v>
      </c>
      <c r="U62" s="42">
        <f t="shared" si="3"/>
        <v>135294070.09</v>
      </c>
      <c r="V62" s="16"/>
    </row>
    <row r="63" spans="1:22" s="9" customFormat="1" x14ac:dyDescent="0.2">
      <c r="A63" s="30">
        <v>56</v>
      </c>
      <c r="B63" s="53" t="s">
        <v>87</v>
      </c>
      <c r="C63" s="32" t="s">
        <v>88</v>
      </c>
      <c r="D63" s="43">
        <v>16</v>
      </c>
      <c r="E63" s="43">
        <v>1369188.5</v>
      </c>
      <c r="F63" s="43"/>
      <c r="G63" s="43"/>
      <c r="H63" s="43">
        <v>90</v>
      </c>
      <c r="I63" s="43">
        <v>419491.27</v>
      </c>
      <c r="J63" s="43">
        <v>159</v>
      </c>
      <c r="K63" s="43">
        <v>1822806.01</v>
      </c>
      <c r="L63" s="43">
        <f t="shared" si="0"/>
        <v>265</v>
      </c>
      <c r="M63" s="43">
        <f t="shared" si="1"/>
        <v>3611485.7800000003</v>
      </c>
      <c r="N63" s="43">
        <v>357</v>
      </c>
      <c r="O63" s="43">
        <v>63019441.549999997</v>
      </c>
      <c r="P63" s="43">
        <v>150</v>
      </c>
      <c r="Q63" s="43">
        <v>62963571.189999998</v>
      </c>
      <c r="R63" s="43">
        <f t="shared" si="4"/>
        <v>507</v>
      </c>
      <c r="S63" s="43">
        <f t="shared" si="5"/>
        <v>125983012.73999999</v>
      </c>
      <c r="T63" s="43">
        <f t="shared" si="2"/>
        <v>772</v>
      </c>
      <c r="U63" s="43">
        <f t="shared" si="3"/>
        <v>129594498.52</v>
      </c>
      <c r="V63" s="16"/>
    </row>
    <row r="64" spans="1:22" s="9" customFormat="1" x14ac:dyDescent="0.2">
      <c r="A64" s="33">
        <v>57</v>
      </c>
      <c r="B64" s="54" t="s">
        <v>187</v>
      </c>
      <c r="C64" s="1" t="s">
        <v>55</v>
      </c>
      <c r="D64" s="44"/>
      <c r="E64" s="44"/>
      <c r="F64" s="44"/>
      <c r="G64" s="44"/>
      <c r="H64" s="44">
        <v>986</v>
      </c>
      <c r="I64" s="44">
        <v>8251988.5700000003</v>
      </c>
      <c r="J64" s="44">
        <v>3807</v>
      </c>
      <c r="K64" s="44">
        <v>60683598.689999998</v>
      </c>
      <c r="L64" s="42">
        <f t="shared" si="0"/>
        <v>4793</v>
      </c>
      <c r="M64" s="42">
        <f t="shared" si="1"/>
        <v>68935587.25999999</v>
      </c>
      <c r="N64" s="44">
        <v>2634</v>
      </c>
      <c r="O64" s="44">
        <v>55083478.350000001</v>
      </c>
      <c r="P64" s="44">
        <v>83</v>
      </c>
      <c r="Q64" s="44">
        <v>1857432.18</v>
      </c>
      <c r="R64" s="42">
        <f t="shared" si="4"/>
        <v>2717</v>
      </c>
      <c r="S64" s="42">
        <f t="shared" si="5"/>
        <v>56940910.530000001</v>
      </c>
      <c r="T64" s="42">
        <f t="shared" si="2"/>
        <v>7510</v>
      </c>
      <c r="U64" s="42">
        <f t="shared" si="3"/>
        <v>125876497.78999999</v>
      </c>
      <c r="V64" s="16"/>
    </row>
    <row r="65" spans="1:22" s="9" customFormat="1" x14ac:dyDescent="0.2">
      <c r="A65" s="30">
        <v>58</v>
      </c>
      <c r="B65" s="53" t="s">
        <v>300</v>
      </c>
      <c r="C65" s="32" t="s">
        <v>302</v>
      </c>
      <c r="D65" s="43">
        <v>158</v>
      </c>
      <c r="E65" s="43">
        <v>33228681.25</v>
      </c>
      <c r="F65" s="43">
        <v>135</v>
      </c>
      <c r="G65" s="43">
        <v>7264153.0199999996</v>
      </c>
      <c r="H65" s="43">
        <v>52</v>
      </c>
      <c r="I65" s="43">
        <v>9817273.4399999995</v>
      </c>
      <c r="J65" s="43">
        <v>215</v>
      </c>
      <c r="K65" s="43">
        <v>13160478.210000001</v>
      </c>
      <c r="L65" s="43">
        <f t="shared" si="0"/>
        <v>560</v>
      </c>
      <c r="M65" s="43">
        <f t="shared" si="1"/>
        <v>63470585.920000002</v>
      </c>
      <c r="N65" s="43">
        <v>215</v>
      </c>
      <c r="O65" s="43">
        <v>19813768.800000001</v>
      </c>
      <c r="P65" s="43">
        <v>183</v>
      </c>
      <c r="Q65" s="43">
        <v>42438588.789999999</v>
      </c>
      <c r="R65" s="43">
        <f t="shared" si="4"/>
        <v>398</v>
      </c>
      <c r="S65" s="43">
        <f t="shared" si="5"/>
        <v>62252357.590000004</v>
      </c>
      <c r="T65" s="43">
        <f t="shared" si="2"/>
        <v>958</v>
      </c>
      <c r="U65" s="43">
        <f t="shared" si="3"/>
        <v>125722943.51000001</v>
      </c>
      <c r="V65" s="16"/>
    </row>
    <row r="66" spans="1:22" s="9" customFormat="1" x14ac:dyDescent="0.2">
      <c r="A66" s="33">
        <v>59</v>
      </c>
      <c r="B66" s="54" t="s">
        <v>197</v>
      </c>
      <c r="C66" s="1" t="s">
        <v>58</v>
      </c>
      <c r="D66" s="44">
        <v>34</v>
      </c>
      <c r="E66" s="44">
        <v>737231.99</v>
      </c>
      <c r="F66" s="44">
        <v>154</v>
      </c>
      <c r="G66" s="44">
        <v>2112486.23</v>
      </c>
      <c r="H66" s="44">
        <v>1246</v>
      </c>
      <c r="I66" s="44">
        <v>8584516.0999999996</v>
      </c>
      <c r="J66" s="44">
        <v>5213</v>
      </c>
      <c r="K66" s="44">
        <v>56838339.740000002</v>
      </c>
      <c r="L66" s="42">
        <f t="shared" si="0"/>
        <v>6647</v>
      </c>
      <c r="M66" s="42">
        <f t="shared" si="1"/>
        <v>68272574.060000002</v>
      </c>
      <c r="N66" s="44">
        <v>782</v>
      </c>
      <c r="O66" s="44">
        <v>49754179.460000001</v>
      </c>
      <c r="P66" s="44">
        <v>4</v>
      </c>
      <c r="Q66" s="44">
        <v>114322.28</v>
      </c>
      <c r="R66" s="42">
        <f t="shared" si="4"/>
        <v>786</v>
      </c>
      <c r="S66" s="42">
        <f t="shared" si="5"/>
        <v>49868501.740000002</v>
      </c>
      <c r="T66" s="42">
        <f t="shared" si="2"/>
        <v>7433</v>
      </c>
      <c r="U66" s="42">
        <f t="shared" si="3"/>
        <v>118141075.80000001</v>
      </c>
      <c r="V66" s="16"/>
    </row>
    <row r="67" spans="1:22" s="9" customFormat="1" x14ac:dyDescent="0.2">
      <c r="A67" s="30">
        <v>60</v>
      </c>
      <c r="B67" s="53" t="s">
        <v>209</v>
      </c>
      <c r="C67" s="32" t="s">
        <v>73</v>
      </c>
      <c r="D67" s="43">
        <v>88</v>
      </c>
      <c r="E67" s="43">
        <v>1668530.86</v>
      </c>
      <c r="F67" s="43">
        <v>1170</v>
      </c>
      <c r="G67" s="43">
        <v>25906002.699999999</v>
      </c>
      <c r="H67" s="43">
        <v>624</v>
      </c>
      <c r="I67" s="43">
        <v>11461974.43</v>
      </c>
      <c r="J67" s="43">
        <v>2760</v>
      </c>
      <c r="K67" s="43">
        <v>30181169.949999999</v>
      </c>
      <c r="L67" s="43">
        <f t="shared" si="0"/>
        <v>4642</v>
      </c>
      <c r="M67" s="43">
        <f t="shared" si="1"/>
        <v>69217677.939999998</v>
      </c>
      <c r="N67" s="43">
        <v>1334</v>
      </c>
      <c r="O67" s="43">
        <v>43854315.600000001</v>
      </c>
      <c r="P67" s="43">
        <v>9</v>
      </c>
      <c r="Q67" s="43">
        <v>973538</v>
      </c>
      <c r="R67" s="43">
        <f t="shared" si="4"/>
        <v>1343</v>
      </c>
      <c r="S67" s="43">
        <f t="shared" si="5"/>
        <v>44827853.600000001</v>
      </c>
      <c r="T67" s="43">
        <f t="shared" si="2"/>
        <v>5985</v>
      </c>
      <c r="U67" s="43">
        <f t="shared" si="3"/>
        <v>114045531.53999999</v>
      </c>
      <c r="V67" s="16"/>
    </row>
    <row r="68" spans="1:22" s="9" customFormat="1" x14ac:dyDescent="0.2">
      <c r="A68" s="33">
        <v>61</v>
      </c>
      <c r="B68" s="54" t="s">
        <v>211</v>
      </c>
      <c r="C68" s="1" t="s">
        <v>59</v>
      </c>
      <c r="D68" s="44">
        <v>74</v>
      </c>
      <c r="E68" s="44">
        <v>40303611.189999998</v>
      </c>
      <c r="F68" s="44">
        <v>53</v>
      </c>
      <c r="G68" s="44">
        <v>3158573.39</v>
      </c>
      <c r="H68" s="44">
        <v>25</v>
      </c>
      <c r="I68" s="44">
        <v>4943029.84</v>
      </c>
      <c r="J68" s="44">
        <v>44</v>
      </c>
      <c r="K68" s="44">
        <v>751313.58</v>
      </c>
      <c r="L68" s="42">
        <f t="shared" ref="L68:L75" si="24">J68+H68+F68+D68</f>
        <v>196</v>
      </c>
      <c r="M68" s="42">
        <f t="shared" ref="M68:M75" si="25">K68+I68+G68+E68</f>
        <v>49156528</v>
      </c>
      <c r="N68" s="44">
        <v>15</v>
      </c>
      <c r="O68" s="44">
        <v>7037341.4000000004</v>
      </c>
      <c r="P68" s="44">
        <v>52</v>
      </c>
      <c r="Q68" s="44">
        <v>48358479</v>
      </c>
      <c r="R68" s="42">
        <f t="shared" si="4"/>
        <v>67</v>
      </c>
      <c r="S68" s="42">
        <f t="shared" si="5"/>
        <v>55395820.399999999</v>
      </c>
      <c r="T68" s="42">
        <f t="shared" ref="T68:T75" si="26">R68+L68</f>
        <v>263</v>
      </c>
      <c r="U68" s="42">
        <f t="shared" ref="U68:U75" si="27">S68+M68</f>
        <v>104552348.40000001</v>
      </c>
      <c r="V68" s="16"/>
    </row>
    <row r="69" spans="1:22" s="9" customFormat="1" x14ac:dyDescent="0.2">
      <c r="A69" s="30">
        <v>62</v>
      </c>
      <c r="B69" s="31" t="s">
        <v>216</v>
      </c>
      <c r="C69" s="32" t="s">
        <v>137</v>
      </c>
      <c r="D69" s="43">
        <v>23</v>
      </c>
      <c r="E69" s="43">
        <v>586669.06000000006</v>
      </c>
      <c r="F69" s="43">
        <v>1136</v>
      </c>
      <c r="G69" s="43">
        <v>29778999.899999999</v>
      </c>
      <c r="H69" s="43">
        <v>569</v>
      </c>
      <c r="I69" s="43">
        <v>10838063.07</v>
      </c>
      <c r="J69" s="43">
        <v>1406</v>
      </c>
      <c r="K69" s="43">
        <v>16463077.08</v>
      </c>
      <c r="L69" s="43">
        <f t="shared" si="24"/>
        <v>3134</v>
      </c>
      <c r="M69" s="43">
        <f t="shared" si="25"/>
        <v>57666809.109999999</v>
      </c>
      <c r="N69" s="43">
        <v>1580</v>
      </c>
      <c r="O69" s="43">
        <v>40209139.090000004</v>
      </c>
      <c r="P69" s="43">
        <v>199</v>
      </c>
      <c r="Q69" s="43">
        <v>5566254.3700000001</v>
      </c>
      <c r="R69" s="43">
        <f t="shared" si="4"/>
        <v>1779</v>
      </c>
      <c r="S69" s="43">
        <f t="shared" si="5"/>
        <v>45775393.460000001</v>
      </c>
      <c r="T69" s="43">
        <f t="shared" si="26"/>
        <v>4913</v>
      </c>
      <c r="U69" s="43">
        <f t="shared" si="27"/>
        <v>103442202.56999999</v>
      </c>
      <c r="V69" s="16"/>
    </row>
    <row r="70" spans="1:22" s="9" customFormat="1" x14ac:dyDescent="0.2">
      <c r="A70" s="33">
        <v>63</v>
      </c>
      <c r="B70" s="54" t="s">
        <v>178</v>
      </c>
      <c r="C70" s="1" t="s">
        <v>9</v>
      </c>
      <c r="D70" s="44">
        <v>32</v>
      </c>
      <c r="E70" s="44">
        <v>44030153.329999998</v>
      </c>
      <c r="F70" s="44">
        <v>1</v>
      </c>
      <c r="G70" s="44">
        <v>6300</v>
      </c>
      <c r="H70" s="44">
        <v>13</v>
      </c>
      <c r="I70" s="44">
        <v>12034856.17</v>
      </c>
      <c r="J70" s="44">
        <v>62</v>
      </c>
      <c r="K70" s="44">
        <v>14929793.93</v>
      </c>
      <c r="L70" s="42">
        <f t="shared" si="24"/>
        <v>108</v>
      </c>
      <c r="M70" s="42">
        <f t="shared" si="25"/>
        <v>71001103.430000007</v>
      </c>
      <c r="N70" s="44">
        <v>8</v>
      </c>
      <c r="O70" s="44">
        <v>455767.06</v>
      </c>
      <c r="P70" s="44">
        <v>14</v>
      </c>
      <c r="Q70" s="44">
        <v>30448426.75</v>
      </c>
      <c r="R70" s="42">
        <f t="shared" si="4"/>
        <v>22</v>
      </c>
      <c r="S70" s="42">
        <f t="shared" si="5"/>
        <v>30904193.809999999</v>
      </c>
      <c r="T70" s="42">
        <f t="shared" si="26"/>
        <v>130</v>
      </c>
      <c r="U70" s="42">
        <f t="shared" si="27"/>
        <v>101905297.24000001</v>
      </c>
      <c r="V70" s="16"/>
    </row>
    <row r="71" spans="1:22" s="9" customFormat="1" x14ac:dyDescent="0.2">
      <c r="A71" s="30">
        <v>64</v>
      </c>
      <c r="B71" s="53" t="s">
        <v>76</v>
      </c>
      <c r="C71" s="32" t="s">
        <v>77</v>
      </c>
      <c r="D71" s="43">
        <v>278</v>
      </c>
      <c r="E71" s="43">
        <v>12687475.050000001</v>
      </c>
      <c r="F71" s="43">
        <v>784</v>
      </c>
      <c r="G71" s="43">
        <v>24631071.010000002</v>
      </c>
      <c r="H71" s="43">
        <v>424</v>
      </c>
      <c r="I71" s="43">
        <v>12702087.83</v>
      </c>
      <c r="J71" s="43">
        <v>846</v>
      </c>
      <c r="K71" s="43">
        <v>12977328.630000001</v>
      </c>
      <c r="L71" s="43">
        <f t="shared" si="24"/>
        <v>2332</v>
      </c>
      <c r="M71" s="43">
        <f t="shared" si="25"/>
        <v>62997962.519999996</v>
      </c>
      <c r="N71" s="43">
        <v>295</v>
      </c>
      <c r="O71" s="43">
        <v>25077149.77</v>
      </c>
      <c r="P71" s="43">
        <v>53</v>
      </c>
      <c r="Q71" s="43">
        <v>12929586</v>
      </c>
      <c r="R71" s="43">
        <f t="shared" si="4"/>
        <v>348</v>
      </c>
      <c r="S71" s="43">
        <f t="shared" si="5"/>
        <v>38006735.769999996</v>
      </c>
      <c r="T71" s="43">
        <f t="shared" si="26"/>
        <v>2680</v>
      </c>
      <c r="U71" s="43">
        <f t="shared" si="27"/>
        <v>101004698.28999999</v>
      </c>
      <c r="V71" s="16"/>
    </row>
    <row r="72" spans="1:22" s="9" customFormat="1" x14ac:dyDescent="0.2">
      <c r="A72" s="33">
        <v>65</v>
      </c>
      <c r="B72" s="54" t="s">
        <v>335</v>
      </c>
      <c r="C72" s="1" t="s">
        <v>334</v>
      </c>
      <c r="D72" s="44">
        <v>4</v>
      </c>
      <c r="E72" s="44">
        <v>20560.52</v>
      </c>
      <c r="F72" s="44">
        <v>12</v>
      </c>
      <c r="G72" s="44">
        <v>273985.96000000002</v>
      </c>
      <c r="H72" s="44">
        <v>68</v>
      </c>
      <c r="I72" s="44">
        <v>1546748.79</v>
      </c>
      <c r="J72" s="44">
        <v>320</v>
      </c>
      <c r="K72" s="44">
        <v>46987750.109999999</v>
      </c>
      <c r="L72" s="42">
        <f t="shared" si="24"/>
        <v>404</v>
      </c>
      <c r="M72" s="42">
        <f t="shared" si="25"/>
        <v>48829045.380000003</v>
      </c>
      <c r="N72" s="44">
        <v>2618</v>
      </c>
      <c r="O72" s="44">
        <v>46689251.460000001</v>
      </c>
      <c r="P72" s="44">
        <v>13</v>
      </c>
      <c r="Q72" s="44">
        <v>794770.01</v>
      </c>
      <c r="R72" s="42">
        <f t="shared" si="4"/>
        <v>2631</v>
      </c>
      <c r="S72" s="42">
        <f t="shared" si="5"/>
        <v>47484021.469999999</v>
      </c>
      <c r="T72" s="42">
        <f t="shared" si="26"/>
        <v>3035</v>
      </c>
      <c r="U72" s="42">
        <f t="shared" si="27"/>
        <v>96313066.849999994</v>
      </c>
      <c r="V72" s="16"/>
    </row>
    <row r="73" spans="1:22" s="9" customFormat="1" x14ac:dyDescent="0.2">
      <c r="A73" s="30">
        <v>66</v>
      </c>
      <c r="B73" s="53" t="s">
        <v>214</v>
      </c>
      <c r="C73" s="32" t="s">
        <v>65</v>
      </c>
      <c r="D73" s="43">
        <v>10</v>
      </c>
      <c r="E73" s="43">
        <v>9547199.9900000002</v>
      </c>
      <c r="F73" s="43">
        <v>15</v>
      </c>
      <c r="G73" s="43">
        <v>2245453.6800000002</v>
      </c>
      <c r="H73" s="43">
        <v>23</v>
      </c>
      <c r="I73" s="43">
        <v>34253736.560000002</v>
      </c>
      <c r="J73" s="43">
        <v>36</v>
      </c>
      <c r="K73" s="43">
        <v>16049760.42</v>
      </c>
      <c r="L73" s="43">
        <f t="shared" si="24"/>
        <v>84</v>
      </c>
      <c r="M73" s="43">
        <f t="shared" si="25"/>
        <v>62096150.650000006</v>
      </c>
      <c r="N73" s="43">
        <v>5</v>
      </c>
      <c r="O73" s="43">
        <v>4268083.5</v>
      </c>
      <c r="P73" s="43">
        <v>6</v>
      </c>
      <c r="Q73" s="43">
        <v>29014538.059999999</v>
      </c>
      <c r="R73" s="43">
        <f t="shared" si="4"/>
        <v>11</v>
      </c>
      <c r="S73" s="43">
        <f t="shared" si="5"/>
        <v>33282621.559999999</v>
      </c>
      <c r="T73" s="43">
        <f t="shared" si="26"/>
        <v>95</v>
      </c>
      <c r="U73" s="43">
        <f t="shared" si="27"/>
        <v>95378772.210000008</v>
      </c>
      <c r="V73" s="16"/>
    </row>
    <row r="74" spans="1:22" s="9" customFormat="1" x14ac:dyDescent="0.2">
      <c r="A74" s="33">
        <v>67</v>
      </c>
      <c r="B74" s="54" t="s">
        <v>199</v>
      </c>
      <c r="C74" s="1" t="s">
        <v>62</v>
      </c>
      <c r="D74" s="44">
        <v>19</v>
      </c>
      <c r="E74" s="44">
        <v>363196.79</v>
      </c>
      <c r="F74" s="44">
        <v>174</v>
      </c>
      <c r="G74" s="44">
        <v>2597314.13</v>
      </c>
      <c r="H74" s="44">
        <v>419</v>
      </c>
      <c r="I74" s="44">
        <v>4983146.41</v>
      </c>
      <c r="J74" s="44">
        <v>1567</v>
      </c>
      <c r="K74" s="44">
        <v>23078787.329999998</v>
      </c>
      <c r="L74" s="42">
        <f t="shared" si="24"/>
        <v>2179</v>
      </c>
      <c r="M74" s="42">
        <f t="shared" si="25"/>
        <v>31022444.659999996</v>
      </c>
      <c r="N74" s="44">
        <v>2151</v>
      </c>
      <c r="O74" s="44">
        <v>41958874.460000001</v>
      </c>
      <c r="P74" s="44">
        <v>167</v>
      </c>
      <c r="Q74" s="44">
        <v>21809240.93</v>
      </c>
      <c r="R74" s="42">
        <f t="shared" si="4"/>
        <v>2318</v>
      </c>
      <c r="S74" s="42">
        <f t="shared" si="5"/>
        <v>63768115.390000001</v>
      </c>
      <c r="T74" s="42">
        <f t="shared" si="26"/>
        <v>4497</v>
      </c>
      <c r="U74" s="42">
        <f t="shared" si="27"/>
        <v>94790560.049999997</v>
      </c>
      <c r="V74" s="16"/>
    </row>
    <row r="75" spans="1:22" s="9" customFormat="1" x14ac:dyDescent="0.2">
      <c r="A75" s="30">
        <v>68</v>
      </c>
      <c r="B75" s="53" t="s">
        <v>206</v>
      </c>
      <c r="C75" s="32" t="s">
        <v>71</v>
      </c>
      <c r="D75" s="43">
        <v>24</v>
      </c>
      <c r="E75" s="43">
        <v>776625.44</v>
      </c>
      <c r="F75" s="43">
        <v>342</v>
      </c>
      <c r="G75" s="43">
        <v>7002940.71</v>
      </c>
      <c r="H75" s="43">
        <v>1051</v>
      </c>
      <c r="I75" s="43">
        <v>5704751.6799999997</v>
      </c>
      <c r="J75" s="43">
        <v>4361</v>
      </c>
      <c r="K75" s="43">
        <v>21874911.859999999</v>
      </c>
      <c r="L75" s="43">
        <f t="shared" si="24"/>
        <v>5778</v>
      </c>
      <c r="M75" s="43">
        <f t="shared" si="25"/>
        <v>35359229.689999998</v>
      </c>
      <c r="N75" s="43">
        <v>1947</v>
      </c>
      <c r="O75" s="43">
        <v>39349481.030000001</v>
      </c>
      <c r="P75" s="43">
        <v>453</v>
      </c>
      <c r="Q75" s="43">
        <v>17251777.629999999</v>
      </c>
      <c r="R75" s="43">
        <f t="shared" si="4"/>
        <v>2400</v>
      </c>
      <c r="S75" s="43">
        <f t="shared" si="5"/>
        <v>56601258.659999996</v>
      </c>
      <c r="T75" s="43">
        <f t="shared" si="26"/>
        <v>8178</v>
      </c>
      <c r="U75" s="43">
        <f t="shared" si="27"/>
        <v>91960488.349999994</v>
      </c>
      <c r="V75" s="16"/>
    </row>
    <row r="76" spans="1:22" s="9" customFormat="1" x14ac:dyDescent="0.2">
      <c r="A76" s="33">
        <v>69</v>
      </c>
      <c r="B76" s="54" t="s">
        <v>177</v>
      </c>
      <c r="C76" s="1" t="s">
        <v>46</v>
      </c>
      <c r="D76" s="44">
        <v>43</v>
      </c>
      <c r="E76" s="44">
        <v>22408640.559999999</v>
      </c>
      <c r="F76" s="44">
        <v>2</v>
      </c>
      <c r="G76" s="44">
        <v>2675080.15</v>
      </c>
      <c r="H76" s="44">
        <v>6</v>
      </c>
      <c r="I76" s="44">
        <v>1801603.12</v>
      </c>
      <c r="J76" s="44">
        <v>40</v>
      </c>
      <c r="K76" s="44">
        <v>7467986.8600000003</v>
      </c>
      <c r="L76" s="42">
        <f t="shared" si="0"/>
        <v>91</v>
      </c>
      <c r="M76" s="42">
        <f t="shared" si="1"/>
        <v>34353310.689999998</v>
      </c>
      <c r="N76" s="44">
        <v>3</v>
      </c>
      <c r="O76" s="44">
        <v>32701334.280000001</v>
      </c>
      <c r="P76" s="44">
        <v>3</v>
      </c>
      <c r="Q76" s="44">
        <v>12711600</v>
      </c>
      <c r="R76" s="42">
        <f t="shared" si="4"/>
        <v>6</v>
      </c>
      <c r="S76" s="42">
        <f t="shared" si="5"/>
        <v>45412934.280000001</v>
      </c>
      <c r="T76" s="42">
        <f t="shared" si="2"/>
        <v>97</v>
      </c>
      <c r="U76" s="42">
        <f t="shared" si="3"/>
        <v>79766244.969999999</v>
      </c>
      <c r="V76" s="16"/>
    </row>
    <row r="77" spans="1:22" s="9" customFormat="1" x14ac:dyDescent="0.2">
      <c r="A77" s="30">
        <v>70</v>
      </c>
      <c r="B77" s="31" t="s">
        <v>221</v>
      </c>
      <c r="C77" s="32" t="s">
        <v>351</v>
      </c>
      <c r="D77" s="43"/>
      <c r="E77" s="43"/>
      <c r="F77" s="43">
        <v>7</v>
      </c>
      <c r="G77" s="43">
        <v>2944088.91</v>
      </c>
      <c r="H77" s="43">
        <v>51</v>
      </c>
      <c r="I77" s="43">
        <v>19140981.719999999</v>
      </c>
      <c r="J77" s="43">
        <v>84</v>
      </c>
      <c r="K77" s="43">
        <v>12966587.57</v>
      </c>
      <c r="L77" s="43">
        <f t="shared" ref="L77:L84" si="28">J77+H77+F77+D77</f>
        <v>142</v>
      </c>
      <c r="M77" s="43">
        <f t="shared" ref="M77:M84" si="29">K77+I77+G77+E77</f>
        <v>35051658.200000003</v>
      </c>
      <c r="N77" s="43">
        <v>9</v>
      </c>
      <c r="O77" s="43">
        <v>17926598.969999999</v>
      </c>
      <c r="P77" s="43">
        <v>17</v>
      </c>
      <c r="Q77" s="43">
        <v>21179673.719999999</v>
      </c>
      <c r="R77" s="43">
        <f t="shared" si="4"/>
        <v>26</v>
      </c>
      <c r="S77" s="43">
        <f t="shared" si="5"/>
        <v>39106272.689999998</v>
      </c>
      <c r="T77" s="43">
        <f t="shared" ref="T77:T84" si="30">R77+L77</f>
        <v>168</v>
      </c>
      <c r="U77" s="43">
        <f t="shared" ref="U77:U84" si="31">S77+M77</f>
        <v>74157930.890000001</v>
      </c>
      <c r="V77" s="16"/>
    </row>
    <row r="78" spans="1:22" s="9" customFormat="1" x14ac:dyDescent="0.2">
      <c r="A78" s="33">
        <v>71</v>
      </c>
      <c r="B78" s="54" t="s">
        <v>301</v>
      </c>
      <c r="C78" s="1" t="s">
        <v>303</v>
      </c>
      <c r="D78" s="44">
        <v>4</v>
      </c>
      <c r="E78" s="44">
        <v>26000000</v>
      </c>
      <c r="F78" s="44">
        <v>7</v>
      </c>
      <c r="G78" s="44">
        <v>4654123.68</v>
      </c>
      <c r="H78" s="44">
        <v>7</v>
      </c>
      <c r="I78" s="44">
        <v>1199512.67</v>
      </c>
      <c r="J78" s="44">
        <v>20</v>
      </c>
      <c r="K78" s="44">
        <v>2918249.12</v>
      </c>
      <c r="L78" s="42">
        <f t="shared" si="28"/>
        <v>38</v>
      </c>
      <c r="M78" s="42">
        <f t="shared" si="29"/>
        <v>34771885.469999999</v>
      </c>
      <c r="N78" s="44">
        <v>10</v>
      </c>
      <c r="O78" s="44">
        <v>7861000</v>
      </c>
      <c r="P78" s="44">
        <v>6</v>
      </c>
      <c r="Q78" s="44">
        <v>27460000</v>
      </c>
      <c r="R78" s="42">
        <f t="shared" si="4"/>
        <v>16</v>
      </c>
      <c r="S78" s="42">
        <f t="shared" si="5"/>
        <v>35321000</v>
      </c>
      <c r="T78" s="42">
        <f t="shared" si="30"/>
        <v>54</v>
      </c>
      <c r="U78" s="42">
        <f t="shared" si="31"/>
        <v>70092885.469999999</v>
      </c>
      <c r="V78" s="16"/>
    </row>
    <row r="79" spans="1:22" s="9" customFormat="1" x14ac:dyDescent="0.2">
      <c r="A79" s="30">
        <v>72</v>
      </c>
      <c r="B79" s="53" t="s">
        <v>215</v>
      </c>
      <c r="C79" s="32" t="s">
        <v>85</v>
      </c>
      <c r="D79" s="43">
        <v>8</v>
      </c>
      <c r="E79" s="43">
        <v>131893.60999999999</v>
      </c>
      <c r="F79" s="43">
        <v>452</v>
      </c>
      <c r="G79" s="43">
        <v>20599760.579999998</v>
      </c>
      <c r="H79" s="43">
        <v>112</v>
      </c>
      <c r="I79" s="43">
        <v>1491555.27</v>
      </c>
      <c r="J79" s="43">
        <v>766</v>
      </c>
      <c r="K79" s="43">
        <v>10423113.390000001</v>
      </c>
      <c r="L79" s="43">
        <f t="shared" si="28"/>
        <v>1338</v>
      </c>
      <c r="M79" s="43">
        <f t="shared" si="29"/>
        <v>32646322.849999998</v>
      </c>
      <c r="N79" s="43">
        <v>887</v>
      </c>
      <c r="O79" s="43">
        <v>30976283.989999998</v>
      </c>
      <c r="P79" s="43">
        <v>16</v>
      </c>
      <c r="Q79" s="43">
        <v>1574206.75</v>
      </c>
      <c r="R79" s="43">
        <f t="shared" si="4"/>
        <v>903</v>
      </c>
      <c r="S79" s="43">
        <f t="shared" si="5"/>
        <v>32550490.739999998</v>
      </c>
      <c r="T79" s="43">
        <f t="shared" si="30"/>
        <v>2241</v>
      </c>
      <c r="U79" s="43">
        <f t="shared" si="31"/>
        <v>65196813.589999996</v>
      </c>
      <c r="V79" s="16"/>
    </row>
    <row r="80" spans="1:22" s="9" customFormat="1" x14ac:dyDescent="0.2">
      <c r="A80" s="33">
        <v>73</v>
      </c>
      <c r="B80" s="54" t="s">
        <v>226</v>
      </c>
      <c r="C80" s="1" t="s">
        <v>82</v>
      </c>
      <c r="D80" s="44">
        <v>51</v>
      </c>
      <c r="E80" s="44">
        <v>1269253.53</v>
      </c>
      <c r="F80" s="44">
        <v>844</v>
      </c>
      <c r="G80" s="44">
        <v>22053707.829999998</v>
      </c>
      <c r="H80" s="44">
        <v>191</v>
      </c>
      <c r="I80" s="44">
        <v>3563852.82</v>
      </c>
      <c r="J80" s="44">
        <v>996</v>
      </c>
      <c r="K80" s="44">
        <v>7422813.7699999996</v>
      </c>
      <c r="L80" s="42">
        <f t="shared" si="28"/>
        <v>2082</v>
      </c>
      <c r="M80" s="42">
        <f t="shared" si="29"/>
        <v>34309627.949999996</v>
      </c>
      <c r="N80" s="44">
        <v>425</v>
      </c>
      <c r="O80" s="44">
        <v>25229936.399999999</v>
      </c>
      <c r="P80" s="44">
        <v>10</v>
      </c>
      <c r="Q80" s="44">
        <v>650000</v>
      </c>
      <c r="R80" s="42">
        <f t="shared" si="4"/>
        <v>435</v>
      </c>
      <c r="S80" s="42">
        <f t="shared" si="5"/>
        <v>25879936.399999999</v>
      </c>
      <c r="T80" s="42">
        <f t="shared" si="30"/>
        <v>2517</v>
      </c>
      <c r="U80" s="42">
        <f t="shared" si="31"/>
        <v>60189564.349999994</v>
      </c>
      <c r="V80" s="16"/>
    </row>
    <row r="81" spans="1:22" s="9" customFormat="1" x14ac:dyDescent="0.2">
      <c r="A81" s="30">
        <v>74</v>
      </c>
      <c r="B81" s="53" t="s">
        <v>213</v>
      </c>
      <c r="C81" s="32" t="s">
        <v>80</v>
      </c>
      <c r="D81" s="43">
        <v>1</v>
      </c>
      <c r="E81" s="43">
        <v>100000</v>
      </c>
      <c r="F81" s="43">
        <v>31</v>
      </c>
      <c r="G81" s="43">
        <v>888418.96</v>
      </c>
      <c r="H81" s="43">
        <v>1413</v>
      </c>
      <c r="I81" s="43">
        <v>3040208.65</v>
      </c>
      <c r="J81" s="43">
        <v>2850</v>
      </c>
      <c r="K81" s="43">
        <v>15398941.4</v>
      </c>
      <c r="L81" s="43">
        <f t="shared" si="28"/>
        <v>4295</v>
      </c>
      <c r="M81" s="43">
        <f t="shared" si="29"/>
        <v>19427569.010000002</v>
      </c>
      <c r="N81" s="43">
        <v>1636</v>
      </c>
      <c r="O81" s="43">
        <v>26667398.170000002</v>
      </c>
      <c r="P81" s="43">
        <v>61</v>
      </c>
      <c r="Q81" s="43">
        <v>13533961.33</v>
      </c>
      <c r="R81" s="43">
        <f t="shared" si="4"/>
        <v>1697</v>
      </c>
      <c r="S81" s="43">
        <f t="shared" si="5"/>
        <v>40201359.5</v>
      </c>
      <c r="T81" s="43">
        <f t="shared" si="30"/>
        <v>5992</v>
      </c>
      <c r="U81" s="43">
        <f t="shared" si="31"/>
        <v>59628928.510000005</v>
      </c>
      <c r="V81" s="16"/>
    </row>
    <row r="82" spans="1:22" s="9" customFormat="1" x14ac:dyDescent="0.2">
      <c r="A82" s="33">
        <v>75</v>
      </c>
      <c r="B82" s="54" t="s">
        <v>196</v>
      </c>
      <c r="C82" s="1" t="s">
        <v>57</v>
      </c>
      <c r="D82" s="44">
        <v>32</v>
      </c>
      <c r="E82" s="44">
        <v>10039433.51</v>
      </c>
      <c r="F82" s="44">
        <v>9</v>
      </c>
      <c r="G82" s="44">
        <v>448683.06</v>
      </c>
      <c r="H82" s="44">
        <v>48</v>
      </c>
      <c r="I82" s="44">
        <v>14463377.26</v>
      </c>
      <c r="J82" s="44">
        <v>56</v>
      </c>
      <c r="K82" s="44">
        <v>2501513.12</v>
      </c>
      <c r="L82" s="42">
        <f t="shared" si="28"/>
        <v>145</v>
      </c>
      <c r="M82" s="42">
        <f t="shared" si="29"/>
        <v>27453006.949999996</v>
      </c>
      <c r="N82" s="44">
        <v>16</v>
      </c>
      <c r="O82" s="44">
        <v>4020461.48</v>
      </c>
      <c r="P82" s="44">
        <v>32</v>
      </c>
      <c r="Q82" s="44">
        <v>25789873.43</v>
      </c>
      <c r="R82" s="42">
        <f t="shared" ref="R82:R98" si="32">N82+P82</f>
        <v>48</v>
      </c>
      <c r="S82" s="42">
        <f t="shared" ref="S82:S98" si="33">O82+Q82</f>
        <v>29810334.91</v>
      </c>
      <c r="T82" s="42">
        <f t="shared" si="30"/>
        <v>193</v>
      </c>
      <c r="U82" s="42">
        <f t="shared" si="31"/>
        <v>57263341.859999999</v>
      </c>
      <c r="V82" s="16"/>
    </row>
    <row r="83" spans="1:22" s="9" customFormat="1" x14ac:dyDescent="0.2">
      <c r="A83" s="30">
        <v>76</v>
      </c>
      <c r="B83" s="53" t="s">
        <v>181</v>
      </c>
      <c r="C83" s="32" t="s">
        <v>64</v>
      </c>
      <c r="D83" s="43">
        <v>4</v>
      </c>
      <c r="E83" s="43">
        <v>310683.40999999997</v>
      </c>
      <c r="F83" s="43">
        <v>2</v>
      </c>
      <c r="G83" s="43">
        <v>755643.25</v>
      </c>
      <c r="H83" s="43">
        <v>8</v>
      </c>
      <c r="I83" s="43">
        <v>995151.45</v>
      </c>
      <c r="J83" s="43">
        <v>6</v>
      </c>
      <c r="K83" s="43">
        <v>4879367</v>
      </c>
      <c r="L83" s="43">
        <f t="shared" si="28"/>
        <v>20</v>
      </c>
      <c r="M83" s="43">
        <f t="shared" si="29"/>
        <v>6940845.1100000003</v>
      </c>
      <c r="N83" s="43">
        <v>23</v>
      </c>
      <c r="O83" s="43">
        <v>26400000</v>
      </c>
      <c r="P83" s="43">
        <v>17</v>
      </c>
      <c r="Q83" s="43">
        <v>22700000</v>
      </c>
      <c r="R83" s="43">
        <f t="shared" si="32"/>
        <v>40</v>
      </c>
      <c r="S83" s="43">
        <f t="shared" si="33"/>
        <v>49100000</v>
      </c>
      <c r="T83" s="43">
        <f t="shared" si="30"/>
        <v>60</v>
      </c>
      <c r="U83" s="43">
        <f t="shared" si="31"/>
        <v>56040845.109999999</v>
      </c>
      <c r="V83" s="16"/>
    </row>
    <row r="84" spans="1:22" s="9" customFormat="1" x14ac:dyDescent="0.2">
      <c r="A84" s="33">
        <v>77</v>
      </c>
      <c r="B84" s="54" t="s">
        <v>341</v>
      </c>
      <c r="C84" s="1" t="s">
        <v>342</v>
      </c>
      <c r="D84" s="44">
        <v>11</v>
      </c>
      <c r="E84" s="44">
        <v>240520.4</v>
      </c>
      <c r="F84" s="44">
        <v>126</v>
      </c>
      <c r="G84" s="44">
        <v>3283444.28</v>
      </c>
      <c r="H84" s="44">
        <v>158</v>
      </c>
      <c r="I84" s="44">
        <v>909512.3</v>
      </c>
      <c r="J84" s="44">
        <v>512</v>
      </c>
      <c r="K84" s="44">
        <v>20053816.370000001</v>
      </c>
      <c r="L84" s="42">
        <f t="shared" si="28"/>
        <v>807</v>
      </c>
      <c r="M84" s="42">
        <f t="shared" si="29"/>
        <v>24487293.350000001</v>
      </c>
      <c r="N84" s="44">
        <v>1993</v>
      </c>
      <c r="O84" s="44">
        <v>25984396.579999998</v>
      </c>
      <c r="P84" s="44">
        <v>40</v>
      </c>
      <c r="Q84" s="44">
        <v>3793282.55</v>
      </c>
      <c r="R84" s="42">
        <f t="shared" si="32"/>
        <v>2033</v>
      </c>
      <c r="S84" s="42">
        <f t="shared" si="33"/>
        <v>29777679.129999999</v>
      </c>
      <c r="T84" s="42">
        <f t="shared" si="30"/>
        <v>2840</v>
      </c>
      <c r="U84" s="42">
        <f t="shared" si="31"/>
        <v>54264972.480000004</v>
      </c>
      <c r="V84" s="16"/>
    </row>
    <row r="85" spans="1:22" s="9" customFormat="1" x14ac:dyDescent="0.2">
      <c r="A85" s="30">
        <v>78</v>
      </c>
      <c r="B85" s="31" t="s">
        <v>205</v>
      </c>
      <c r="C85" s="32" t="s">
        <v>68</v>
      </c>
      <c r="D85" s="43"/>
      <c r="E85" s="43"/>
      <c r="F85" s="43">
        <v>3</v>
      </c>
      <c r="G85" s="43">
        <v>185780.82</v>
      </c>
      <c r="H85" s="43">
        <v>16</v>
      </c>
      <c r="I85" s="43">
        <v>17233646.890000001</v>
      </c>
      <c r="J85" s="43">
        <v>60</v>
      </c>
      <c r="K85" s="43">
        <v>8967085.2400000002</v>
      </c>
      <c r="L85" s="43">
        <f t="shared" si="0"/>
        <v>79</v>
      </c>
      <c r="M85" s="43">
        <f t="shared" si="1"/>
        <v>26386512.950000003</v>
      </c>
      <c r="N85" s="43">
        <v>16</v>
      </c>
      <c r="O85" s="43">
        <v>9273229.3200000003</v>
      </c>
      <c r="P85" s="43">
        <v>5</v>
      </c>
      <c r="Q85" s="43">
        <v>17324005.239999998</v>
      </c>
      <c r="R85" s="43">
        <f t="shared" si="32"/>
        <v>21</v>
      </c>
      <c r="S85" s="43">
        <f t="shared" si="33"/>
        <v>26597234.559999999</v>
      </c>
      <c r="T85" s="43">
        <f t="shared" si="2"/>
        <v>100</v>
      </c>
      <c r="U85" s="43">
        <f t="shared" si="3"/>
        <v>52983747.510000005</v>
      </c>
      <c r="V85" s="16"/>
    </row>
    <row r="86" spans="1:22" s="9" customFormat="1" x14ac:dyDescent="0.2">
      <c r="A86" s="33">
        <v>79</v>
      </c>
      <c r="B86" s="54" t="s">
        <v>217</v>
      </c>
      <c r="C86" s="1" t="s">
        <v>112</v>
      </c>
      <c r="D86" s="44">
        <v>6</v>
      </c>
      <c r="E86" s="44">
        <v>17182588.140000001</v>
      </c>
      <c r="F86" s="44">
        <v>5</v>
      </c>
      <c r="G86" s="44">
        <v>1329043.69</v>
      </c>
      <c r="H86" s="44">
        <v>6</v>
      </c>
      <c r="I86" s="44">
        <v>7369592.1200000001</v>
      </c>
      <c r="J86" s="44">
        <v>12</v>
      </c>
      <c r="K86" s="44">
        <v>312350.18</v>
      </c>
      <c r="L86" s="42">
        <f t="shared" si="0"/>
        <v>29</v>
      </c>
      <c r="M86" s="42">
        <f t="shared" si="1"/>
        <v>26193574.130000003</v>
      </c>
      <c r="N86" s="44">
        <v>1</v>
      </c>
      <c r="O86" s="44">
        <v>3000000</v>
      </c>
      <c r="P86" s="44">
        <v>4</v>
      </c>
      <c r="Q86" s="44">
        <v>22250000</v>
      </c>
      <c r="R86" s="42">
        <f t="shared" si="32"/>
        <v>5</v>
      </c>
      <c r="S86" s="42">
        <f t="shared" si="33"/>
        <v>25250000</v>
      </c>
      <c r="T86" s="42">
        <f t="shared" si="2"/>
        <v>34</v>
      </c>
      <c r="U86" s="42">
        <f t="shared" si="3"/>
        <v>51443574.130000003</v>
      </c>
      <c r="V86" s="16"/>
    </row>
    <row r="87" spans="1:22" s="9" customFormat="1" x14ac:dyDescent="0.2">
      <c r="A87" s="30">
        <v>80</v>
      </c>
      <c r="B87" s="53" t="s">
        <v>208</v>
      </c>
      <c r="C87" s="32" t="s">
        <v>135</v>
      </c>
      <c r="D87" s="43">
        <v>2</v>
      </c>
      <c r="E87" s="43">
        <v>18438.48</v>
      </c>
      <c r="F87" s="43">
        <v>36</v>
      </c>
      <c r="G87" s="43">
        <v>8075437.8099999996</v>
      </c>
      <c r="H87" s="43">
        <v>49</v>
      </c>
      <c r="I87" s="43">
        <v>8051799.1200000001</v>
      </c>
      <c r="J87" s="43">
        <v>121</v>
      </c>
      <c r="K87" s="43">
        <v>12518919.470000001</v>
      </c>
      <c r="L87" s="43">
        <f t="shared" si="0"/>
        <v>208</v>
      </c>
      <c r="M87" s="43">
        <f t="shared" si="1"/>
        <v>28664594.879999999</v>
      </c>
      <c r="N87" s="43">
        <v>29</v>
      </c>
      <c r="O87" s="43">
        <v>17483798.399999999</v>
      </c>
      <c r="P87" s="43">
        <v>10</v>
      </c>
      <c r="Q87" s="43">
        <v>4880000</v>
      </c>
      <c r="R87" s="43">
        <f t="shared" si="32"/>
        <v>39</v>
      </c>
      <c r="S87" s="43">
        <f t="shared" si="33"/>
        <v>22363798.399999999</v>
      </c>
      <c r="T87" s="43">
        <f t="shared" si="2"/>
        <v>247</v>
      </c>
      <c r="U87" s="43">
        <f t="shared" si="3"/>
        <v>51028393.280000001</v>
      </c>
      <c r="V87" s="16"/>
    </row>
    <row r="88" spans="1:22" s="9" customFormat="1" x14ac:dyDescent="0.2">
      <c r="A88" s="33">
        <v>81</v>
      </c>
      <c r="B88" s="54" t="s">
        <v>345</v>
      </c>
      <c r="C88" s="1" t="s">
        <v>346</v>
      </c>
      <c r="D88" s="44">
        <v>2</v>
      </c>
      <c r="E88" s="44">
        <v>1415362.5</v>
      </c>
      <c r="F88" s="44">
        <v>18</v>
      </c>
      <c r="G88" s="44">
        <v>923896</v>
      </c>
      <c r="H88" s="44">
        <v>8</v>
      </c>
      <c r="I88" s="44">
        <v>16368294.640000001</v>
      </c>
      <c r="J88" s="44">
        <v>20</v>
      </c>
      <c r="K88" s="44">
        <v>152312.79999999999</v>
      </c>
      <c r="L88" s="42">
        <f t="shared" si="0"/>
        <v>48</v>
      </c>
      <c r="M88" s="42">
        <f t="shared" si="1"/>
        <v>18859865.940000001</v>
      </c>
      <c r="N88" s="44">
        <v>7</v>
      </c>
      <c r="O88" s="44">
        <v>1052190.55</v>
      </c>
      <c r="P88" s="44">
        <v>12</v>
      </c>
      <c r="Q88" s="44">
        <v>28223270.789999999</v>
      </c>
      <c r="R88" s="42">
        <f t="shared" si="32"/>
        <v>19</v>
      </c>
      <c r="S88" s="42">
        <f t="shared" si="33"/>
        <v>29275461.34</v>
      </c>
      <c r="T88" s="42">
        <f t="shared" si="2"/>
        <v>67</v>
      </c>
      <c r="U88" s="42">
        <f t="shared" si="3"/>
        <v>48135327.280000001</v>
      </c>
      <c r="V88" s="16"/>
    </row>
    <row r="89" spans="1:22" s="9" customFormat="1" x14ac:dyDescent="0.2">
      <c r="A89" s="30">
        <v>82</v>
      </c>
      <c r="B89" s="53" t="s">
        <v>249</v>
      </c>
      <c r="C89" s="32" t="s">
        <v>143</v>
      </c>
      <c r="D89" s="43"/>
      <c r="E89" s="43"/>
      <c r="F89" s="43">
        <v>174</v>
      </c>
      <c r="G89" s="43">
        <v>4510613.75</v>
      </c>
      <c r="H89" s="43">
        <v>13</v>
      </c>
      <c r="I89" s="43">
        <v>15811.15</v>
      </c>
      <c r="J89" s="43">
        <v>783</v>
      </c>
      <c r="K89" s="43">
        <v>18819031.350000001</v>
      </c>
      <c r="L89" s="43">
        <f t="shared" si="0"/>
        <v>970</v>
      </c>
      <c r="M89" s="43">
        <f t="shared" si="1"/>
        <v>23345456.25</v>
      </c>
      <c r="N89" s="43">
        <v>692</v>
      </c>
      <c r="O89" s="43">
        <v>23331191.690000001</v>
      </c>
      <c r="P89" s="43">
        <v>3</v>
      </c>
      <c r="Q89" s="43">
        <v>12787.69</v>
      </c>
      <c r="R89" s="43">
        <f t="shared" si="32"/>
        <v>695</v>
      </c>
      <c r="S89" s="43">
        <f t="shared" si="33"/>
        <v>23343979.380000003</v>
      </c>
      <c r="T89" s="43">
        <f t="shared" si="2"/>
        <v>1665</v>
      </c>
      <c r="U89" s="43">
        <f t="shared" si="3"/>
        <v>46689435.630000003</v>
      </c>
      <c r="V89" s="16"/>
    </row>
    <row r="90" spans="1:22" s="9" customFormat="1" x14ac:dyDescent="0.2">
      <c r="A90" s="33">
        <v>83</v>
      </c>
      <c r="B90" s="54" t="s">
        <v>225</v>
      </c>
      <c r="C90" s="1" t="s">
        <v>74</v>
      </c>
      <c r="D90" s="44">
        <v>2</v>
      </c>
      <c r="E90" s="44">
        <v>26000</v>
      </c>
      <c r="F90" s="44">
        <v>75</v>
      </c>
      <c r="G90" s="44">
        <v>1988541.64</v>
      </c>
      <c r="H90" s="44">
        <v>315</v>
      </c>
      <c r="I90" s="44">
        <v>2680072.4300000002</v>
      </c>
      <c r="J90" s="44">
        <v>1553</v>
      </c>
      <c r="K90" s="44">
        <v>15826578.68</v>
      </c>
      <c r="L90" s="42">
        <f t="shared" si="0"/>
        <v>1945</v>
      </c>
      <c r="M90" s="42">
        <f t="shared" si="1"/>
        <v>20521192.75</v>
      </c>
      <c r="N90" s="44">
        <v>851</v>
      </c>
      <c r="O90" s="44">
        <v>19563642.640000001</v>
      </c>
      <c r="P90" s="44">
        <v>60</v>
      </c>
      <c r="Q90" s="44">
        <v>4758394.2300000004</v>
      </c>
      <c r="R90" s="42">
        <f t="shared" si="32"/>
        <v>911</v>
      </c>
      <c r="S90" s="42">
        <f t="shared" si="33"/>
        <v>24322036.870000001</v>
      </c>
      <c r="T90" s="42">
        <f t="shared" si="2"/>
        <v>2856</v>
      </c>
      <c r="U90" s="42">
        <f t="shared" si="3"/>
        <v>44843229.620000005</v>
      </c>
      <c r="V90" s="16"/>
    </row>
    <row r="91" spans="1:22" s="9" customFormat="1" x14ac:dyDescent="0.2">
      <c r="A91" s="30">
        <v>84</v>
      </c>
      <c r="B91" s="53" t="s">
        <v>219</v>
      </c>
      <c r="C91" s="32" t="s">
        <v>75</v>
      </c>
      <c r="D91" s="43">
        <v>10</v>
      </c>
      <c r="E91" s="43">
        <v>113132.92</v>
      </c>
      <c r="F91" s="43">
        <v>552</v>
      </c>
      <c r="G91" s="43">
        <v>14447134.199999999</v>
      </c>
      <c r="H91" s="43">
        <v>273</v>
      </c>
      <c r="I91" s="43">
        <v>1640136.99</v>
      </c>
      <c r="J91" s="43">
        <v>946</v>
      </c>
      <c r="K91" s="43">
        <v>7478520.9500000002</v>
      </c>
      <c r="L91" s="43">
        <f t="shared" si="0"/>
        <v>1781</v>
      </c>
      <c r="M91" s="43">
        <f t="shared" si="1"/>
        <v>23678925.060000002</v>
      </c>
      <c r="N91" s="43">
        <v>694</v>
      </c>
      <c r="O91" s="43">
        <v>20281370.890000001</v>
      </c>
      <c r="P91" s="43">
        <v>15</v>
      </c>
      <c r="Q91" s="43">
        <v>108043.09</v>
      </c>
      <c r="R91" s="43">
        <f t="shared" si="32"/>
        <v>709</v>
      </c>
      <c r="S91" s="43">
        <f t="shared" si="33"/>
        <v>20389413.98</v>
      </c>
      <c r="T91" s="43">
        <f t="shared" si="2"/>
        <v>2490</v>
      </c>
      <c r="U91" s="43">
        <f t="shared" si="3"/>
        <v>44068339.040000007</v>
      </c>
      <c r="V91" s="16"/>
    </row>
    <row r="92" spans="1:22" s="9" customFormat="1" x14ac:dyDescent="0.2">
      <c r="A92" s="33">
        <v>85</v>
      </c>
      <c r="B92" s="54" t="s">
        <v>202</v>
      </c>
      <c r="C92" s="1" t="s">
        <v>60</v>
      </c>
      <c r="D92" s="44">
        <v>545</v>
      </c>
      <c r="E92" s="44">
        <v>17265753.52</v>
      </c>
      <c r="F92" s="44">
        <v>262</v>
      </c>
      <c r="G92" s="44">
        <v>6746452.6699999999</v>
      </c>
      <c r="H92" s="44">
        <v>83</v>
      </c>
      <c r="I92" s="44">
        <v>1036605.7</v>
      </c>
      <c r="J92" s="44">
        <v>304</v>
      </c>
      <c r="K92" s="44">
        <v>1435712.77</v>
      </c>
      <c r="L92" s="42">
        <f t="shared" si="0"/>
        <v>1194</v>
      </c>
      <c r="M92" s="42">
        <f t="shared" si="1"/>
        <v>26484524.66</v>
      </c>
      <c r="N92" s="44">
        <v>16</v>
      </c>
      <c r="O92" s="44">
        <v>2307727.9500000002</v>
      </c>
      <c r="P92" s="44">
        <v>42</v>
      </c>
      <c r="Q92" s="44">
        <v>13643968.060000001</v>
      </c>
      <c r="R92" s="42">
        <f t="shared" si="32"/>
        <v>58</v>
      </c>
      <c r="S92" s="42">
        <f t="shared" si="33"/>
        <v>15951696.010000002</v>
      </c>
      <c r="T92" s="42">
        <f t="shared" si="2"/>
        <v>1252</v>
      </c>
      <c r="U92" s="42">
        <f t="shared" si="3"/>
        <v>42436220.670000002</v>
      </c>
      <c r="V92" s="16"/>
    </row>
    <row r="93" spans="1:22" s="9" customFormat="1" x14ac:dyDescent="0.2">
      <c r="A93" s="30">
        <v>86</v>
      </c>
      <c r="B93" s="31" t="s">
        <v>231</v>
      </c>
      <c r="C93" s="32" t="s">
        <v>84</v>
      </c>
      <c r="D93" s="43">
        <v>31</v>
      </c>
      <c r="E93" s="43">
        <v>349574.78</v>
      </c>
      <c r="F93" s="43">
        <v>363</v>
      </c>
      <c r="G93" s="43">
        <v>8091806.8700000001</v>
      </c>
      <c r="H93" s="43">
        <v>142</v>
      </c>
      <c r="I93" s="43">
        <v>2408008.7799999998</v>
      </c>
      <c r="J93" s="43">
        <v>664</v>
      </c>
      <c r="K93" s="43">
        <v>10164189.199999999</v>
      </c>
      <c r="L93" s="43">
        <f t="shared" ref="L93:L112" si="34">J93+H93+F93+D93</f>
        <v>1200</v>
      </c>
      <c r="M93" s="43">
        <f t="shared" ref="M93:M112" si="35">K93+I93+G93+E93</f>
        <v>21013579.629999999</v>
      </c>
      <c r="N93" s="43">
        <v>1239</v>
      </c>
      <c r="O93" s="43">
        <v>16461471.789999999</v>
      </c>
      <c r="P93" s="43">
        <v>30</v>
      </c>
      <c r="Q93" s="43">
        <v>962866.2</v>
      </c>
      <c r="R93" s="43">
        <f t="shared" si="32"/>
        <v>1269</v>
      </c>
      <c r="S93" s="43">
        <f t="shared" si="33"/>
        <v>17424337.989999998</v>
      </c>
      <c r="T93" s="43">
        <f t="shared" ref="T93:T112" si="36">R93+L93</f>
        <v>2469</v>
      </c>
      <c r="U93" s="43">
        <f t="shared" ref="U93:U112" si="37">S93+M93</f>
        <v>38437917.619999997</v>
      </c>
      <c r="V93" s="16"/>
    </row>
    <row r="94" spans="1:22" s="9" customFormat="1" x14ac:dyDescent="0.2">
      <c r="A94" s="33">
        <v>87</v>
      </c>
      <c r="B94" s="54" t="s">
        <v>242</v>
      </c>
      <c r="C94" s="1" t="s">
        <v>122</v>
      </c>
      <c r="D94" s="44">
        <v>16</v>
      </c>
      <c r="E94" s="44">
        <v>392888.07</v>
      </c>
      <c r="F94" s="44">
        <v>313</v>
      </c>
      <c r="G94" s="44">
        <v>7599045.0999999996</v>
      </c>
      <c r="H94" s="44">
        <v>287</v>
      </c>
      <c r="I94" s="44">
        <v>3275408.31</v>
      </c>
      <c r="J94" s="44">
        <v>1688</v>
      </c>
      <c r="K94" s="44">
        <v>11224160.119999999</v>
      </c>
      <c r="L94" s="42">
        <f t="shared" si="34"/>
        <v>2304</v>
      </c>
      <c r="M94" s="42">
        <f t="shared" si="35"/>
        <v>22491501.600000001</v>
      </c>
      <c r="N94" s="44">
        <v>1482</v>
      </c>
      <c r="O94" s="44">
        <v>15547051.42</v>
      </c>
      <c r="P94" s="44">
        <v>8</v>
      </c>
      <c r="Q94" s="44">
        <v>86013.67</v>
      </c>
      <c r="R94" s="42">
        <f t="shared" si="32"/>
        <v>1490</v>
      </c>
      <c r="S94" s="42">
        <f t="shared" si="33"/>
        <v>15633065.09</v>
      </c>
      <c r="T94" s="42">
        <f t="shared" si="36"/>
        <v>3794</v>
      </c>
      <c r="U94" s="42">
        <f t="shared" si="37"/>
        <v>38124566.689999998</v>
      </c>
      <c r="V94" s="16"/>
    </row>
    <row r="95" spans="1:22" s="9" customFormat="1" x14ac:dyDescent="0.2">
      <c r="A95" s="30">
        <v>88</v>
      </c>
      <c r="B95" s="53" t="s">
        <v>230</v>
      </c>
      <c r="C95" s="32" t="s">
        <v>337</v>
      </c>
      <c r="D95" s="43"/>
      <c r="E95" s="43"/>
      <c r="F95" s="43">
        <v>8</v>
      </c>
      <c r="G95" s="43">
        <v>55022.7</v>
      </c>
      <c r="H95" s="43">
        <v>409</v>
      </c>
      <c r="I95" s="43">
        <v>1453208.31</v>
      </c>
      <c r="J95" s="43">
        <v>993</v>
      </c>
      <c r="K95" s="43">
        <v>17584429.969999999</v>
      </c>
      <c r="L95" s="43">
        <f t="shared" si="34"/>
        <v>1410</v>
      </c>
      <c r="M95" s="43">
        <f t="shared" si="35"/>
        <v>19092660.979999997</v>
      </c>
      <c r="N95" s="43">
        <v>767</v>
      </c>
      <c r="O95" s="43">
        <v>16187581.560000001</v>
      </c>
      <c r="P95" s="43">
        <v>2</v>
      </c>
      <c r="Q95" s="43">
        <v>6666.56</v>
      </c>
      <c r="R95" s="43">
        <f t="shared" si="32"/>
        <v>769</v>
      </c>
      <c r="S95" s="43">
        <f t="shared" si="33"/>
        <v>16194248.120000001</v>
      </c>
      <c r="T95" s="43">
        <f t="shared" si="36"/>
        <v>2179</v>
      </c>
      <c r="U95" s="43">
        <f t="shared" si="37"/>
        <v>35286909.099999994</v>
      </c>
      <c r="V95" s="16"/>
    </row>
    <row r="96" spans="1:22" s="9" customFormat="1" x14ac:dyDescent="0.2">
      <c r="A96" s="33">
        <v>89</v>
      </c>
      <c r="B96" s="54" t="s">
        <v>375</v>
      </c>
      <c r="C96" s="1" t="s">
        <v>376</v>
      </c>
      <c r="D96" s="44">
        <v>1</v>
      </c>
      <c r="E96" s="44">
        <v>8371200</v>
      </c>
      <c r="F96" s="44"/>
      <c r="G96" s="44"/>
      <c r="H96" s="44">
        <v>1</v>
      </c>
      <c r="I96" s="44">
        <v>30</v>
      </c>
      <c r="J96" s="44">
        <v>4</v>
      </c>
      <c r="K96" s="44">
        <v>9105.5</v>
      </c>
      <c r="L96" s="42">
        <f t="shared" si="34"/>
        <v>6</v>
      </c>
      <c r="M96" s="42">
        <f t="shared" si="35"/>
        <v>8380335.5</v>
      </c>
      <c r="N96" s="44">
        <v>1</v>
      </c>
      <c r="O96" s="44">
        <v>8351120</v>
      </c>
      <c r="P96" s="44">
        <v>2</v>
      </c>
      <c r="Q96" s="44">
        <v>16621200</v>
      </c>
      <c r="R96" s="42">
        <f t="shared" si="32"/>
        <v>3</v>
      </c>
      <c r="S96" s="42">
        <f t="shared" si="33"/>
        <v>24972320</v>
      </c>
      <c r="T96" s="42">
        <f t="shared" si="36"/>
        <v>9</v>
      </c>
      <c r="U96" s="42">
        <f t="shared" si="37"/>
        <v>33352655.5</v>
      </c>
      <c r="V96" s="16"/>
    </row>
    <row r="97" spans="1:22" s="9" customFormat="1" x14ac:dyDescent="0.2">
      <c r="A97" s="30">
        <v>90</v>
      </c>
      <c r="B97" s="53" t="s">
        <v>201</v>
      </c>
      <c r="C97" s="32" t="s">
        <v>63</v>
      </c>
      <c r="D97" s="43">
        <v>95</v>
      </c>
      <c r="E97" s="43">
        <v>9600245.6899999995</v>
      </c>
      <c r="F97" s="43">
        <v>108</v>
      </c>
      <c r="G97" s="43">
        <v>6663010.3899999997</v>
      </c>
      <c r="H97" s="43">
        <v>51</v>
      </c>
      <c r="I97" s="43">
        <v>92816.46</v>
      </c>
      <c r="J97" s="43">
        <v>76</v>
      </c>
      <c r="K97" s="43">
        <v>616708.19999999995</v>
      </c>
      <c r="L97" s="43">
        <f t="shared" si="34"/>
        <v>330</v>
      </c>
      <c r="M97" s="43">
        <f t="shared" si="35"/>
        <v>16972780.739999998</v>
      </c>
      <c r="N97" s="43">
        <v>57</v>
      </c>
      <c r="O97" s="43">
        <v>7003517.7999999998</v>
      </c>
      <c r="P97" s="43">
        <v>31</v>
      </c>
      <c r="Q97" s="43">
        <v>9137193.0700000003</v>
      </c>
      <c r="R97" s="43">
        <f t="shared" si="32"/>
        <v>88</v>
      </c>
      <c r="S97" s="43">
        <f t="shared" si="33"/>
        <v>16140710.870000001</v>
      </c>
      <c r="T97" s="43">
        <f t="shared" si="36"/>
        <v>418</v>
      </c>
      <c r="U97" s="43">
        <f t="shared" si="37"/>
        <v>33113491.609999999</v>
      </c>
      <c r="V97" s="16"/>
    </row>
    <row r="98" spans="1:22" s="9" customFormat="1" x14ac:dyDescent="0.2">
      <c r="A98" s="33">
        <v>91</v>
      </c>
      <c r="B98" s="54" t="s">
        <v>287</v>
      </c>
      <c r="C98" s="1" t="s">
        <v>374</v>
      </c>
      <c r="D98" s="44"/>
      <c r="E98" s="44"/>
      <c r="F98" s="44"/>
      <c r="G98" s="44"/>
      <c r="H98" s="44">
        <v>206</v>
      </c>
      <c r="I98" s="44">
        <v>673252.62</v>
      </c>
      <c r="J98" s="44">
        <v>775</v>
      </c>
      <c r="K98" s="44">
        <v>15404427.32</v>
      </c>
      <c r="L98" s="42">
        <f t="shared" si="34"/>
        <v>981</v>
      </c>
      <c r="M98" s="42">
        <f t="shared" si="35"/>
        <v>16077679.939999999</v>
      </c>
      <c r="N98" s="44">
        <v>908</v>
      </c>
      <c r="O98" s="44">
        <v>14873123.18</v>
      </c>
      <c r="P98" s="44">
        <v>71</v>
      </c>
      <c r="Q98" s="44">
        <v>807027</v>
      </c>
      <c r="R98" s="42">
        <f t="shared" si="32"/>
        <v>979</v>
      </c>
      <c r="S98" s="42">
        <f t="shared" si="33"/>
        <v>15680150.18</v>
      </c>
      <c r="T98" s="42">
        <f t="shared" si="36"/>
        <v>1960</v>
      </c>
      <c r="U98" s="42">
        <f t="shared" si="37"/>
        <v>31757830.119999997</v>
      </c>
      <c r="V98" s="16"/>
    </row>
    <row r="99" spans="1:22" s="9" customFormat="1" x14ac:dyDescent="0.2">
      <c r="A99" s="30">
        <v>92</v>
      </c>
      <c r="B99" s="53" t="s">
        <v>193</v>
      </c>
      <c r="C99" s="32" t="s">
        <v>305</v>
      </c>
      <c r="D99" s="43"/>
      <c r="E99" s="43"/>
      <c r="F99" s="43"/>
      <c r="G99" s="43"/>
      <c r="H99" s="43">
        <v>10</v>
      </c>
      <c r="I99" s="43">
        <v>12181.9</v>
      </c>
      <c r="J99" s="43">
        <v>128</v>
      </c>
      <c r="K99" s="43">
        <v>427624.62</v>
      </c>
      <c r="L99" s="43">
        <f t="shared" si="34"/>
        <v>138</v>
      </c>
      <c r="M99" s="43">
        <f t="shared" si="35"/>
        <v>439806.52</v>
      </c>
      <c r="N99" s="43">
        <v>123</v>
      </c>
      <c r="O99" s="43">
        <v>12419706.060000001</v>
      </c>
      <c r="P99" s="43">
        <v>76</v>
      </c>
      <c r="Q99" s="43">
        <v>11991398.890000001</v>
      </c>
      <c r="R99" s="43">
        <f t="shared" ref="R99:R108" si="38">N99+P99</f>
        <v>199</v>
      </c>
      <c r="S99" s="43">
        <f t="shared" ref="S99:S108" si="39">O99+Q99</f>
        <v>24411104.950000003</v>
      </c>
      <c r="T99" s="43">
        <f t="shared" si="36"/>
        <v>337</v>
      </c>
      <c r="U99" s="43">
        <f t="shared" si="37"/>
        <v>24850911.470000003</v>
      </c>
      <c r="V99" s="16"/>
    </row>
    <row r="100" spans="1:22" s="9" customFormat="1" x14ac:dyDescent="0.2">
      <c r="A100" s="33">
        <v>93</v>
      </c>
      <c r="B100" s="54" t="s">
        <v>248</v>
      </c>
      <c r="C100" s="1" t="s">
        <v>148</v>
      </c>
      <c r="D100" s="44"/>
      <c r="E100" s="44"/>
      <c r="F100" s="44">
        <v>2</v>
      </c>
      <c r="G100" s="44">
        <v>7362.35</v>
      </c>
      <c r="H100" s="44">
        <v>198</v>
      </c>
      <c r="I100" s="44">
        <v>1285718.29</v>
      </c>
      <c r="J100" s="44">
        <v>517</v>
      </c>
      <c r="K100" s="44">
        <v>10096938.65</v>
      </c>
      <c r="L100" s="42">
        <f t="shared" si="34"/>
        <v>717</v>
      </c>
      <c r="M100" s="42">
        <f t="shared" si="35"/>
        <v>11390019.290000001</v>
      </c>
      <c r="N100" s="44">
        <v>883</v>
      </c>
      <c r="O100" s="44">
        <v>10193751.130000001</v>
      </c>
      <c r="P100" s="44">
        <v>23</v>
      </c>
      <c r="Q100" s="44">
        <v>1340831.8999999999</v>
      </c>
      <c r="R100" s="42">
        <f t="shared" si="38"/>
        <v>906</v>
      </c>
      <c r="S100" s="42">
        <f t="shared" si="39"/>
        <v>11534583.030000001</v>
      </c>
      <c r="T100" s="42">
        <f t="shared" si="36"/>
        <v>1623</v>
      </c>
      <c r="U100" s="42">
        <f t="shared" si="37"/>
        <v>22924602.32</v>
      </c>
      <c r="V100" s="16"/>
    </row>
    <row r="101" spans="1:22" s="9" customFormat="1" x14ac:dyDescent="0.2">
      <c r="A101" s="30">
        <v>94</v>
      </c>
      <c r="B101" s="31" t="s">
        <v>329</v>
      </c>
      <c r="C101" s="32" t="s">
        <v>330</v>
      </c>
      <c r="D101" s="43">
        <v>36</v>
      </c>
      <c r="E101" s="43">
        <v>2234299.65</v>
      </c>
      <c r="F101" s="43"/>
      <c r="G101" s="43"/>
      <c r="H101" s="43">
        <v>1029</v>
      </c>
      <c r="I101" s="43">
        <v>8822960.3300000001</v>
      </c>
      <c r="J101" s="43">
        <v>21</v>
      </c>
      <c r="K101" s="43">
        <v>51007.42</v>
      </c>
      <c r="L101" s="43">
        <f t="shared" si="34"/>
        <v>1086</v>
      </c>
      <c r="M101" s="43">
        <f t="shared" si="35"/>
        <v>11108267.4</v>
      </c>
      <c r="N101" s="43">
        <v>8</v>
      </c>
      <c r="O101" s="43">
        <v>74920.649999999994</v>
      </c>
      <c r="P101" s="43">
        <v>55</v>
      </c>
      <c r="Q101" s="43">
        <v>11075161.119999999</v>
      </c>
      <c r="R101" s="43">
        <f t="shared" si="38"/>
        <v>63</v>
      </c>
      <c r="S101" s="43">
        <f t="shared" si="39"/>
        <v>11150081.77</v>
      </c>
      <c r="T101" s="43">
        <f t="shared" si="36"/>
        <v>1149</v>
      </c>
      <c r="U101" s="43">
        <f t="shared" si="37"/>
        <v>22258349.170000002</v>
      </c>
      <c r="V101" s="16"/>
    </row>
    <row r="102" spans="1:22" s="9" customFormat="1" x14ac:dyDescent="0.2">
      <c r="A102" s="33">
        <v>95</v>
      </c>
      <c r="B102" s="54" t="s">
        <v>255</v>
      </c>
      <c r="C102" s="1" t="s">
        <v>108</v>
      </c>
      <c r="D102" s="44">
        <v>50</v>
      </c>
      <c r="E102" s="44">
        <v>1604846.01</v>
      </c>
      <c r="F102" s="44">
        <v>220</v>
      </c>
      <c r="G102" s="44">
        <v>4994744.5599999996</v>
      </c>
      <c r="H102" s="44">
        <v>195</v>
      </c>
      <c r="I102" s="44">
        <v>954193.42</v>
      </c>
      <c r="J102" s="44">
        <v>628</v>
      </c>
      <c r="K102" s="44">
        <v>4537343.93</v>
      </c>
      <c r="L102" s="42">
        <f t="shared" si="34"/>
        <v>1093</v>
      </c>
      <c r="M102" s="42">
        <f t="shared" si="35"/>
        <v>12091127.92</v>
      </c>
      <c r="N102" s="44">
        <v>426</v>
      </c>
      <c r="O102" s="44">
        <v>8234167.4900000002</v>
      </c>
      <c r="P102" s="44">
        <v>42</v>
      </c>
      <c r="Q102" s="44">
        <v>1235119.54</v>
      </c>
      <c r="R102" s="42">
        <f t="shared" si="38"/>
        <v>468</v>
      </c>
      <c r="S102" s="42">
        <f t="shared" si="39"/>
        <v>9469287.0300000012</v>
      </c>
      <c r="T102" s="42">
        <f t="shared" si="36"/>
        <v>1561</v>
      </c>
      <c r="U102" s="42">
        <f t="shared" si="37"/>
        <v>21560414.950000003</v>
      </c>
      <c r="V102" s="16"/>
    </row>
    <row r="103" spans="1:22" s="9" customFormat="1" x14ac:dyDescent="0.2">
      <c r="A103" s="30">
        <v>96</v>
      </c>
      <c r="B103" s="53" t="s">
        <v>243</v>
      </c>
      <c r="C103" s="32" t="s">
        <v>120</v>
      </c>
      <c r="D103" s="43">
        <v>9</v>
      </c>
      <c r="E103" s="43">
        <v>185847.83</v>
      </c>
      <c r="F103" s="43">
        <v>22</v>
      </c>
      <c r="G103" s="43">
        <v>771517.99</v>
      </c>
      <c r="H103" s="43">
        <v>225</v>
      </c>
      <c r="I103" s="43">
        <v>542643.54</v>
      </c>
      <c r="J103" s="43">
        <v>862</v>
      </c>
      <c r="K103" s="43">
        <v>9377602.0800000001</v>
      </c>
      <c r="L103" s="43">
        <f t="shared" si="34"/>
        <v>1118</v>
      </c>
      <c r="M103" s="43">
        <f t="shared" si="35"/>
        <v>10877611.440000001</v>
      </c>
      <c r="N103" s="43">
        <v>767</v>
      </c>
      <c r="O103" s="43">
        <v>9909508.5399999991</v>
      </c>
      <c r="P103" s="43">
        <v>22</v>
      </c>
      <c r="Q103" s="43">
        <v>431313.09</v>
      </c>
      <c r="R103" s="43">
        <f t="shared" si="38"/>
        <v>789</v>
      </c>
      <c r="S103" s="43">
        <f t="shared" si="39"/>
        <v>10340821.629999999</v>
      </c>
      <c r="T103" s="43">
        <f t="shared" si="36"/>
        <v>1907</v>
      </c>
      <c r="U103" s="43">
        <f t="shared" si="37"/>
        <v>21218433.07</v>
      </c>
      <c r="V103" s="16"/>
    </row>
    <row r="104" spans="1:22" s="9" customFormat="1" x14ac:dyDescent="0.2">
      <c r="A104" s="33">
        <v>97</v>
      </c>
      <c r="B104" s="54" t="s">
        <v>90</v>
      </c>
      <c r="C104" s="1" t="s">
        <v>91</v>
      </c>
      <c r="D104" s="44"/>
      <c r="E104" s="44"/>
      <c r="F104" s="44">
        <v>4</v>
      </c>
      <c r="G104" s="44">
        <v>90160.53</v>
      </c>
      <c r="H104" s="44">
        <v>101</v>
      </c>
      <c r="I104" s="44">
        <v>2869229.78</v>
      </c>
      <c r="J104" s="44">
        <v>491</v>
      </c>
      <c r="K104" s="44">
        <v>9171912.3699999992</v>
      </c>
      <c r="L104" s="42">
        <f t="shared" si="34"/>
        <v>596</v>
      </c>
      <c r="M104" s="42">
        <f t="shared" si="35"/>
        <v>12131302.679999998</v>
      </c>
      <c r="N104" s="44">
        <v>11</v>
      </c>
      <c r="O104" s="44">
        <v>6952061.0300000003</v>
      </c>
      <c r="P104" s="44">
        <v>2</v>
      </c>
      <c r="Q104" s="44">
        <v>800294.68</v>
      </c>
      <c r="R104" s="42">
        <f t="shared" si="38"/>
        <v>13</v>
      </c>
      <c r="S104" s="42">
        <f t="shared" si="39"/>
        <v>7752355.71</v>
      </c>
      <c r="T104" s="42">
        <f t="shared" si="36"/>
        <v>609</v>
      </c>
      <c r="U104" s="42">
        <f t="shared" si="37"/>
        <v>19883658.389999997</v>
      </c>
      <c r="V104" s="16"/>
    </row>
    <row r="105" spans="1:22" s="9" customFormat="1" x14ac:dyDescent="0.2">
      <c r="A105" s="30">
        <v>98</v>
      </c>
      <c r="B105" s="53" t="s">
        <v>224</v>
      </c>
      <c r="C105" s="32" t="s">
        <v>89</v>
      </c>
      <c r="D105" s="43">
        <v>21</v>
      </c>
      <c r="E105" s="43">
        <v>202529.45</v>
      </c>
      <c r="F105" s="43">
        <v>167</v>
      </c>
      <c r="G105" s="43">
        <v>3813592.02</v>
      </c>
      <c r="H105" s="43">
        <v>154</v>
      </c>
      <c r="I105" s="43">
        <v>1383460.83</v>
      </c>
      <c r="J105" s="43">
        <v>590</v>
      </c>
      <c r="K105" s="43">
        <v>5400731.0700000003</v>
      </c>
      <c r="L105" s="43">
        <f t="shared" si="34"/>
        <v>932</v>
      </c>
      <c r="M105" s="43">
        <f t="shared" si="35"/>
        <v>10800313.369999999</v>
      </c>
      <c r="N105" s="43">
        <v>524</v>
      </c>
      <c r="O105" s="43">
        <v>8119149.7199999997</v>
      </c>
      <c r="P105" s="43">
        <v>15</v>
      </c>
      <c r="Q105" s="43">
        <v>401890.59</v>
      </c>
      <c r="R105" s="43">
        <f t="shared" si="38"/>
        <v>539</v>
      </c>
      <c r="S105" s="43">
        <f t="shared" si="39"/>
        <v>8521040.3100000005</v>
      </c>
      <c r="T105" s="43">
        <f t="shared" si="36"/>
        <v>1471</v>
      </c>
      <c r="U105" s="43">
        <f t="shared" si="37"/>
        <v>19321353.68</v>
      </c>
      <c r="V105" s="16"/>
    </row>
    <row r="106" spans="1:22" s="9" customFormat="1" x14ac:dyDescent="0.2">
      <c r="A106" s="33">
        <v>99</v>
      </c>
      <c r="B106" s="54" t="s">
        <v>253</v>
      </c>
      <c r="C106" s="1" t="s">
        <v>311</v>
      </c>
      <c r="D106" s="44">
        <v>41</v>
      </c>
      <c r="E106" s="44">
        <v>4447460.18</v>
      </c>
      <c r="F106" s="44">
        <v>18</v>
      </c>
      <c r="G106" s="44">
        <v>969758.68</v>
      </c>
      <c r="H106" s="44">
        <v>4</v>
      </c>
      <c r="I106" s="44">
        <v>53494.2</v>
      </c>
      <c r="J106" s="44">
        <v>21</v>
      </c>
      <c r="K106" s="44">
        <v>4309392.08</v>
      </c>
      <c r="L106" s="42">
        <f t="shared" ref="L106:L111" si="40">J106+H106+F106+D106</f>
        <v>84</v>
      </c>
      <c r="M106" s="42">
        <f t="shared" ref="M106:M111" si="41">K106+I106+G106+E106</f>
        <v>9780105.1400000006</v>
      </c>
      <c r="N106" s="44">
        <v>3</v>
      </c>
      <c r="O106" s="44">
        <v>5500000</v>
      </c>
      <c r="P106" s="44">
        <v>10</v>
      </c>
      <c r="Q106" s="44">
        <v>3850000</v>
      </c>
      <c r="R106" s="42">
        <f t="shared" si="38"/>
        <v>13</v>
      </c>
      <c r="S106" s="42">
        <f t="shared" si="39"/>
        <v>9350000</v>
      </c>
      <c r="T106" s="42">
        <f t="shared" ref="T106:T111" si="42">R106+L106</f>
        <v>97</v>
      </c>
      <c r="U106" s="42">
        <f t="shared" ref="U106:U111" si="43">S106+M106</f>
        <v>19130105.140000001</v>
      </c>
      <c r="V106" s="16"/>
    </row>
    <row r="107" spans="1:22" s="9" customFormat="1" x14ac:dyDescent="0.2">
      <c r="A107" s="30">
        <v>100</v>
      </c>
      <c r="B107" s="31" t="s">
        <v>229</v>
      </c>
      <c r="C107" s="32" t="s">
        <v>8</v>
      </c>
      <c r="D107" s="43">
        <v>9</v>
      </c>
      <c r="E107" s="43">
        <v>2828476.85</v>
      </c>
      <c r="F107" s="43">
        <v>5</v>
      </c>
      <c r="G107" s="43">
        <v>569843.68999999994</v>
      </c>
      <c r="H107" s="43">
        <v>367</v>
      </c>
      <c r="I107" s="43">
        <v>400202.01</v>
      </c>
      <c r="J107" s="43">
        <v>113</v>
      </c>
      <c r="K107" s="43">
        <v>96392.72</v>
      </c>
      <c r="L107" s="43">
        <f t="shared" si="40"/>
        <v>494</v>
      </c>
      <c r="M107" s="43">
        <f t="shared" si="41"/>
        <v>3894915.27</v>
      </c>
      <c r="N107" s="43">
        <v>6</v>
      </c>
      <c r="O107" s="43">
        <v>6220686.9900000002</v>
      </c>
      <c r="P107" s="43">
        <v>10</v>
      </c>
      <c r="Q107" s="43">
        <v>8744585.6500000004</v>
      </c>
      <c r="R107" s="43">
        <f t="shared" si="38"/>
        <v>16</v>
      </c>
      <c r="S107" s="43">
        <f t="shared" si="39"/>
        <v>14965272.640000001</v>
      </c>
      <c r="T107" s="43">
        <f t="shared" si="42"/>
        <v>510</v>
      </c>
      <c r="U107" s="43">
        <f t="shared" si="43"/>
        <v>18860187.91</v>
      </c>
      <c r="V107" s="16"/>
    </row>
    <row r="108" spans="1:22" s="9" customFormat="1" x14ac:dyDescent="0.2">
      <c r="A108" s="33">
        <v>101</v>
      </c>
      <c r="B108" s="54" t="s">
        <v>247</v>
      </c>
      <c r="C108" s="1" t="s">
        <v>129</v>
      </c>
      <c r="D108" s="44">
        <v>5</v>
      </c>
      <c r="E108" s="44">
        <v>156589.22</v>
      </c>
      <c r="F108" s="44">
        <v>93</v>
      </c>
      <c r="G108" s="44">
        <v>1916894.3</v>
      </c>
      <c r="H108" s="44">
        <v>211</v>
      </c>
      <c r="I108" s="44">
        <v>1755693.07</v>
      </c>
      <c r="J108" s="44">
        <v>507</v>
      </c>
      <c r="K108" s="44">
        <v>5405729.6600000001</v>
      </c>
      <c r="L108" s="42">
        <f t="shared" si="40"/>
        <v>816</v>
      </c>
      <c r="M108" s="42">
        <f t="shared" si="41"/>
        <v>9234906.2500000019</v>
      </c>
      <c r="N108" s="44">
        <v>453</v>
      </c>
      <c r="O108" s="44">
        <v>7374315.3200000003</v>
      </c>
      <c r="P108" s="44">
        <v>34</v>
      </c>
      <c r="Q108" s="44">
        <v>1949882.07</v>
      </c>
      <c r="R108" s="42">
        <f t="shared" si="38"/>
        <v>487</v>
      </c>
      <c r="S108" s="42">
        <f t="shared" si="39"/>
        <v>9324197.3900000006</v>
      </c>
      <c r="T108" s="42">
        <f t="shared" si="42"/>
        <v>1303</v>
      </c>
      <c r="U108" s="42">
        <f t="shared" si="43"/>
        <v>18559103.640000001</v>
      </c>
      <c r="V108" s="16"/>
    </row>
    <row r="109" spans="1:22" s="9" customFormat="1" x14ac:dyDescent="0.2">
      <c r="A109" s="30">
        <v>102</v>
      </c>
      <c r="B109" s="53" t="s">
        <v>281</v>
      </c>
      <c r="C109" s="32" t="s">
        <v>145</v>
      </c>
      <c r="D109" s="43">
        <v>8</v>
      </c>
      <c r="E109" s="43">
        <v>591849.41</v>
      </c>
      <c r="F109" s="43">
        <v>121</v>
      </c>
      <c r="G109" s="43">
        <v>2387349.1</v>
      </c>
      <c r="H109" s="43">
        <v>17</v>
      </c>
      <c r="I109" s="43">
        <v>285390.09999999998</v>
      </c>
      <c r="J109" s="43">
        <v>720</v>
      </c>
      <c r="K109" s="43">
        <v>5918449.71</v>
      </c>
      <c r="L109" s="43">
        <f t="shared" si="40"/>
        <v>866</v>
      </c>
      <c r="M109" s="43">
        <f t="shared" si="41"/>
        <v>9183038.3200000003</v>
      </c>
      <c r="N109" s="43">
        <v>562</v>
      </c>
      <c r="O109" s="43">
        <v>8347677.4400000004</v>
      </c>
      <c r="P109" s="43">
        <v>22</v>
      </c>
      <c r="Q109" s="43">
        <v>924377.12</v>
      </c>
      <c r="R109" s="43">
        <f t="shared" ref="R109:R128" si="44">N109+P109</f>
        <v>584</v>
      </c>
      <c r="S109" s="43">
        <f t="shared" ref="S109:S128" si="45">O109+Q109</f>
        <v>9272054.5600000005</v>
      </c>
      <c r="T109" s="43">
        <f t="shared" si="42"/>
        <v>1450</v>
      </c>
      <c r="U109" s="43">
        <f t="shared" si="43"/>
        <v>18455092.880000003</v>
      </c>
      <c r="V109" s="16"/>
    </row>
    <row r="110" spans="1:22" s="9" customFormat="1" x14ac:dyDescent="0.2">
      <c r="A110" s="33">
        <v>103</v>
      </c>
      <c r="B110" s="54" t="s">
        <v>238</v>
      </c>
      <c r="C110" s="1" t="s">
        <v>368</v>
      </c>
      <c r="D110" s="44">
        <v>1</v>
      </c>
      <c r="E110" s="44">
        <v>50157.9</v>
      </c>
      <c r="F110" s="44"/>
      <c r="G110" s="44"/>
      <c r="H110" s="44">
        <v>6</v>
      </c>
      <c r="I110" s="44">
        <v>233258.01</v>
      </c>
      <c r="J110" s="44">
        <v>15</v>
      </c>
      <c r="K110" s="44">
        <v>14196871</v>
      </c>
      <c r="L110" s="42">
        <f t="shared" si="40"/>
        <v>22</v>
      </c>
      <c r="M110" s="42">
        <f t="shared" si="41"/>
        <v>14480286.91</v>
      </c>
      <c r="N110" s="44">
        <v>1</v>
      </c>
      <c r="O110" s="44">
        <v>2000000</v>
      </c>
      <c r="P110" s="44">
        <v>2</v>
      </c>
      <c r="Q110" s="44">
        <v>300000</v>
      </c>
      <c r="R110" s="42">
        <f t="shared" si="44"/>
        <v>3</v>
      </c>
      <c r="S110" s="42">
        <f t="shared" si="45"/>
        <v>2300000</v>
      </c>
      <c r="T110" s="42">
        <f t="shared" si="42"/>
        <v>25</v>
      </c>
      <c r="U110" s="42">
        <f t="shared" si="43"/>
        <v>16780286.91</v>
      </c>
      <c r="V110" s="16"/>
    </row>
    <row r="111" spans="1:22" s="9" customFormat="1" x14ac:dyDescent="0.2">
      <c r="A111" s="30">
        <v>104</v>
      </c>
      <c r="B111" s="53" t="s">
        <v>235</v>
      </c>
      <c r="C111" s="32" t="s">
        <v>93</v>
      </c>
      <c r="D111" s="43"/>
      <c r="E111" s="43"/>
      <c r="F111" s="43">
        <v>34</v>
      </c>
      <c r="G111" s="43">
        <v>847899.8</v>
      </c>
      <c r="H111" s="43">
        <v>618</v>
      </c>
      <c r="I111" s="43">
        <v>1385804.56</v>
      </c>
      <c r="J111" s="43">
        <v>1281</v>
      </c>
      <c r="K111" s="43">
        <v>7202278.5499999998</v>
      </c>
      <c r="L111" s="43">
        <f t="shared" si="40"/>
        <v>1933</v>
      </c>
      <c r="M111" s="43">
        <f t="shared" si="41"/>
        <v>9435982.9100000001</v>
      </c>
      <c r="N111" s="43">
        <v>630</v>
      </c>
      <c r="O111" s="43">
        <v>6963971.6699999999</v>
      </c>
      <c r="P111" s="43">
        <v>9</v>
      </c>
      <c r="Q111" s="43">
        <v>260975.39</v>
      </c>
      <c r="R111" s="43">
        <f t="shared" si="44"/>
        <v>639</v>
      </c>
      <c r="S111" s="43">
        <f t="shared" si="45"/>
        <v>7224947.0599999996</v>
      </c>
      <c r="T111" s="43">
        <f t="shared" si="42"/>
        <v>2572</v>
      </c>
      <c r="U111" s="43">
        <f t="shared" si="43"/>
        <v>16660929.969999999</v>
      </c>
      <c r="V111" s="16"/>
    </row>
    <row r="112" spans="1:22" s="9" customFormat="1" x14ac:dyDescent="0.2">
      <c r="A112" s="33">
        <v>105</v>
      </c>
      <c r="B112" s="54" t="s">
        <v>234</v>
      </c>
      <c r="C112" s="1" t="s">
        <v>83</v>
      </c>
      <c r="D112" s="44">
        <v>3</v>
      </c>
      <c r="E112" s="44">
        <v>4677.2299999999996</v>
      </c>
      <c r="F112" s="44">
        <v>132</v>
      </c>
      <c r="G112" s="44">
        <v>4147120.89</v>
      </c>
      <c r="H112" s="44">
        <v>107</v>
      </c>
      <c r="I112" s="44">
        <v>1092305.57</v>
      </c>
      <c r="J112" s="44">
        <v>462</v>
      </c>
      <c r="K112" s="44">
        <v>2967467.2</v>
      </c>
      <c r="L112" s="42">
        <f t="shared" si="34"/>
        <v>704</v>
      </c>
      <c r="M112" s="42">
        <f t="shared" si="35"/>
        <v>8211570.8900000006</v>
      </c>
      <c r="N112" s="44">
        <v>415</v>
      </c>
      <c r="O112" s="44">
        <v>7190675.5499999998</v>
      </c>
      <c r="P112" s="44">
        <v>65</v>
      </c>
      <c r="Q112" s="44">
        <v>1168831.1399999999</v>
      </c>
      <c r="R112" s="42">
        <f t="shared" si="44"/>
        <v>480</v>
      </c>
      <c r="S112" s="42">
        <f t="shared" si="45"/>
        <v>8359506.6899999995</v>
      </c>
      <c r="T112" s="42">
        <f t="shared" si="36"/>
        <v>1184</v>
      </c>
      <c r="U112" s="42">
        <f t="shared" si="37"/>
        <v>16571077.58</v>
      </c>
      <c r="V112" s="16"/>
    </row>
    <row r="113" spans="1:22" s="9" customFormat="1" x14ac:dyDescent="0.2">
      <c r="A113" s="30">
        <v>106</v>
      </c>
      <c r="B113" s="31" t="s">
        <v>295</v>
      </c>
      <c r="C113" s="32" t="s">
        <v>296</v>
      </c>
      <c r="D113" s="43">
        <v>4</v>
      </c>
      <c r="E113" s="43">
        <v>85426.36</v>
      </c>
      <c r="F113" s="43">
        <v>18</v>
      </c>
      <c r="G113" s="43">
        <v>341037.6</v>
      </c>
      <c r="H113" s="43">
        <v>134</v>
      </c>
      <c r="I113" s="43">
        <v>1141501.2</v>
      </c>
      <c r="J113" s="43">
        <v>352</v>
      </c>
      <c r="K113" s="43">
        <v>3910487.94</v>
      </c>
      <c r="L113" s="43">
        <f t="shared" si="0"/>
        <v>508</v>
      </c>
      <c r="M113" s="43">
        <f t="shared" si="1"/>
        <v>5478453.0999999996</v>
      </c>
      <c r="N113" s="43">
        <v>263</v>
      </c>
      <c r="O113" s="43">
        <v>7040796.4400000004</v>
      </c>
      <c r="P113" s="43">
        <v>44</v>
      </c>
      <c r="Q113" s="43">
        <v>4021512.85</v>
      </c>
      <c r="R113" s="43">
        <f t="shared" si="44"/>
        <v>307</v>
      </c>
      <c r="S113" s="43">
        <f t="shared" si="45"/>
        <v>11062309.290000001</v>
      </c>
      <c r="T113" s="43">
        <f t="shared" si="2"/>
        <v>815</v>
      </c>
      <c r="U113" s="43">
        <f t="shared" si="3"/>
        <v>16540762.390000001</v>
      </c>
      <c r="V113" s="16"/>
    </row>
    <row r="114" spans="1:22" s="9" customFormat="1" x14ac:dyDescent="0.2">
      <c r="A114" s="33">
        <v>107</v>
      </c>
      <c r="B114" s="54" t="s">
        <v>284</v>
      </c>
      <c r="C114" s="1" t="s">
        <v>117</v>
      </c>
      <c r="D114" s="44">
        <v>34</v>
      </c>
      <c r="E114" s="44">
        <v>5652238.6399999997</v>
      </c>
      <c r="F114" s="44">
        <v>4</v>
      </c>
      <c r="G114" s="44">
        <v>186704.84</v>
      </c>
      <c r="H114" s="44">
        <v>22</v>
      </c>
      <c r="I114" s="44">
        <v>1824436.13</v>
      </c>
      <c r="J114" s="44">
        <v>163</v>
      </c>
      <c r="K114" s="44">
        <v>678485.9</v>
      </c>
      <c r="L114" s="42">
        <f t="shared" si="0"/>
        <v>223</v>
      </c>
      <c r="M114" s="42">
        <f t="shared" si="1"/>
        <v>8341865.5099999998</v>
      </c>
      <c r="N114" s="44">
        <v>29</v>
      </c>
      <c r="O114" s="44">
        <v>756716.69</v>
      </c>
      <c r="P114" s="44">
        <v>31</v>
      </c>
      <c r="Q114" s="44">
        <v>7329980.1100000003</v>
      </c>
      <c r="R114" s="42">
        <f t="shared" si="44"/>
        <v>60</v>
      </c>
      <c r="S114" s="42">
        <f t="shared" si="45"/>
        <v>8086696.8000000007</v>
      </c>
      <c r="T114" s="42">
        <f t="shared" si="2"/>
        <v>283</v>
      </c>
      <c r="U114" s="42">
        <f t="shared" si="3"/>
        <v>16428562.310000001</v>
      </c>
      <c r="V114" s="16"/>
    </row>
    <row r="115" spans="1:22" s="9" customFormat="1" x14ac:dyDescent="0.2">
      <c r="A115" s="30">
        <v>108</v>
      </c>
      <c r="B115" s="53" t="s">
        <v>227</v>
      </c>
      <c r="C115" s="32" t="s">
        <v>326</v>
      </c>
      <c r="D115" s="43">
        <v>1</v>
      </c>
      <c r="E115" s="43">
        <v>2706359.95</v>
      </c>
      <c r="F115" s="43"/>
      <c r="G115" s="43"/>
      <c r="H115" s="43">
        <v>23</v>
      </c>
      <c r="I115" s="43">
        <v>4088765.63</v>
      </c>
      <c r="J115" s="43">
        <v>36</v>
      </c>
      <c r="K115" s="43">
        <v>1064990.17</v>
      </c>
      <c r="L115" s="43">
        <f t="shared" si="0"/>
        <v>60</v>
      </c>
      <c r="M115" s="43">
        <f t="shared" si="1"/>
        <v>7860115.75</v>
      </c>
      <c r="N115" s="43">
        <v>1</v>
      </c>
      <c r="O115" s="43">
        <v>200000</v>
      </c>
      <c r="P115" s="43">
        <v>6</v>
      </c>
      <c r="Q115" s="43">
        <v>7650000</v>
      </c>
      <c r="R115" s="43">
        <f t="shared" si="44"/>
        <v>7</v>
      </c>
      <c r="S115" s="43">
        <f t="shared" si="45"/>
        <v>7850000</v>
      </c>
      <c r="T115" s="43">
        <f t="shared" si="2"/>
        <v>67</v>
      </c>
      <c r="U115" s="43">
        <f t="shared" si="3"/>
        <v>15710115.75</v>
      </c>
      <c r="V115" s="16"/>
    </row>
    <row r="116" spans="1:22" s="9" customFormat="1" x14ac:dyDescent="0.2">
      <c r="A116" s="33">
        <v>109</v>
      </c>
      <c r="B116" s="54" t="s">
        <v>228</v>
      </c>
      <c r="C116" s="1" t="s">
        <v>95</v>
      </c>
      <c r="D116" s="44">
        <v>11</v>
      </c>
      <c r="E116" s="44">
        <v>27348.1</v>
      </c>
      <c r="F116" s="44">
        <v>54</v>
      </c>
      <c r="G116" s="44">
        <v>876772.72</v>
      </c>
      <c r="H116" s="44">
        <v>448</v>
      </c>
      <c r="I116" s="44">
        <v>600661.38</v>
      </c>
      <c r="J116" s="44">
        <v>2464</v>
      </c>
      <c r="K116" s="44">
        <v>4782363.6399999997</v>
      </c>
      <c r="L116" s="42">
        <f t="shared" si="0"/>
        <v>2977</v>
      </c>
      <c r="M116" s="42">
        <f t="shared" si="1"/>
        <v>6287145.8399999989</v>
      </c>
      <c r="N116" s="44">
        <v>311</v>
      </c>
      <c r="O116" s="44">
        <v>6593580.4699999997</v>
      </c>
      <c r="P116" s="44">
        <v>21</v>
      </c>
      <c r="Q116" s="44">
        <v>1530702.5</v>
      </c>
      <c r="R116" s="42">
        <f t="shared" si="44"/>
        <v>332</v>
      </c>
      <c r="S116" s="42">
        <f t="shared" si="45"/>
        <v>8124282.9699999997</v>
      </c>
      <c r="T116" s="42">
        <f t="shared" si="2"/>
        <v>3309</v>
      </c>
      <c r="U116" s="42">
        <f t="shared" si="3"/>
        <v>14411428.809999999</v>
      </c>
      <c r="V116" s="16"/>
    </row>
    <row r="117" spans="1:22" s="9" customFormat="1" x14ac:dyDescent="0.2">
      <c r="A117" s="30">
        <v>110</v>
      </c>
      <c r="B117" s="53" t="s">
        <v>273</v>
      </c>
      <c r="C117" s="32" t="s">
        <v>111</v>
      </c>
      <c r="D117" s="43">
        <v>1</v>
      </c>
      <c r="E117" s="43">
        <v>47500</v>
      </c>
      <c r="F117" s="43">
        <v>53</v>
      </c>
      <c r="G117" s="43">
        <v>1341571.6599999999</v>
      </c>
      <c r="H117" s="43">
        <v>66</v>
      </c>
      <c r="I117" s="43">
        <v>3656068.18</v>
      </c>
      <c r="J117" s="43">
        <v>136</v>
      </c>
      <c r="K117" s="43">
        <v>4421495</v>
      </c>
      <c r="L117" s="43">
        <f t="shared" si="0"/>
        <v>256</v>
      </c>
      <c r="M117" s="43">
        <f t="shared" si="1"/>
        <v>9466634.8399999999</v>
      </c>
      <c r="N117" s="43">
        <v>103</v>
      </c>
      <c r="O117" s="43">
        <v>3147796.07</v>
      </c>
      <c r="P117" s="43">
        <v>25</v>
      </c>
      <c r="Q117" s="43">
        <v>1083502.4099999999</v>
      </c>
      <c r="R117" s="43">
        <f t="shared" si="44"/>
        <v>128</v>
      </c>
      <c r="S117" s="43">
        <f t="shared" si="45"/>
        <v>4231298.4799999995</v>
      </c>
      <c r="T117" s="43">
        <f t="shared" si="2"/>
        <v>384</v>
      </c>
      <c r="U117" s="43">
        <f t="shared" si="3"/>
        <v>13697933.32</v>
      </c>
      <c r="V117" s="16"/>
    </row>
    <row r="118" spans="1:22" s="9" customFormat="1" x14ac:dyDescent="0.2">
      <c r="A118" s="33">
        <v>111</v>
      </c>
      <c r="B118" s="54" t="s">
        <v>237</v>
      </c>
      <c r="C118" s="1" t="s">
        <v>86</v>
      </c>
      <c r="D118" s="44"/>
      <c r="E118" s="44"/>
      <c r="F118" s="44">
        <v>1</v>
      </c>
      <c r="G118" s="44">
        <v>2416.6799999999998</v>
      </c>
      <c r="H118" s="44">
        <v>211</v>
      </c>
      <c r="I118" s="44">
        <v>458641.5</v>
      </c>
      <c r="J118" s="44">
        <v>924</v>
      </c>
      <c r="K118" s="44">
        <v>6468132.2699999996</v>
      </c>
      <c r="L118" s="42">
        <f t="shared" si="0"/>
        <v>1136</v>
      </c>
      <c r="M118" s="42">
        <f t="shared" si="1"/>
        <v>6929190.4499999993</v>
      </c>
      <c r="N118" s="44">
        <v>501</v>
      </c>
      <c r="O118" s="44">
        <v>6619974.04</v>
      </c>
      <c r="P118" s="44">
        <v>6</v>
      </c>
      <c r="Q118" s="44">
        <v>11235.86</v>
      </c>
      <c r="R118" s="42">
        <f t="shared" si="44"/>
        <v>507</v>
      </c>
      <c r="S118" s="42">
        <f t="shared" si="45"/>
        <v>6631209.9000000004</v>
      </c>
      <c r="T118" s="42">
        <f t="shared" si="2"/>
        <v>1643</v>
      </c>
      <c r="U118" s="42">
        <f t="shared" si="3"/>
        <v>13560400.35</v>
      </c>
      <c r="V118" s="16"/>
    </row>
    <row r="119" spans="1:22" s="9" customFormat="1" x14ac:dyDescent="0.2">
      <c r="A119" s="30">
        <v>112</v>
      </c>
      <c r="B119" s="53" t="s">
        <v>362</v>
      </c>
      <c r="C119" s="32" t="s">
        <v>363</v>
      </c>
      <c r="D119" s="43">
        <v>2</v>
      </c>
      <c r="E119" s="43">
        <v>3940.5</v>
      </c>
      <c r="F119" s="43">
        <v>1</v>
      </c>
      <c r="G119" s="43">
        <v>47886</v>
      </c>
      <c r="H119" s="43">
        <v>31</v>
      </c>
      <c r="I119" s="43">
        <v>1389664.37</v>
      </c>
      <c r="J119" s="43">
        <v>55</v>
      </c>
      <c r="K119" s="43">
        <v>5260357.5199999996</v>
      </c>
      <c r="L119" s="43">
        <f t="shared" si="0"/>
        <v>89</v>
      </c>
      <c r="M119" s="43">
        <f t="shared" si="1"/>
        <v>6701848.3899999997</v>
      </c>
      <c r="N119" s="43">
        <v>39</v>
      </c>
      <c r="O119" s="43">
        <v>5247928.26</v>
      </c>
      <c r="P119" s="43">
        <v>28</v>
      </c>
      <c r="Q119" s="43">
        <v>1506737.59</v>
      </c>
      <c r="R119" s="43">
        <f t="shared" si="44"/>
        <v>67</v>
      </c>
      <c r="S119" s="43">
        <f t="shared" si="45"/>
        <v>6754665.8499999996</v>
      </c>
      <c r="T119" s="43">
        <f t="shared" si="2"/>
        <v>156</v>
      </c>
      <c r="U119" s="43">
        <f t="shared" si="3"/>
        <v>13456514.239999998</v>
      </c>
      <c r="V119" s="16"/>
    </row>
    <row r="120" spans="1:22" s="9" customFormat="1" x14ac:dyDescent="0.2">
      <c r="A120" s="33">
        <v>113</v>
      </c>
      <c r="B120" s="54" t="s">
        <v>223</v>
      </c>
      <c r="C120" s="1" t="s">
        <v>78</v>
      </c>
      <c r="D120" s="44">
        <v>4</v>
      </c>
      <c r="E120" s="44">
        <v>111188.98</v>
      </c>
      <c r="F120" s="44">
        <v>98</v>
      </c>
      <c r="G120" s="44">
        <v>4103607.26</v>
      </c>
      <c r="H120" s="44">
        <v>81</v>
      </c>
      <c r="I120" s="44">
        <v>135584.29999999999</v>
      </c>
      <c r="J120" s="44">
        <v>207</v>
      </c>
      <c r="K120" s="44">
        <v>2160068.12</v>
      </c>
      <c r="L120" s="42">
        <f t="shared" si="0"/>
        <v>390</v>
      </c>
      <c r="M120" s="42">
        <f t="shared" si="1"/>
        <v>6510448.6600000001</v>
      </c>
      <c r="N120" s="44">
        <v>194</v>
      </c>
      <c r="O120" s="44">
        <v>6201670.3600000003</v>
      </c>
      <c r="P120" s="44">
        <v>10</v>
      </c>
      <c r="Q120" s="44">
        <v>153445.71</v>
      </c>
      <c r="R120" s="42">
        <f t="shared" si="44"/>
        <v>204</v>
      </c>
      <c r="S120" s="42">
        <f t="shared" si="45"/>
        <v>6355116.0700000003</v>
      </c>
      <c r="T120" s="42">
        <f t="shared" si="2"/>
        <v>594</v>
      </c>
      <c r="U120" s="42">
        <f t="shared" si="3"/>
        <v>12865564.73</v>
      </c>
      <c r="V120" s="16"/>
    </row>
    <row r="121" spans="1:22" s="9" customFormat="1" x14ac:dyDescent="0.2">
      <c r="A121" s="30">
        <v>114</v>
      </c>
      <c r="B121" s="31" t="s">
        <v>251</v>
      </c>
      <c r="C121" s="32" t="s">
        <v>98</v>
      </c>
      <c r="D121" s="43"/>
      <c r="E121" s="43"/>
      <c r="F121" s="43"/>
      <c r="G121" s="43"/>
      <c r="H121" s="43">
        <v>150</v>
      </c>
      <c r="I121" s="43">
        <v>365523.15</v>
      </c>
      <c r="J121" s="43">
        <v>409</v>
      </c>
      <c r="K121" s="43">
        <v>5997538.9199999999</v>
      </c>
      <c r="L121" s="43">
        <f t="shared" ref="L121:L128" si="46">J121+H121+F121+D121</f>
        <v>559</v>
      </c>
      <c r="M121" s="43">
        <f t="shared" ref="M121:M128" si="47">K121+I121+G121+E121</f>
        <v>6363062.0700000003</v>
      </c>
      <c r="N121" s="43">
        <v>408</v>
      </c>
      <c r="O121" s="43">
        <v>5624385.6299999999</v>
      </c>
      <c r="P121" s="43">
        <v>2</v>
      </c>
      <c r="Q121" s="43">
        <v>25063.14</v>
      </c>
      <c r="R121" s="43">
        <f t="shared" si="44"/>
        <v>410</v>
      </c>
      <c r="S121" s="43">
        <f t="shared" si="45"/>
        <v>5649448.7699999996</v>
      </c>
      <c r="T121" s="43">
        <f t="shared" ref="T121:T128" si="48">R121+L121</f>
        <v>969</v>
      </c>
      <c r="U121" s="43">
        <f t="shared" ref="U121:U128" si="49">S121+M121</f>
        <v>12012510.84</v>
      </c>
      <c r="V121" s="16"/>
    </row>
    <row r="122" spans="1:22" s="9" customFormat="1" x14ac:dyDescent="0.2">
      <c r="A122" s="33">
        <v>115</v>
      </c>
      <c r="B122" s="54" t="s">
        <v>314</v>
      </c>
      <c r="C122" s="1" t="s">
        <v>315</v>
      </c>
      <c r="D122" s="44">
        <v>12</v>
      </c>
      <c r="E122" s="44">
        <v>114979.03</v>
      </c>
      <c r="F122" s="44">
        <v>72</v>
      </c>
      <c r="G122" s="44">
        <v>2375120.0699999998</v>
      </c>
      <c r="H122" s="44">
        <v>130</v>
      </c>
      <c r="I122" s="44">
        <v>946224.12</v>
      </c>
      <c r="J122" s="44">
        <v>416</v>
      </c>
      <c r="K122" s="44">
        <v>2960151.48</v>
      </c>
      <c r="L122" s="42">
        <f t="shared" si="46"/>
        <v>630</v>
      </c>
      <c r="M122" s="42">
        <f t="shared" si="47"/>
        <v>6396474.7000000002</v>
      </c>
      <c r="N122" s="44">
        <v>382</v>
      </c>
      <c r="O122" s="44">
        <v>4686219.33</v>
      </c>
      <c r="P122" s="44">
        <v>30</v>
      </c>
      <c r="Q122" s="44">
        <v>442913.65</v>
      </c>
      <c r="R122" s="42">
        <f t="shared" si="44"/>
        <v>412</v>
      </c>
      <c r="S122" s="42">
        <f t="shared" si="45"/>
        <v>5129132.9800000004</v>
      </c>
      <c r="T122" s="42">
        <f t="shared" si="48"/>
        <v>1042</v>
      </c>
      <c r="U122" s="42">
        <f t="shared" si="49"/>
        <v>11525607.68</v>
      </c>
      <c r="V122" s="16"/>
    </row>
    <row r="123" spans="1:22" s="9" customFormat="1" x14ac:dyDescent="0.2">
      <c r="A123" s="30">
        <v>116</v>
      </c>
      <c r="B123" s="53" t="s">
        <v>250</v>
      </c>
      <c r="C123" s="32" t="s">
        <v>81</v>
      </c>
      <c r="D123" s="43">
        <v>46</v>
      </c>
      <c r="E123" s="43">
        <v>4049102.67</v>
      </c>
      <c r="F123" s="43">
        <v>36</v>
      </c>
      <c r="G123" s="43">
        <v>1116414.68</v>
      </c>
      <c r="H123" s="43">
        <v>22</v>
      </c>
      <c r="I123" s="43">
        <v>169595.89</v>
      </c>
      <c r="J123" s="43">
        <v>75</v>
      </c>
      <c r="K123" s="43">
        <v>271849.03000000003</v>
      </c>
      <c r="L123" s="43">
        <f t="shared" si="46"/>
        <v>179</v>
      </c>
      <c r="M123" s="43">
        <f t="shared" si="47"/>
        <v>5606962.2699999996</v>
      </c>
      <c r="N123" s="43">
        <v>15</v>
      </c>
      <c r="O123" s="43">
        <v>1016425.37</v>
      </c>
      <c r="P123" s="43">
        <v>29</v>
      </c>
      <c r="Q123" s="43">
        <v>3822970.66</v>
      </c>
      <c r="R123" s="43">
        <f t="shared" si="44"/>
        <v>44</v>
      </c>
      <c r="S123" s="43">
        <f t="shared" si="45"/>
        <v>4839396.03</v>
      </c>
      <c r="T123" s="43">
        <f t="shared" si="48"/>
        <v>223</v>
      </c>
      <c r="U123" s="43">
        <f t="shared" si="49"/>
        <v>10446358.300000001</v>
      </c>
      <c r="V123" s="16"/>
    </row>
    <row r="124" spans="1:22" s="9" customFormat="1" x14ac:dyDescent="0.2">
      <c r="A124" s="33">
        <v>117</v>
      </c>
      <c r="B124" s="54" t="s">
        <v>240</v>
      </c>
      <c r="C124" s="1" t="s">
        <v>99</v>
      </c>
      <c r="D124" s="44">
        <v>2</v>
      </c>
      <c r="E124" s="44">
        <v>28992.5</v>
      </c>
      <c r="F124" s="44">
        <v>65</v>
      </c>
      <c r="G124" s="44">
        <v>1452628.69</v>
      </c>
      <c r="H124" s="44">
        <v>47</v>
      </c>
      <c r="I124" s="44">
        <v>1532261.07</v>
      </c>
      <c r="J124" s="44">
        <v>258</v>
      </c>
      <c r="K124" s="44">
        <v>2422205.35</v>
      </c>
      <c r="L124" s="42">
        <f t="shared" si="46"/>
        <v>372</v>
      </c>
      <c r="M124" s="42">
        <f t="shared" si="47"/>
        <v>5436087.6099999994</v>
      </c>
      <c r="N124" s="44">
        <v>114</v>
      </c>
      <c r="O124" s="44">
        <v>3653989.32</v>
      </c>
      <c r="P124" s="44">
        <v>23</v>
      </c>
      <c r="Q124" s="44">
        <v>1333962.1200000001</v>
      </c>
      <c r="R124" s="42">
        <f t="shared" si="44"/>
        <v>137</v>
      </c>
      <c r="S124" s="42">
        <f t="shared" si="45"/>
        <v>4987951.4399999995</v>
      </c>
      <c r="T124" s="42">
        <f t="shared" si="48"/>
        <v>509</v>
      </c>
      <c r="U124" s="42">
        <f t="shared" si="49"/>
        <v>10424039.049999999</v>
      </c>
      <c r="V124" s="16"/>
    </row>
    <row r="125" spans="1:22" s="9" customFormat="1" x14ac:dyDescent="0.2">
      <c r="A125" s="30">
        <v>118</v>
      </c>
      <c r="B125" s="53" t="s">
        <v>262</v>
      </c>
      <c r="C125" s="32" t="s">
        <v>106</v>
      </c>
      <c r="D125" s="43">
        <v>4</v>
      </c>
      <c r="E125" s="43">
        <v>105163.18</v>
      </c>
      <c r="F125" s="43">
        <v>20</v>
      </c>
      <c r="G125" s="43">
        <v>151014.31</v>
      </c>
      <c r="H125" s="43">
        <v>48</v>
      </c>
      <c r="I125" s="43">
        <v>1320988.8799999999</v>
      </c>
      <c r="J125" s="43">
        <v>380</v>
      </c>
      <c r="K125" s="43">
        <v>4556271.07</v>
      </c>
      <c r="L125" s="43">
        <f t="shared" si="46"/>
        <v>452</v>
      </c>
      <c r="M125" s="43">
        <f t="shared" si="47"/>
        <v>6133437.4399999995</v>
      </c>
      <c r="N125" s="43">
        <v>131</v>
      </c>
      <c r="O125" s="43">
        <v>3560567.79</v>
      </c>
      <c r="P125" s="43">
        <v>14</v>
      </c>
      <c r="Q125" s="43">
        <v>279461.90999999997</v>
      </c>
      <c r="R125" s="43">
        <f t="shared" si="44"/>
        <v>145</v>
      </c>
      <c r="S125" s="43">
        <f t="shared" si="45"/>
        <v>3840029.7</v>
      </c>
      <c r="T125" s="43">
        <f t="shared" si="48"/>
        <v>597</v>
      </c>
      <c r="U125" s="43">
        <f t="shared" si="49"/>
        <v>9973467.1400000006</v>
      </c>
      <c r="V125" s="16"/>
    </row>
    <row r="126" spans="1:22" s="9" customFormat="1" x14ac:dyDescent="0.2">
      <c r="A126" s="33">
        <v>119</v>
      </c>
      <c r="B126" s="54" t="s">
        <v>210</v>
      </c>
      <c r="C126" s="1" t="s">
        <v>128</v>
      </c>
      <c r="D126" s="44">
        <v>19</v>
      </c>
      <c r="E126" s="44">
        <v>692103.55</v>
      </c>
      <c r="F126" s="44">
        <v>41</v>
      </c>
      <c r="G126" s="44">
        <v>1899443.31</v>
      </c>
      <c r="H126" s="44">
        <v>24</v>
      </c>
      <c r="I126" s="44">
        <v>899145.24</v>
      </c>
      <c r="J126" s="44">
        <v>37</v>
      </c>
      <c r="K126" s="44">
        <v>306079.15000000002</v>
      </c>
      <c r="L126" s="42">
        <f t="shared" si="46"/>
        <v>121</v>
      </c>
      <c r="M126" s="42">
        <f t="shared" si="47"/>
        <v>3796771.25</v>
      </c>
      <c r="N126" s="44">
        <v>173</v>
      </c>
      <c r="O126" s="44">
        <v>3360649.27</v>
      </c>
      <c r="P126" s="44">
        <v>61</v>
      </c>
      <c r="Q126" s="44">
        <v>2487635.4500000002</v>
      </c>
      <c r="R126" s="42">
        <f t="shared" si="44"/>
        <v>234</v>
      </c>
      <c r="S126" s="42">
        <f t="shared" si="45"/>
        <v>5848284.7200000007</v>
      </c>
      <c r="T126" s="42">
        <f t="shared" si="48"/>
        <v>355</v>
      </c>
      <c r="U126" s="42">
        <f t="shared" si="49"/>
        <v>9645055.9700000007</v>
      </c>
      <c r="V126" s="16"/>
    </row>
    <row r="127" spans="1:22" s="9" customFormat="1" x14ac:dyDescent="0.2">
      <c r="A127" s="30">
        <v>120</v>
      </c>
      <c r="B127" s="53" t="s">
        <v>257</v>
      </c>
      <c r="C127" s="32" t="s">
        <v>101</v>
      </c>
      <c r="D127" s="43"/>
      <c r="E127" s="43"/>
      <c r="F127" s="43"/>
      <c r="G127" s="43"/>
      <c r="H127" s="43">
        <v>184</v>
      </c>
      <c r="I127" s="43">
        <v>642164.59</v>
      </c>
      <c r="J127" s="43">
        <v>560</v>
      </c>
      <c r="K127" s="43">
        <v>4702008.29</v>
      </c>
      <c r="L127" s="43">
        <f t="shared" si="46"/>
        <v>744</v>
      </c>
      <c r="M127" s="43">
        <f t="shared" si="47"/>
        <v>5344172.88</v>
      </c>
      <c r="N127" s="43">
        <v>118</v>
      </c>
      <c r="O127" s="43">
        <v>3940441.56</v>
      </c>
      <c r="P127" s="43"/>
      <c r="Q127" s="43"/>
      <c r="R127" s="43">
        <f t="shared" si="44"/>
        <v>118</v>
      </c>
      <c r="S127" s="43">
        <f t="shared" si="45"/>
        <v>3940441.56</v>
      </c>
      <c r="T127" s="43">
        <f t="shared" si="48"/>
        <v>862</v>
      </c>
      <c r="U127" s="43">
        <f t="shared" si="49"/>
        <v>9284614.4399999995</v>
      </c>
      <c r="V127" s="16"/>
    </row>
    <row r="128" spans="1:22" s="9" customFormat="1" x14ac:dyDescent="0.2">
      <c r="A128" s="33">
        <v>121</v>
      </c>
      <c r="B128" s="54" t="s">
        <v>275</v>
      </c>
      <c r="C128" s="1" t="s">
        <v>110</v>
      </c>
      <c r="D128" s="44"/>
      <c r="E128" s="44"/>
      <c r="F128" s="44">
        <v>17</v>
      </c>
      <c r="G128" s="44">
        <v>451777.59</v>
      </c>
      <c r="H128" s="44">
        <v>11</v>
      </c>
      <c r="I128" s="44">
        <v>98924.08</v>
      </c>
      <c r="J128" s="44">
        <v>111</v>
      </c>
      <c r="K128" s="44">
        <v>3769702.77</v>
      </c>
      <c r="L128" s="42">
        <f t="shared" si="46"/>
        <v>139</v>
      </c>
      <c r="M128" s="42">
        <f t="shared" si="47"/>
        <v>4320404.4400000004</v>
      </c>
      <c r="N128" s="44">
        <v>248</v>
      </c>
      <c r="O128" s="44">
        <v>4217778.8</v>
      </c>
      <c r="P128" s="44">
        <v>4</v>
      </c>
      <c r="Q128" s="44">
        <v>83366.77</v>
      </c>
      <c r="R128" s="42">
        <f t="shared" si="44"/>
        <v>252</v>
      </c>
      <c r="S128" s="42">
        <f t="shared" si="45"/>
        <v>4301145.5699999994</v>
      </c>
      <c r="T128" s="42">
        <f t="shared" si="48"/>
        <v>391</v>
      </c>
      <c r="U128" s="42">
        <f t="shared" si="49"/>
        <v>8621550.0099999998</v>
      </c>
      <c r="V128" s="16"/>
    </row>
    <row r="129" spans="1:22" s="9" customFormat="1" x14ac:dyDescent="0.2">
      <c r="A129" s="30">
        <v>122</v>
      </c>
      <c r="B129" s="53" t="s">
        <v>239</v>
      </c>
      <c r="C129" s="32" t="s">
        <v>97</v>
      </c>
      <c r="D129" s="43">
        <v>2</v>
      </c>
      <c r="E129" s="43">
        <v>128970.6</v>
      </c>
      <c r="F129" s="43">
        <v>29</v>
      </c>
      <c r="G129" s="43">
        <v>348019.49</v>
      </c>
      <c r="H129" s="43">
        <v>39</v>
      </c>
      <c r="I129" s="43">
        <v>305533.15000000002</v>
      </c>
      <c r="J129" s="43">
        <v>459</v>
      </c>
      <c r="K129" s="43">
        <v>3202634.32</v>
      </c>
      <c r="L129" s="43">
        <f t="shared" si="0"/>
        <v>529</v>
      </c>
      <c r="M129" s="43">
        <f t="shared" si="1"/>
        <v>3985157.56</v>
      </c>
      <c r="N129" s="43">
        <v>241</v>
      </c>
      <c r="O129" s="43">
        <v>3477211.21</v>
      </c>
      <c r="P129" s="43">
        <v>10</v>
      </c>
      <c r="Q129" s="43">
        <v>374010.8</v>
      </c>
      <c r="R129" s="43">
        <f t="shared" ref="R129:R179" si="50">N129+P129</f>
        <v>251</v>
      </c>
      <c r="S129" s="43">
        <f t="shared" ref="S129:S179" si="51">O129+Q129</f>
        <v>3851222.01</v>
      </c>
      <c r="T129" s="43">
        <f t="shared" si="2"/>
        <v>780</v>
      </c>
      <c r="U129" s="43">
        <f t="shared" si="3"/>
        <v>7836379.5700000003</v>
      </c>
      <c r="V129" s="16"/>
    </row>
    <row r="130" spans="1:22" s="9" customFormat="1" x14ac:dyDescent="0.2">
      <c r="A130" s="33">
        <v>123</v>
      </c>
      <c r="B130" s="54" t="s">
        <v>256</v>
      </c>
      <c r="C130" s="1" t="s">
        <v>139</v>
      </c>
      <c r="D130" s="44"/>
      <c r="E130" s="44"/>
      <c r="F130" s="44">
        <v>3</v>
      </c>
      <c r="G130" s="44">
        <v>35798.74</v>
      </c>
      <c r="H130" s="44">
        <v>102</v>
      </c>
      <c r="I130" s="44">
        <v>921261</v>
      </c>
      <c r="J130" s="44">
        <v>244</v>
      </c>
      <c r="K130" s="44">
        <v>3561803.76</v>
      </c>
      <c r="L130" s="42">
        <f t="shared" si="0"/>
        <v>349</v>
      </c>
      <c r="M130" s="42">
        <f t="shared" si="1"/>
        <v>4518863.5</v>
      </c>
      <c r="N130" s="44">
        <v>276</v>
      </c>
      <c r="O130" s="44">
        <v>2939082.31</v>
      </c>
      <c r="P130" s="44">
        <v>8</v>
      </c>
      <c r="Q130" s="44">
        <v>234958.59</v>
      </c>
      <c r="R130" s="42">
        <f t="shared" si="50"/>
        <v>284</v>
      </c>
      <c r="S130" s="42">
        <f t="shared" si="51"/>
        <v>3174040.9</v>
      </c>
      <c r="T130" s="42">
        <f t="shared" si="2"/>
        <v>633</v>
      </c>
      <c r="U130" s="42">
        <f t="shared" si="3"/>
        <v>7692904.4000000004</v>
      </c>
      <c r="V130" s="16"/>
    </row>
    <row r="131" spans="1:22" s="9" customFormat="1" x14ac:dyDescent="0.2">
      <c r="A131" s="30">
        <v>124</v>
      </c>
      <c r="B131" s="53" t="s">
        <v>352</v>
      </c>
      <c r="C131" s="32" t="s">
        <v>353</v>
      </c>
      <c r="D131" s="43"/>
      <c r="E131" s="43"/>
      <c r="F131" s="43"/>
      <c r="G131" s="43"/>
      <c r="H131" s="43">
        <v>9</v>
      </c>
      <c r="I131" s="43">
        <v>338832.71</v>
      </c>
      <c r="J131" s="43">
        <v>140</v>
      </c>
      <c r="K131" s="43">
        <v>3445341.63</v>
      </c>
      <c r="L131" s="43">
        <f t="shared" si="0"/>
        <v>149</v>
      </c>
      <c r="M131" s="43">
        <f t="shared" si="1"/>
        <v>3784174.34</v>
      </c>
      <c r="N131" s="43">
        <v>140</v>
      </c>
      <c r="O131" s="43">
        <v>3446585.44</v>
      </c>
      <c r="P131" s="43">
        <v>13</v>
      </c>
      <c r="Q131" s="43">
        <v>339841.18</v>
      </c>
      <c r="R131" s="43">
        <f t="shared" si="50"/>
        <v>153</v>
      </c>
      <c r="S131" s="43">
        <f t="shared" si="51"/>
        <v>3786426.62</v>
      </c>
      <c r="T131" s="43">
        <f t="shared" si="2"/>
        <v>302</v>
      </c>
      <c r="U131" s="43">
        <f t="shared" si="3"/>
        <v>7570600.96</v>
      </c>
      <c r="V131" s="16"/>
    </row>
    <row r="132" spans="1:22" s="9" customFormat="1" x14ac:dyDescent="0.2">
      <c r="A132" s="33">
        <v>125</v>
      </c>
      <c r="B132" s="54" t="s">
        <v>252</v>
      </c>
      <c r="C132" s="1" t="s">
        <v>123</v>
      </c>
      <c r="D132" s="44">
        <v>1</v>
      </c>
      <c r="E132" s="44">
        <v>85666.46</v>
      </c>
      <c r="F132" s="44">
        <v>71</v>
      </c>
      <c r="G132" s="44">
        <v>2821039.67</v>
      </c>
      <c r="H132" s="44">
        <v>13</v>
      </c>
      <c r="I132" s="44">
        <v>154425.22</v>
      </c>
      <c r="J132" s="44">
        <v>170</v>
      </c>
      <c r="K132" s="44">
        <v>578062.81000000006</v>
      </c>
      <c r="L132" s="42">
        <f t="shared" si="0"/>
        <v>255</v>
      </c>
      <c r="M132" s="42">
        <f t="shared" si="1"/>
        <v>3639194.16</v>
      </c>
      <c r="N132" s="44">
        <v>167</v>
      </c>
      <c r="O132" s="44">
        <v>3289674.17</v>
      </c>
      <c r="P132" s="44">
        <v>10</v>
      </c>
      <c r="Q132" s="44">
        <v>130678.69</v>
      </c>
      <c r="R132" s="42">
        <f t="shared" si="50"/>
        <v>177</v>
      </c>
      <c r="S132" s="42">
        <f t="shared" si="51"/>
        <v>3420352.86</v>
      </c>
      <c r="T132" s="42">
        <f t="shared" si="2"/>
        <v>432</v>
      </c>
      <c r="U132" s="42">
        <f t="shared" si="3"/>
        <v>7059547.0199999996</v>
      </c>
      <c r="V132" s="16"/>
    </row>
    <row r="133" spans="1:22" s="9" customFormat="1" x14ac:dyDescent="0.2">
      <c r="A133" s="30">
        <v>126</v>
      </c>
      <c r="B133" s="53" t="s">
        <v>261</v>
      </c>
      <c r="C133" s="32" t="s">
        <v>131</v>
      </c>
      <c r="D133" s="43">
        <v>4</v>
      </c>
      <c r="E133" s="43">
        <v>72234.509999999995</v>
      </c>
      <c r="F133" s="43">
        <v>7</v>
      </c>
      <c r="G133" s="43">
        <v>88974</v>
      </c>
      <c r="H133" s="43">
        <v>77</v>
      </c>
      <c r="I133" s="43">
        <v>2509447.4700000002</v>
      </c>
      <c r="J133" s="43">
        <v>71</v>
      </c>
      <c r="K133" s="43">
        <v>1169097.5</v>
      </c>
      <c r="L133" s="43">
        <f t="shared" si="0"/>
        <v>159</v>
      </c>
      <c r="M133" s="43">
        <f t="shared" si="1"/>
        <v>3839753.48</v>
      </c>
      <c r="N133" s="43">
        <v>3</v>
      </c>
      <c r="O133" s="43">
        <v>701070.5</v>
      </c>
      <c r="P133" s="43">
        <v>21</v>
      </c>
      <c r="Q133" s="43">
        <v>2031440</v>
      </c>
      <c r="R133" s="43">
        <f t="shared" si="50"/>
        <v>24</v>
      </c>
      <c r="S133" s="43">
        <f t="shared" si="51"/>
        <v>2732510.5</v>
      </c>
      <c r="T133" s="43">
        <f t="shared" si="2"/>
        <v>183</v>
      </c>
      <c r="U133" s="43">
        <f t="shared" si="3"/>
        <v>6572263.9800000004</v>
      </c>
      <c r="V133" s="16"/>
    </row>
    <row r="134" spans="1:22" s="9" customFormat="1" x14ac:dyDescent="0.2">
      <c r="A134" s="33">
        <v>127</v>
      </c>
      <c r="B134" s="54" t="s">
        <v>288</v>
      </c>
      <c r="C134" s="1" t="s">
        <v>116</v>
      </c>
      <c r="D134" s="44"/>
      <c r="E134" s="44"/>
      <c r="F134" s="44">
        <v>16</v>
      </c>
      <c r="G134" s="44">
        <v>715233.92</v>
      </c>
      <c r="H134" s="44">
        <v>13</v>
      </c>
      <c r="I134" s="44">
        <v>12719.78</v>
      </c>
      <c r="J134" s="44">
        <v>198</v>
      </c>
      <c r="K134" s="44">
        <v>2507609.1800000002</v>
      </c>
      <c r="L134" s="42">
        <f t="shared" si="0"/>
        <v>227</v>
      </c>
      <c r="M134" s="42">
        <f t="shared" si="1"/>
        <v>3235562.88</v>
      </c>
      <c r="N134" s="44">
        <v>130</v>
      </c>
      <c r="O134" s="44">
        <v>3177491.62</v>
      </c>
      <c r="P134" s="44"/>
      <c r="Q134" s="44"/>
      <c r="R134" s="42">
        <f t="shared" si="50"/>
        <v>130</v>
      </c>
      <c r="S134" s="42">
        <f t="shared" si="51"/>
        <v>3177491.62</v>
      </c>
      <c r="T134" s="42">
        <f t="shared" si="2"/>
        <v>357</v>
      </c>
      <c r="U134" s="42">
        <f t="shared" si="3"/>
        <v>6413054.5</v>
      </c>
      <c r="V134" s="16"/>
    </row>
    <row r="135" spans="1:22" s="9" customFormat="1" x14ac:dyDescent="0.2">
      <c r="A135" s="30">
        <v>128</v>
      </c>
      <c r="B135" s="53" t="s">
        <v>266</v>
      </c>
      <c r="C135" s="32" t="s">
        <v>144</v>
      </c>
      <c r="D135" s="43"/>
      <c r="E135" s="43"/>
      <c r="F135" s="43"/>
      <c r="G135" s="43"/>
      <c r="H135" s="43">
        <v>246</v>
      </c>
      <c r="I135" s="43">
        <v>1850559.61</v>
      </c>
      <c r="J135" s="43">
        <v>366</v>
      </c>
      <c r="K135" s="43">
        <v>2802522.37</v>
      </c>
      <c r="L135" s="43">
        <f t="shared" si="0"/>
        <v>612</v>
      </c>
      <c r="M135" s="43">
        <f t="shared" si="1"/>
        <v>4653081.9800000004</v>
      </c>
      <c r="N135" s="43">
        <v>264</v>
      </c>
      <c r="O135" s="43">
        <v>1077491.03</v>
      </c>
      <c r="P135" s="43">
        <v>15</v>
      </c>
      <c r="Q135" s="43">
        <v>107012.75</v>
      </c>
      <c r="R135" s="43">
        <f t="shared" si="50"/>
        <v>279</v>
      </c>
      <c r="S135" s="43">
        <f t="shared" si="51"/>
        <v>1184503.78</v>
      </c>
      <c r="T135" s="43">
        <f t="shared" si="2"/>
        <v>891</v>
      </c>
      <c r="U135" s="43">
        <f t="shared" si="3"/>
        <v>5837585.7600000007</v>
      </c>
      <c r="V135" s="16"/>
    </row>
    <row r="136" spans="1:22" s="9" customFormat="1" x14ac:dyDescent="0.2">
      <c r="A136" s="33">
        <v>129</v>
      </c>
      <c r="B136" s="54" t="s">
        <v>378</v>
      </c>
      <c r="C136" s="1" t="s">
        <v>379</v>
      </c>
      <c r="D136" s="44"/>
      <c r="E136" s="44"/>
      <c r="F136" s="44"/>
      <c r="G136" s="44"/>
      <c r="H136" s="44">
        <v>138</v>
      </c>
      <c r="I136" s="44">
        <v>299837.08</v>
      </c>
      <c r="J136" s="44">
        <v>444</v>
      </c>
      <c r="K136" s="44">
        <v>2781295.53</v>
      </c>
      <c r="L136" s="42">
        <f t="shared" ref="L136:L143" si="52">J136+H136+F136+D136</f>
        <v>582</v>
      </c>
      <c r="M136" s="42">
        <f t="shared" ref="M136:M143" si="53">K136+I136+G136+E136</f>
        <v>3081132.61</v>
      </c>
      <c r="N136" s="44">
        <v>230</v>
      </c>
      <c r="O136" s="44">
        <v>2502778.16</v>
      </c>
      <c r="P136" s="44"/>
      <c r="Q136" s="44"/>
      <c r="R136" s="42">
        <f t="shared" si="50"/>
        <v>230</v>
      </c>
      <c r="S136" s="42">
        <f t="shared" si="51"/>
        <v>2502778.16</v>
      </c>
      <c r="T136" s="42">
        <f t="shared" ref="T136:T143" si="54">R136+L136</f>
        <v>812</v>
      </c>
      <c r="U136" s="42">
        <f t="shared" ref="U136:U143" si="55">S136+M136</f>
        <v>5583910.7699999996</v>
      </c>
      <c r="V136" s="16"/>
    </row>
    <row r="137" spans="1:22" s="9" customFormat="1" x14ac:dyDescent="0.2">
      <c r="A137" s="30">
        <v>130</v>
      </c>
      <c r="B137" s="53" t="s">
        <v>290</v>
      </c>
      <c r="C137" s="32" t="s">
        <v>140</v>
      </c>
      <c r="D137" s="43"/>
      <c r="E137" s="43"/>
      <c r="F137" s="43"/>
      <c r="G137" s="43"/>
      <c r="H137" s="43">
        <v>6</v>
      </c>
      <c r="I137" s="43">
        <v>353707.95</v>
      </c>
      <c r="J137" s="43">
        <v>46</v>
      </c>
      <c r="K137" s="43">
        <v>759040.42</v>
      </c>
      <c r="L137" s="43">
        <f t="shared" si="52"/>
        <v>52</v>
      </c>
      <c r="M137" s="43">
        <f t="shared" si="53"/>
        <v>1112748.3700000001</v>
      </c>
      <c r="N137" s="43">
        <v>3</v>
      </c>
      <c r="O137" s="43">
        <v>230857.35</v>
      </c>
      <c r="P137" s="43">
        <v>4</v>
      </c>
      <c r="Q137" s="43">
        <v>4229054.72</v>
      </c>
      <c r="R137" s="43">
        <f t="shared" si="50"/>
        <v>7</v>
      </c>
      <c r="S137" s="43">
        <f t="shared" si="51"/>
        <v>4459912.0699999994</v>
      </c>
      <c r="T137" s="43">
        <f t="shared" si="54"/>
        <v>59</v>
      </c>
      <c r="U137" s="43">
        <f t="shared" si="55"/>
        <v>5572660.4399999995</v>
      </c>
      <c r="V137" s="16"/>
    </row>
    <row r="138" spans="1:22" s="9" customFormat="1" x14ac:dyDescent="0.2">
      <c r="A138" s="33">
        <v>131</v>
      </c>
      <c r="B138" s="54" t="s">
        <v>277</v>
      </c>
      <c r="C138" s="1" t="s">
        <v>142</v>
      </c>
      <c r="D138" s="44"/>
      <c r="E138" s="44"/>
      <c r="F138" s="44"/>
      <c r="G138" s="44"/>
      <c r="H138" s="44">
        <v>34</v>
      </c>
      <c r="I138" s="44">
        <v>128877.75999999999</v>
      </c>
      <c r="J138" s="44">
        <v>318</v>
      </c>
      <c r="K138" s="44">
        <v>2652673.59</v>
      </c>
      <c r="L138" s="42">
        <f t="shared" si="52"/>
        <v>352</v>
      </c>
      <c r="M138" s="42">
        <f t="shared" si="53"/>
        <v>2781551.3499999996</v>
      </c>
      <c r="N138" s="44">
        <v>481</v>
      </c>
      <c r="O138" s="44">
        <v>2639815.25</v>
      </c>
      <c r="P138" s="44">
        <v>11</v>
      </c>
      <c r="Q138" s="44">
        <v>85020.41</v>
      </c>
      <c r="R138" s="42">
        <f t="shared" si="50"/>
        <v>492</v>
      </c>
      <c r="S138" s="42">
        <f t="shared" si="51"/>
        <v>2724835.66</v>
      </c>
      <c r="T138" s="42">
        <f t="shared" si="54"/>
        <v>844</v>
      </c>
      <c r="U138" s="42">
        <f t="shared" si="55"/>
        <v>5506387.0099999998</v>
      </c>
      <c r="V138" s="16"/>
    </row>
    <row r="139" spans="1:22" s="9" customFormat="1" x14ac:dyDescent="0.2">
      <c r="A139" s="30">
        <v>132</v>
      </c>
      <c r="B139" s="53" t="s">
        <v>236</v>
      </c>
      <c r="C139" s="32" t="s">
        <v>309</v>
      </c>
      <c r="D139" s="43"/>
      <c r="E139" s="43"/>
      <c r="F139" s="43">
        <v>24</v>
      </c>
      <c r="G139" s="43">
        <v>194922.97</v>
      </c>
      <c r="H139" s="43">
        <v>93</v>
      </c>
      <c r="I139" s="43">
        <v>100341.73</v>
      </c>
      <c r="J139" s="43">
        <v>1223</v>
      </c>
      <c r="K139" s="43">
        <v>2337392.41</v>
      </c>
      <c r="L139" s="43">
        <f t="shared" si="52"/>
        <v>1340</v>
      </c>
      <c r="M139" s="43">
        <f t="shared" si="53"/>
        <v>2632657.1100000003</v>
      </c>
      <c r="N139" s="43">
        <v>397</v>
      </c>
      <c r="O139" s="43">
        <v>2543887.42</v>
      </c>
      <c r="P139" s="43">
        <v>2</v>
      </c>
      <c r="Q139" s="43">
        <v>6292</v>
      </c>
      <c r="R139" s="43">
        <f t="shared" si="50"/>
        <v>399</v>
      </c>
      <c r="S139" s="43">
        <f t="shared" si="51"/>
        <v>2550179.42</v>
      </c>
      <c r="T139" s="43">
        <f t="shared" si="54"/>
        <v>1739</v>
      </c>
      <c r="U139" s="43">
        <f t="shared" si="55"/>
        <v>5182836.53</v>
      </c>
      <c r="V139" s="16"/>
    </row>
    <row r="140" spans="1:22" s="9" customFormat="1" x14ac:dyDescent="0.2">
      <c r="A140" s="33">
        <v>133</v>
      </c>
      <c r="B140" s="54" t="s">
        <v>244</v>
      </c>
      <c r="C140" s="1" t="s">
        <v>92</v>
      </c>
      <c r="D140" s="44"/>
      <c r="E140" s="44"/>
      <c r="F140" s="44">
        <v>2</v>
      </c>
      <c r="G140" s="44">
        <v>7415</v>
      </c>
      <c r="H140" s="44">
        <v>227</v>
      </c>
      <c r="I140" s="44">
        <v>1439872.27</v>
      </c>
      <c r="J140" s="44">
        <v>332</v>
      </c>
      <c r="K140" s="44">
        <v>2458948.5099999998</v>
      </c>
      <c r="L140" s="42">
        <f t="shared" si="52"/>
        <v>561</v>
      </c>
      <c r="M140" s="42">
        <f t="shared" si="53"/>
        <v>3906235.78</v>
      </c>
      <c r="N140" s="44">
        <v>133</v>
      </c>
      <c r="O140" s="44">
        <v>1026147</v>
      </c>
      <c r="P140" s="44">
        <v>16</v>
      </c>
      <c r="Q140" s="44">
        <v>133916.59</v>
      </c>
      <c r="R140" s="42">
        <f t="shared" si="50"/>
        <v>149</v>
      </c>
      <c r="S140" s="42">
        <f t="shared" si="51"/>
        <v>1160063.5900000001</v>
      </c>
      <c r="T140" s="42">
        <f t="shared" si="54"/>
        <v>710</v>
      </c>
      <c r="U140" s="42">
        <f t="shared" si="55"/>
        <v>5066299.37</v>
      </c>
      <c r="V140" s="16"/>
    </row>
    <row r="141" spans="1:22" s="9" customFormat="1" x14ac:dyDescent="0.2">
      <c r="A141" s="30">
        <v>134</v>
      </c>
      <c r="B141" s="53" t="s">
        <v>331</v>
      </c>
      <c r="C141" s="32" t="s">
        <v>332</v>
      </c>
      <c r="D141" s="43"/>
      <c r="E141" s="43"/>
      <c r="F141" s="43"/>
      <c r="G141" s="43"/>
      <c r="H141" s="43">
        <v>66</v>
      </c>
      <c r="I141" s="43">
        <v>407622.61</v>
      </c>
      <c r="J141" s="43">
        <v>172</v>
      </c>
      <c r="K141" s="43">
        <v>2254157.73</v>
      </c>
      <c r="L141" s="43">
        <f t="shared" si="52"/>
        <v>238</v>
      </c>
      <c r="M141" s="43">
        <f t="shared" si="53"/>
        <v>2661780.34</v>
      </c>
      <c r="N141" s="43">
        <v>231</v>
      </c>
      <c r="O141" s="43">
        <v>1877388.44</v>
      </c>
      <c r="P141" s="43">
        <v>4</v>
      </c>
      <c r="Q141" s="43">
        <v>31259.599999999999</v>
      </c>
      <c r="R141" s="43">
        <f t="shared" si="50"/>
        <v>235</v>
      </c>
      <c r="S141" s="43">
        <f t="shared" si="51"/>
        <v>1908648.04</v>
      </c>
      <c r="T141" s="43">
        <f t="shared" si="54"/>
        <v>473</v>
      </c>
      <c r="U141" s="43">
        <f t="shared" si="55"/>
        <v>4570428.38</v>
      </c>
      <c r="V141" s="16"/>
    </row>
    <row r="142" spans="1:22" s="9" customFormat="1" x14ac:dyDescent="0.2">
      <c r="A142" s="33">
        <v>135</v>
      </c>
      <c r="B142" s="54" t="s">
        <v>354</v>
      </c>
      <c r="C142" s="1" t="s">
        <v>355</v>
      </c>
      <c r="D142" s="44"/>
      <c r="E142" s="44"/>
      <c r="F142" s="44"/>
      <c r="G142" s="44"/>
      <c r="H142" s="44">
        <v>141</v>
      </c>
      <c r="I142" s="44">
        <v>459651.97</v>
      </c>
      <c r="J142" s="44">
        <v>290</v>
      </c>
      <c r="K142" s="44">
        <v>2286719.6800000002</v>
      </c>
      <c r="L142" s="44">
        <f t="shared" si="52"/>
        <v>431</v>
      </c>
      <c r="M142" s="44">
        <f t="shared" si="53"/>
        <v>2746371.6500000004</v>
      </c>
      <c r="N142" s="44">
        <v>183</v>
      </c>
      <c r="O142" s="44">
        <v>1821169.03</v>
      </c>
      <c r="P142" s="44"/>
      <c r="Q142" s="44"/>
      <c r="R142" s="42">
        <f t="shared" si="50"/>
        <v>183</v>
      </c>
      <c r="S142" s="42">
        <f t="shared" si="51"/>
        <v>1821169.03</v>
      </c>
      <c r="T142" s="44">
        <f t="shared" si="54"/>
        <v>614</v>
      </c>
      <c r="U142" s="44">
        <f t="shared" si="55"/>
        <v>4567540.6800000006</v>
      </c>
      <c r="V142" s="16"/>
    </row>
    <row r="143" spans="1:22" s="9" customFormat="1" x14ac:dyDescent="0.2">
      <c r="A143" s="30">
        <v>136</v>
      </c>
      <c r="B143" s="53" t="s">
        <v>263</v>
      </c>
      <c r="C143" s="32" t="s">
        <v>264</v>
      </c>
      <c r="D143" s="43"/>
      <c r="E143" s="43"/>
      <c r="F143" s="43"/>
      <c r="G143" s="43"/>
      <c r="H143" s="43">
        <v>122</v>
      </c>
      <c r="I143" s="43">
        <v>456235.42</v>
      </c>
      <c r="J143" s="43">
        <v>341</v>
      </c>
      <c r="K143" s="43">
        <v>2285473.15</v>
      </c>
      <c r="L143" s="43">
        <f t="shared" si="52"/>
        <v>463</v>
      </c>
      <c r="M143" s="43">
        <f t="shared" si="53"/>
        <v>2741708.57</v>
      </c>
      <c r="N143" s="43">
        <v>150</v>
      </c>
      <c r="O143" s="43">
        <v>1817852.25</v>
      </c>
      <c r="P143" s="43"/>
      <c r="Q143" s="43"/>
      <c r="R143" s="43">
        <f t="shared" si="50"/>
        <v>150</v>
      </c>
      <c r="S143" s="43">
        <f t="shared" si="51"/>
        <v>1817852.25</v>
      </c>
      <c r="T143" s="43">
        <f t="shared" si="54"/>
        <v>613</v>
      </c>
      <c r="U143" s="43">
        <f t="shared" si="55"/>
        <v>4559560.82</v>
      </c>
      <c r="V143" s="16"/>
    </row>
    <row r="144" spans="1:22" s="9" customFormat="1" x14ac:dyDescent="0.2">
      <c r="A144" s="33">
        <v>137</v>
      </c>
      <c r="B144" s="54" t="s">
        <v>289</v>
      </c>
      <c r="C144" s="1" t="s">
        <v>347</v>
      </c>
      <c r="D144" s="44"/>
      <c r="E144" s="44"/>
      <c r="F144" s="44">
        <v>18</v>
      </c>
      <c r="G144" s="44">
        <v>755807.2</v>
      </c>
      <c r="H144" s="44">
        <v>25</v>
      </c>
      <c r="I144" s="44">
        <v>1288942.02</v>
      </c>
      <c r="J144" s="44">
        <v>95</v>
      </c>
      <c r="K144" s="44">
        <v>270296.18</v>
      </c>
      <c r="L144" s="42">
        <f t="shared" si="0"/>
        <v>138</v>
      </c>
      <c r="M144" s="42">
        <f t="shared" si="1"/>
        <v>2315045.4</v>
      </c>
      <c r="N144" s="44">
        <v>84</v>
      </c>
      <c r="O144" s="44">
        <v>904638.21</v>
      </c>
      <c r="P144" s="44">
        <v>22</v>
      </c>
      <c r="Q144" s="44">
        <v>1192959.44</v>
      </c>
      <c r="R144" s="42">
        <f t="shared" si="50"/>
        <v>106</v>
      </c>
      <c r="S144" s="42">
        <f t="shared" si="51"/>
        <v>2097597.65</v>
      </c>
      <c r="T144" s="42">
        <f t="shared" si="2"/>
        <v>244</v>
      </c>
      <c r="U144" s="42">
        <f t="shared" si="3"/>
        <v>4412643.05</v>
      </c>
      <c r="V144" s="16"/>
    </row>
    <row r="145" spans="1:22" s="9" customFormat="1" x14ac:dyDescent="0.2">
      <c r="A145" s="30">
        <v>138</v>
      </c>
      <c r="B145" s="31" t="s">
        <v>260</v>
      </c>
      <c r="C145" s="32" t="s">
        <v>100</v>
      </c>
      <c r="D145" s="43"/>
      <c r="E145" s="43"/>
      <c r="F145" s="43"/>
      <c r="G145" s="43"/>
      <c r="H145" s="43">
        <v>294</v>
      </c>
      <c r="I145" s="43">
        <v>373503.22</v>
      </c>
      <c r="J145" s="43">
        <v>1131</v>
      </c>
      <c r="K145" s="43">
        <v>2432328.64</v>
      </c>
      <c r="L145" s="43">
        <f t="shared" si="0"/>
        <v>1425</v>
      </c>
      <c r="M145" s="43">
        <f t="shared" si="1"/>
        <v>2805831.8600000003</v>
      </c>
      <c r="N145" s="43">
        <v>63</v>
      </c>
      <c r="O145" s="43">
        <v>1429008.03</v>
      </c>
      <c r="P145" s="43"/>
      <c r="Q145" s="43"/>
      <c r="R145" s="43">
        <f t="shared" si="50"/>
        <v>63</v>
      </c>
      <c r="S145" s="43">
        <f t="shared" si="51"/>
        <v>1429008.03</v>
      </c>
      <c r="T145" s="43">
        <f t="shared" si="2"/>
        <v>1488</v>
      </c>
      <c r="U145" s="43">
        <f t="shared" si="3"/>
        <v>4234839.8900000006</v>
      </c>
      <c r="V145" s="16"/>
    </row>
    <row r="146" spans="1:22" s="9" customFormat="1" x14ac:dyDescent="0.2">
      <c r="A146" s="33">
        <v>139</v>
      </c>
      <c r="B146" s="54" t="s">
        <v>274</v>
      </c>
      <c r="C146" s="1" t="s">
        <v>133</v>
      </c>
      <c r="D146" s="44"/>
      <c r="E146" s="44"/>
      <c r="F146" s="44">
        <v>1</v>
      </c>
      <c r="G146" s="44">
        <v>42155</v>
      </c>
      <c r="H146" s="44">
        <v>3</v>
      </c>
      <c r="I146" s="44">
        <v>15950.12</v>
      </c>
      <c r="J146" s="44">
        <v>423</v>
      </c>
      <c r="K146" s="44">
        <v>1931663.04</v>
      </c>
      <c r="L146" s="42">
        <f t="shared" si="0"/>
        <v>427</v>
      </c>
      <c r="M146" s="42">
        <f t="shared" si="1"/>
        <v>1989768.1600000001</v>
      </c>
      <c r="N146" s="44">
        <v>392</v>
      </c>
      <c r="O146" s="44">
        <v>1971879.53</v>
      </c>
      <c r="P146" s="44">
        <v>2</v>
      </c>
      <c r="Q146" s="44">
        <v>8639.14</v>
      </c>
      <c r="R146" s="42">
        <f t="shared" si="50"/>
        <v>394</v>
      </c>
      <c r="S146" s="42">
        <f t="shared" si="51"/>
        <v>1980518.67</v>
      </c>
      <c r="T146" s="42">
        <f t="shared" si="2"/>
        <v>821</v>
      </c>
      <c r="U146" s="42">
        <f t="shared" si="3"/>
        <v>3970286.83</v>
      </c>
      <c r="V146" s="16"/>
    </row>
    <row r="147" spans="1:22" s="9" customFormat="1" x14ac:dyDescent="0.2">
      <c r="A147" s="30">
        <v>140</v>
      </c>
      <c r="B147" s="53" t="s">
        <v>333</v>
      </c>
      <c r="C147" s="32" t="s">
        <v>340</v>
      </c>
      <c r="D147" s="43"/>
      <c r="E147" s="43"/>
      <c r="F147" s="43"/>
      <c r="G147" s="43"/>
      <c r="H147" s="43">
        <v>295</v>
      </c>
      <c r="I147" s="43">
        <v>1766573.83</v>
      </c>
      <c r="J147" s="43">
        <v>304</v>
      </c>
      <c r="K147" s="43">
        <v>1742110.6</v>
      </c>
      <c r="L147" s="43">
        <f t="shared" si="0"/>
        <v>599</v>
      </c>
      <c r="M147" s="43">
        <f t="shared" si="1"/>
        <v>3508684.43</v>
      </c>
      <c r="N147" s="43">
        <v>38</v>
      </c>
      <c r="O147" s="43">
        <v>170644.4</v>
      </c>
      <c r="P147" s="43">
        <v>2</v>
      </c>
      <c r="Q147" s="43">
        <v>6805.67</v>
      </c>
      <c r="R147" s="43">
        <f t="shared" si="50"/>
        <v>40</v>
      </c>
      <c r="S147" s="43">
        <f t="shared" si="51"/>
        <v>177450.07</v>
      </c>
      <c r="T147" s="43">
        <f t="shared" si="2"/>
        <v>639</v>
      </c>
      <c r="U147" s="43">
        <f t="shared" si="3"/>
        <v>3686134.5</v>
      </c>
      <c r="V147" s="16"/>
    </row>
    <row r="148" spans="1:22" s="9" customFormat="1" x14ac:dyDescent="0.2">
      <c r="A148" s="33">
        <v>141</v>
      </c>
      <c r="B148" s="54" t="s">
        <v>254</v>
      </c>
      <c r="C148" s="1" t="s">
        <v>94</v>
      </c>
      <c r="D148" s="44"/>
      <c r="E148" s="44"/>
      <c r="F148" s="44"/>
      <c r="G148" s="44"/>
      <c r="H148" s="44">
        <v>313</v>
      </c>
      <c r="I148" s="44">
        <v>162954.04</v>
      </c>
      <c r="J148" s="44">
        <v>1778</v>
      </c>
      <c r="K148" s="44">
        <v>1696400.96</v>
      </c>
      <c r="L148" s="42">
        <f t="shared" si="0"/>
        <v>2091</v>
      </c>
      <c r="M148" s="42">
        <f t="shared" si="1"/>
        <v>1859355</v>
      </c>
      <c r="N148" s="44">
        <v>94</v>
      </c>
      <c r="O148" s="44">
        <v>1544606.66</v>
      </c>
      <c r="P148" s="44">
        <v>3</v>
      </c>
      <c r="Q148" s="44">
        <v>75677.899999999994</v>
      </c>
      <c r="R148" s="42">
        <f t="shared" si="50"/>
        <v>97</v>
      </c>
      <c r="S148" s="42">
        <f t="shared" si="51"/>
        <v>1620284.5599999998</v>
      </c>
      <c r="T148" s="42">
        <f t="shared" si="2"/>
        <v>2188</v>
      </c>
      <c r="U148" s="42">
        <f t="shared" si="3"/>
        <v>3479639.5599999996</v>
      </c>
      <c r="V148" s="16"/>
    </row>
    <row r="149" spans="1:22" s="9" customFormat="1" x14ac:dyDescent="0.2">
      <c r="A149" s="30">
        <v>142</v>
      </c>
      <c r="B149" s="53" t="s">
        <v>258</v>
      </c>
      <c r="C149" s="32" t="s">
        <v>104</v>
      </c>
      <c r="D149" s="43">
        <v>18</v>
      </c>
      <c r="E149" s="43">
        <v>100885.78</v>
      </c>
      <c r="F149" s="43">
        <v>7</v>
      </c>
      <c r="G149" s="43">
        <v>211334.15</v>
      </c>
      <c r="H149" s="43">
        <v>86</v>
      </c>
      <c r="I149" s="43">
        <v>479295.89</v>
      </c>
      <c r="J149" s="43">
        <v>549</v>
      </c>
      <c r="K149" s="43">
        <v>1346863.68</v>
      </c>
      <c r="L149" s="43">
        <f t="shared" ref="L149:L156" si="56">J149+H149+F149+D149</f>
        <v>660</v>
      </c>
      <c r="M149" s="43">
        <f t="shared" ref="M149:M156" si="57">K149+I149+G149+E149</f>
        <v>2138379.4999999995</v>
      </c>
      <c r="N149" s="43">
        <v>99</v>
      </c>
      <c r="O149" s="43">
        <v>1142154.49</v>
      </c>
      <c r="P149" s="43">
        <v>7</v>
      </c>
      <c r="Q149" s="43">
        <v>164165.26</v>
      </c>
      <c r="R149" s="43">
        <f t="shared" si="50"/>
        <v>106</v>
      </c>
      <c r="S149" s="43">
        <f t="shared" si="51"/>
        <v>1306319.75</v>
      </c>
      <c r="T149" s="43">
        <f t="shared" ref="T149:T156" si="58">R149+L149</f>
        <v>766</v>
      </c>
      <c r="U149" s="43">
        <f t="shared" ref="U149:U156" si="59">S149+M149</f>
        <v>3444699.2499999995</v>
      </c>
      <c r="V149" s="16"/>
    </row>
    <row r="150" spans="1:22" s="9" customFormat="1" x14ac:dyDescent="0.2">
      <c r="A150" s="33">
        <v>143</v>
      </c>
      <c r="B150" s="54" t="s">
        <v>271</v>
      </c>
      <c r="C150" s="1" t="s">
        <v>126</v>
      </c>
      <c r="D150" s="44"/>
      <c r="E150" s="44"/>
      <c r="F150" s="44"/>
      <c r="G150" s="44"/>
      <c r="H150" s="44">
        <v>1090</v>
      </c>
      <c r="I150" s="44">
        <v>504886.33</v>
      </c>
      <c r="J150" s="44">
        <v>2111</v>
      </c>
      <c r="K150" s="44">
        <v>1640018.98</v>
      </c>
      <c r="L150" s="44">
        <f t="shared" si="56"/>
        <v>3201</v>
      </c>
      <c r="M150" s="44">
        <f t="shared" si="57"/>
        <v>2144905.31</v>
      </c>
      <c r="N150" s="44">
        <v>79</v>
      </c>
      <c r="O150" s="44">
        <v>1113540.2</v>
      </c>
      <c r="P150" s="44"/>
      <c r="Q150" s="44"/>
      <c r="R150" s="42">
        <f t="shared" si="50"/>
        <v>79</v>
      </c>
      <c r="S150" s="42">
        <f t="shared" si="51"/>
        <v>1113540.2</v>
      </c>
      <c r="T150" s="44">
        <f t="shared" si="58"/>
        <v>3280</v>
      </c>
      <c r="U150" s="44">
        <f t="shared" si="59"/>
        <v>3258445.51</v>
      </c>
      <c r="V150" s="16"/>
    </row>
    <row r="151" spans="1:22" s="9" customFormat="1" x14ac:dyDescent="0.2">
      <c r="A151" s="30">
        <v>144</v>
      </c>
      <c r="B151" s="53" t="s">
        <v>293</v>
      </c>
      <c r="C151" s="32" t="s">
        <v>294</v>
      </c>
      <c r="D151" s="43"/>
      <c r="E151" s="43"/>
      <c r="F151" s="43"/>
      <c r="G151" s="43"/>
      <c r="H151" s="43">
        <v>152</v>
      </c>
      <c r="I151" s="43">
        <v>509088.08</v>
      </c>
      <c r="J151" s="43">
        <v>245</v>
      </c>
      <c r="K151" s="43">
        <v>1250208.6499999999</v>
      </c>
      <c r="L151" s="43">
        <f t="shared" si="56"/>
        <v>397</v>
      </c>
      <c r="M151" s="43">
        <f t="shared" si="57"/>
        <v>1759296.73</v>
      </c>
      <c r="N151" s="43">
        <v>92</v>
      </c>
      <c r="O151" s="43">
        <v>744529.68</v>
      </c>
      <c r="P151" s="43"/>
      <c r="Q151" s="43"/>
      <c r="R151" s="43">
        <f t="shared" si="50"/>
        <v>92</v>
      </c>
      <c r="S151" s="43">
        <f t="shared" si="51"/>
        <v>744529.68</v>
      </c>
      <c r="T151" s="43">
        <f t="shared" si="58"/>
        <v>489</v>
      </c>
      <c r="U151" s="43">
        <f t="shared" si="59"/>
        <v>2503826.41</v>
      </c>
      <c r="V151" s="16"/>
    </row>
    <row r="152" spans="1:22" s="9" customFormat="1" x14ac:dyDescent="0.2">
      <c r="A152" s="33">
        <v>145</v>
      </c>
      <c r="B152" s="54" t="s">
        <v>323</v>
      </c>
      <c r="C152" s="1" t="s">
        <v>324</v>
      </c>
      <c r="D152" s="44"/>
      <c r="E152" s="44"/>
      <c r="F152" s="44"/>
      <c r="G152" s="44"/>
      <c r="H152" s="44">
        <v>272</v>
      </c>
      <c r="I152" s="44">
        <v>116001.67</v>
      </c>
      <c r="J152" s="44">
        <v>398</v>
      </c>
      <c r="K152" s="44">
        <v>701937.16</v>
      </c>
      <c r="L152" s="44">
        <f t="shared" si="56"/>
        <v>670</v>
      </c>
      <c r="M152" s="44">
        <f t="shared" si="57"/>
        <v>817938.83000000007</v>
      </c>
      <c r="N152" s="44">
        <v>62</v>
      </c>
      <c r="O152" s="44">
        <v>1140524.1000000001</v>
      </c>
      <c r="P152" s="44">
        <v>20</v>
      </c>
      <c r="Q152" s="44">
        <v>539073.69999999995</v>
      </c>
      <c r="R152" s="42">
        <f t="shared" si="50"/>
        <v>82</v>
      </c>
      <c r="S152" s="42">
        <f t="shared" si="51"/>
        <v>1679597.8</v>
      </c>
      <c r="T152" s="44">
        <f t="shared" si="58"/>
        <v>752</v>
      </c>
      <c r="U152" s="44">
        <f t="shared" si="59"/>
        <v>2497536.63</v>
      </c>
      <c r="V152" s="16"/>
    </row>
    <row r="153" spans="1:22" s="9" customFormat="1" x14ac:dyDescent="0.2">
      <c r="A153" s="30">
        <v>146</v>
      </c>
      <c r="B153" s="53" t="s">
        <v>259</v>
      </c>
      <c r="C153" s="32" t="s">
        <v>132</v>
      </c>
      <c r="D153" s="43"/>
      <c r="E153" s="43"/>
      <c r="F153" s="43"/>
      <c r="G153" s="43"/>
      <c r="H153" s="43">
        <v>15</v>
      </c>
      <c r="I153" s="43">
        <v>11505.68</v>
      </c>
      <c r="J153" s="43">
        <v>205</v>
      </c>
      <c r="K153" s="43">
        <v>1227475.25</v>
      </c>
      <c r="L153" s="43">
        <f t="shared" si="56"/>
        <v>220</v>
      </c>
      <c r="M153" s="43">
        <f t="shared" si="57"/>
        <v>1238980.93</v>
      </c>
      <c r="N153" s="43">
        <v>217</v>
      </c>
      <c r="O153" s="43">
        <v>1229770.53</v>
      </c>
      <c r="P153" s="43">
        <v>8</v>
      </c>
      <c r="Q153" s="43">
        <v>9121.5400000000009</v>
      </c>
      <c r="R153" s="43">
        <f t="shared" si="50"/>
        <v>225</v>
      </c>
      <c r="S153" s="43">
        <f t="shared" si="51"/>
        <v>1238892.07</v>
      </c>
      <c r="T153" s="43">
        <f t="shared" si="58"/>
        <v>445</v>
      </c>
      <c r="U153" s="43">
        <f t="shared" si="59"/>
        <v>2477873</v>
      </c>
      <c r="V153" s="16"/>
    </row>
    <row r="154" spans="1:22" s="9" customFormat="1" x14ac:dyDescent="0.2">
      <c r="A154" s="33">
        <v>147</v>
      </c>
      <c r="B154" s="54" t="s">
        <v>327</v>
      </c>
      <c r="C154" s="1" t="s">
        <v>328</v>
      </c>
      <c r="D154" s="44"/>
      <c r="E154" s="44"/>
      <c r="F154" s="44"/>
      <c r="G154" s="44"/>
      <c r="H154" s="44">
        <v>130</v>
      </c>
      <c r="I154" s="44">
        <v>551741.13</v>
      </c>
      <c r="J154" s="44">
        <v>170</v>
      </c>
      <c r="K154" s="44">
        <v>1203536.17</v>
      </c>
      <c r="L154" s="44">
        <f t="shared" si="56"/>
        <v>300</v>
      </c>
      <c r="M154" s="44">
        <f t="shared" si="57"/>
        <v>1755277.2999999998</v>
      </c>
      <c r="N154" s="44">
        <v>67</v>
      </c>
      <c r="O154" s="44">
        <v>641236.13</v>
      </c>
      <c r="P154" s="44"/>
      <c r="Q154" s="44"/>
      <c r="R154" s="42">
        <f t="shared" si="50"/>
        <v>67</v>
      </c>
      <c r="S154" s="42">
        <f t="shared" si="51"/>
        <v>641236.13</v>
      </c>
      <c r="T154" s="44">
        <f t="shared" si="58"/>
        <v>367</v>
      </c>
      <c r="U154" s="44">
        <f t="shared" si="59"/>
        <v>2396513.4299999997</v>
      </c>
      <c r="V154" s="16"/>
    </row>
    <row r="155" spans="1:22" s="9" customFormat="1" x14ac:dyDescent="0.2">
      <c r="A155" s="30">
        <v>148</v>
      </c>
      <c r="B155" s="53" t="s">
        <v>272</v>
      </c>
      <c r="C155" s="32" t="s">
        <v>113</v>
      </c>
      <c r="D155" s="43">
        <v>1</v>
      </c>
      <c r="E155" s="43">
        <v>35000</v>
      </c>
      <c r="F155" s="43">
        <v>10</v>
      </c>
      <c r="G155" s="43">
        <v>301918.07</v>
      </c>
      <c r="H155" s="43">
        <v>52</v>
      </c>
      <c r="I155" s="43">
        <v>648635.80000000005</v>
      </c>
      <c r="J155" s="43">
        <v>107</v>
      </c>
      <c r="K155" s="43">
        <v>343519.19</v>
      </c>
      <c r="L155" s="43">
        <f t="shared" si="56"/>
        <v>170</v>
      </c>
      <c r="M155" s="43">
        <f t="shared" si="57"/>
        <v>1329073.06</v>
      </c>
      <c r="N155" s="43">
        <v>63</v>
      </c>
      <c r="O155" s="43">
        <v>387424.14</v>
      </c>
      <c r="P155" s="43">
        <v>22</v>
      </c>
      <c r="Q155" s="43">
        <v>419466.84</v>
      </c>
      <c r="R155" s="43">
        <f t="shared" si="50"/>
        <v>85</v>
      </c>
      <c r="S155" s="43">
        <f t="shared" si="51"/>
        <v>806890.98</v>
      </c>
      <c r="T155" s="43">
        <f t="shared" si="58"/>
        <v>255</v>
      </c>
      <c r="U155" s="43">
        <f t="shared" si="59"/>
        <v>2135964.04</v>
      </c>
      <c r="V155" s="16"/>
    </row>
    <row r="156" spans="1:22" s="9" customFormat="1" x14ac:dyDescent="0.2">
      <c r="A156" s="33">
        <v>149</v>
      </c>
      <c r="B156" s="54" t="s">
        <v>269</v>
      </c>
      <c r="C156" s="1" t="s">
        <v>136</v>
      </c>
      <c r="D156" s="44"/>
      <c r="E156" s="44"/>
      <c r="F156" s="44">
        <v>6</v>
      </c>
      <c r="G156" s="44">
        <v>56576.18</v>
      </c>
      <c r="H156" s="44">
        <v>87</v>
      </c>
      <c r="I156" s="44">
        <v>219166.28</v>
      </c>
      <c r="J156" s="44">
        <v>238</v>
      </c>
      <c r="K156" s="44">
        <v>973836.02</v>
      </c>
      <c r="L156" s="44">
        <f t="shared" si="56"/>
        <v>331</v>
      </c>
      <c r="M156" s="44">
        <f t="shared" si="57"/>
        <v>1249578.48</v>
      </c>
      <c r="N156" s="44">
        <v>140</v>
      </c>
      <c r="O156" s="44">
        <v>816358.28</v>
      </c>
      <c r="P156" s="44"/>
      <c r="Q156" s="44"/>
      <c r="R156" s="42">
        <f t="shared" si="50"/>
        <v>140</v>
      </c>
      <c r="S156" s="42">
        <f t="shared" si="51"/>
        <v>816358.28</v>
      </c>
      <c r="T156" s="44">
        <f t="shared" si="58"/>
        <v>471</v>
      </c>
      <c r="U156" s="44">
        <f t="shared" si="59"/>
        <v>2065936.76</v>
      </c>
      <c r="V156" s="16"/>
    </row>
    <row r="157" spans="1:22" s="9" customFormat="1" x14ac:dyDescent="0.2">
      <c r="A157" s="30">
        <v>150</v>
      </c>
      <c r="B157" s="53" t="s">
        <v>265</v>
      </c>
      <c r="C157" s="32" t="s">
        <v>107</v>
      </c>
      <c r="D157" s="43"/>
      <c r="E157" s="43"/>
      <c r="F157" s="43"/>
      <c r="G157" s="43"/>
      <c r="H157" s="43">
        <v>45</v>
      </c>
      <c r="I157" s="43">
        <v>31993.8</v>
      </c>
      <c r="J157" s="43">
        <v>515</v>
      </c>
      <c r="K157" s="43">
        <v>899899.84</v>
      </c>
      <c r="L157" s="43">
        <f t="shared" si="0"/>
        <v>560</v>
      </c>
      <c r="M157" s="43">
        <f t="shared" si="1"/>
        <v>931893.64</v>
      </c>
      <c r="N157" s="43">
        <v>100</v>
      </c>
      <c r="O157" s="43">
        <v>866455.87</v>
      </c>
      <c r="P157" s="43"/>
      <c r="Q157" s="43"/>
      <c r="R157" s="43">
        <f t="shared" si="50"/>
        <v>100</v>
      </c>
      <c r="S157" s="43">
        <f t="shared" si="51"/>
        <v>866455.87</v>
      </c>
      <c r="T157" s="43">
        <f t="shared" si="2"/>
        <v>660</v>
      </c>
      <c r="U157" s="43">
        <f t="shared" si="3"/>
        <v>1798349.51</v>
      </c>
      <c r="V157" s="16"/>
    </row>
    <row r="158" spans="1:22" s="9" customFormat="1" x14ac:dyDescent="0.2">
      <c r="A158" s="33">
        <v>151</v>
      </c>
      <c r="B158" s="54" t="s">
        <v>267</v>
      </c>
      <c r="C158" s="1" t="s">
        <v>138</v>
      </c>
      <c r="D158" s="44"/>
      <c r="E158" s="44"/>
      <c r="F158" s="44">
        <v>1</v>
      </c>
      <c r="G158" s="44">
        <v>4640</v>
      </c>
      <c r="H158" s="44">
        <v>52</v>
      </c>
      <c r="I158" s="44">
        <v>46357.55</v>
      </c>
      <c r="J158" s="44">
        <v>553</v>
      </c>
      <c r="K158" s="44">
        <v>888220.65</v>
      </c>
      <c r="L158" s="44">
        <f t="shared" si="0"/>
        <v>606</v>
      </c>
      <c r="M158" s="44">
        <f t="shared" si="1"/>
        <v>939218.20000000007</v>
      </c>
      <c r="N158" s="44">
        <v>112</v>
      </c>
      <c r="O158" s="44">
        <v>819887.15</v>
      </c>
      <c r="P158" s="44">
        <v>2</v>
      </c>
      <c r="Q158" s="44">
        <v>7100</v>
      </c>
      <c r="R158" s="42">
        <f t="shared" si="50"/>
        <v>114</v>
      </c>
      <c r="S158" s="42">
        <f t="shared" si="51"/>
        <v>826987.15</v>
      </c>
      <c r="T158" s="44">
        <f t="shared" si="2"/>
        <v>720</v>
      </c>
      <c r="U158" s="44">
        <f t="shared" si="3"/>
        <v>1766205.35</v>
      </c>
      <c r="V158" s="16"/>
    </row>
    <row r="159" spans="1:22" s="9" customFormat="1" x14ac:dyDescent="0.2">
      <c r="A159" s="30">
        <v>152</v>
      </c>
      <c r="B159" s="53" t="s">
        <v>321</v>
      </c>
      <c r="C159" s="32" t="s">
        <v>322</v>
      </c>
      <c r="D159" s="43">
        <v>6</v>
      </c>
      <c r="E159" s="43">
        <v>177468.25</v>
      </c>
      <c r="F159" s="43">
        <v>10</v>
      </c>
      <c r="G159" s="43">
        <v>287448.7</v>
      </c>
      <c r="H159" s="43">
        <v>4</v>
      </c>
      <c r="I159" s="43">
        <v>76019.95</v>
      </c>
      <c r="J159" s="43">
        <v>38</v>
      </c>
      <c r="K159" s="43">
        <v>266366.48</v>
      </c>
      <c r="L159" s="43">
        <f t="shared" si="0"/>
        <v>58</v>
      </c>
      <c r="M159" s="43">
        <f t="shared" si="1"/>
        <v>807303.38</v>
      </c>
      <c r="N159" s="43">
        <v>18</v>
      </c>
      <c r="O159" s="43">
        <v>562693.87</v>
      </c>
      <c r="P159" s="43">
        <v>9</v>
      </c>
      <c r="Q159" s="43">
        <v>243561.11</v>
      </c>
      <c r="R159" s="43">
        <f t="shared" si="50"/>
        <v>27</v>
      </c>
      <c r="S159" s="43">
        <f t="shared" si="51"/>
        <v>806254.98</v>
      </c>
      <c r="T159" s="43">
        <f t="shared" si="2"/>
        <v>85</v>
      </c>
      <c r="U159" s="43">
        <f t="shared" si="3"/>
        <v>1613558.3599999999</v>
      </c>
      <c r="V159" s="16"/>
    </row>
    <row r="160" spans="1:22" s="9" customFormat="1" x14ac:dyDescent="0.2">
      <c r="A160" s="33">
        <v>153</v>
      </c>
      <c r="B160" s="54" t="s">
        <v>194</v>
      </c>
      <c r="C160" s="1" t="s">
        <v>70</v>
      </c>
      <c r="D160" s="44"/>
      <c r="E160" s="44"/>
      <c r="F160" s="44"/>
      <c r="G160" s="44"/>
      <c r="H160" s="44">
        <v>46</v>
      </c>
      <c r="I160" s="44">
        <v>214202.57</v>
      </c>
      <c r="J160" s="44">
        <v>84</v>
      </c>
      <c r="K160" s="44">
        <v>392068.64</v>
      </c>
      <c r="L160" s="44">
        <f t="shared" si="0"/>
        <v>130</v>
      </c>
      <c r="M160" s="44">
        <f t="shared" si="1"/>
        <v>606271.21</v>
      </c>
      <c r="N160" s="44">
        <v>9</v>
      </c>
      <c r="O160" s="44">
        <v>275336.53000000003</v>
      </c>
      <c r="P160" s="44">
        <v>2</v>
      </c>
      <c r="Q160" s="44">
        <v>196626.06</v>
      </c>
      <c r="R160" s="42">
        <f t="shared" si="50"/>
        <v>11</v>
      </c>
      <c r="S160" s="42">
        <f t="shared" si="51"/>
        <v>471962.59</v>
      </c>
      <c r="T160" s="44">
        <f t="shared" si="2"/>
        <v>141</v>
      </c>
      <c r="U160" s="44">
        <f t="shared" si="3"/>
        <v>1078233.8</v>
      </c>
      <c r="V160" s="16"/>
    </row>
    <row r="161" spans="1:22" s="9" customFormat="1" x14ac:dyDescent="0.2">
      <c r="A161" s="30">
        <v>154</v>
      </c>
      <c r="B161" s="53" t="s">
        <v>270</v>
      </c>
      <c r="C161" s="32" t="s">
        <v>149</v>
      </c>
      <c r="D161" s="43"/>
      <c r="E161" s="43"/>
      <c r="F161" s="43"/>
      <c r="G161" s="43"/>
      <c r="H161" s="43">
        <v>64</v>
      </c>
      <c r="I161" s="43">
        <v>28182.080000000002</v>
      </c>
      <c r="J161" s="43">
        <v>321</v>
      </c>
      <c r="K161" s="43">
        <v>478733.34</v>
      </c>
      <c r="L161" s="43">
        <f t="shared" si="0"/>
        <v>385</v>
      </c>
      <c r="M161" s="43">
        <f t="shared" si="1"/>
        <v>506915.42000000004</v>
      </c>
      <c r="N161" s="43">
        <v>40</v>
      </c>
      <c r="O161" s="43">
        <v>380206.76</v>
      </c>
      <c r="P161" s="43">
        <v>1</v>
      </c>
      <c r="Q161" s="43">
        <v>189.32</v>
      </c>
      <c r="R161" s="43">
        <f t="shared" si="50"/>
        <v>41</v>
      </c>
      <c r="S161" s="43">
        <f t="shared" si="51"/>
        <v>380396.08</v>
      </c>
      <c r="T161" s="43">
        <f t="shared" si="2"/>
        <v>426</v>
      </c>
      <c r="U161" s="43">
        <f t="shared" si="3"/>
        <v>887311.5</v>
      </c>
      <c r="V161" s="16"/>
    </row>
    <row r="162" spans="1:22" s="9" customFormat="1" x14ac:dyDescent="0.2">
      <c r="A162" s="33">
        <v>155</v>
      </c>
      <c r="B162" s="54" t="s">
        <v>245</v>
      </c>
      <c r="C162" s="1" t="s">
        <v>96</v>
      </c>
      <c r="D162" s="44"/>
      <c r="E162" s="44"/>
      <c r="F162" s="44">
        <v>1</v>
      </c>
      <c r="G162" s="44">
        <v>2480</v>
      </c>
      <c r="H162" s="44">
        <v>43</v>
      </c>
      <c r="I162" s="44">
        <v>43117.87</v>
      </c>
      <c r="J162" s="44">
        <v>128</v>
      </c>
      <c r="K162" s="44">
        <v>417757.42</v>
      </c>
      <c r="L162" s="44">
        <f t="shared" si="0"/>
        <v>172</v>
      </c>
      <c r="M162" s="44">
        <f t="shared" si="1"/>
        <v>463355.29</v>
      </c>
      <c r="N162" s="44">
        <v>146</v>
      </c>
      <c r="O162" s="44">
        <v>381596.11</v>
      </c>
      <c r="P162" s="44">
        <v>7</v>
      </c>
      <c r="Q162" s="44">
        <v>29036.9</v>
      </c>
      <c r="R162" s="42">
        <f t="shared" si="50"/>
        <v>153</v>
      </c>
      <c r="S162" s="42">
        <f t="shared" si="51"/>
        <v>410633.01</v>
      </c>
      <c r="T162" s="44">
        <f t="shared" si="2"/>
        <v>325</v>
      </c>
      <c r="U162" s="44">
        <f t="shared" si="3"/>
        <v>873988.3</v>
      </c>
      <c r="V162" s="16"/>
    </row>
    <row r="163" spans="1:22" s="9" customFormat="1" x14ac:dyDescent="0.2">
      <c r="A163" s="30">
        <v>156</v>
      </c>
      <c r="B163" s="53" t="s">
        <v>163</v>
      </c>
      <c r="C163" s="32" t="s">
        <v>39</v>
      </c>
      <c r="D163" s="43"/>
      <c r="E163" s="43"/>
      <c r="F163" s="43"/>
      <c r="G163" s="43"/>
      <c r="H163" s="43">
        <v>2</v>
      </c>
      <c r="I163" s="43">
        <v>723480.52</v>
      </c>
      <c r="J163" s="43">
        <v>6</v>
      </c>
      <c r="K163" s="43">
        <v>116361.56</v>
      </c>
      <c r="L163" s="43">
        <f t="shared" si="0"/>
        <v>8</v>
      </c>
      <c r="M163" s="43">
        <f t="shared" si="1"/>
        <v>839842.08000000007</v>
      </c>
      <c r="N163" s="43"/>
      <c r="O163" s="43"/>
      <c r="P163" s="43"/>
      <c r="Q163" s="43"/>
      <c r="R163" s="43">
        <f t="shared" si="50"/>
        <v>0</v>
      </c>
      <c r="S163" s="43">
        <f t="shared" si="51"/>
        <v>0</v>
      </c>
      <c r="T163" s="43">
        <f t="shared" si="2"/>
        <v>8</v>
      </c>
      <c r="U163" s="43">
        <f t="shared" si="3"/>
        <v>839842.08000000007</v>
      </c>
      <c r="V163" s="16"/>
    </row>
    <row r="164" spans="1:22" s="9" customFormat="1" x14ac:dyDescent="0.2">
      <c r="A164" s="33">
        <v>157</v>
      </c>
      <c r="B164" s="54" t="s">
        <v>338</v>
      </c>
      <c r="C164" s="1" t="s">
        <v>339</v>
      </c>
      <c r="D164" s="44"/>
      <c r="E164" s="44"/>
      <c r="F164" s="44"/>
      <c r="G164" s="44"/>
      <c r="H164" s="44"/>
      <c r="I164" s="44"/>
      <c r="J164" s="44">
        <v>298</v>
      </c>
      <c r="K164" s="44">
        <v>415135.04</v>
      </c>
      <c r="L164" s="44">
        <f t="shared" si="0"/>
        <v>298</v>
      </c>
      <c r="M164" s="44">
        <f t="shared" si="1"/>
        <v>415135.04</v>
      </c>
      <c r="N164" s="44">
        <v>18</v>
      </c>
      <c r="O164" s="44">
        <v>402192.4</v>
      </c>
      <c r="P164" s="44"/>
      <c r="Q164" s="44"/>
      <c r="R164" s="42">
        <f t="shared" si="50"/>
        <v>18</v>
      </c>
      <c r="S164" s="42">
        <f t="shared" si="51"/>
        <v>402192.4</v>
      </c>
      <c r="T164" s="44">
        <f t="shared" si="2"/>
        <v>316</v>
      </c>
      <c r="U164" s="44">
        <f t="shared" si="3"/>
        <v>817327.44</v>
      </c>
      <c r="V164" s="16"/>
    </row>
    <row r="165" spans="1:22" s="9" customFormat="1" x14ac:dyDescent="0.2">
      <c r="A165" s="30">
        <v>158</v>
      </c>
      <c r="B165" s="53" t="s">
        <v>276</v>
      </c>
      <c r="C165" s="32" t="s">
        <v>336</v>
      </c>
      <c r="D165" s="43"/>
      <c r="E165" s="43"/>
      <c r="F165" s="43">
        <v>4</v>
      </c>
      <c r="G165" s="43">
        <v>142422.32</v>
      </c>
      <c r="H165" s="43">
        <v>1</v>
      </c>
      <c r="I165" s="43">
        <v>10000</v>
      </c>
      <c r="J165" s="43">
        <v>18</v>
      </c>
      <c r="K165" s="43">
        <v>255389.01</v>
      </c>
      <c r="L165" s="43">
        <f t="shared" ref="L165:L172" si="60">J165+H165+F165+D165</f>
        <v>23</v>
      </c>
      <c r="M165" s="43">
        <f t="shared" ref="M165:M172" si="61">K165+I165+G165+E165</f>
        <v>407811.33</v>
      </c>
      <c r="N165" s="43">
        <v>22</v>
      </c>
      <c r="O165" s="43">
        <v>397811.33</v>
      </c>
      <c r="P165" s="43">
        <v>1</v>
      </c>
      <c r="Q165" s="43">
        <v>10000</v>
      </c>
      <c r="R165" s="43">
        <f t="shared" si="50"/>
        <v>23</v>
      </c>
      <c r="S165" s="43">
        <f t="shared" si="51"/>
        <v>407811.33</v>
      </c>
      <c r="T165" s="43">
        <f t="shared" ref="T165:T174" si="62">R165+L165</f>
        <v>46</v>
      </c>
      <c r="U165" s="43">
        <f t="shared" ref="U165:U174" si="63">S165+M165</f>
        <v>815622.66</v>
      </c>
      <c r="V165" s="16"/>
    </row>
    <row r="166" spans="1:22" s="9" customFormat="1" x14ac:dyDescent="0.2">
      <c r="A166" s="33">
        <v>159</v>
      </c>
      <c r="B166" s="54" t="s">
        <v>280</v>
      </c>
      <c r="C166" s="1" t="s">
        <v>115</v>
      </c>
      <c r="D166" s="44"/>
      <c r="E166" s="44"/>
      <c r="F166" s="44"/>
      <c r="G166" s="44"/>
      <c r="H166" s="44">
        <v>22</v>
      </c>
      <c r="I166" s="44">
        <v>14088.17</v>
      </c>
      <c r="J166" s="44">
        <v>213</v>
      </c>
      <c r="K166" s="44">
        <v>360560.78</v>
      </c>
      <c r="L166" s="44">
        <f t="shared" si="60"/>
        <v>235</v>
      </c>
      <c r="M166" s="44">
        <f t="shared" si="61"/>
        <v>374648.95</v>
      </c>
      <c r="N166" s="44">
        <v>92</v>
      </c>
      <c r="O166" s="44">
        <v>355063.95</v>
      </c>
      <c r="P166" s="44">
        <v>2</v>
      </c>
      <c r="Q166" s="44">
        <v>6960</v>
      </c>
      <c r="R166" s="42">
        <f t="shared" si="50"/>
        <v>94</v>
      </c>
      <c r="S166" s="42">
        <f t="shared" si="51"/>
        <v>362023.95</v>
      </c>
      <c r="T166" s="44">
        <f t="shared" si="62"/>
        <v>329</v>
      </c>
      <c r="U166" s="44">
        <f t="shared" si="63"/>
        <v>736672.9</v>
      </c>
      <c r="V166" s="16"/>
    </row>
    <row r="167" spans="1:22" s="9" customFormat="1" x14ac:dyDescent="0.2">
      <c r="A167" s="30">
        <v>160</v>
      </c>
      <c r="B167" s="53" t="s">
        <v>268</v>
      </c>
      <c r="C167" s="32" t="s">
        <v>102</v>
      </c>
      <c r="D167" s="43"/>
      <c r="E167" s="43"/>
      <c r="F167" s="43"/>
      <c r="G167" s="43"/>
      <c r="H167" s="43">
        <v>75</v>
      </c>
      <c r="I167" s="43">
        <v>25456.53</v>
      </c>
      <c r="J167" s="43">
        <v>381</v>
      </c>
      <c r="K167" s="43">
        <v>365677.46</v>
      </c>
      <c r="L167" s="43">
        <f t="shared" si="60"/>
        <v>456</v>
      </c>
      <c r="M167" s="43">
        <f t="shared" si="61"/>
        <v>391133.99</v>
      </c>
      <c r="N167" s="43">
        <v>191</v>
      </c>
      <c r="O167" s="43">
        <v>340401.82</v>
      </c>
      <c r="P167" s="43"/>
      <c r="Q167" s="43"/>
      <c r="R167" s="43">
        <f t="shared" si="50"/>
        <v>191</v>
      </c>
      <c r="S167" s="43">
        <f t="shared" si="51"/>
        <v>340401.82</v>
      </c>
      <c r="T167" s="43">
        <f t="shared" si="62"/>
        <v>647</v>
      </c>
      <c r="U167" s="43">
        <f t="shared" si="63"/>
        <v>731535.81</v>
      </c>
      <c r="V167" s="16"/>
    </row>
    <row r="168" spans="1:22" s="9" customFormat="1" x14ac:dyDescent="0.2">
      <c r="A168" s="33">
        <v>161</v>
      </c>
      <c r="B168" s="54" t="s">
        <v>278</v>
      </c>
      <c r="C168" s="1" t="s">
        <v>124</v>
      </c>
      <c r="D168" s="44"/>
      <c r="E168" s="44"/>
      <c r="F168" s="44"/>
      <c r="G168" s="44"/>
      <c r="H168" s="44">
        <v>39</v>
      </c>
      <c r="I168" s="44">
        <v>35992.39</v>
      </c>
      <c r="J168" s="44">
        <v>86</v>
      </c>
      <c r="K168" s="44">
        <v>334551.93</v>
      </c>
      <c r="L168" s="44">
        <f t="shared" si="60"/>
        <v>125</v>
      </c>
      <c r="M168" s="44">
        <f t="shared" si="61"/>
        <v>370544.32</v>
      </c>
      <c r="N168" s="44">
        <v>50</v>
      </c>
      <c r="O168" s="44">
        <v>296022.55</v>
      </c>
      <c r="P168" s="44"/>
      <c r="Q168" s="44"/>
      <c r="R168" s="42">
        <f t="shared" si="50"/>
        <v>50</v>
      </c>
      <c r="S168" s="42">
        <f t="shared" si="51"/>
        <v>296022.55</v>
      </c>
      <c r="T168" s="44">
        <f t="shared" si="62"/>
        <v>175</v>
      </c>
      <c r="U168" s="44">
        <f t="shared" si="63"/>
        <v>666566.87</v>
      </c>
      <c r="V168" s="16"/>
    </row>
    <row r="169" spans="1:22" s="9" customFormat="1" x14ac:dyDescent="0.2">
      <c r="A169" s="30">
        <v>162</v>
      </c>
      <c r="B169" s="53" t="s">
        <v>286</v>
      </c>
      <c r="C169" s="32" t="s">
        <v>109</v>
      </c>
      <c r="D169" s="43"/>
      <c r="E169" s="43"/>
      <c r="F169" s="43"/>
      <c r="G169" s="43"/>
      <c r="H169" s="43">
        <v>4</v>
      </c>
      <c r="I169" s="43">
        <v>495085.37</v>
      </c>
      <c r="J169" s="43">
        <v>3</v>
      </c>
      <c r="K169" s="43">
        <v>149.41999999999999</v>
      </c>
      <c r="L169" s="43">
        <f t="shared" si="60"/>
        <v>7</v>
      </c>
      <c r="M169" s="43">
        <f t="shared" si="61"/>
        <v>495234.79</v>
      </c>
      <c r="N169" s="43"/>
      <c r="O169" s="43"/>
      <c r="P169" s="43"/>
      <c r="Q169" s="43"/>
      <c r="R169" s="43">
        <f t="shared" si="50"/>
        <v>0</v>
      </c>
      <c r="S169" s="43">
        <f t="shared" si="51"/>
        <v>0</v>
      </c>
      <c r="T169" s="43">
        <f t="shared" si="62"/>
        <v>7</v>
      </c>
      <c r="U169" s="43">
        <f t="shared" si="63"/>
        <v>495234.79</v>
      </c>
      <c r="V169" s="16"/>
    </row>
    <row r="170" spans="1:22" s="9" customFormat="1" x14ac:dyDescent="0.2">
      <c r="A170" s="33">
        <v>163</v>
      </c>
      <c r="B170" s="54" t="s">
        <v>292</v>
      </c>
      <c r="C170" s="1" t="s">
        <v>125</v>
      </c>
      <c r="D170" s="44"/>
      <c r="E170" s="44"/>
      <c r="F170" s="44"/>
      <c r="G170" s="44"/>
      <c r="H170" s="44">
        <v>2</v>
      </c>
      <c r="I170" s="44">
        <v>181522.71</v>
      </c>
      <c r="J170" s="44">
        <v>6</v>
      </c>
      <c r="K170" s="44">
        <v>178658.22</v>
      </c>
      <c r="L170" s="44">
        <f t="shared" si="60"/>
        <v>8</v>
      </c>
      <c r="M170" s="44">
        <f t="shared" si="61"/>
        <v>360180.93</v>
      </c>
      <c r="N170" s="44"/>
      <c r="O170" s="44"/>
      <c r="P170" s="44"/>
      <c r="Q170" s="44"/>
      <c r="R170" s="42">
        <f t="shared" si="50"/>
        <v>0</v>
      </c>
      <c r="S170" s="42">
        <f t="shared" si="51"/>
        <v>0</v>
      </c>
      <c r="T170" s="44">
        <f t="shared" si="62"/>
        <v>8</v>
      </c>
      <c r="U170" s="44">
        <f t="shared" si="63"/>
        <v>360180.93</v>
      </c>
      <c r="V170" s="16"/>
    </row>
    <row r="171" spans="1:22" s="9" customFormat="1" x14ac:dyDescent="0.2">
      <c r="A171" s="30">
        <v>164</v>
      </c>
      <c r="B171" s="53" t="s">
        <v>171</v>
      </c>
      <c r="C171" s="32" t="s">
        <v>38</v>
      </c>
      <c r="D171" s="43"/>
      <c r="E171" s="43"/>
      <c r="F171" s="43"/>
      <c r="G171" s="43"/>
      <c r="H171" s="43">
        <v>7</v>
      </c>
      <c r="I171" s="43">
        <v>131199.19</v>
      </c>
      <c r="J171" s="43">
        <v>16</v>
      </c>
      <c r="K171" s="43">
        <v>71690.3</v>
      </c>
      <c r="L171" s="43">
        <f t="shared" si="60"/>
        <v>23</v>
      </c>
      <c r="M171" s="43">
        <f t="shared" si="61"/>
        <v>202889.49</v>
      </c>
      <c r="N171" s="43">
        <v>3</v>
      </c>
      <c r="O171" s="43">
        <v>7701.56</v>
      </c>
      <c r="P171" s="43">
        <v>3</v>
      </c>
      <c r="Q171" s="43">
        <v>7833.34</v>
      </c>
      <c r="R171" s="43">
        <f t="shared" si="50"/>
        <v>6</v>
      </c>
      <c r="S171" s="43">
        <f t="shared" si="51"/>
        <v>15534.900000000001</v>
      </c>
      <c r="T171" s="43">
        <f t="shared" si="62"/>
        <v>29</v>
      </c>
      <c r="U171" s="43">
        <f t="shared" si="63"/>
        <v>218424.38999999998</v>
      </c>
      <c r="V171" s="16"/>
    </row>
    <row r="172" spans="1:22" s="9" customFormat="1" x14ac:dyDescent="0.2">
      <c r="A172" s="33">
        <v>165</v>
      </c>
      <c r="B172" s="54" t="s">
        <v>283</v>
      </c>
      <c r="C172" s="1" t="s">
        <v>103</v>
      </c>
      <c r="D172" s="44"/>
      <c r="E172" s="44"/>
      <c r="F172" s="44"/>
      <c r="G172" s="44"/>
      <c r="H172" s="44">
        <v>37</v>
      </c>
      <c r="I172" s="44">
        <v>36967.879999999997</v>
      </c>
      <c r="J172" s="44">
        <v>4</v>
      </c>
      <c r="K172" s="44">
        <v>18378.939999999999</v>
      </c>
      <c r="L172" s="44">
        <f t="shared" si="60"/>
        <v>41</v>
      </c>
      <c r="M172" s="44">
        <f t="shared" si="61"/>
        <v>55346.819999999992</v>
      </c>
      <c r="N172" s="44">
        <v>1</v>
      </c>
      <c r="O172" s="44">
        <v>150000</v>
      </c>
      <c r="P172" s="44"/>
      <c r="Q172" s="44"/>
      <c r="R172" s="42">
        <f t="shared" si="50"/>
        <v>1</v>
      </c>
      <c r="S172" s="42">
        <f t="shared" si="51"/>
        <v>150000</v>
      </c>
      <c r="T172" s="44">
        <f t="shared" si="62"/>
        <v>42</v>
      </c>
      <c r="U172" s="44">
        <f t="shared" si="63"/>
        <v>205346.82</v>
      </c>
      <c r="V172" s="16"/>
    </row>
    <row r="173" spans="1:22" s="9" customFormat="1" x14ac:dyDescent="0.2">
      <c r="A173" s="30">
        <v>166</v>
      </c>
      <c r="B173" s="53" t="s">
        <v>282</v>
      </c>
      <c r="C173" s="32" t="s">
        <v>127</v>
      </c>
      <c r="D173" s="43"/>
      <c r="E173" s="43"/>
      <c r="F173" s="43"/>
      <c r="G173" s="43"/>
      <c r="H173" s="43">
        <v>61</v>
      </c>
      <c r="I173" s="43">
        <v>36442.58</v>
      </c>
      <c r="J173" s="43">
        <v>48</v>
      </c>
      <c r="K173" s="43">
        <v>41312.07</v>
      </c>
      <c r="L173" s="43">
        <f t="shared" si="0"/>
        <v>109</v>
      </c>
      <c r="M173" s="43">
        <f t="shared" si="1"/>
        <v>77754.649999999994</v>
      </c>
      <c r="N173" s="43"/>
      <c r="O173" s="43"/>
      <c r="P173" s="43"/>
      <c r="Q173" s="43"/>
      <c r="R173" s="43">
        <f t="shared" si="50"/>
        <v>0</v>
      </c>
      <c r="S173" s="43">
        <f t="shared" si="51"/>
        <v>0</v>
      </c>
      <c r="T173" s="43">
        <f t="shared" si="62"/>
        <v>109</v>
      </c>
      <c r="U173" s="43">
        <f t="shared" si="63"/>
        <v>77754.649999999994</v>
      </c>
      <c r="V173" s="16"/>
    </row>
    <row r="174" spans="1:22" s="9" customFormat="1" x14ac:dyDescent="0.2">
      <c r="A174" s="33">
        <v>167</v>
      </c>
      <c r="B174" s="54" t="s">
        <v>285</v>
      </c>
      <c r="C174" s="1" t="s">
        <v>366</v>
      </c>
      <c r="D174" s="44"/>
      <c r="E174" s="44"/>
      <c r="F174" s="44"/>
      <c r="G174" s="44"/>
      <c r="H174" s="44"/>
      <c r="I174" s="44"/>
      <c r="J174" s="44">
        <v>14</v>
      </c>
      <c r="K174" s="44">
        <v>28400</v>
      </c>
      <c r="L174" s="44">
        <f t="shared" si="0"/>
        <v>14</v>
      </c>
      <c r="M174" s="44">
        <f t="shared" si="1"/>
        <v>28400</v>
      </c>
      <c r="N174" s="44">
        <v>4</v>
      </c>
      <c r="O174" s="44">
        <v>34000</v>
      </c>
      <c r="P174" s="44"/>
      <c r="Q174" s="44"/>
      <c r="R174" s="42">
        <f t="shared" si="50"/>
        <v>4</v>
      </c>
      <c r="S174" s="42">
        <f t="shared" si="51"/>
        <v>34000</v>
      </c>
      <c r="T174" s="44">
        <f t="shared" si="62"/>
        <v>18</v>
      </c>
      <c r="U174" s="44">
        <f t="shared" si="63"/>
        <v>62400</v>
      </c>
      <c r="V174" s="16"/>
    </row>
    <row r="175" spans="1:22" s="9" customFormat="1" x14ac:dyDescent="0.2">
      <c r="A175" s="30">
        <v>168</v>
      </c>
      <c r="B175" s="53" t="s">
        <v>320</v>
      </c>
      <c r="C175" s="32" t="s">
        <v>367</v>
      </c>
      <c r="D175" s="43"/>
      <c r="E175" s="43"/>
      <c r="F175" s="43"/>
      <c r="G175" s="43"/>
      <c r="H175" s="43">
        <v>1</v>
      </c>
      <c r="I175" s="43">
        <v>2378.31</v>
      </c>
      <c r="J175" s="43">
        <v>3</v>
      </c>
      <c r="K175" s="43">
        <v>10230.1</v>
      </c>
      <c r="L175" s="43">
        <f t="shared" si="0"/>
        <v>4</v>
      </c>
      <c r="M175" s="43">
        <f t="shared" si="1"/>
        <v>12608.41</v>
      </c>
      <c r="N175" s="43"/>
      <c r="O175" s="43"/>
      <c r="P175" s="43"/>
      <c r="Q175" s="43"/>
      <c r="R175" s="43">
        <f t="shared" si="50"/>
        <v>0</v>
      </c>
      <c r="S175" s="43">
        <f t="shared" si="51"/>
        <v>0</v>
      </c>
      <c r="T175" s="43">
        <f t="shared" si="2"/>
        <v>4</v>
      </c>
      <c r="U175" s="43">
        <f t="shared" si="3"/>
        <v>12608.41</v>
      </c>
      <c r="V175" s="16"/>
    </row>
    <row r="176" spans="1:22" s="9" customFormat="1" x14ac:dyDescent="0.2">
      <c r="A176" s="33">
        <v>169</v>
      </c>
      <c r="B176" s="54" t="s">
        <v>291</v>
      </c>
      <c r="C176" s="1" t="s">
        <v>118</v>
      </c>
      <c r="D176" s="44"/>
      <c r="E176" s="44"/>
      <c r="F176" s="44"/>
      <c r="G176" s="44"/>
      <c r="H176" s="44">
        <v>1</v>
      </c>
      <c r="I176" s="44">
        <v>1391.65</v>
      </c>
      <c r="J176" s="44">
        <v>2</v>
      </c>
      <c r="K176" s="44">
        <v>961.3</v>
      </c>
      <c r="L176" s="44">
        <f t="shared" si="0"/>
        <v>3</v>
      </c>
      <c r="M176" s="44">
        <f t="shared" si="1"/>
        <v>2352.9499999999998</v>
      </c>
      <c r="N176" s="44"/>
      <c r="O176" s="44"/>
      <c r="P176" s="44"/>
      <c r="Q176" s="44"/>
      <c r="R176" s="42">
        <f t="shared" si="50"/>
        <v>0</v>
      </c>
      <c r="S176" s="42">
        <f t="shared" si="51"/>
        <v>0</v>
      </c>
      <c r="T176" s="44">
        <f t="shared" si="2"/>
        <v>3</v>
      </c>
      <c r="U176" s="44">
        <f t="shared" si="3"/>
        <v>2352.9499999999998</v>
      </c>
      <c r="V176" s="16"/>
    </row>
    <row r="177" spans="1:25" s="9" customFormat="1" x14ac:dyDescent="0.2">
      <c r="A177" s="30">
        <v>170</v>
      </c>
      <c r="B177" s="31" t="s">
        <v>317</v>
      </c>
      <c r="C177" s="32" t="s">
        <v>318</v>
      </c>
      <c r="D177" s="43"/>
      <c r="E177" s="43"/>
      <c r="F177" s="43"/>
      <c r="G177" s="43"/>
      <c r="H177" s="43"/>
      <c r="I177" s="43"/>
      <c r="J177" s="43">
        <v>2</v>
      </c>
      <c r="K177" s="43">
        <v>675.91</v>
      </c>
      <c r="L177" s="43">
        <f t="shared" si="0"/>
        <v>2</v>
      </c>
      <c r="M177" s="43">
        <f t="shared" si="1"/>
        <v>675.91</v>
      </c>
      <c r="N177" s="43"/>
      <c r="O177" s="43"/>
      <c r="P177" s="43"/>
      <c r="Q177" s="43"/>
      <c r="R177" s="43">
        <f t="shared" si="50"/>
        <v>0</v>
      </c>
      <c r="S177" s="43">
        <f t="shared" si="51"/>
        <v>0</v>
      </c>
      <c r="T177" s="43">
        <f t="shared" si="2"/>
        <v>2</v>
      </c>
      <c r="U177" s="43">
        <f t="shared" si="3"/>
        <v>675.91</v>
      </c>
      <c r="V177" s="16"/>
    </row>
    <row r="178" spans="1:25" s="9" customFormat="1" x14ac:dyDescent="0.2">
      <c r="A178" s="33">
        <v>171</v>
      </c>
      <c r="B178" s="54" t="s">
        <v>232</v>
      </c>
      <c r="C178" s="1" t="s">
        <v>307</v>
      </c>
      <c r="D178" s="44"/>
      <c r="E178" s="44"/>
      <c r="F178" s="44"/>
      <c r="G178" s="44"/>
      <c r="H178" s="44"/>
      <c r="I178" s="44"/>
      <c r="J178" s="44">
        <v>2</v>
      </c>
      <c r="K178" s="44">
        <v>626.25</v>
      </c>
      <c r="L178" s="44">
        <f t="shared" si="0"/>
        <v>2</v>
      </c>
      <c r="M178" s="44">
        <f t="shared" si="1"/>
        <v>626.25</v>
      </c>
      <c r="N178" s="44"/>
      <c r="O178" s="44"/>
      <c r="P178" s="44"/>
      <c r="Q178" s="44"/>
      <c r="R178" s="42">
        <f t="shared" si="50"/>
        <v>0</v>
      </c>
      <c r="S178" s="42">
        <f t="shared" si="51"/>
        <v>0</v>
      </c>
      <c r="T178" s="44">
        <f t="shared" si="2"/>
        <v>2</v>
      </c>
      <c r="U178" s="44">
        <f t="shared" si="3"/>
        <v>626.25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0"/>
        <v>0</v>
      </c>
      <c r="M179" s="43">
        <f t="shared" si="1"/>
        <v>0</v>
      </c>
      <c r="N179" s="43"/>
      <c r="O179" s="43"/>
      <c r="P179" s="43"/>
      <c r="Q179" s="43"/>
      <c r="R179" s="43">
        <f t="shared" si="50"/>
        <v>0</v>
      </c>
      <c r="S179" s="43">
        <f t="shared" si="51"/>
        <v>0</v>
      </c>
      <c r="T179" s="43">
        <f t="shared" si="2"/>
        <v>0</v>
      </c>
      <c r="U179" s="43">
        <f t="shared" si="3"/>
        <v>0</v>
      </c>
      <c r="V179" s="16"/>
    </row>
    <row r="180" spans="1:25" s="9" customFormat="1" ht="14.25" thickTop="1" thickBot="1" x14ac:dyDescent="0.25">
      <c r="A180" s="55" t="s">
        <v>0</v>
      </c>
      <c r="B180" s="55"/>
      <c r="C180" s="56"/>
      <c r="D180" s="50">
        <f>SUM(D8:D179)</f>
        <v>35225</v>
      </c>
      <c r="E180" s="50">
        <f>SUM(E8:E179)</f>
        <v>19876680882.509995</v>
      </c>
      <c r="F180" s="50">
        <f>SUM(F8:F179)</f>
        <v>93493</v>
      </c>
      <c r="G180" s="50">
        <f>SUM(G8:G179)</f>
        <v>11716564339.589994</v>
      </c>
      <c r="H180" s="50">
        <f>SUM(H8:H179)</f>
        <v>189427</v>
      </c>
      <c r="I180" s="50">
        <f>SUM(I8:I179)</f>
        <v>43859805571.320015</v>
      </c>
      <c r="J180" s="50">
        <f>SUM(J8:J179)</f>
        <v>241396</v>
      </c>
      <c r="K180" s="50">
        <f>SUM(K8:K179)</f>
        <v>53018019179.500015</v>
      </c>
      <c r="L180" s="50">
        <f>SUM(L8:L179)</f>
        <v>559541</v>
      </c>
      <c r="M180" s="50">
        <f>SUM(M8:M179)</f>
        <v>128471069972.91997</v>
      </c>
      <c r="N180" s="50">
        <f>SUM(N8:N179)</f>
        <v>53657</v>
      </c>
      <c r="O180" s="50">
        <f>SUM(O8:O179)</f>
        <v>68271820093.830002</v>
      </c>
      <c r="P180" s="50">
        <f>SUM(P8:P179)</f>
        <v>53657</v>
      </c>
      <c r="Q180" s="50">
        <f>SUM(Q8:Q179)</f>
        <v>68265911121.330009</v>
      </c>
      <c r="R180" s="50">
        <f>SUM(R8:R179)</f>
        <v>107314</v>
      </c>
      <c r="S180" s="50">
        <f>SUM(S8:S179)</f>
        <v>136537731215.15994</v>
      </c>
      <c r="T180" s="50">
        <f>SUM(T8:T179)</f>
        <v>666855</v>
      </c>
      <c r="U180" s="50">
        <f>SUM(U8:U179)</f>
        <v>265008801188.08008</v>
      </c>
    </row>
    <row r="181" spans="1:25" s="9" customFormat="1" ht="13.5" thickTop="1" x14ac:dyDescent="0.2">
      <c r="A181" s="11" t="s">
        <v>383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319</v>
      </c>
    </row>
    <row r="183" spans="1:25" x14ac:dyDescent="0.2"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146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163" workbookViewId="0">
      <selection activeCell="A191" sqref="A19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9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356</v>
      </c>
      <c r="E7" s="41" t="s">
        <v>25</v>
      </c>
      <c r="F7" s="41" t="s">
        <v>356</v>
      </c>
      <c r="G7" s="41" t="s">
        <v>25</v>
      </c>
      <c r="H7" s="41" t="s">
        <v>356</v>
      </c>
      <c r="I7" s="41" t="s">
        <v>25</v>
      </c>
      <c r="J7" s="41" t="s">
        <v>356</v>
      </c>
      <c r="K7" s="41" t="s">
        <v>25</v>
      </c>
      <c r="L7" s="41" t="s">
        <v>356</v>
      </c>
      <c r="M7" s="41" t="s">
        <v>25</v>
      </c>
      <c r="N7" s="41" t="s">
        <v>356</v>
      </c>
      <c r="O7" s="41" t="s">
        <v>25</v>
      </c>
      <c r="P7" s="41" t="s">
        <v>356</v>
      </c>
      <c r="Q7" s="41" t="s">
        <v>25</v>
      </c>
      <c r="R7" s="41" t="s">
        <v>356</v>
      </c>
      <c r="S7" s="41" t="s">
        <v>25</v>
      </c>
      <c r="T7" s="41" t="s">
        <v>356</v>
      </c>
      <c r="U7" s="41" t="s">
        <v>25</v>
      </c>
    </row>
    <row r="8" spans="1:22" s="9" customFormat="1" ht="13.5" thickTop="1" x14ac:dyDescent="0.2">
      <c r="A8" s="33">
        <v>1</v>
      </c>
      <c r="B8" s="52" t="s">
        <v>152</v>
      </c>
      <c r="C8" s="34" t="s">
        <v>12</v>
      </c>
      <c r="D8" s="42">
        <v>56148</v>
      </c>
      <c r="E8" s="42">
        <v>25445170624.759998</v>
      </c>
      <c r="F8" s="42">
        <v>229671</v>
      </c>
      <c r="G8" s="42">
        <v>21812259722.639999</v>
      </c>
      <c r="H8" s="42">
        <v>209341</v>
      </c>
      <c r="I8" s="42">
        <v>56529404395.379997</v>
      </c>
      <c r="J8" s="42">
        <v>341794</v>
      </c>
      <c r="K8" s="42">
        <v>62671081823.919998</v>
      </c>
      <c r="L8" s="42">
        <f>J8+H8+F8+D8</f>
        <v>836954</v>
      </c>
      <c r="M8" s="42">
        <f>K8+I8+G8+E8</f>
        <v>166457916566.70001</v>
      </c>
      <c r="N8" s="42">
        <v>7976</v>
      </c>
      <c r="O8" s="42">
        <v>99851454100.460007</v>
      </c>
      <c r="P8" s="42">
        <v>7539</v>
      </c>
      <c r="Q8" s="42">
        <v>97129507525.360001</v>
      </c>
      <c r="R8" s="42">
        <f>P8+N8</f>
        <v>15515</v>
      </c>
      <c r="S8" s="42">
        <f>Q8+O8</f>
        <v>196980961625.82001</v>
      </c>
      <c r="T8" s="42">
        <f>R8+L8</f>
        <v>852469</v>
      </c>
      <c r="U8" s="42">
        <f>S8+M8</f>
        <v>363438878192.52002</v>
      </c>
      <c r="V8" s="16"/>
    </row>
    <row r="9" spans="1:22" s="9" customFormat="1" x14ac:dyDescent="0.2">
      <c r="A9" s="30">
        <v>2</v>
      </c>
      <c r="B9" s="53" t="s">
        <v>153</v>
      </c>
      <c r="C9" s="32" t="s">
        <v>28</v>
      </c>
      <c r="D9" s="43">
        <v>18410</v>
      </c>
      <c r="E9" s="43">
        <v>17349316258.5</v>
      </c>
      <c r="F9" s="43">
        <v>78438</v>
      </c>
      <c r="G9" s="43">
        <v>17619319929.990002</v>
      </c>
      <c r="H9" s="43">
        <v>105969</v>
      </c>
      <c r="I9" s="43">
        <v>75468343306.940002</v>
      </c>
      <c r="J9" s="43">
        <v>166121</v>
      </c>
      <c r="K9" s="43">
        <v>80617333685.789993</v>
      </c>
      <c r="L9" s="43">
        <f t="shared" ref="L9:M188" si="0">J9+H9+F9+D9</f>
        <v>368938</v>
      </c>
      <c r="M9" s="43">
        <f t="shared" si="0"/>
        <v>191054313181.21997</v>
      </c>
      <c r="N9" s="43">
        <v>3282</v>
      </c>
      <c r="O9" s="43">
        <v>35083192881.519997</v>
      </c>
      <c r="P9" s="43">
        <v>3231</v>
      </c>
      <c r="Q9" s="43">
        <v>29455446765.77</v>
      </c>
      <c r="R9" s="43">
        <f t="shared" ref="R9:S188" si="1">P9+N9</f>
        <v>6513</v>
      </c>
      <c r="S9" s="43">
        <f t="shared" si="1"/>
        <v>64538639647.289993</v>
      </c>
      <c r="T9" s="43">
        <f t="shared" ref="T9:U188" si="2">R9+L9</f>
        <v>375451</v>
      </c>
      <c r="U9" s="43">
        <f t="shared" si="2"/>
        <v>255592952828.50995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31</v>
      </c>
      <c r="D10" s="44">
        <v>70257</v>
      </c>
      <c r="E10" s="44">
        <v>29110633769.509998</v>
      </c>
      <c r="F10" s="44">
        <v>139426</v>
      </c>
      <c r="G10" s="44">
        <v>18178479283.080002</v>
      </c>
      <c r="H10" s="44">
        <v>345863</v>
      </c>
      <c r="I10" s="44">
        <v>34016483557.34</v>
      </c>
      <c r="J10" s="44">
        <v>198394</v>
      </c>
      <c r="K10" s="44">
        <v>45918919042.830002</v>
      </c>
      <c r="L10" s="42">
        <f t="shared" si="0"/>
        <v>753940</v>
      </c>
      <c r="M10" s="42">
        <f t="shared" si="0"/>
        <v>127224515652.75999</v>
      </c>
      <c r="N10" s="44">
        <v>7632</v>
      </c>
      <c r="O10" s="44">
        <v>36135958667.019997</v>
      </c>
      <c r="P10" s="44">
        <v>7579</v>
      </c>
      <c r="Q10" s="44">
        <v>39054748487.110001</v>
      </c>
      <c r="R10" s="42">
        <f t="shared" si="1"/>
        <v>15211</v>
      </c>
      <c r="S10" s="42">
        <f t="shared" si="1"/>
        <v>75190707154.130005</v>
      </c>
      <c r="T10" s="42">
        <f t="shared" si="2"/>
        <v>769151</v>
      </c>
      <c r="U10" s="42">
        <f t="shared" si="2"/>
        <v>202415222806.89001</v>
      </c>
      <c r="V10" s="16"/>
    </row>
    <row r="11" spans="1:22" s="9" customFormat="1" x14ac:dyDescent="0.2">
      <c r="A11" s="30">
        <v>4</v>
      </c>
      <c r="B11" s="53" t="s">
        <v>151</v>
      </c>
      <c r="C11" s="32" t="s">
        <v>27</v>
      </c>
      <c r="D11" s="43">
        <v>87342</v>
      </c>
      <c r="E11" s="43">
        <v>14804929680.17</v>
      </c>
      <c r="F11" s="43">
        <v>195598</v>
      </c>
      <c r="G11" s="43">
        <v>15216439997.209999</v>
      </c>
      <c r="H11" s="43">
        <v>591369</v>
      </c>
      <c r="I11" s="43">
        <v>46028631568.690002</v>
      </c>
      <c r="J11" s="43">
        <v>349626</v>
      </c>
      <c r="K11" s="43">
        <v>49527712740.849998</v>
      </c>
      <c r="L11" s="43">
        <f t="shared" si="0"/>
        <v>1223935</v>
      </c>
      <c r="M11" s="43">
        <f t="shared" si="0"/>
        <v>125577713986.92</v>
      </c>
      <c r="N11" s="43">
        <v>2775</v>
      </c>
      <c r="O11" s="43">
        <v>27770252606.77</v>
      </c>
      <c r="P11" s="43">
        <v>2739</v>
      </c>
      <c r="Q11" s="43">
        <v>24385183785.27</v>
      </c>
      <c r="R11" s="43">
        <f t="shared" si="1"/>
        <v>5514</v>
      </c>
      <c r="S11" s="43">
        <f t="shared" si="1"/>
        <v>52155436392.040001</v>
      </c>
      <c r="T11" s="43">
        <f t="shared" si="2"/>
        <v>1229449</v>
      </c>
      <c r="U11" s="43">
        <f t="shared" si="2"/>
        <v>177733150378.95999</v>
      </c>
      <c r="V11" s="16"/>
    </row>
    <row r="12" spans="1:22" s="9" customFormat="1" x14ac:dyDescent="0.2">
      <c r="A12" s="33">
        <v>5</v>
      </c>
      <c r="B12" s="23" t="s">
        <v>154</v>
      </c>
      <c r="C12" s="1" t="s">
        <v>32</v>
      </c>
      <c r="D12" s="44">
        <v>2224</v>
      </c>
      <c r="E12" s="44">
        <v>6248510787.75</v>
      </c>
      <c r="F12" s="44">
        <v>22724</v>
      </c>
      <c r="G12" s="44">
        <v>6329354216.4200001</v>
      </c>
      <c r="H12" s="44">
        <v>10441</v>
      </c>
      <c r="I12" s="44">
        <v>49963239765.379997</v>
      </c>
      <c r="J12" s="44">
        <v>19648</v>
      </c>
      <c r="K12" s="44">
        <v>50327097448.949997</v>
      </c>
      <c r="L12" s="42">
        <f t="shared" si="0"/>
        <v>55037</v>
      </c>
      <c r="M12" s="42">
        <f t="shared" si="0"/>
        <v>112868202218.49998</v>
      </c>
      <c r="N12" s="44">
        <v>2523</v>
      </c>
      <c r="O12" s="44">
        <v>28222574918.57</v>
      </c>
      <c r="P12" s="44">
        <v>2545</v>
      </c>
      <c r="Q12" s="44">
        <v>27043505816.040001</v>
      </c>
      <c r="R12" s="42">
        <f t="shared" si="1"/>
        <v>5068</v>
      </c>
      <c r="S12" s="42">
        <f t="shared" si="1"/>
        <v>55266080734.610001</v>
      </c>
      <c r="T12" s="42">
        <f t="shared" si="2"/>
        <v>60105</v>
      </c>
      <c r="U12" s="42">
        <f t="shared" si="2"/>
        <v>168134282953.10999</v>
      </c>
      <c r="V12" s="16"/>
    </row>
    <row r="13" spans="1:22" s="9" customFormat="1" x14ac:dyDescent="0.2">
      <c r="A13" s="30">
        <v>6</v>
      </c>
      <c r="B13" s="31" t="s">
        <v>157</v>
      </c>
      <c r="C13" s="32" t="s">
        <v>35</v>
      </c>
      <c r="D13" s="43">
        <v>336</v>
      </c>
      <c r="E13" s="43">
        <v>495251714.00999999</v>
      </c>
      <c r="F13" s="43">
        <v>3198</v>
      </c>
      <c r="G13" s="43">
        <v>370596247.61000001</v>
      </c>
      <c r="H13" s="43">
        <v>1793</v>
      </c>
      <c r="I13" s="43">
        <v>10099096757.92</v>
      </c>
      <c r="J13" s="43">
        <v>3797</v>
      </c>
      <c r="K13" s="43">
        <v>9697486375.7099991</v>
      </c>
      <c r="L13" s="43">
        <f t="shared" si="0"/>
        <v>9124</v>
      </c>
      <c r="M13" s="43">
        <f t="shared" si="0"/>
        <v>20662431095.249996</v>
      </c>
      <c r="N13" s="43">
        <v>1708</v>
      </c>
      <c r="O13" s="43">
        <v>66290004543.129997</v>
      </c>
      <c r="P13" s="43">
        <v>1719</v>
      </c>
      <c r="Q13" s="43">
        <v>66748061196.18</v>
      </c>
      <c r="R13" s="43">
        <f t="shared" si="1"/>
        <v>3427</v>
      </c>
      <c r="S13" s="43">
        <f t="shared" si="1"/>
        <v>133038065739.31</v>
      </c>
      <c r="T13" s="43">
        <f t="shared" si="2"/>
        <v>12551</v>
      </c>
      <c r="U13" s="43">
        <f t="shared" si="2"/>
        <v>153700496834.56</v>
      </c>
      <c r="V13" s="16"/>
    </row>
    <row r="14" spans="1:22" s="9" customFormat="1" x14ac:dyDescent="0.2">
      <c r="A14" s="33">
        <v>7</v>
      </c>
      <c r="B14" s="54" t="s">
        <v>29</v>
      </c>
      <c r="C14" s="1" t="s">
        <v>30</v>
      </c>
      <c r="D14" s="44">
        <v>101953</v>
      </c>
      <c r="E14" s="44">
        <v>37075736265.089996</v>
      </c>
      <c r="F14" s="44">
        <v>118564</v>
      </c>
      <c r="G14" s="44">
        <v>19879828850.669998</v>
      </c>
      <c r="H14" s="44">
        <v>240446</v>
      </c>
      <c r="I14" s="44">
        <v>20749829865.25</v>
      </c>
      <c r="J14" s="44">
        <v>451188</v>
      </c>
      <c r="K14" s="44">
        <v>32801412891.759998</v>
      </c>
      <c r="L14" s="42">
        <f t="shared" si="0"/>
        <v>912151</v>
      </c>
      <c r="M14" s="42">
        <f t="shared" si="0"/>
        <v>110506807872.76999</v>
      </c>
      <c r="N14" s="44">
        <v>3776</v>
      </c>
      <c r="O14" s="44">
        <v>16822690526.08</v>
      </c>
      <c r="P14" s="44">
        <v>3815</v>
      </c>
      <c r="Q14" s="44">
        <v>25654864959.23</v>
      </c>
      <c r="R14" s="42">
        <f t="shared" si="1"/>
        <v>7591</v>
      </c>
      <c r="S14" s="42">
        <f t="shared" si="1"/>
        <v>42477555485.309998</v>
      </c>
      <c r="T14" s="42">
        <f t="shared" si="2"/>
        <v>919742</v>
      </c>
      <c r="U14" s="42">
        <f t="shared" si="2"/>
        <v>152984363358.07999</v>
      </c>
      <c r="V14" s="16"/>
    </row>
    <row r="15" spans="1:22" s="9" customFormat="1" x14ac:dyDescent="0.2">
      <c r="A15" s="30">
        <v>8</v>
      </c>
      <c r="B15" s="53" t="s">
        <v>150</v>
      </c>
      <c r="C15" s="32" t="s">
        <v>380</v>
      </c>
      <c r="D15" s="43">
        <v>21330</v>
      </c>
      <c r="E15" s="43">
        <v>4358961473.0299997</v>
      </c>
      <c r="F15" s="43">
        <v>73259</v>
      </c>
      <c r="G15" s="43">
        <v>6461470376.0200005</v>
      </c>
      <c r="H15" s="43">
        <v>71145</v>
      </c>
      <c r="I15" s="43">
        <v>17171812101.66</v>
      </c>
      <c r="J15" s="43">
        <v>124032</v>
      </c>
      <c r="K15" s="43">
        <v>23190178116.779999</v>
      </c>
      <c r="L15" s="43">
        <f t="shared" si="0"/>
        <v>289766</v>
      </c>
      <c r="M15" s="43">
        <f t="shared" si="0"/>
        <v>51182422067.490005</v>
      </c>
      <c r="N15" s="43">
        <v>2567</v>
      </c>
      <c r="O15" s="43">
        <v>39366532142.629997</v>
      </c>
      <c r="P15" s="43">
        <v>2374</v>
      </c>
      <c r="Q15" s="43">
        <v>31186290938.849998</v>
      </c>
      <c r="R15" s="43">
        <f t="shared" si="1"/>
        <v>4941</v>
      </c>
      <c r="S15" s="43">
        <f t="shared" si="1"/>
        <v>70552823081.479996</v>
      </c>
      <c r="T15" s="43">
        <f t="shared" si="2"/>
        <v>294707</v>
      </c>
      <c r="U15" s="43">
        <f t="shared" si="2"/>
        <v>121735245148.97</v>
      </c>
      <c r="V15" s="16"/>
    </row>
    <row r="16" spans="1:22" s="9" customFormat="1" x14ac:dyDescent="0.2">
      <c r="A16" s="33">
        <v>9</v>
      </c>
      <c r="B16" s="54" t="s">
        <v>156</v>
      </c>
      <c r="C16" s="1" t="s">
        <v>7</v>
      </c>
      <c r="D16" s="44">
        <v>430</v>
      </c>
      <c r="E16" s="44">
        <v>1318400242.8299999</v>
      </c>
      <c r="F16" s="44">
        <v>353</v>
      </c>
      <c r="G16" s="44">
        <v>58060319.159999996</v>
      </c>
      <c r="H16" s="44">
        <v>3893</v>
      </c>
      <c r="I16" s="44">
        <v>5872227081.3100004</v>
      </c>
      <c r="J16" s="44">
        <v>5017</v>
      </c>
      <c r="K16" s="44">
        <v>4081145800.2600002</v>
      </c>
      <c r="L16" s="42">
        <f t="shared" si="0"/>
        <v>9693</v>
      </c>
      <c r="M16" s="42">
        <f t="shared" si="0"/>
        <v>11329833443.559999</v>
      </c>
      <c r="N16" s="44">
        <v>1219</v>
      </c>
      <c r="O16" s="44">
        <v>38210450578.669998</v>
      </c>
      <c r="P16" s="44">
        <v>1375</v>
      </c>
      <c r="Q16" s="44">
        <v>42056980048.980003</v>
      </c>
      <c r="R16" s="42">
        <f t="shared" si="1"/>
        <v>2594</v>
      </c>
      <c r="S16" s="42">
        <f t="shared" si="1"/>
        <v>80267430627.649994</v>
      </c>
      <c r="T16" s="42">
        <f t="shared" si="2"/>
        <v>12287</v>
      </c>
      <c r="U16" s="42">
        <f t="shared" si="2"/>
        <v>91597264071.209991</v>
      </c>
      <c r="V16" s="16"/>
    </row>
    <row r="17" spans="1:22" s="9" customFormat="1" x14ac:dyDescent="0.2">
      <c r="A17" s="30">
        <v>10</v>
      </c>
      <c r="B17" s="53" t="s">
        <v>160</v>
      </c>
      <c r="C17" s="32" t="s">
        <v>325</v>
      </c>
      <c r="D17" s="43">
        <v>1668</v>
      </c>
      <c r="E17" s="43">
        <v>7075162111.3400002</v>
      </c>
      <c r="F17" s="43">
        <v>3909</v>
      </c>
      <c r="G17" s="43">
        <v>1583195185.5999999</v>
      </c>
      <c r="H17" s="43">
        <v>3875</v>
      </c>
      <c r="I17" s="43">
        <v>22971961237.740002</v>
      </c>
      <c r="J17" s="43">
        <v>15618</v>
      </c>
      <c r="K17" s="43">
        <v>25571661917.84</v>
      </c>
      <c r="L17" s="43">
        <f t="shared" si="0"/>
        <v>25070</v>
      </c>
      <c r="M17" s="43">
        <f t="shared" si="0"/>
        <v>57201980452.520004</v>
      </c>
      <c r="N17" s="43">
        <v>398</v>
      </c>
      <c r="O17" s="43">
        <v>12751507401.25</v>
      </c>
      <c r="P17" s="43">
        <v>497</v>
      </c>
      <c r="Q17" s="43">
        <v>15488892377.690001</v>
      </c>
      <c r="R17" s="43">
        <f t="shared" si="1"/>
        <v>895</v>
      </c>
      <c r="S17" s="43">
        <f t="shared" si="1"/>
        <v>28240399778.940002</v>
      </c>
      <c r="T17" s="43">
        <f t="shared" si="2"/>
        <v>25965</v>
      </c>
      <c r="U17" s="43">
        <f t="shared" si="2"/>
        <v>85442380231.460007</v>
      </c>
      <c r="V17" s="16"/>
    </row>
    <row r="18" spans="1:22" s="9" customFormat="1" x14ac:dyDescent="0.2">
      <c r="A18" s="33">
        <v>11</v>
      </c>
      <c r="B18" s="54" t="s">
        <v>159</v>
      </c>
      <c r="C18" s="1" t="s">
        <v>34</v>
      </c>
      <c r="D18" s="44">
        <v>28</v>
      </c>
      <c r="E18" s="44">
        <v>117155549.38</v>
      </c>
      <c r="F18" s="44"/>
      <c r="G18" s="44"/>
      <c r="H18" s="44">
        <v>2756</v>
      </c>
      <c r="I18" s="44">
        <v>10240167416.719999</v>
      </c>
      <c r="J18" s="44">
        <v>2829</v>
      </c>
      <c r="K18" s="44">
        <v>8404099486.8400002</v>
      </c>
      <c r="L18" s="42">
        <f t="shared" si="0"/>
        <v>5613</v>
      </c>
      <c r="M18" s="42">
        <f t="shared" si="0"/>
        <v>18761422452.939999</v>
      </c>
      <c r="N18" s="44">
        <v>1963</v>
      </c>
      <c r="O18" s="44">
        <v>30651276693.209999</v>
      </c>
      <c r="P18" s="44">
        <v>2320</v>
      </c>
      <c r="Q18" s="44">
        <v>32724482601.529999</v>
      </c>
      <c r="R18" s="42">
        <f t="shared" si="1"/>
        <v>4283</v>
      </c>
      <c r="S18" s="42">
        <f t="shared" si="1"/>
        <v>63375759294.739998</v>
      </c>
      <c r="T18" s="42">
        <f t="shared" si="2"/>
        <v>9896</v>
      </c>
      <c r="U18" s="42">
        <f t="shared" si="2"/>
        <v>82137181747.679993</v>
      </c>
      <c r="V18" s="16"/>
    </row>
    <row r="19" spans="1:22" s="9" customFormat="1" x14ac:dyDescent="0.2">
      <c r="A19" s="30">
        <v>12</v>
      </c>
      <c r="B19" s="53" t="s">
        <v>162</v>
      </c>
      <c r="C19" s="32" t="s">
        <v>16</v>
      </c>
      <c r="D19" s="43">
        <v>2502</v>
      </c>
      <c r="E19" s="43">
        <v>3525823936.9400001</v>
      </c>
      <c r="F19" s="43">
        <v>7840</v>
      </c>
      <c r="G19" s="43">
        <v>1849336942.1300001</v>
      </c>
      <c r="H19" s="43">
        <v>8348</v>
      </c>
      <c r="I19" s="43">
        <v>19408393169.66</v>
      </c>
      <c r="J19" s="43">
        <v>15168</v>
      </c>
      <c r="K19" s="43">
        <v>16747690424.48</v>
      </c>
      <c r="L19" s="43">
        <f t="shared" si="0"/>
        <v>33858</v>
      </c>
      <c r="M19" s="43">
        <f t="shared" si="0"/>
        <v>41531244473.209999</v>
      </c>
      <c r="N19" s="43">
        <v>3876</v>
      </c>
      <c r="O19" s="43">
        <v>17384428065.959999</v>
      </c>
      <c r="P19" s="43">
        <v>3992</v>
      </c>
      <c r="Q19" s="43">
        <v>21561466079.380001</v>
      </c>
      <c r="R19" s="43">
        <f t="shared" si="1"/>
        <v>7868</v>
      </c>
      <c r="S19" s="43">
        <f t="shared" si="1"/>
        <v>38945894145.339996</v>
      </c>
      <c r="T19" s="43">
        <f t="shared" si="2"/>
        <v>41726</v>
      </c>
      <c r="U19" s="43">
        <f t="shared" si="2"/>
        <v>80477138618.549988</v>
      </c>
      <c r="V19" s="16"/>
    </row>
    <row r="20" spans="1:22" s="9" customFormat="1" x14ac:dyDescent="0.2">
      <c r="A20" s="33">
        <v>13</v>
      </c>
      <c r="B20" s="54" t="s">
        <v>66</v>
      </c>
      <c r="C20" s="1" t="s">
        <v>20</v>
      </c>
      <c r="D20" s="44"/>
      <c r="E20" s="44"/>
      <c r="F20" s="44"/>
      <c r="G20" s="44"/>
      <c r="H20" s="44">
        <v>106</v>
      </c>
      <c r="I20" s="44">
        <v>244874657.96000001</v>
      </c>
      <c r="J20" s="44"/>
      <c r="K20" s="44"/>
      <c r="L20" s="42">
        <f t="shared" si="0"/>
        <v>106</v>
      </c>
      <c r="M20" s="42">
        <f t="shared" ref="M20" si="3">K20+I20+G20+E20</f>
        <v>244874657.96000001</v>
      </c>
      <c r="N20" s="44">
        <v>88</v>
      </c>
      <c r="O20" s="44">
        <v>31625000000</v>
      </c>
      <c r="P20" s="44">
        <v>88</v>
      </c>
      <c r="Q20" s="44">
        <v>31625000000</v>
      </c>
      <c r="R20" s="42">
        <f t="shared" si="1"/>
        <v>176</v>
      </c>
      <c r="S20" s="42">
        <f t="shared" ref="S20" si="4">Q20+O20</f>
        <v>63250000000</v>
      </c>
      <c r="T20" s="42">
        <f t="shared" si="2"/>
        <v>282</v>
      </c>
      <c r="U20" s="42">
        <f t="shared" ref="U20" si="5">S20+M20</f>
        <v>63494874657.959999</v>
      </c>
      <c r="V20" s="16"/>
    </row>
    <row r="21" spans="1:22" s="9" customFormat="1" x14ac:dyDescent="0.2">
      <c r="A21" s="30">
        <v>14</v>
      </c>
      <c r="B21" s="31" t="s">
        <v>158</v>
      </c>
      <c r="C21" s="32" t="s">
        <v>33</v>
      </c>
      <c r="D21" s="43">
        <v>1928</v>
      </c>
      <c r="E21" s="43">
        <v>3861530016.3299999</v>
      </c>
      <c r="F21" s="43">
        <v>9438</v>
      </c>
      <c r="G21" s="43">
        <v>2447324457.46</v>
      </c>
      <c r="H21" s="43">
        <v>4093</v>
      </c>
      <c r="I21" s="43">
        <v>7475125133.46</v>
      </c>
      <c r="J21" s="43">
        <v>12387</v>
      </c>
      <c r="K21" s="43">
        <v>8609223454.3700008</v>
      </c>
      <c r="L21" s="43">
        <f t="shared" ref="L21:L28" si="6">J21+H21+F21+D21</f>
        <v>27846</v>
      </c>
      <c r="M21" s="43">
        <f t="shared" ref="M21:M28" si="7">K21+I21+G21+E21</f>
        <v>22393203061.620003</v>
      </c>
      <c r="N21" s="43">
        <v>934</v>
      </c>
      <c r="O21" s="43">
        <v>15791286971.370001</v>
      </c>
      <c r="P21" s="43">
        <v>976</v>
      </c>
      <c r="Q21" s="43">
        <v>15744276892.879999</v>
      </c>
      <c r="R21" s="43">
        <f t="shared" ref="R21:R28" si="8">P21+N21</f>
        <v>1910</v>
      </c>
      <c r="S21" s="43">
        <f t="shared" ref="S21:S28" si="9">Q21+O21</f>
        <v>31535563864.25</v>
      </c>
      <c r="T21" s="43">
        <f t="shared" ref="T21:T28" si="10">R21+L21</f>
        <v>29756</v>
      </c>
      <c r="U21" s="43">
        <f t="shared" ref="U21:U28" si="11">S21+M21</f>
        <v>53928766925.870003</v>
      </c>
      <c r="V21" s="16"/>
    </row>
    <row r="22" spans="1:22" s="9" customFormat="1" x14ac:dyDescent="0.2">
      <c r="A22" s="33">
        <v>15</v>
      </c>
      <c r="B22" s="54" t="s">
        <v>164</v>
      </c>
      <c r="C22" s="1" t="s">
        <v>37</v>
      </c>
      <c r="D22" s="44">
        <v>1707</v>
      </c>
      <c r="E22" s="44">
        <v>897120467.73000002</v>
      </c>
      <c r="F22" s="44">
        <v>5219</v>
      </c>
      <c r="G22" s="44">
        <v>849137887.24000001</v>
      </c>
      <c r="H22" s="44">
        <v>6050</v>
      </c>
      <c r="I22" s="44">
        <v>5648107473.3699999</v>
      </c>
      <c r="J22" s="44">
        <v>6120</v>
      </c>
      <c r="K22" s="44">
        <v>3896378371.3899999</v>
      </c>
      <c r="L22" s="42">
        <f t="shared" si="6"/>
        <v>19096</v>
      </c>
      <c r="M22" s="42">
        <f t="shared" si="7"/>
        <v>11290744199.73</v>
      </c>
      <c r="N22" s="44">
        <v>5400</v>
      </c>
      <c r="O22" s="44">
        <v>18772549264.400002</v>
      </c>
      <c r="P22" s="44">
        <v>5007</v>
      </c>
      <c r="Q22" s="44">
        <v>21121883301.689999</v>
      </c>
      <c r="R22" s="42">
        <f t="shared" si="8"/>
        <v>10407</v>
      </c>
      <c r="S22" s="42">
        <f t="shared" si="9"/>
        <v>39894432566.089996</v>
      </c>
      <c r="T22" s="42">
        <f t="shared" si="10"/>
        <v>29503</v>
      </c>
      <c r="U22" s="42">
        <f t="shared" si="11"/>
        <v>51185176765.819992</v>
      </c>
      <c r="V22" s="16"/>
    </row>
    <row r="23" spans="1:22" s="9" customFormat="1" x14ac:dyDescent="0.2">
      <c r="A23" s="30">
        <v>16</v>
      </c>
      <c r="B23" s="53" t="s">
        <v>166</v>
      </c>
      <c r="C23" s="32" t="s">
        <v>17</v>
      </c>
      <c r="D23" s="43">
        <v>1</v>
      </c>
      <c r="E23" s="43">
        <v>39000000</v>
      </c>
      <c r="F23" s="43"/>
      <c r="G23" s="43"/>
      <c r="H23" s="43">
        <v>6372</v>
      </c>
      <c r="I23" s="43">
        <v>10587305332.33</v>
      </c>
      <c r="J23" s="43">
        <v>5909</v>
      </c>
      <c r="K23" s="43">
        <v>15116576711.530001</v>
      </c>
      <c r="L23" s="43">
        <f t="shared" si="6"/>
        <v>12282</v>
      </c>
      <c r="M23" s="43">
        <f t="shared" si="7"/>
        <v>25742882043.860001</v>
      </c>
      <c r="N23" s="43">
        <v>482</v>
      </c>
      <c r="O23" s="43">
        <v>12013699380.379999</v>
      </c>
      <c r="P23" s="43">
        <v>346</v>
      </c>
      <c r="Q23" s="43">
        <v>7379739493.79</v>
      </c>
      <c r="R23" s="43">
        <f t="shared" si="8"/>
        <v>828</v>
      </c>
      <c r="S23" s="43">
        <f t="shared" si="9"/>
        <v>19393438874.169998</v>
      </c>
      <c r="T23" s="43">
        <f t="shared" si="10"/>
        <v>13110</v>
      </c>
      <c r="U23" s="43">
        <f t="shared" si="11"/>
        <v>45136320918.029999</v>
      </c>
      <c r="V23" s="16"/>
    </row>
    <row r="24" spans="1:22" s="9" customFormat="1" x14ac:dyDescent="0.2">
      <c r="A24" s="33">
        <v>17</v>
      </c>
      <c r="B24" s="54" t="s">
        <v>165</v>
      </c>
      <c r="C24" s="1" t="s">
        <v>36</v>
      </c>
      <c r="D24" s="44"/>
      <c r="E24" s="44"/>
      <c r="F24" s="44"/>
      <c r="G24" s="44"/>
      <c r="H24" s="44">
        <v>3125</v>
      </c>
      <c r="I24" s="44">
        <v>9815306945.5499992</v>
      </c>
      <c r="J24" s="44">
        <v>2411</v>
      </c>
      <c r="K24" s="44">
        <v>10736516458.42</v>
      </c>
      <c r="L24" s="42">
        <f t="shared" si="6"/>
        <v>5536</v>
      </c>
      <c r="M24" s="42">
        <f t="shared" si="7"/>
        <v>20551823403.970001</v>
      </c>
      <c r="N24" s="44">
        <v>296</v>
      </c>
      <c r="O24" s="44">
        <v>9815772605.6599998</v>
      </c>
      <c r="P24" s="44">
        <v>296</v>
      </c>
      <c r="Q24" s="44">
        <v>9118685227.4799995</v>
      </c>
      <c r="R24" s="42">
        <f t="shared" si="8"/>
        <v>592</v>
      </c>
      <c r="S24" s="42">
        <f t="shared" si="9"/>
        <v>18934457833.139999</v>
      </c>
      <c r="T24" s="42">
        <f t="shared" si="10"/>
        <v>6128</v>
      </c>
      <c r="U24" s="42">
        <f t="shared" si="11"/>
        <v>39486281237.110001</v>
      </c>
      <c r="V24" s="16"/>
    </row>
    <row r="25" spans="1:22" s="9" customFormat="1" x14ac:dyDescent="0.2">
      <c r="A25" s="30">
        <v>18</v>
      </c>
      <c r="B25" s="53" t="s">
        <v>169</v>
      </c>
      <c r="C25" s="32" t="s">
        <v>13</v>
      </c>
      <c r="D25" s="43">
        <v>1774</v>
      </c>
      <c r="E25" s="43">
        <v>3294901802.7600002</v>
      </c>
      <c r="F25" s="43">
        <v>14795</v>
      </c>
      <c r="G25" s="43">
        <v>2248408051.75</v>
      </c>
      <c r="H25" s="43">
        <v>3618</v>
      </c>
      <c r="I25" s="43">
        <v>5105029559.75</v>
      </c>
      <c r="J25" s="43">
        <v>13551</v>
      </c>
      <c r="K25" s="43">
        <v>8002516057.9499998</v>
      </c>
      <c r="L25" s="43">
        <f t="shared" si="6"/>
        <v>33738</v>
      </c>
      <c r="M25" s="43">
        <f t="shared" si="7"/>
        <v>18650855472.209999</v>
      </c>
      <c r="N25" s="43">
        <v>3754</v>
      </c>
      <c r="O25" s="43">
        <v>11129130693.15</v>
      </c>
      <c r="P25" s="43">
        <v>7671</v>
      </c>
      <c r="Q25" s="43">
        <v>9399632320.6299992</v>
      </c>
      <c r="R25" s="43">
        <f t="shared" si="8"/>
        <v>11425</v>
      </c>
      <c r="S25" s="43">
        <f t="shared" si="9"/>
        <v>20528763013.779999</v>
      </c>
      <c r="T25" s="43">
        <f t="shared" si="10"/>
        <v>45163</v>
      </c>
      <c r="U25" s="43">
        <f t="shared" si="11"/>
        <v>39179618485.989998</v>
      </c>
      <c r="V25" s="16"/>
    </row>
    <row r="26" spans="1:22" s="9" customFormat="1" x14ac:dyDescent="0.2">
      <c r="A26" s="33">
        <v>19</v>
      </c>
      <c r="B26" s="54" t="s">
        <v>173</v>
      </c>
      <c r="C26" s="1" t="s">
        <v>40</v>
      </c>
      <c r="D26" s="44">
        <v>2139</v>
      </c>
      <c r="E26" s="44">
        <v>1258127388.74</v>
      </c>
      <c r="F26" s="44">
        <v>10564</v>
      </c>
      <c r="G26" s="44">
        <v>1094949975.6199999</v>
      </c>
      <c r="H26" s="44">
        <v>10698</v>
      </c>
      <c r="I26" s="44">
        <v>3392167846.77</v>
      </c>
      <c r="J26" s="44">
        <v>24606</v>
      </c>
      <c r="K26" s="44">
        <v>3512858515.6399999</v>
      </c>
      <c r="L26" s="42">
        <f t="shared" si="6"/>
        <v>48007</v>
      </c>
      <c r="M26" s="42">
        <f t="shared" si="7"/>
        <v>9258103726.7700005</v>
      </c>
      <c r="N26" s="44">
        <v>1805</v>
      </c>
      <c r="O26" s="44">
        <v>8992477563.3600006</v>
      </c>
      <c r="P26" s="44">
        <v>1764</v>
      </c>
      <c r="Q26" s="44">
        <v>9020636991.5</v>
      </c>
      <c r="R26" s="42">
        <f t="shared" si="8"/>
        <v>3569</v>
      </c>
      <c r="S26" s="42">
        <f t="shared" si="9"/>
        <v>18013114554.860001</v>
      </c>
      <c r="T26" s="42">
        <f t="shared" si="10"/>
        <v>51576</v>
      </c>
      <c r="U26" s="42">
        <f t="shared" si="11"/>
        <v>27271218281.630001</v>
      </c>
      <c r="V26" s="16"/>
    </row>
    <row r="27" spans="1:22" s="9" customFormat="1" x14ac:dyDescent="0.2">
      <c r="A27" s="30">
        <v>20</v>
      </c>
      <c r="B27" s="53" t="s">
        <v>161</v>
      </c>
      <c r="C27" s="32" t="s">
        <v>11</v>
      </c>
      <c r="D27" s="43">
        <v>1443</v>
      </c>
      <c r="E27" s="43">
        <v>749938666.11000001</v>
      </c>
      <c r="F27" s="43">
        <v>4543</v>
      </c>
      <c r="G27" s="43">
        <v>326909679.38</v>
      </c>
      <c r="H27" s="43">
        <v>9492</v>
      </c>
      <c r="I27" s="43">
        <v>2318884226.3899999</v>
      </c>
      <c r="J27" s="43">
        <v>13563</v>
      </c>
      <c r="K27" s="43">
        <v>1652710900.8</v>
      </c>
      <c r="L27" s="43">
        <f t="shared" si="6"/>
        <v>29041</v>
      </c>
      <c r="M27" s="43">
        <f t="shared" si="7"/>
        <v>5048443472.6799994</v>
      </c>
      <c r="N27" s="43">
        <v>14885</v>
      </c>
      <c r="O27" s="43">
        <v>6713353789.3100004</v>
      </c>
      <c r="P27" s="43">
        <v>122068</v>
      </c>
      <c r="Q27" s="43">
        <v>7826981542.54</v>
      </c>
      <c r="R27" s="43">
        <f t="shared" si="8"/>
        <v>136953</v>
      </c>
      <c r="S27" s="43">
        <f t="shared" si="9"/>
        <v>14540335331.85</v>
      </c>
      <c r="T27" s="43">
        <f t="shared" si="10"/>
        <v>165994</v>
      </c>
      <c r="U27" s="43">
        <f t="shared" si="11"/>
        <v>19588778804.529999</v>
      </c>
      <c r="V27" s="16"/>
    </row>
    <row r="28" spans="1:22" s="9" customFormat="1" x14ac:dyDescent="0.2">
      <c r="A28" s="33">
        <v>21</v>
      </c>
      <c r="B28" s="54" t="s">
        <v>170</v>
      </c>
      <c r="C28" s="1" t="s">
        <v>385</v>
      </c>
      <c r="D28" s="44">
        <v>160</v>
      </c>
      <c r="E28" s="44">
        <v>650076514.39999998</v>
      </c>
      <c r="F28" s="44">
        <v>978</v>
      </c>
      <c r="G28" s="44">
        <v>463571390.33999997</v>
      </c>
      <c r="H28" s="44">
        <v>821</v>
      </c>
      <c r="I28" s="44">
        <v>1877117232.9100001</v>
      </c>
      <c r="J28" s="44">
        <v>804</v>
      </c>
      <c r="K28" s="44">
        <v>1117714304.3599999</v>
      </c>
      <c r="L28" s="42">
        <f t="shared" si="6"/>
        <v>2763</v>
      </c>
      <c r="M28" s="42">
        <f t="shared" si="7"/>
        <v>4108479442.0100002</v>
      </c>
      <c r="N28" s="44">
        <v>1512</v>
      </c>
      <c r="O28" s="44">
        <v>6056178350.6999998</v>
      </c>
      <c r="P28" s="44">
        <v>1840</v>
      </c>
      <c r="Q28" s="44">
        <v>6989199510.9899998</v>
      </c>
      <c r="R28" s="42">
        <f t="shared" si="8"/>
        <v>3352</v>
      </c>
      <c r="S28" s="42">
        <f t="shared" si="9"/>
        <v>13045377861.689999</v>
      </c>
      <c r="T28" s="42">
        <f t="shared" si="10"/>
        <v>6115</v>
      </c>
      <c r="U28" s="42">
        <f t="shared" si="11"/>
        <v>17153857303.699999</v>
      </c>
      <c r="V28" s="16"/>
    </row>
    <row r="29" spans="1:22" s="9" customFormat="1" x14ac:dyDescent="0.2">
      <c r="A29" s="30">
        <v>22</v>
      </c>
      <c r="B29" s="31" t="s">
        <v>192</v>
      </c>
      <c r="C29" s="32" t="s">
        <v>43</v>
      </c>
      <c r="D29" s="43">
        <v>591</v>
      </c>
      <c r="E29" s="43">
        <v>1187135674.1800001</v>
      </c>
      <c r="F29" s="43"/>
      <c r="G29" s="43"/>
      <c r="H29" s="43">
        <v>986</v>
      </c>
      <c r="I29" s="43">
        <v>717151629.00999999</v>
      </c>
      <c r="J29" s="43">
        <v>780</v>
      </c>
      <c r="K29" s="43">
        <v>2875373863.5999999</v>
      </c>
      <c r="L29" s="43">
        <f t="shared" si="0"/>
        <v>2357</v>
      </c>
      <c r="M29" s="43">
        <f t="shared" si="0"/>
        <v>4779661166.79</v>
      </c>
      <c r="N29" s="43">
        <v>105</v>
      </c>
      <c r="O29" s="43">
        <v>7447852830.0200005</v>
      </c>
      <c r="P29" s="43">
        <v>72</v>
      </c>
      <c r="Q29" s="43">
        <v>3732833074.3299999</v>
      </c>
      <c r="R29" s="43">
        <f t="shared" si="1"/>
        <v>177</v>
      </c>
      <c r="S29" s="43">
        <f t="shared" si="1"/>
        <v>11180685904.35</v>
      </c>
      <c r="T29" s="43">
        <f t="shared" si="2"/>
        <v>2534</v>
      </c>
      <c r="U29" s="43">
        <f t="shared" si="2"/>
        <v>15960347071.139999</v>
      </c>
      <c r="V29" s="16"/>
    </row>
    <row r="30" spans="1:22" s="9" customFormat="1" x14ac:dyDescent="0.2">
      <c r="A30" s="33">
        <v>23</v>
      </c>
      <c r="B30" s="54" t="s">
        <v>51</v>
      </c>
      <c r="C30" s="1" t="s">
        <v>18</v>
      </c>
      <c r="D30" s="44">
        <v>3450</v>
      </c>
      <c r="E30" s="44">
        <v>2178848395.5999999</v>
      </c>
      <c r="F30" s="44">
        <v>2650</v>
      </c>
      <c r="G30" s="44">
        <v>104067721.59</v>
      </c>
      <c r="H30" s="44">
        <v>61130</v>
      </c>
      <c r="I30" s="44">
        <v>1124108568.02</v>
      </c>
      <c r="J30" s="44">
        <v>16214</v>
      </c>
      <c r="K30" s="44">
        <v>3015216884.48</v>
      </c>
      <c r="L30" s="42">
        <f t="shared" si="0"/>
        <v>83444</v>
      </c>
      <c r="M30" s="42">
        <f t="shared" si="0"/>
        <v>6422241569.6900005</v>
      </c>
      <c r="N30" s="44">
        <v>1149</v>
      </c>
      <c r="O30" s="44">
        <v>3357879637.0900002</v>
      </c>
      <c r="P30" s="44">
        <v>1484</v>
      </c>
      <c r="Q30" s="44">
        <v>3479136456.5999999</v>
      </c>
      <c r="R30" s="42">
        <f t="shared" si="1"/>
        <v>2633</v>
      </c>
      <c r="S30" s="42">
        <f t="shared" si="1"/>
        <v>6837016093.6900005</v>
      </c>
      <c r="T30" s="42">
        <f t="shared" si="2"/>
        <v>86077</v>
      </c>
      <c r="U30" s="42">
        <f t="shared" si="2"/>
        <v>13259257663.380001</v>
      </c>
      <c r="V30" s="16"/>
    </row>
    <row r="31" spans="1:22" s="9" customFormat="1" x14ac:dyDescent="0.2">
      <c r="A31" s="30">
        <v>24</v>
      </c>
      <c r="B31" s="53" t="s">
        <v>172</v>
      </c>
      <c r="C31" s="32" t="s">
        <v>47</v>
      </c>
      <c r="D31" s="43">
        <v>1735</v>
      </c>
      <c r="E31" s="43">
        <v>556419282.73000002</v>
      </c>
      <c r="F31" s="43">
        <v>5358</v>
      </c>
      <c r="G31" s="43">
        <v>794634228.13</v>
      </c>
      <c r="H31" s="43">
        <v>4228</v>
      </c>
      <c r="I31" s="43">
        <v>3619789989.1700001</v>
      </c>
      <c r="J31" s="43">
        <v>6004</v>
      </c>
      <c r="K31" s="43">
        <v>1456187331.4200001</v>
      </c>
      <c r="L31" s="43">
        <f t="shared" si="0"/>
        <v>17325</v>
      </c>
      <c r="M31" s="43">
        <f t="shared" si="0"/>
        <v>6427030831.4500008</v>
      </c>
      <c r="N31" s="43">
        <v>690</v>
      </c>
      <c r="O31" s="43">
        <v>1762141328.8</v>
      </c>
      <c r="P31" s="43">
        <v>877</v>
      </c>
      <c r="Q31" s="43">
        <v>3687917877.4400001</v>
      </c>
      <c r="R31" s="43">
        <f t="shared" si="1"/>
        <v>1567</v>
      </c>
      <c r="S31" s="43">
        <f t="shared" si="1"/>
        <v>5450059206.2399998</v>
      </c>
      <c r="T31" s="43">
        <f t="shared" si="2"/>
        <v>18892</v>
      </c>
      <c r="U31" s="43">
        <f t="shared" si="2"/>
        <v>11877090037.690001</v>
      </c>
      <c r="V31" s="16"/>
    </row>
    <row r="32" spans="1:22" s="9" customFormat="1" x14ac:dyDescent="0.2">
      <c r="A32" s="33">
        <v>25</v>
      </c>
      <c r="B32" s="54" t="s">
        <v>191</v>
      </c>
      <c r="C32" s="1" t="s">
        <v>50</v>
      </c>
      <c r="D32" s="44">
        <v>326</v>
      </c>
      <c r="E32" s="44">
        <v>1540197131.5799999</v>
      </c>
      <c r="F32" s="44">
        <v>76</v>
      </c>
      <c r="G32" s="44">
        <v>89354353.950000003</v>
      </c>
      <c r="H32" s="44">
        <v>148</v>
      </c>
      <c r="I32" s="44">
        <v>497731417.52999997</v>
      </c>
      <c r="J32" s="44">
        <v>866</v>
      </c>
      <c r="K32" s="44">
        <v>608003392.41999996</v>
      </c>
      <c r="L32" s="42">
        <f t="shared" si="0"/>
        <v>1416</v>
      </c>
      <c r="M32" s="42">
        <f t="shared" si="0"/>
        <v>2735286295.4799995</v>
      </c>
      <c r="N32" s="44">
        <v>204</v>
      </c>
      <c r="O32" s="44">
        <v>3711395511.8000002</v>
      </c>
      <c r="P32" s="44">
        <v>246</v>
      </c>
      <c r="Q32" s="44">
        <v>5106733081.1599998</v>
      </c>
      <c r="R32" s="42">
        <f t="shared" si="1"/>
        <v>450</v>
      </c>
      <c r="S32" s="42">
        <f t="shared" si="1"/>
        <v>8818128592.9599991</v>
      </c>
      <c r="T32" s="42">
        <f t="shared" si="2"/>
        <v>1866</v>
      </c>
      <c r="U32" s="42">
        <f t="shared" si="2"/>
        <v>11553414888.439999</v>
      </c>
      <c r="V32" s="16"/>
    </row>
    <row r="33" spans="1:22" s="9" customFormat="1" x14ac:dyDescent="0.2">
      <c r="A33" s="30">
        <v>26</v>
      </c>
      <c r="B33" s="53" t="s">
        <v>198</v>
      </c>
      <c r="C33" s="32" t="s">
        <v>67</v>
      </c>
      <c r="D33" s="43">
        <v>99</v>
      </c>
      <c r="E33" s="43">
        <v>651777346.92999995</v>
      </c>
      <c r="F33" s="43">
        <v>6</v>
      </c>
      <c r="G33" s="43">
        <v>15762372.439999999</v>
      </c>
      <c r="H33" s="43">
        <v>398</v>
      </c>
      <c r="I33" s="43">
        <v>835659224.80999994</v>
      </c>
      <c r="J33" s="43">
        <v>578</v>
      </c>
      <c r="K33" s="43">
        <v>256340691.83000001</v>
      </c>
      <c r="L33" s="43">
        <f t="shared" si="0"/>
        <v>1081</v>
      </c>
      <c r="M33" s="43">
        <f t="shared" si="0"/>
        <v>1759539636.0099998</v>
      </c>
      <c r="N33" s="43">
        <v>713</v>
      </c>
      <c r="O33" s="43">
        <v>4000789835.98</v>
      </c>
      <c r="P33" s="43">
        <v>792</v>
      </c>
      <c r="Q33" s="43">
        <v>5224522225.7600002</v>
      </c>
      <c r="R33" s="43">
        <f t="shared" si="1"/>
        <v>1505</v>
      </c>
      <c r="S33" s="43">
        <f t="shared" si="1"/>
        <v>9225312061.7399998</v>
      </c>
      <c r="T33" s="43">
        <f t="shared" si="2"/>
        <v>2586</v>
      </c>
      <c r="U33" s="43">
        <f t="shared" si="2"/>
        <v>10984851697.75</v>
      </c>
      <c r="V33" s="16"/>
    </row>
    <row r="34" spans="1:22" s="9" customFormat="1" x14ac:dyDescent="0.2">
      <c r="A34" s="33">
        <v>27</v>
      </c>
      <c r="B34" s="54" t="s">
        <v>168</v>
      </c>
      <c r="C34" s="1" t="s">
        <v>147</v>
      </c>
      <c r="D34" s="44"/>
      <c r="E34" s="44"/>
      <c r="F34" s="44"/>
      <c r="G34" s="44"/>
      <c r="H34" s="44">
        <v>126</v>
      </c>
      <c r="I34" s="44">
        <v>244958903.40000001</v>
      </c>
      <c r="J34" s="44">
        <v>319</v>
      </c>
      <c r="K34" s="44">
        <v>5056938344.6599998</v>
      </c>
      <c r="L34" s="42">
        <f t="shared" si="0"/>
        <v>445</v>
      </c>
      <c r="M34" s="42">
        <f t="shared" si="0"/>
        <v>5301897248.0599995</v>
      </c>
      <c r="N34" s="44">
        <v>281</v>
      </c>
      <c r="O34" s="44">
        <v>5045399457.5500002</v>
      </c>
      <c r="P34" s="44">
        <v>66</v>
      </c>
      <c r="Q34" s="44">
        <v>232522720.27000001</v>
      </c>
      <c r="R34" s="42">
        <f t="shared" si="1"/>
        <v>347</v>
      </c>
      <c r="S34" s="42">
        <f t="shared" si="1"/>
        <v>5277922177.8200006</v>
      </c>
      <c r="T34" s="42">
        <f t="shared" si="2"/>
        <v>792</v>
      </c>
      <c r="U34" s="42">
        <f t="shared" si="2"/>
        <v>10579819425.880001</v>
      </c>
      <c r="V34" s="16"/>
    </row>
    <row r="35" spans="1:22" s="9" customFormat="1" x14ac:dyDescent="0.2">
      <c r="A35" s="30">
        <v>28</v>
      </c>
      <c r="B35" s="53" t="s">
        <v>246</v>
      </c>
      <c r="C35" s="32" t="s">
        <v>130</v>
      </c>
      <c r="D35" s="43">
        <v>221</v>
      </c>
      <c r="E35" s="43">
        <v>23851420.510000002</v>
      </c>
      <c r="F35" s="43">
        <v>213</v>
      </c>
      <c r="G35" s="43">
        <v>14688437.25</v>
      </c>
      <c r="H35" s="43">
        <v>988</v>
      </c>
      <c r="I35" s="43">
        <v>408473845.80000001</v>
      </c>
      <c r="J35" s="43">
        <v>2544</v>
      </c>
      <c r="K35" s="43">
        <v>196337387.72</v>
      </c>
      <c r="L35" s="43">
        <f t="shared" si="0"/>
        <v>3966</v>
      </c>
      <c r="M35" s="43">
        <f t="shared" si="0"/>
        <v>643351091.27999997</v>
      </c>
      <c r="N35" s="43">
        <v>2683</v>
      </c>
      <c r="O35" s="43">
        <v>4716478601.6199999</v>
      </c>
      <c r="P35" s="43">
        <v>6484</v>
      </c>
      <c r="Q35" s="43">
        <v>4931359067.3400002</v>
      </c>
      <c r="R35" s="43">
        <f t="shared" si="1"/>
        <v>9167</v>
      </c>
      <c r="S35" s="43">
        <f t="shared" si="1"/>
        <v>9647837668.9599991</v>
      </c>
      <c r="T35" s="43">
        <f t="shared" si="2"/>
        <v>13133</v>
      </c>
      <c r="U35" s="43">
        <f t="shared" si="2"/>
        <v>10291188760.24</v>
      </c>
      <c r="V35" s="16"/>
    </row>
    <row r="36" spans="1:22" s="9" customFormat="1" x14ac:dyDescent="0.2">
      <c r="A36" s="33">
        <v>29</v>
      </c>
      <c r="B36" s="54" t="s">
        <v>167</v>
      </c>
      <c r="C36" s="1" t="s">
        <v>42</v>
      </c>
      <c r="D36" s="44">
        <v>786</v>
      </c>
      <c r="E36" s="44">
        <v>1993941119.8</v>
      </c>
      <c r="F36" s="44">
        <v>228</v>
      </c>
      <c r="G36" s="44">
        <v>175582857.49000001</v>
      </c>
      <c r="H36" s="44">
        <v>983</v>
      </c>
      <c r="I36" s="44">
        <v>2127783835.0799999</v>
      </c>
      <c r="J36" s="44">
        <v>2679</v>
      </c>
      <c r="K36" s="44">
        <v>1846528347.4100001</v>
      </c>
      <c r="L36" s="42">
        <f t="shared" si="0"/>
        <v>4676</v>
      </c>
      <c r="M36" s="42">
        <f t="shared" si="0"/>
        <v>6143836159.7799997</v>
      </c>
      <c r="N36" s="44">
        <v>177</v>
      </c>
      <c r="O36" s="44">
        <v>682993561.19000006</v>
      </c>
      <c r="P36" s="44">
        <v>268</v>
      </c>
      <c r="Q36" s="44">
        <v>2896453239.1799998</v>
      </c>
      <c r="R36" s="42">
        <f t="shared" si="1"/>
        <v>445</v>
      </c>
      <c r="S36" s="42">
        <f t="shared" si="1"/>
        <v>3579446800.3699999</v>
      </c>
      <c r="T36" s="42">
        <f t="shared" si="2"/>
        <v>5121</v>
      </c>
      <c r="U36" s="42">
        <f t="shared" si="2"/>
        <v>9723282960.1499996</v>
      </c>
      <c r="V36" s="16"/>
    </row>
    <row r="37" spans="1:22" s="9" customFormat="1" x14ac:dyDescent="0.2">
      <c r="A37" s="30">
        <v>30</v>
      </c>
      <c r="B37" s="31" t="s">
        <v>175</v>
      </c>
      <c r="C37" s="32" t="s">
        <v>41</v>
      </c>
      <c r="D37" s="43">
        <v>196</v>
      </c>
      <c r="E37" s="43">
        <v>15314043.5</v>
      </c>
      <c r="F37" s="43">
        <v>754</v>
      </c>
      <c r="G37" s="43">
        <v>187534317.66</v>
      </c>
      <c r="H37" s="43">
        <v>193256</v>
      </c>
      <c r="I37" s="43">
        <v>1864587148.8599999</v>
      </c>
      <c r="J37" s="43">
        <v>16615</v>
      </c>
      <c r="K37" s="43">
        <v>1112950404.3</v>
      </c>
      <c r="L37" s="43">
        <f t="shared" ref="L37:L44" si="12">J37+H37+F37+D37</f>
        <v>210821</v>
      </c>
      <c r="M37" s="43">
        <f t="shared" ref="M37:M44" si="13">K37+I37+G37+E37</f>
        <v>3180385914.3199997</v>
      </c>
      <c r="N37" s="43">
        <v>4913</v>
      </c>
      <c r="O37" s="43">
        <v>2859925576.54</v>
      </c>
      <c r="P37" s="43">
        <v>105206</v>
      </c>
      <c r="Q37" s="43">
        <v>3487000236.54</v>
      </c>
      <c r="R37" s="43">
        <f t="shared" ref="R37:R44" si="14">P37+N37</f>
        <v>110119</v>
      </c>
      <c r="S37" s="43">
        <f t="shared" ref="S37:S44" si="15">Q37+O37</f>
        <v>6346925813.0799999</v>
      </c>
      <c r="T37" s="43">
        <f t="shared" ref="T37:T44" si="16">R37+L37</f>
        <v>320940</v>
      </c>
      <c r="U37" s="43">
        <f t="shared" ref="U37:U44" si="17">S37+M37</f>
        <v>9527311727.3999996</v>
      </c>
      <c r="V37" s="16"/>
    </row>
    <row r="38" spans="1:22" s="9" customFormat="1" x14ac:dyDescent="0.2">
      <c r="A38" s="33">
        <v>31</v>
      </c>
      <c r="B38" s="54" t="s">
        <v>174</v>
      </c>
      <c r="C38" s="1" t="s">
        <v>44</v>
      </c>
      <c r="D38" s="44">
        <v>1014</v>
      </c>
      <c r="E38" s="44">
        <v>42173014.18</v>
      </c>
      <c r="F38" s="44">
        <v>10266</v>
      </c>
      <c r="G38" s="44">
        <v>470049627.61000001</v>
      </c>
      <c r="H38" s="44">
        <v>6036</v>
      </c>
      <c r="I38" s="44">
        <v>781363776.29999995</v>
      </c>
      <c r="J38" s="44">
        <v>20261</v>
      </c>
      <c r="K38" s="44">
        <v>795486992.89999998</v>
      </c>
      <c r="L38" s="42">
        <f t="shared" si="12"/>
        <v>37577</v>
      </c>
      <c r="M38" s="42">
        <f t="shared" si="13"/>
        <v>2089073410.99</v>
      </c>
      <c r="N38" s="44">
        <v>14031</v>
      </c>
      <c r="O38" s="44">
        <v>3823718635.3299999</v>
      </c>
      <c r="P38" s="44">
        <v>96254</v>
      </c>
      <c r="Q38" s="44">
        <v>3385534646.7399998</v>
      </c>
      <c r="R38" s="42">
        <f t="shared" si="14"/>
        <v>110285</v>
      </c>
      <c r="S38" s="42">
        <f t="shared" si="15"/>
        <v>7209253282.0699997</v>
      </c>
      <c r="T38" s="42">
        <f t="shared" si="16"/>
        <v>147862</v>
      </c>
      <c r="U38" s="42">
        <f t="shared" si="17"/>
        <v>9298326693.0599995</v>
      </c>
      <c r="V38" s="16"/>
    </row>
    <row r="39" spans="1:22" s="9" customFormat="1" x14ac:dyDescent="0.2">
      <c r="A39" s="30">
        <v>32</v>
      </c>
      <c r="B39" s="53" t="s">
        <v>241</v>
      </c>
      <c r="C39" s="32" t="s">
        <v>105</v>
      </c>
      <c r="D39" s="43">
        <v>590</v>
      </c>
      <c r="E39" s="43">
        <v>219523782.12</v>
      </c>
      <c r="F39" s="43">
        <v>4213</v>
      </c>
      <c r="G39" s="43">
        <v>172352447.25</v>
      </c>
      <c r="H39" s="43">
        <v>6495</v>
      </c>
      <c r="I39" s="43">
        <v>1446605494.48</v>
      </c>
      <c r="J39" s="43">
        <v>8453</v>
      </c>
      <c r="K39" s="43">
        <v>458296661.00999999</v>
      </c>
      <c r="L39" s="43">
        <f t="shared" si="12"/>
        <v>19751</v>
      </c>
      <c r="M39" s="43">
        <f t="shared" si="13"/>
        <v>2296778384.8600001</v>
      </c>
      <c r="N39" s="43">
        <v>3650</v>
      </c>
      <c r="O39" s="43">
        <v>2538597116.8800001</v>
      </c>
      <c r="P39" s="43">
        <v>87624</v>
      </c>
      <c r="Q39" s="43">
        <v>3557782112.04</v>
      </c>
      <c r="R39" s="43">
        <f t="shared" si="14"/>
        <v>91274</v>
      </c>
      <c r="S39" s="43">
        <f t="shared" si="15"/>
        <v>6096379228.9200001</v>
      </c>
      <c r="T39" s="43">
        <f t="shared" si="16"/>
        <v>111025</v>
      </c>
      <c r="U39" s="43">
        <f t="shared" si="17"/>
        <v>8393157613.7800007</v>
      </c>
      <c r="V39" s="16"/>
    </row>
    <row r="40" spans="1:22" s="9" customFormat="1" x14ac:dyDescent="0.2">
      <c r="A40" s="33">
        <v>33</v>
      </c>
      <c r="B40" s="54" t="s">
        <v>180</v>
      </c>
      <c r="C40" s="1" t="s">
        <v>45</v>
      </c>
      <c r="D40" s="44">
        <v>3094</v>
      </c>
      <c r="E40" s="44">
        <v>463026682.67000002</v>
      </c>
      <c r="F40" s="44">
        <v>4445</v>
      </c>
      <c r="G40" s="44">
        <v>295576495.85000002</v>
      </c>
      <c r="H40" s="44">
        <v>6067</v>
      </c>
      <c r="I40" s="44">
        <v>422831250.80000001</v>
      </c>
      <c r="J40" s="44">
        <v>18799</v>
      </c>
      <c r="K40" s="44">
        <v>1091909168.02</v>
      </c>
      <c r="L40" s="42">
        <f t="shared" si="12"/>
        <v>32405</v>
      </c>
      <c r="M40" s="42">
        <f t="shared" si="13"/>
        <v>2273343597.3400002</v>
      </c>
      <c r="N40" s="44">
        <v>5136</v>
      </c>
      <c r="O40" s="44">
        <v>3087878576.04</v>
      </c>
      <c r="P40" s="44">
        <v>17369</v>
      </c>
      <c r="Q40" s="44">
        <v>2614853521.6399999</v>
      </c>
      <c r="R40" s="42">
        <f t="shared" si="14"/>
        <v>22505</v>
      </c>
      <c r="S40" s="42">
        <f t="shared" si="15"/>
        <v>5702732097.6800003</v>
      </c>
      <c r="T40" s="42">
        <f t="shared" si="16"/>
        <v>54910</v>
      </c>
      <c r="U40" s="42">
        <f t="shared" si="17"/>
        <v>7976075695.0200005</v>
      </c>
      <c r="V40" s="16"/>
    </row>
    <row r="41" spans="1:22" s="9" customFormat="1" x14ac:dyDescent="0.2">
      <c r="A41" s="30">
        <v>34</v>
      </c>
      <c r="B41" s="53" t="s">
        <v>189</v>
      </c>
      <c r="C41" s="32" t="s">
        <v>349</v>
      </c>
      <c r="D41" s="43">
        <v>1051</v>
      </c>
      <c r="E41" s="43">
        <v>397016871.48000002</v>
      </c>
      <c r="F41" s="43">
        <v>849</v>
      </c>
      <c r="G41" s="43">
        <v>157024796.03</v>
      </c>
      <c r="H41" s="43">
        <v>447</v>
      </c>
      <c r="I41" s="43">
        <v>1730527884.9200001</v>
      </c>
      <c r="J41" s="43">
        <v>2238</v>
      </c>
      <c r="K41" s="43">
        <v>787461980.88</v>
      </c>
      <c r="L41" s="43">
        <f t="shared" si="12"/>
        <v>4585</v>
      </c>
      <c r="M41" s="43">
        <f t="shared" si="13"/>
        <v>3072031533.3100004</v>
      </c>
      <c r="N41" s="43">
        <v>266</v>
      </c>
      <c r="O41" s="43">
        <v>1245226742.47</v>
      </c>
      <c r="P41" s="43">
        <v>338</v>
      </c>
      <c r="Q41" s="43">
        <v>2413257837.8899999</v>
      </c>
      <c r="R41" s="43">
        <f t="shared" si="14"/>
        <v>604</v>
      </c>
      <c r="S41" s="43">
        <f t="shared" si="15"/>
        <v>3658484580.3599997</v>
      </c>
      <c r="T41" s="43">
        <f t="shared" si="16"/>
        <v>5189</v>
      </c>
      <c r="U41" s="43">
        <f t="shared" si="17"/>
        <v>6730516113.6700001</v>
      </c>
      <c r="V41" s="16"/>
    </row>
    <row r="42" spans="1:22" s="9" customFormat="1" x14ac:dyDescent="0.2">
      <c r="A42" s="33">
        <v>35</v>
      </c>
      <c r="B42" s="54" t="s">
        <v>176</v>
      </c>
      <c r="C42" s="1" t="s">
        <v>54</v>
      </c>
      <c r="D42" s="44">
        <v>884</v>
      </c>
      <c r="E42" s="44">
        <v>345073794.29000002</v>
      </c>
      <c r="F42" s="44">
        <v>1461</v>
      </c>
      <c r="G42" s="44">
        <v>140046563.27000001</v>
      </c>
      <c r="H42" s="44">
        <v>318</v>
      </c>
      <c r="I42" s="44">
        <v>1243822983.7</v>
      </c>
      <c r="J42" s="44">
        <v>2827</v>
      </c>
      <c r="K42" s="44">
        <v>878057629.51999998</v>
      </c>
      <c r="L42" s="42">
        <f t="shared" si="12"/>
        <v>5490</v>
      </c>
      <c r="M42" s="42">
        <f t="shared" si="13"/>
        <v>2607000970.7800002</v>
      </c>
      <c r="N42" s="44">
        <v>467</v>
      </c>
      <c r="O42" s="44">
        <v>1959458581.54</v>
      </c>
      <c r="P42" s="44">
        <v>516</v>
      </c>
      <c r="Q42" s="44">
        <v>2076756725.3</v>
      </c>
      <c r="R42" s="42">
        <f t="shared" si="14"/>
        <v>983</v>
      </c>
      <c r="S42" s="42">
        <f t="shared" si="15"/>
        <v>4036215306.8400002</v>
      </c>
      <c r="T42" s="42">
        <f t="shared" si="16"/>
        <v>6473</v>
      </c>
      <c r="U42" s="42">
        <f t="shared" si="17"/>
        <v>6643216277.6200008</v>
      </c>
      <c r="V42" s="16"/>
    </row>
    <row r="43" spans="1:22" s="9" customFormat="1" x14ac:dyDescent="0.2">
      <c r="A43" s="30">
        <v>36</v>
      </c>
      <c r="B43" s="53" t="s">
        <v>195</v>
      </c>
      <c r="C43" s="32" t="s">
        <v>306</v>
      </c>
      <c r="D43" s="43">
        <v>506</v>
      </c>
      <c r="E43" s="43">
        <v>429077644.31</v>
      </c>
      <c r="F43" s="43">
        <v>1520</v>
      </c>
      <c r="G43" s="43">
        <v>196580066.52000001</v>
      </c>
      <c r="H43" s="43">
        <v>696</v>
      </c>
      <c r="I43" s="43">
        <v>917315464.52999997</v>
      </c>
      <c r="J43" s="43">
        <v>880</v>
      </c>
      <c r="K43" s="43">
        <v>541877123.01999998</v>
      </c>
      <c r="L43" s="43">
        <f t="shared" si="12"/>
        <v>3602</v>
      </c>
      <c r="M43" s="43">
        <f t="shared" si="13"/>
        <v>2084850298.3799999</v>
      </c>
      <c r="N43" s="43">
        <v>1070</v>
      </c>
      <c r="O43" s="43">
        <v>1879800963.26</v>
      </c>
      <c r="P43" s="43">
        <v>1102</v>
      </c>
      <c r="Q43" s="43">
        <v>2486131047.8800001</v>
      </c>
      <c r="R43" s="43">
        <f t="shared" si="14"/>
        <v>2172</v>
      </c>
      <c r="S43" s="43">
        <f t="shared" si="15"/>
        <v>4365932011.1400003</v>
      </c>
      <c r="T43" s="43">
        <f t="shared" si="16"/>
        <v>5774</v>
      </c>
      <c r="U43" s="43">
        <f t="shared" si="17"/>
        <v>6450782309.5200005</v>
      </c>
      <c r="V43" s="16"/>
    </row>
    <row r="44" spans="1:22" s="9" customFormat="1" x14ac:dyDescent="0.2">
      <c r="A44" s="33">
        <v>37</v>
      </c>
      <c r="B44" s="54" t="s">
        <v>182</v>
      </c>
      <c r="C44" s="1" t="s">
        <v>304</v>
      </c>
      <c r="D44" s="44">
        <v>401</v>
      </c>
      <c r="E44" s="44">
        <v>1402195944.8599999</v>
      </c>
      <c r="F44" s="44">
        <v>1205</v>
      </c>
      <c r="G44" s="44">
        <v>35228180.969999999</v>
      </c>
      <c r="H44" s="44">
        <v>1968</v>
      </c>
      <c r="I44" s="44">
        <v>362130436.63999999</v>
      </c>
      <c r="J44" s="44">
        <v>5036</v>
      </c>
      <c r="K44" s="44">
        <v>844610515.22000003</v>
      </c>
      <c r="L44" s="42">
        <f t="shared" si="12"/>
        <v>8610</v>
      </c>
      <c r="M44" s="42">
        <f t="shared" si="13"/>
        <v>2644165077.6900001</v>
      </c>
      <c r="N44" s="44">
        <v>2619</v>
      </c>
      <c r="O44" s="44">
        <v>949285501.33000004</v>
      </c>
      <c r="P44" s="44">
        <v>2910</v>
      </c>
      <c r="Q44" s="44">
        <v>1834229556.1500001</v>
      </c>
      <c r="R44" s="42">
        <f t="shared" si="14"/>
        <v>5529</v>
      </c>
      <c r="S44" s="42">
        <f t="shared" si="15"/>
        <v>2783515057.48</v>
      </c>
      <c r="T44" s="42">
        <f t="shared" si="16"/>
        <v>14139</v>
      </c>
      <c r="U44" s="42">
        <f t="shared" si="17"/>
        <v>5427680135.1700001</v>
      </c>
      <c r="V44" s="16"/>
    </row>
    <row r="45" spans="1:22" s="9" customFormat="1" x14ac:dyDescent="0.2">
      <c r="A45" s="30">
        <v>38</v>
      </c>
      <c r="B45" s="31" t="s">
        <v>205</v>
      </c>
      <c r="C45" s="32" t="s">
        <v>68</v>
      </c>
      <c r="D45" s="43">
        <v>99</v>
      </c>
      <c r="E45" s="43">
        <v>491331286.07999998</v>
      </c>
      <c r="F45" s="43">
        <v>114</v>
      </c>
      <c r="G45" s="43">
        <v>19841508.73</v>
      </c>
      <c r="H45" s="43">
        <v>159</v>
      </c>
      <c r="I45" s="43">
        <v>1505564801.79</v>
      </c>
      <c r="J45" s="43">
        <v>556</v>
      </c>
      <c r="K45" s="43">
        <v>1217811551.45</v>
      </c>
      <c r="L45" s="43">
        <f t="shared" si="0"/>
        <v>928</v>
      </c>
      <c r="M45" s="43">
        <f t="shared" si="0"/>
        <v>3234549148.0499997</v>
      </c>
      <c r="N45" s="43">
        <v>223</v>
      </c>
      <c r="O45" s="43">
        <v>384938250.01999998</v>
      </c>
      <c r="P45" s="43">
        <v>247</v>
      </c>
      <c r="Q45" s="43">
        <v>1094144140.3499999</v>
      </c>
      <c r="R45" s="43">
        <f t="shared" si="1"/>
        <v>470</v>
      </c>
      <c r="S45" s="43">
        <f t="shared" si="1"/>
        <v>1479082390.3699999</v>
      </c>
      <c r="T45" s="43">
        <f t="shared" si="2"/>
        <v>1398</v>
      </c>
      <c r="U45" s="43">
        <f t="shared" si="2"/>
        <v>4713631538.4200001</v>
      </c>
      <c r="V45" s="16"/>
    </row>
    <row r="46" spans="1:22" s="9" customFormat="1" x14ac:dyDescent="0.2">
      <c r="A46" s="33">
        <v>39</v>
      </c>
      <c r="B46" s="54" t="s">
        <v>297</v>
      </c>
      <c r="C46" s="1" t="s">
        <v>298</v>
      </c>
      <c r="D46" s="44">
        <v>33</v>
      </c>
      <c r="E46" s="44">
        <v>160864238.13</v>
      </c>
      <c r="F46" s="44">
        <v>790</v>
      </c>
      <c r="G46" s="44">
        <v>186083173.41</v>
      </c>
      <c r="H46" s="44">
        <v>110</v>
      </c>
      <c r="I46" s="44">
        <v>1856743948.8299999</v>
      </c>
      <c r="J46" s="44">
        <v>246</v>
      </c>
      <c r="K46" s="44">
        <v>1673310406.23</v>
      </c>
      <c r="L46" s="42">
        <f t="shared" si="0"/>
        <v>1179</v>
      </c>
      <c r="M46" s="42">
        <f t="shared" si="0"/>
        <v>3877001766.5999999</v>
      </c>
      <c r="N46" s="44">
        <v>251</v>
      </c>
      <c r="O46" s="44">
        <v>188631063.30000001</v>
      </c>
      <c r="P46" s="44">
        <v>102</v>
      </c>
      <c r="Q46" s="44">
        <v>353689368.02999997</v>
      </c>
      <c r="R46" s="42">
        <f t="shared" si="1"/>
        <v>353</v>
      </c>
      <c r="S46" s="42">
        <f t="shared" si="1"/>
        <v>542320431.32999992</v>
      </c>
      <c r="T46" s="42">
        <f t="shared" si="2"/>
        <v>1532</v>
      </c>
      <c r="U46" s="42">
        <f t="shared" si="2"/>
        <v>4419322197.9300003</v>
      </c>
      <c r="V46" s="16"/>
    </row>
    <row r="47" spans="1:22" s="9" customFormat="1" x14ac:dyDescent="0.2">
      <c r="A47" s="30">
        <v>40</v>
      </c>
      <c r="B47" s="53" t="s">
        <v>163</v>
      </c>
      <c r="C47" s="32" t="s">
        <v>39</v>
      </c>
      <c r="D47" s="43"/>
      <c r="E47" s="43"/>
      <c r="F47" s="43">
        <v>1</v>
      </c>
      <c r="G47" s="43">
        <v>39012309.93</v>
      </c>
      <c r="H47" s="43">
        <v>244</v>
      </c>
      <c r="I47" s="43">
        <v>726425434.15999997</v>
      </c>
      <c r="J47" s="43">
        <v>295</v>
      </c>
      <c r="K47" s="43">
        <v>1039102352.17</v>
      </c>
      <c r="L47" s="43">
        <f t="shared" si="0"/>
        <v>540</v>
      </c>
      <c r="M47" s="43">
        <f t="shared" si="0"/>
        <v>1804540096.26</v>
      </c>
      <c r="N47" s="43">
        <v>226</v>
      </c>
      <c r="O47" s="43">
        <v>1022675532.48</v>
      </c>
      <c r="P47" s="43">
        <v>237</v>
      </c>
      <c r="Q47" s="43">
        <v>679096142.64999998</v>
      </c>
      <c r="R47" s="43">
        <f t="shared" si="1"/>
        <v>463</v>
      </c>
      <c r="S47" s="43">
        <f t="shared" si="1"/>
        <v>1701771675.1300001</v>
      </c>
      <c r="T47" s="43">
        <f t="shared" si="2"/>
        <v>1003</v>
      </c>
      <c r="U47" s="43">
        <f t="shared" si="2"/>
        <v>3506311771.3900003</v>
      </c>
      <c r="V47" s="16"/>
    </row>
    <row r="48" spans="1:22" s="9" customFormat="1" x14ac:dyDescent="0.2">
      <c r="A48" s="33">
        <v>41</v>
      </c>
      <c r="B48" s="54" t="s">
        <v>184</v>
      </c>
      <c r="C48" s="1" t="s">
        <v>121</v>
      </c>
      <c r="D48" s="44">
        <v>363</v>
      </c>
      <c r="E48" s="44">
        <v>554214554.39999998</v>
      </c>
      <c r="F48" s="44">
        <v>322</v>
      </c>
      <c r="G48" s="44">
        <v>278253262.16000003</v>
      </c>
      <c r="H48" s="44">
        <v>125</v>
      </c>
      <c r="I48" s="44">
        <v>659998195.77999997</v>
      </c>
      <c r="J48" s="44">
        <v>1056</v>
      </c>
      <c r="K48" s="44">
        <v>724082662.64999998</v>
      </c>
      <c r="L48" s="42">
        <f t="shared" si="0"/>
        <v>1866</v>
      </c>
      <c r="M48" s="42">
        <f t="shared" si="0"/>
        <v>2216548674.9899998</v>
      </c>
      <c r="N48" s="44">
        <v>49</v>
      </c>
      <c r="O48" s="44">
        <v>382992469.38999999</v>
      </c>
      <c r="P48" s="44">
        <v>86</v>
      </c>
      <c r="Q48" s="44">
        <v>759988662.25999999</v>
      </c>
      <c r="R48" s="42">
        <f t="shared" si="1"/>
        <v>135</v>
      </c>
      <c r="S48" s="42">
        <f t="shared" si="1"/>
        <v>1142981131.6500001</v>
      </c>
      <c r="T48" s="42">
        <f t="shared" si="2"/>
        <v>2001</v>
      </c>
      <c r="U48" s="42">
        <f t="shared" si="2"/>
        <v>3359529806.6399999</v>
      </c>
      <c r="V48" s="16"/>
    </row>
    <row r="49" spans="1:22" s="9" customFormat="1" x14ac:dyDescent="0.2">
      <c r="A49" s="30">
        <v>42</v>
      </c>
      <c r="B49" s="53" t="s">
        <v>200</v>
      </c>
      <c r="C49" s="32" t="s">
        <v>19</v>
      </c>
      <c r="D49" s="43"/>
      <c r="E49" s="43"/>
      <c r="F49" s="43">
        <v>1</v>
      </c>
      <c r="G49" s="43">
        <v>334848</v>
      </c>
      <c r="H49" s="43">
        <v>1355</v>
      </c>
      <c r="I49" s="43">
        <v>828039095.38</v>
      </c>
      <c r="J49" s="43">
        <v>2185</v>
      </c>
      <c r="K49" s="43">
        <v>487125819.50999999</v>
      </c>
      <c r="L49" s="43">
        <f t="shared" si="0"/>
        <v>3541</v>
      </c>
      <c r="M49" s="43">
        <f t="shared" si="0"/>
        <v>1315499762.8899999</v>
      </c>
      <c r="N49" s="43">
        <v>182</v>
      </c>
      <c r="O49" s="43">
        <v>822016828.74000001</v>
      </c>
      <c r="P49" s="43">
        <v>496</v>
      </c>
      <c r="Q49" s="43">
        <v>1111736678.9400001</v>
      </c>
      <c r="R49" s="43">
        <f t="shared" si="1"/>
        <v>678</v>
      </c>
      <c r="S49" s="43">
        <f t="shared" si="1"/>
        <v>1933753507.6800001</v>
      </c>
      <c r="T49" s="43">
        <f t="shared" si="2"/>
        <v>4219</v>
      </c>
      <c r="U49" s="43">
        <f t="shared" si="2"/>
        <v>3249253270.5699997</v>
      </c>
      <c r="V49" s="16"/>
    </row>
    <row r="50" spans="1:22" s="9" customFormat="1" x14ac:dyDescent="0.2">
      <c r="A50" s="33">
        <v>43</v>
      </c>
      <c r="B50" s="54" t="s">
        <v>212</v>
      </c>
      <c r="C50" s="1" t="s">
        <v>141</v>
      </c>
      <c r="D50" s="44">
        <v>233</v>
      </c>
      <c r="E50" s="44">
        <v>79533349.5</v>
      </c>
      <c r="F50" s="44">
        <v>1018</v>
      </c>
      <c r="G50" s="44">
        <v>111627122.27</v>
      </c>
      <c r="H50" s="44">
        <v>876</v>
      </c>
      <c r="I50" s="44">
        <v>1300892372.1199999</v>
      </c>
      <c r="J50" s="44">
        <v>924</v>
      </c>
      <c r="K50" s="44">
        <v>944745829.71000004</v>
      </c>
      <c r="L50" s="42">
        <f t="shared" si="0"/>
        <v>3051</v>
      </c>
      <c r="M50" s="42">
        <f t="shared" si="0"/>
        <v>2436798673.5999999</v>
      </c>
      <c r="N50" s="44">
        <v>700</v>
      </c>
      <c r="O50" s="44">
        <v>201359246.06999999</v>
      </c>
      <c r="P50" s="44">
        <v>401</v>
      </c>
      <c r="Q50" s="44">
        <v>525941883.91000003</v>
      </c>
      <c r="R50" s="42">
        <f t="shared" si="1"/>
        <v>1101</v>
      </c>
      <c r="S50" s="42">
        <f t="shared" si="1"/>
        <v>727301129.98000002</v>
      </c>
      <c r="T50" s="42">
        <f t="shared" si="2"/>
        <v>4152</v>
      </c>
      <c r="U50" s="42">
        <f t="shared" si="2"/>
        <v>3164099803.5799999</v>
      </c>
      <c r="V50" s="16"/>
    </row>
    <row r="51" spans="1:22" s="9" customFormat="1" x14ac:dyDescent="0.2">
      <c r="A51" s="30">
        <v>44</v>
      </c>
      <c r="B51" s="53" t="s">
        <v>183</v>
      </c>
      <c r="C51" s="32" t="s">
        <v>52</v>
      </c>
      <c r="D51" s="43">
        <v>10558</v>
      </c>
      <c r="E51" s="43">
        <v>807592088.70000005</v>
      </c>
      <c r="F51" s="43">
        <v>11562</v>
      </c>
      <c r="G51" s="43">
        <v>510869296.48000002</v>
      </c>
      <c r="H51" s="43">
        <v>4265</v>
      </c>
      <c r="I51" s="43">
        <v>273622924.81</v>
      </c>
      <c r="J51" s="43">
        <v>13489</v>
      </c>
      <c r="K51" s="43">
        <v>367987413.10000002</v>
      </c>
      <c r="L51" s="43">
        <f t="shared" si="0"/>
        <v>39874</v>
      </c>
      <c r="M51" s="43">
        <f t="shared" si="0"/>
        <v>1960071723.0900002</v>
      </c>
      <c r="N51" s="43">
        <v>332</v>
      </c>
      <c r="O51" s="43">
        <v>362243350.06</v>
      </c>
      <c r="P51" s="43">
        <v>390</v>
      </c>
      <c r="Q51" s="43">
        <v>558873767.86000001</v>
      </c>
      <c r="R51" s="43">
        <f t="shared" si="1"/>
        <v>722</v>
      </c>
      <c r="S51" s="43">
        <f t="shared" si="1"/>
        <v>921117117.92000008</v>
      </c>
      <c r="T51" s="43">
        <f t="shared" si="2"/>
        <v>40596</v>
      </c>
      <c r="U51" s="43">
        <f t="shared" si="2"/>
        <v>2881188841.0100002</v>
      </c>
      <c r="V51" s="16"/>
    </row>
    <row r="52" spans="1:22" s="9" customFormat="1" x14ac:dyDescent="0.2">
      <c r="A52" s="33">
        <v>45</v>
      </c>
      <c r="B52" s="54" t="s">
        <v>185</v>
      </c>
      <c r="C52" s="1" t="s">
        <v>48</v>
      </c>
      <c r="D52" s="44">
        <v>1381</v>
      </c>
      <c r="E52" s="44">
        <v>313522049.55000001</v>
      </c>
      <c r="F52" s="44">
        <v>4254</v>
      </c>
      <c r="G52" s="44">
        <v>350892432.19999999</v>
      </c>
      <c r="H52" s="44">
        <v>549</v>
      </c>
      <c r="I52" s="44">
        <v>373626449.20999998</v>
      </c>
      <c r="J52" s="44">
        <v>2662</v>
      </c>
      <c r="K52" s="44">
        <v>681923605.19000006</v>
      </c>
      <c r="L52" s="42">
        <f t="shared" si="0"/>
        <v>8846</v>
      </c>
      <c r="M52" s="42">
        <f t="shared" si="0"/>
        <v>1719964536.1500001</v>
      </c>
      <c r="N52" s="44">
        <v>158</v>
      </c>
      <c r="O52" s="44">
        <v>667666113.45000005</v>
      </c>
      <c r="P52" s="44">
        <v>92</v>
      </c>
      <c r="Q52" s="44">
        <v>308336592.51999998</v>
      </c>
      <c r="R52" s="42">
        <f t="shared" si="1"/>
        <v>250</v>
      </c>
      <c r="S52" s="42">
        <f t="shared" si="1"/>
        <v>976002705.97000003</v>
      </c>
      <c r="T52" s="42">
        <f t="shared" si="2"/>
        <v>9096</v>
      </c>
      <c r="U52" s="42">
        <f t="shared" si="2"/>
        <v>2695967242.1199999</v>
      </c>
      <c r="V52" s="16"/>
    </row>
    <row r="53" spans="1:22" s="9" customFormat="1" x14ac:dyDescent="0.2">
      <c r="A53" s="30">
        <v>46</v>
      </c>
      <c r="B53" s="31" t="s">
        <v>186</v>
      </c>
      <c r="C53" s="32" t="s">
        <v>61</v>
      </c>
      <c r="D53" s="43">
        <v>1129</v>
      </c>
      <c r="E53" s="43">
        <v>26087722.600000001</v>
      </c>
      <c r="F53" s="43">
        <v>6477</v>
      </c>
      <c r="G53" s="43">
        <v>147709913.99000001</v>
      </c>
      <c r="H53" s="43">
        <v>13915</v>
      </c>
      <c r="I53" s="43">
        <v>155991324.53</v>
      </c>
      <c r="J53" s="43">
        <v>24958</v>
      </c>
      <c r="K53" s="43">
        <v>577486872.64999998</v>
      </c>
      <c r="L53" s="43">
        <f t="shared" ref="L53:L68" si="18">J53+H53+F53+D53</f>
        <v>46479</v>
      </c>
      <c r="M53" s="43">
        <f t="shared" ref="M53:M68" si="19">K53+I53+G53+E53</f>
        <v>907275833.76999998</v>
      </c>
      <c r="N53" s="43">
        <v>33437</v>
      </c>
      <c r="O53" s="43">
        <v>1074180065.52</v>
      </c>
      <c r="P53" s="43">
        <v>3017</v>
      </c>
      <c r="Q53" s="43">
        <v>531025221.02999997</v>
      </c>
      <c r="R53" s="43">
        <f t="shared" ref="R53:R68" si="20">P53+N53</f>
        <v>36454</v>
      </c>
      <c r="S53" s="43">
        <f t="shared" ref="S53:S68" si="21">Q53+O53</f>
        <v>1605205286.55</v>
      </c>
      <c r="T53" s="43">
        <f t="shared" ref="T53:T68" si="22">R53+L53</f>
        <v>82933</v>
      </c>
      <c r="U53" s="43">
        <f t="shared" ref="U53:U68" si="23">S53+M53</f>
        <v>2512481120.3199997</v>
      </c>
      <c r="V53" s="16"/>
    </row>
    <row r="54" spans="1:22" s="9" customFormat="1" x14ac:dyDescent="0.2">
      <c r="A54" s="33">
        <v>47</v>
      </c>
      <c r="B54" s="54" t="s">
        <v>218</v>
      </c>
      <c r="C54" s="1" t="s">
        <v>56</v>
      </c>
      <c r="D54" s="44">
        <v>205</v>
      </c>
      <c r="E54" s="44">
        <v>769536213.53999996</v>
      </c>
      <c r="F54" s="44">
        <v>23</v>
      </c>
      <c r="G54" s="44">
        <v>39493447.729999997</v>
      </c>
      <c r="H54" s="44">
        <v>61</v>
      </c>
      <c r="I54" s="44">
        <v>250602829.90000001</v>
      </c>
      <c r="J54" s="44">
        <v>253</v>
      </c>
      <c r="K54" s="44">
        <v>195538872.87</v>
      </c>
      <c r="L54" s="42">
        <f t="shared" si="18"/>
        <v>542</v>
      </c>
      <c r="M54" s="42">
        <f t="shared" si="19"/>
        <v>1255171364.04</v>
      </c>
      <c r="N54" s="44">
        <v>17</v>
      </c>
      <c r="O54" s="44">
        <v>135889715.59</v>
      </c>
      <c r="P54" s="44">
        <v>54</v>
      </c>
      <c r="Q54" s="44">
        <v>1043500000</v>
      </c>
      <c r="R54" s="42">
        <f t="shared" si="20"/>
        <v>71</v>
      </c>
      <c r="S54" s="42">
        <f t="shared" si="21"/>
        <v>1179389715.5899999</v>
      </c>
      <c r="T54" s="42">
        <f t="shared" si="22"/>
        <v>613</v>
      </c>
      <c r="U54" s="42">
        <f t="shared" si="23"/>
        <v>2434561079.6300001</v>
      </c>
      <c r="V54" s="16"/>
    </row>
    <row r="55" spans="1:22" s="9" customFormat="1" x14ac:dyDescent="0.2">
      <c r="A55" s="30">
        <v>48</v>
      </c>
      <c r="B55" s="53" t="s">
        <v>204</v>
      </c>
      <c r="C55" s="32" t="s">
        <v>14</v>
      </c>
      <c r="D55" s="43">
        <v>81</v>
      </c>
      <c r="E55" s="43">
        <v>27457134.57</v>
      </c>
      <c r="F55" s="43">
        <v>502</v>
      </c>
      <c r="G55" s="43">
        <v>44774127.850000001</v>
      </c>
      <c r="H55" s="43">
        <v>1002</v>
      </c>
      <c r="I55" s="43">
        <v>976149960.95000005</v>
      </c>
      <c r="J55" s="43">
        <v>973</v>
      </c>
      <c r="K55" s="43">
        <v>178493681.66</v>
      </c>
      <c r="L55" s="43">
        <f t="shared" si="18"/>
        <v>2558</v>
      </c>
      <c r="M55" s="43">
        <f t="shared" si="19"/>
        <v>1226874905.03</v>
      </c>
      <c r="N55" s="43">
        <v>49</v>
      </c>
      <c r="O55" s="43">
        <v>77749095.349999994</v>
      </c>
      <c r="P55" s="43">
        <v>103</v>
      </c>
      <c r="Q55" s="43">
        <v>852239476.20000005</v>
      </c>
      <c r="R55" s="43">
        <f t="shared" si="20"/>
        <v>152</v>
      </c>
      <c r="S55" s="43">
        <f t="shared" si="21"/>
        <v>929988571.55000007</v>
      </c>
      <c r="T55" s="43">
        <f t="shared" si="22"/>
        <v>2710</v>
      </c>
      <c r="U55" s="43">
        <f t="shared" si="23"/>
        <v>2156863476.5799999</v>
      </c>
      <c r="V55" s="16"/>
    </row>
    <row r="56" spans="1:22" s="9" customFormat="1" x14ac:dyDescent="0.2">
      <c r="A56" s="33">
        <v>49</v>
      </c>
      <c r="B56" s="54" t="s">
        <v>210</v>
      </c>
      <c r="C56" s="1" t="s">
        <v>128</v>
      </c>
      <c r="D56" s="44">
        <v>287</v>
      </c>
      <c r="E56" s="44">
        <v>4384075.07</v>
      </c>
      <c r="F56" s="44">
        <v>1226</v>
      </c>
      <c r="G56" s="44">
        <v>38483653.270000003</v>
      </c>
      <c r="H56" s="44">
        <v>375</v>
      </c>
      <c r="I56" s="44">
        <v>17699598.68</v>
      </c>
      <c r="J56" s="44">
        <v>866</v>
      </c>
      <c r="K56" s="44">
        <v>15597015.33</v>
      </c>
      <c r="L56" s="42">
        <f t="shared" si="18"/>
        <v>2754</v>
      </c>
      <c r="M56" s="42">
        <f t="shared" si="19"/>
        <v>76164342.349999994</v>
      </c>
      <c r="N56" s="44">
        <v>1126</v>
      </c>
      <c r="O56" s="44">
        <v>1054998116.14</v>
      </c>
      <c r="P56" s="44">
        <v>1972</v>
      </c>
      <c r="Q56" s="44">
        <v>1024566212.79</v>
      </c>
      <c r="R56" s="42">
        <f t="shared" si="20"/>
        <v>3098</v>
      </c>
      <c r="S56" s="42">
        <f t="shared" si="21"/>
        <v>2079564328.9299998</v>
      </c>
      <c r="T56" s="42">
        <f t="shared" si="22"/>
        <v>5852</v>
      </c>
      <c r="U56" s="42">
        <f t="shared" si="23"/>
        <v>2155728671.2799997</v>
      </c>
      <c r="V56" s="16"/>
    </row>
    <row r="57" spans="1:22" s="9" customFormat="1" x14ac:dyDescent="0.2">
      <c r="A57" s="30">
        <v>50</v>
      </c>
      <c r="B57" s="53" t="s">
        <v>79</v>
      </c>
      <c r="C57" s="32" t="s">
        <v>308</v>
      </c>
      <c r="D57" s="43"/>
      <c r="E57" s="43"/>
      <c r="F57" s="43"/>
      <c r="G57" s="43"/>
      <c r="H57" s="43">
        <v>920</v>
      </c>
      <c r="I57" s="43">
        <v>444157865.95999998</v>
      </c>
      <c r="J57" s="43">
        <v>897</v>
      </c>
      <c r="K57" s="43">
        <v>605673211.53999996</v>
      </c>
      <c r="L57" s="43">
        <f t="shared" si="18"/>
        <v>1817</v>
      </c>
      <c r="M57" s="43">
        <f t="shared" si="19"/>
        <v>1049831077.5</v>
      </c>
      <c r="N57" s="43">
        <v>347</v>
      </c>
      <c r="O57" s="43">
        <v>434618508.31999999</v>
      </c>
      <c r="P57" s="43">
        <v>273</v>
      </c>
      <c r="Q57" s="43">
        <v>273109745.37</v>
      </c>
      <c r="R57" s="43">
        <f t="shared" si="20"/>
        <v>620</v>
      </c>
      <c r="S57" s="43">
        <f t="shared" si="21"/>
        <v>707728253.69000006</v>
      </c>
      <c r="T57" s="43">
        <f t="shared" si="22"/>
        <v>2437</v>
      </c>
      <c r="U57" s="43">
        <f t="shared" si="23"/>
        <v>1757559331.1900001</v>
      </c>
      <c r="V57" s="16"/>
    </row>
    <row r="58" spans="1:22" s="9" customFormat="1" x14ac:dyDescent="0.2">
      <c r="A58" s="33">
        <v>51</v>
      </c>
      <c r="B58" s="54" t="s">
        <v>316</v>
      </c>
      <c r="C58" s="1" t="s">
        <v>348</v>
      </c>
      <c r="D58" s="44">
        <v>202</v>
      </c>
      <c r="E58" s="44">
        <v>16945041.370000001</v>
      </c>
      <c r="F58" s="44">
        <v>2326</v>
      </c>
      <c r="G58" s="44">
        <v>91970539.019999996</v>
      </c>
      <c r="H58" s="44">
        <v>991</v>
      </c>
      <c r="I58" s="44">
        <v>334606982.81999999</v>
      </c>
      <c r="J58" s="44">
        <v>4837</v>
      </c>
      <c r="K58" s="44">
        <v>276167341.44</v>
      </c>
      <c r="L58" s="42">
        <f t="shared" si="18"/>
        <v>8356</v>
      </c>
      <c r="M58" s="42">
        <f t="shared" si="19"/>
        <v>719689904.64999998</v>
      </c>
      <c r="N58" s="44">
        <v>3236</v>
      </c>
      <c r="O58" s="44">
        <v>505522032.69999999</v>
      </c>
      <c r="P58" s="44">
        <v>8933</v>
      </c>
      <c r="Q58" s="44">
        <v>482859424.98000002</v>
      </c>
      <c r="R58" s="42">
        <f t="shared" si="20"/>
        <v>12169</v>
      </c>
      <c r="S58" s="42">
        <f t="shared" si="21"/>
        <v>988381457.68000007</v>
      </c>
      <c r="T58" s="42">
        <f t="shared" si="22"/>
        <v>20525</v>
      </c>
      <c r="U58" s="42">
        <f t="shared" si="23"/>
        <v>1708071362.3299999</v>
      </c>
      <c r="V58" s="16"/>
    </row>
    <row r="59" spans="1:22" s="9" customFormat="1" x14ac:dyDescent="0.2">
      <c r="A59" s="30">
        <v>52</v>
      </c>
      <c r="B59" s="53" t="s">
        <v>299</v>
      </c>
      <c r="C59" s="32" t="s">
        <v>310</v>
      </c>
      <c r="D59" s="43">
        <v>194</v>
      </c>
      <c r="E59" s="43">
        <v>225230118.72999999</v>
      </c>
      <c r="F59" s="43">
        <v>1366</v>
      </c>
      <c r="G59" s="43">
        <v>184695052.66999999</v>
      </c>
      <c r="H59" s="43">
        <v>432</v>
      </c>
      <c r="I59" s="43">
        <v>321316930.61000001</v>
      </c>
      <c r="J59" s="43">
        <v>2223</v>
      </c>
      <c r="K59" s="43">
        <v>89036586.010000005</v>
      </c>
      <c r="L59" s="43">
        <f t="shared" si="18"/>
        <v>4215</v>
      </c>
      <c r="M59" s="43">
        <f t="shared" si="19"/>
        <v>820278688.01999998</v>
      </c>
      <c r="N59" s="43">
        <v>137</v>
      </c>
      <c r="O59" s="43">
        <v>178782225.28</v>
      </c>
      <c r="P59" s="43">
        <v>52</v>
      </c>
      <c r="Q59" s="43">
        <v>495737576.47000003</v>
      </c>
      <c r="R59" s="43">
        <f t="shared" si="20"/>
        <v>189</v>
      </c>
      <c r="S59" s="43">
        <f t="shared" si="21"/>
        <v>674519801.75</v>
      </c>
      <c r="T59" s="43">
        <f t="shared" si="22"/>
        <v>4404</v>
      </c>
      <c r="U59" s="43">
        <f t="shared" si="23"/>
        <v>1494798489.77</v>
      </c>
      <c r="V59" s="16"/>
    </row>
    <row r="60" spans="1:22" s="9" customFormat="1" x14ac:dyDescent="0.2">
      <c r="A60" s="33">
        <v>53</v>
      </c>
      <c r="B60" s="54" t="s">
        <v>217</v>
      </c>
      <c r="C60" s="1" t="s">
        <v>112</v>
      </c>
      <c r="D60" s="44">
        <v>121</v>
      </c>
      <c r="E60" s="44">
        <v>324409665.13999999</v>
      </c>
      <c r="F60" s="44">
        <v>27</v>
      </c>
      <c r="G60" s="44">
        <v>10126278.82</v>
      </c>
      <c r="H60" s="44">
        <v>31</v>
      </c>
      <c r="I60" s="44">
        <v>47189926.850000001</v>
      </c>
      <c r="J60" s="44">
        <v>199</v>
      </c>
      <c r="K60" s="44">
        <v>269840101.67000002</v>
      </c>
      <c r="L60" s="42">
        <f t="shared" ref="L60:L67" si="24">J60+H60+F60+D60</f>
        <v>378</v>
      </c>
      <c r="M60" s="42">
        <f t="shared" ref="M60:M67" si="25">K60+I60+G60+E60</f>
        <v>651565972.48000002</v>
      </c>
      <c r="N60" s="44">
        <v>44</v>
      </c>
      <c r="O60" s="44">
        <v>365140073.32999998</v>
      </c>
      <c r="P60" s="44">
        <v>80</v>
      </c>
      <c r="Q60" s="44">
        <v>477171630.12</v>
      </c>
      <c r="R60" s="42">
        <f t="shared" ref="R60:R67" si="26">P60+N60</f>
        <v>124</v>
      </c>
      <c r="S60" s="42">
        <f t="shared" ref="S60:S67" si="27">Q60+O60</f>
        <v>842311703.45000005</v>
      </c>
      <c r="T60" s="42">
        <f t="shared" ref="T60:T67" si="28">R60+L60</f>
        <v>502</v>
      </c>
      <c r="U60" s="42">
        <f t="shared" ref="U60:U67" si="29">S60+M60</f>
        <v>1493877675.9300001</v>
      </c>
      <c r="V60" s="16"/>
    </row>
    <row r="61" spans="1:22" s="9" customFormat="1" x14ac:dyDescent="0.2">
      <c r="A61" s="30">
        <v>54</v>
      </c>
      <c r="B61" s="31" t="s">
        <v>208</v>
      </c>
      <c r="C61" s="32" t="s">
        <v>135</v>
      </c>
      <c r="D61" s="43">
        <v>6</v>
      </c>
      <c r="E61" s="43">
        <v>1288611.1200000001</v>
      </c>
      <c r="F61" s="43">
        <v>437</v>
      </c>
      <c r="G61" s="43">
        <v>223489148.55000001</v>
      </c>
      <c r="H61" s="43">
        <v>455</v>
      </c>
      <c r="I61" s="43">
        <v>446179711.69</v>
      </c>
      <c r="J61" s="43">
        <v>2414</v>
      </c>
      <c r="K61" s="43">
        <v>215987228.69999999</v>
      </c>
      <c r="L61" s="43">
        <f t="shared" si="24"/>
        <v>3312</v>
      </c>
      <c r="M61" s="43">
        <f t="shared" si="25"/>
        <v>886944700.06000006</v>
      </c>
      <c r="N61" s="43">
        <v>383</v>
      </c>
      <c r="O61" s="43">
        <v>272904108.94</v>
      </c>
      <c r="P61" s="43">
        <v>114</v>
      </c>
      <c r="Q61" s="43">
        <v>280873445.02999997</v>
      </c>
      <c r="R61" s="43">
        <f t="shared" si="26"/>
        <v>497</v>
      </c>
      <c r="S61" s="43">
        <f t="shared" si="27"/>
        <v>553777553.97000003</v>
      </c>
      <c r="T61" s="43">
        <f t="shared" si="28"/>
        <v>3809</v>
      </c>
      <c r="U61" s="43">
        <f t="shared" si="29"/>
        <v>1440722254.0300002</v>
      </c>
      <c r="V61" s="16"/>
    </row>
    <row r="62" spans="1:22" s="9" customFormat="1" x14ac:dyDescent="0.2">
      <c r="A62" s="33">
        <v>55</v>
      </c>
      <c r="B62" s="54" t="s">
        <v>203</v>
      </c>
      <c r="C62" s="1" t="s">
        <v>72</v>
      </c>
      <c r="D62" s="44">
        <v>1630</v>
      </c>
      <c r="E62" s="44">
        <v>41150686.670000002</v>
      </c>
      <c r="F62" s="44">
        <v>15867</v>
      </c>
      <c r="G62" s="44">
        <v>328563326.70999998</v>
      </c>
      <c r="H62" s="44">
        <v>13544</v>
      </c>
      <c r="I62" s="44">
        <v>145150834.40000001</v>
      </c>
      <c r="J62" s="44">
        <v>35672</v>
      </c>
      <c r="K62" s="44">
        <v>290636613.32999998</v>
      </c>
      <c r="L62" s="42">
        <f t="shared" si="24"/>
        <v>66713</v>
      </c>
      <c r="M62" s="42">
        <f t="shared" si="25"/>
        <v>805501461.11000001</v>
      </c>
      <c r="N62" s="44">
        <v>7584</v>
      </c>
      <c r="O62" s="44">
        <v>531284001.11000001</v>
      </c>
      <c r="P62" s="44">
        <v>2050</v>
      </c>
      <c r="Q62" s="44">
        <v>98428709.599999994</v>
      </c>
      <c r="R62" s="42">
        <f t="shared" si="26"/>
        <v>9634</v>
      </c>
      <c r="S62" s="42">
        <f t="shared" si="27"/>
        <v>629712710.71000004</v>
      </c>
      <c r="T62" s="42">
        <f t="shared" si="28"/>
        <v>76347</v>
      </c>
      <c r="U62" s="42">
        <f t="shared" si="29"/>
        <v>1435214171.8200002</v>
      </c>
      <c r="V62" s="16"/>
    </row>
    <row r="63" spans="1:22" s="9" customFormat="1" x14ac:dyDescent="0.2">
      <c r="A63" s="30">
        <v>56</v>
      </c>
      <c r="B63" s="53" t="s">
        <v>300</v>
      </c>
      <c r="C63" s="32" t="s">
        <v>302</v>
      </c>
      <c r="D63" s="43">
        <v>1256</v>
      </c>
      <c r="E63" s="43">
        <v>273062327.99000001</v>
      </c>
      <c r="F63" s="43">
        <v>1510</v>
      </c>
      <c r="G63" s="43">
        <v>186714483.96000001</v>
      </c>
      <c r="H63" s="43">
        <v>443</v>
      </c>
      <c r="I63" s="43">
        <v>154347575.65000001</v>
      </c>
      <c r="J63" s="43">
        <v>2941</v>
      </c>
      <c r="K63" s="43">
        <v>147530616.80000001</v>
      </c>
      <c r="L63" s="43">
        <f t="shared" si="24"/>
        <v>6150</v>
      </c>
      <c r="M63" s="43">
        <f t="shared" si="25"/>
        <v>761655004.4000001</v>
      </c>
      <c r="N63" s="43">
        <v>2398</v>
      </c>
      <c r="O63" s="43">
        <v>288484126.06999999</v>
      </c>
      <c r="P63" s="43">
        <v>1516</v>
      </c>
      <c r="Q63" s="43">
        <v>381652534.69999999</v>
      </c>
      <c r="R63" s="43">
        <f t="shared" si="26"/>
        <v>3914</v>
      </c>
      <c r="S63" s="43">
        <f t="shared" si="27"/>
        <v>670136660.76999998</v>
      </c>
      <c r="T63" s="43">
        <f t="shared" si="28"/>
        <v>10064</v>
      </c>
      <c r="U63" s="43">
        <f t="shared" si="29"/>
        <v>1431791665.1700001</v>
      </c>
      <c r="V63" s="16"/>
    </row>
    <row r="64" spans="1:22" s="9" customFormat="1" x14ac:dyDescent="0.2">
      <c r="A64" s="33">
        <v>57</v>
      </c>
      <c r="B64" s="54" t="s">
        <v>87</v>
      </c>
      <c r="C64" s="1" t="s">
        <v>88</v>
      </c>
      <c r="D64" s="44">
        <v>61</v>
      </c>
      <c r="E64" s="44">
        <v>4772254.5</v>
      </c>
      <c r="F64" s="44"/>
      <c r="G64" s="44"/>
      <c r="H64" s="44">
        <v>846</v>
      </c>
      <c r="I64" s="44">
        <v>4674754.34</v>
      </c>
      <c r="J64" s="44">
        <v>1706</v>
      </c>
      <c r="K64" s="44">
        <v>16407038.859999999</v>
      </c>
      <c r="L64" s="42">
        <f t="shared" si="24"/>
        <v>2613</v>
      </c>
      <c r="M64" s="42">
        <f t="shared" si="25"/>
        <v>25854047.699999999</v>
      </c>
      <c r="N64" s="44">
        <v>3414</v>
      </c>
      <c r="O64" s="44">
        <v>704209027.27999997</v>
      </c>
      <c r="P64" s="44">
        <v>1738</v>
      </c>
      <c r="Q64" s="44">
        <v>697226322.13999999</v>
      </c>
      <c r="R64" s="42">
        <f t="shared" si="26"/>
        <v>5152</v>
      </c>
      <c r="S64" s="42">
        <f t="shared" si="27"/>
        <v>1401435349.4200001</v>
      </c>
      <c r="T64" s="42">
        <f t="shared" si="28"/>
        <v>7765</v>
      </c>
      <c r="U64" s="42">
        <f t="shared" si="29"/>
        <v>1427289397.1200001</v>
      </c>
      <c r="V64" s="16"/>
    </row>
    <row r="65" spans="1:22" s="9" customFormat="1" x14ac:dyDescent="0.2">
      <c r="A65" s="30">
        <v>58</v>
      </c>
      <c r="B65" s="53" t="s">
        <v>197</v>
      </c>
      <c r="C65" s="32" t="s">
        <v>58</v>
      </c>
      <c r="D65" s="43">
        <v>428</v>
      </c>
      <c r="E65" s="43">
        <v>8186641.5199999996</v>
      </c>
      <c r="F65" s="43">
        <v>1959</v>
      </c>
      <c r="G65" s="43">
        <v>23381386.73</v>
      </c>
      <c r="H65" s="43">
        <v>15075</v>
      </c>
      <c r="I65" s="43">
        <v>103789711.43000001</v>
      </c>
      <c r="J65" s="43">
        <v>56936</v>
      </c>
      <c r="K65" s="43">
        <v>632170891.70000005</v>
      </c>
      <c r="L65" s="43">
        <f t="shared" si="24"/>
        <v>74398</v>
      </c>
      <c r="M65" s="43">
        <f t="shared" si="25"/>
        <v>767528631.38000011</v>
      </c>
      <c r="N65" s="43">
        <v>8852</v>
      </c>
      <c r="O65" s="43">
        <v>545678654.36000001</v>
      </c>
      <c r="P65" s="43">
        <v>64</v>
      </c>
      <c r="Q65" s="43">
        <v>1972523.89</v>
      </c>
      <c r="R65" s="43">
        <f t="shared" si="26"/>
        <v>8916</v>
      </c>
      <c r="S65" s="43">
        <f t="shared" si="27"/>
        <v>547651178.25</v>
      </c>
      <c r="T65" s="43">
        <f t="shared" si="28"/>
        <v>83314</v>
      </c>
      <c r="U65" s="43">
        <f t="shared" si="29"/>
        <v>1315179809.6300001</v>
      </c>
      <c r="V65" s="16"/>
    </row>
    <row r="66" spans="1:22" s="9" customFormat="1" x14ac:dyDescent="0.2">
      <c r="A66" s="33">
        <v>59</v>
      </c>
      <c r="B66" s="54" t="s">
        <v>233</v>
      </c>
      <c r="C66" s="1" t="s">
        <v>119</v>
      </c>
      <c r="D66" s="44">
        <v>33</v>
      </c>
      <c r="E66" s="44">
        <v>284746.21999999997</v>
      </c>
      <c r="F66" s="44">
        <v>373</v>
      </c>
      <c r="G66" s="44">
        <v>3557927.2</v>
      </c>
      <c r="H66" s="44">
        <v>6578</v>
      </c>
      <c r="I66" s="44">
        <v>258908080.81</v>
      </c>
      <c r="J66" s="44">
        <v>11902</v>
      </c>
      <c r="K66" s="44">
        <v>603408591.74000001</v>
      </c>
      <c r="L66" s="42">
        <f t="shared" si="24"/>
        <v>18886</v>
      </c>
      <c r="M66" s="42">
        <f t="shared" si="25"/>
        <v>866159345.97000003</v>
      </c>
      <c r="N66" s="44">
        <v>7824</v>
      </c>
      <c r="O66" s="44">
        <v>393658367.73000002</v>
      </c>
      <c r="P66" s="44">
        <v>3628</v>
      </c>
      <c r="Q66" s="44">
        <v>42150395.130000003</v>
      </c>
      <c r="R66" s="42">
        <f t="shared" si="26"/>
        <v>11452</v>
      </c>
      <c r="S66" s="42">
        <f t="shared" si="27"/>
        <v>435808762.86000001</v>
      </c>
      <c r="T66" s="42">
        <f t="shared" si="28"/>
        <v>30338</v>
      </c>
      <c r="U66" s="42">
        <f t="shared" si="29"/>
        <v>1301968108.8299999</v>
      </c>
      <c r="V66" s="16"/>
    </row>
    <row r="67" spans="1:22" s="9" customFormat="1" x14ac:dyDescent="0.2">
      <c r="A67" s="30">
        <v>60</v>
      </c>
      <c r="B67" s="53" t="s">
        <v>199</v>
      </c>
      <c r="C67" s="32" t="s">
        <v>62</v>
      </c>
      <c r="D67" s="43">
        <v>136</v>
      </c>
      <c r="E67" s="43">
        <v>1763488.47</v>
      </c>
      <c r="F67" s="43">
        <v>1782</v>
      </c>
      <c r="G67" s="43">
        <v>27598117.710000001</v>
      </c>
      <c r="H67" s="43">
        <v>4528</v>
      </c>
      <c r="I67" s="43">
        <v>47088875.469999999</v>
      </c>
      <c r="J67" s="43">
        <v>15134</v>
      </c>
      <c r="K67" s="43">
        <v>211580281.15000001</v>
      </c>
      <c r="L67" s="43">
        <f t="shared" si="24"/>
        <v>21580</v>
      </c>
      <c r="M67" s="43">
        <f t="shared" si="25"/>
        <v>288030762.80000001</v>
      </c>
      <c r="N67" s="43">
        <v>23397</v>
      </c>
      <c r="O67" s="43">
        <v>598952005.96000004</v>
      </c>
      <c r="P67" s="43">
        <v>3517</v>
      </c>
      <c r="Q67" s="43">
        <v>408597245.88999999</v>
      </c>
      <c r="R67" s="43">
        <f t="shared" si="26"/>
        <v>26914</v>
      </c>
      <c r="S67" s="43">
        <f t="shared" si="27"/>
        <v>1007549251.85</v>
      </c>
      <c r="T67" s="43">
        <f t="shared" si="28"/>
        <v>48494</v>
      </c>
      <c r="U67" s="43">
        <f t="shared" si="29"/>
        <v>1295580014.6500001</v>
      </c>
      <c r="V67" s="16"/>
    </row>
    <row r="68" spans="1:22" s="9" customFormat="1" x14ac:dyDescent="0.2">
      <c r="A68" s="33">
        <v>61</v>
      </c>
      <c r="B68" s="54" t="s">
        <v>179</v>
      </c>
      <c r="C68" s="1" t="s">
        <v>53</v>
      </c>
      <c r="D68" s="44">
        <v>39</v>
      </c>
      <c r="E68" s="44">
        <v>50290228.450000003</v>
      </c>
      <c r="F68" s="44">
        <v>82</v>
      </c>
      <c r="G68" s="44">
        <v>29047515.280000001</v>
      </c>
      <c r="H68" s="44">
        <v>156</v>
      </c>
      <c r="I68" s="44">
        <v>142348332.88999999</v>
      </c>
      <c r="J68" s="44">
        <v>1048</v>
      </c>
      <c r="K68" s="44">
        <v>74667383.469999999</v>
      </c>
      <c r="L68" s="42">
        <f t="shared" si="18"/>
        <v>1325</v>
      </c>
      <c r="M68" s="42">
        <f t="shared" si="19"/>
        <v>296353460.08999997</v>
      </c>
      <c r="N68" s="44">
        <v>169</v>
      </c>
      <c r="O68" s="44">
        <v>452483552.35000002</v>
      </c>
      <c r="P68" s="44">
        <v>195</v>
      </c>
      <c r="Q68" s="44">
        <v>517468515</v>
      </c>
      <c r="R68" s="42">
        <f t="shared" si="20"/>
        <v>364</v>
      </c>
      <c r="S68" s="42">
        <f t="shared" si="21"/>
        <v>969952067.35000002</v>
      </c>
      <c r="T68" s="42">
        <f t="shared" si="22"/>
        <v>1689</v>
      </c>
      <c r="U68" s="42">
        <f t="shared" si="23"/>
        <v>1266305527.4400001</v>
      </c>
      <c r="V68" s="16"/>
    </row>
    <row r="69" spans="1:22" s="9" customFormat="1" x14ac:dyDescent="0.2">
      <c r="A69" s="30">
        <v>62</v>
      </c>
      <c r="B69" s="31" t="s">
        <v>187</v>
      </c>
      <c r="C69" s="32" t="s">
        <v>55</v>
      </c>
      <c r="D69" s="43"/>
      <c r="E69" s="43"/>
      <c r="F69" s="43">
        <v>20</v>
      </c>
      <c r="G69" s="43">
        <v>123981.58</v>
      </c>
      <c r="H69" s="43">
        <v>9639</v>
      </c>
      <c r="I69" s="43">
        <v>103930958.55</v>
      </c>
      <c r="J69" s="43">
        <v>34958</v>
      </c>
      <c r="K69" s="43">
        <v>611901012.11000001</v>
      </c>
      <c r="L69" s="43">
        <f t="shared" ref="L69:L88" si="30">J69+H69+F69+D69</f>
        <v>44617</v>
      </c>
      <c r="M69" s="43">
        <f t="shared" ref="M69:M88" si="31">K69+I69+G69+E69</f>
        <v>715955952.24000001</v>
      </c>
      <c r="N69" s="43">
        <v>26158</v>
      </c>
      <c r="O69" s="43">
        <v>516150506.38</v>
      </c>
      <c r="P69" s="43">
        <v>626</v>
      </c>
      <c r="Q69" s="43">
        <v>8130423.71</v>
      </c>
      <c r="R69" s="43">
        <f t="shared" ref="R69:R88" si="32">P69+N69</f>
        <v>26784</v>
      </c>
      <c r="S69" s="43">
        <f t="shared" ref="S69:S88" si="33">Q69+O69</f>
        <v>524280930.08999997</v>
      </c>
      <c r="T69" s="43">
        <f t="shared" ref="T69:T88" si="34">R69+L69</f>
        <v>71401</v>
      </c>
      <c r="U69" s="43">
        <f t="shared" ref="U69:U88" si="35">S69+M69</f>
        <v>1240236882.3299999</v>
      </c>
      <c r="V69" s="16"/>
    </row>
    <row r="70" spans="1:22" s="9" customFormat="1" x14ac:dyDescent="0.2">
      <c r="A70" s="33">
        <v>63</v>
      </c>
      <c r="B70" s="54" t="s">
        <v>207</v>
      </c>
      <c r="C70" s="1" t="s">
        <v>49</v>
      </c>
      <c r="D70" s="44">
        <v>1152</v>
      </c>
      <c r="E70" s="44">
        <v>296939552.56</v>
      </c>
      <c r="F70" s="44">
        <v>1337</v>
      </c>
      <c r="G70" s="44">
        <v>75198833.010000005</v>
      </c>
      <c r="H70" s="44">
        <v>322</v>
      </c>
      <c r="I70" s="44">
        <v>270202959.77999997</v>
      </c>
      <c r="J70" s="44">
        <v>1053</v>
      </c>
      <c r="K70" s="44">
        <v>73460947.659999996</v>
      </c>
      <c r="L70" s="42">
        <f t="shared" si="30"/>
        <v>3864</v>
      </c>
      <c r="M70" s="42">
        <f t="shared" si="31"/>
        <v>715802293.00999999</v>
      </c>
      <c r="N70" s="44">
        <v>136</v>
      </c>
      <c r="O70" s="44">
        <v>40352962.329999998</v>
      </c>
      <c r="P70" s="44">
        <v>173</v>
      </c>
      <c r="Q70" s="44">
        <v>464615111.77999997</v>
      </c>
      <c r="R70" s="42">
        <f t="shared" si="32"/>
        <v>309</v>
      </c>
      <c r="S70" s="42">
        <f t="shared" si="33"/>
        <v>504968074.10999995</v>
      </c>
      <c r="T70" s="42">
        <f t="shared" si="34"/>
        <v>4173</v>
      </c>
      <c r="U70" s="42">
        <f t="shared" si="35"/>
        <v>1220770367.1199999</v>
      </c>
      <c r="V70" s="16"/>
    </row>
    <row r="71" spans="1:22" s="9" customFormat="1" x14ac:dyDescent="0.2">
      <c r="A71" s="30">
        <v>64</v>
      </c>
      <c r="B71" s="53" t="s">
        <v>190</v>
      </c>
      <c r="C71" s="32" t="s">
        <v>350</v>
      </c>
      <c r="D71" s="43">
        <v>1</v>
      </c>
      <c r="E71" s="43">
        <v>5000000</v>
      </c>
      <c r="F71" s="43">
        <v>2</v>
      </c>
      <c r="G71" s="43">
        <v>14665.54</v>
      </c>
      <c r="H71" s="43">
        <v>616</v>
      </c>
      <c r="I71" s="43">
        <v>68558667.939999998</v>
      </c>
      <c r="J71" s="43">
        <v>1023</v>
      </c>
      <c r="K71" s="43">
        <v>141193855.15000001</v>
      </c>
      <c r="L71" s="43">
        <f t="shared" si="30"/>
        <v>1642</v>
      </c>
      <c r="M71" s="43">
        <f t="shared" si="31"/>
        <v>214767188.63</v>
      </c>
      <c r="N71" s="43">
        <v>160</v>
      </c>
      <c r="O71" s="43">
        <v>512449825.31999999</v>
      </c>
      <c r="P71" s="43">
        <v>125</v>
      </c>
      <c r="Q71" s="43">
        <v>445641347.12</v>
      </c>
      <c r="R71" s="43">
        <f t="shared" si="32"/>
        <v>285</v>
      </c>
      <c r="S71" s="43">
        <f t="shared" si="33"/>
        <v>958091172.44000006</v>
      </c>
      <c r="T71" s="43">
        <f t="shared" si="34"/>
        <v>1927</v>
      </c>
      <c r="U71" s="43">
        <f t="shared" si="35"/>
        <v>1172858361.0700002</v>
      </c>
      <c r="V71" s="16"/>
    </row>
    <row r="72" spans="1:22" s="9" customFormat="1" x14ac:dyDescent="0.2">
      <c r="A72" s="33">
        <v>65</v>
      </c>
      <c r="B72" s="54" t="s">
        <v>209</v>
      </c>
      <c r="C72" s="1" t="s">
        <v>73</v>
      </c>
      <c r="D72" s="44">
        <v>1004</v>
      </c>
      <c r="E72" s="44">
        <v>18311179.629999999</v>
      </c>
      <c r="F72" s="44">
        <v>12178</v>
      </c>
      <c r="G72" s="44">
        <v>268381469.5</v>
      </c>
      <c r="H72" s="44">
        <v>8080</v>
      </c>
      <c r="I72" s="44">
        <v>123239096.91</v>
      </c>
      <c r="J72" s="44">
        <v>32619</v>
      </c>
      <c r="K72" s="44">
        <v>282033565.81</v>
      </c>
      <c r="L72" s="42">
        <f t="shared" si="30"/>
        <v>53881</v>
      </c>
      <c r="M72" s="42">
        <f t="shared" si="31"/>
        <v>691965311.85000002</v>
      </c>
      <c r="N72" s="44">
        <v>12253</v>
      </c>
      <c r="O72" s="44">
        <v>433821414.12</v>
      </c>
      <c r="P72" s="44">
        <v>202</v>
      </c>
      <c r="Q72" s="44">
        <v>25075042.170000002</v>
      </c>
      <c r="R72" s="42">
        <f t="shared" si="32"/>
        <v>12455</v>
      </c>
      <c r="S72" s="42">
        <f t="shared" si="33"/>
        <v>458896456.29000002</v>
      </c>
      <c r="T72" s="42">
        <f t="shared" si="34"/>
        <v>66336</v>
      </c>
      <c r="U72" s="42">
        <f t="shared" si="35"/>
        <v>1150861768.1400001</v>
      </c>
      <c r="V72" s="16"/>
    </row>
    <row r="73" spans="1:22" s="9" customFormat="1" x14ac:dyDescent="0.2">
      <c r="A73" s="30">
        <v>66</v>
      </c>
      <c r="B73" s="53" t="s">
        <v>301</v>
      </c>
      <c r="C73" s="32" t="s">
        <v>303</v>
      </c>
      <c r="D73" s="43">
        <v>155</v>
      </c>
      <c r="E73" s="43">
        <v>399751909.51999998</v>
      </c>
      <c r="F73" s="43">
        <v>19</v>
      </c>
      <c r="G73" s="43">
        <v>12104093.369999999</v>
      </c>
      <c r="H73" s="43">
        <v>87</v>
      </c>
      <c r="I73" s="43">
        <v>100189513.70999999</v>
      </c>
      <c r="J73" s="43">
        <v>209</v>
      </c>
      <c r="K73" s="43">
        <v>24583788.239999998</v>
      </c>
      <c r="L73" s="43">
        <f t="shared" si="30"/>
        <v>470</v>
      </c>
      <c r="M73" s="43">
        <f t="shared" si="31"/>
        <v>536629304.83999997</v>
      </c>
      <c r="N73" s="43">
        <v>45</v>
      </c>
      <c r="O73" s="43">
        <v>46483975.119999997</v>
      </c>
      <c r="P73" s="43">
        <v>187</v>
      </c>
      <c r="Q73" s="43">
        <v>506617041.08999997</v>
      </c>
      <c r="R73" s="43">
        <f t="shared" si="32"/>
        <v>232</v>
      </c>
      <c r="S73" s="43">
        <f t="shared" si="33"/>
        <v>553101016.20999992</v>
      </c>
      <c r="T73" s="43">
        <f t="shared" si="34"/>
        <v>702</v>
      </c>
      <c r="U73" s="43">
        <f t="shared" si="35"/>
        <v>1089730321.05</v>
      </c>
      <c r="V73" s="16"/>
    </row>
    <row r="74" spans="1:22" s="9" customFormat="1" x14ac:dyDescent="0.2">
      <c r="A74" s="33">
        <v>67</v>
      </c>
      <c r="B74" s="54" t="s">
        <v>206</v>
      </c>
      <c r="C74" s="1" t="s">
        <v>71</v>
      </c>
      <c r="D74" s="44">
        <v>270</v>
      </c>
      <c r="E74" s="44">
        <v>9399383.9000000004</v>
      </c>
      <c r="F74" s="44">
        <v>3826</v>
      </c>
      <c r="G74" s="44">
        <v>71495602.069999993</v>
      </c>
      <c r="H74" s="44">
        <v>10390</v>
      </c>
      <c r="I74" s="44">
        <v>49199986.390000001</v>
      </c>
      <c r="J74" s="44">
        <v>37290</v>
      </c>
      <c r="K74" s="44">
        <v>202816205.77000001</v>
      </c>
      <c r="L74" s="42">
        <f t="shared" si="30"/>
        <v>51776</v>
      </c>
      <c r="M74" s="42">
        <f t="shared" si="31"/>
        <v>332911178.13</v>
      </c>
      <c r="N74" s="44">
        <v>21291</v>
      </c>
      <c r="O74" s="44">
        <v>446148512.55000001</v>
      </c>
      <c r="P74" s="44">
        <v>4491</v>
      </c>
      <c r="Q74" s="44">
        <v>230538954.91</v>
      </c>
      <c r="R74" s="42">
        <f t="shared" si="32"/>
        <v>25782</v>
      </c>
      <c r="S74" s="42">
        <f t="shared" si="33"/>
        <v>676687467.46000004</v>
      </c>
      <c r="T74" s="42">
        <f t="shared" si="34"/>
        <v>77558</v>
      </c>
      <c r="U74" s="42">
        <f t="shared" si="35"/>
        <v>1009598645.59</v>
      </c>
      <c r="V74" s="16"/>
    </row>
    <row r="75" spans="1:22" s="9" customFormat="1" x14ac:dyDescent="0.2">
      <c r="A75" s="30">
        <v>68</v>
      </c>
      <c r="B75" s="53" t="s">
        <v>216</v>
      </c>
      <c r="C75" s="32" t="s">
        <v>137</v>
      </c>
      <c r="D75" s="43">
        <v>309</v>
      </c>
      <c r="E75" s="43">
        <v>6917987.6600000001</v>
      </c>
      <c r="F75" s="43">
        <v>11232</v>
      </c>
      <c r="G75" s="43">
        <v>297816165.08999997</v>
      </c>
      <c r="H75" s="43">
        <v>4335</v>
      </c>
      <c r="I75" s="43">
        <v>48701324.719999999</v>
      </c>
      <c r="J75" s="43">
        <v>13964</v>
      </c>
      <c r="K75" s="43">
        <v>138239052.22999999</v>
      </c>
      <c r="L75" s="43">
        <f t="shared" si="30"/>
        <v>29840</v>
      </c>
      <c r="M75" s="43">
        <f t="shared" si="31"/>
        <v>491674529.69999999</v>
      </c>
      <c r="N75" s="43">
        <v>16369</v>
      </c>
      <c r="O75" s="43">
        <v>447990384.49000001</v>
      </c>
      <c r="P75" s="43">
        <v>1830</v>
      </c>
      <c r="Q75" s="43">
        <v>67606993.489999995</v>
      </c>
      <c r="R75" s="43">
        <f t="shared" si="32"/>
        <v>18199</v>
      </c>
      <c r="S75" s="43">
        <f t="shared" si="33"/>
        <v>515597377.98000002</v>
      </c>
      <c r="T75" s="43">
        <f t="shared" si="34"/>
        <v>48039</v>
      </c>
      <c r="U75" s="43">
        <f t="shared" si="35"/>
        <v>1007271907.6800001</v>
      </c>
      <c r="V75" s="16"/>
    </row>
    <row r="76" spans="1:22" s="9" customFormat="1" x14ac:dyDescent="0.2">
      <c r="A76" s="33">
        <v>69</v>
      </c>
      <c r="B76" s="54" t="s">
        <v>178</v>
      </c>
      <c r="C76" s="1" t="s">
        <v>9</v>
      </c>
      <c r="D76" s="44">
        <v>353</v>
      </c>
      <c r="E76" s="44">
        <v>265815907.63999999</v>
      </c>
      <c r="F76" s="44">
        <v>19</v>
      </c>
      <c r="G76" s="44">
        <v>36457214.560000002</v>
      </c>
      <c r="H76" s="44">
        <v>132</v>
      </c>
      <c r="I76" s="44">
        <v>187068215.47</v>
      </c>
      <c r="J76" s="44">
        <v>443</v>
      </c>
      <c r="K76" s="44">
        <v>106754187.45</v>
      </c>
      <c r="L76" s="42">
        <f t="shared" si="30"/>
        <v>947</v>
      </c>
      <c r="M76" s="42">
        <f t="shared" si="31"/>
        <v>596095525.12</v>
      </c>
      <c r="N76" s="44">
        <v>67</v>
      </c>
      <c r="O76" s="44">
        <v>63154143.840000004</v>
      </c>
      <c r="P76" s="44">
        <v>140</v>
      </c>
      <c r="Q76" s="44">
        <v>345868537.52999997</v>
      </c>
      <c r="R76" s="42">
        <f t="shared" si="32"/>
        <v>207</v>
      </c>
      <c r="S76" s="42">
        <f t="shared" si="33"/>
        <v>409022681.37</v>
      </c>
      <c r="T76" s="42">
        <f t="shared" si="34"/>
        <v>1154</v>
      </c>
      <c r="U76" s="42">
        <f t="shared" si="35"/>
        <v>1005118206.49</v>
      </c>
      <c r="V76" s="16"/>
    </row>
    <row r="77" spans="1:22" s="9" customFormat="1" x14ac:dyDescent="0.2">
      <c r="A77" s="30">
        <v>70</v>
      </c>
      <c r="B77" s="31" t="s">
        <v>202</v>
      </c>
      <c r="C77" s="32" t="s">
        <v>60</v>
      </c>
      <c r="D77" s="43">
        <v>7747</v>
      </c>
      <c r="E77" s="43">
        <v>242062399.97999999</v>
      </c>
      <c r="F77" s="43">
        <v>3142</v>
      </c>
      <c r="G77" s="43">
        <v>102220543.13</v>
      </c>
      <c r="H77" s="43">
        <v>809</v>
      </c>
      <c r="I77" s="43">
        <v>13175104.15</v>
      </c>
      <c r="J77" s="43">
        <v>2967</v>
      </c>
      <c r="K77" s="43">
        <v>22806001.41</v>
      </c>
      <c r="L77" s="43">
        <f t="shared" si="30"/>
        <v>14665</v>
      </c>
      <c r="M77" s="43">
        <f t="shared" si="31"/>
        <v>380264048.66999996</v>
      </c>
      <c r="N77" s="43">
        <v>329</v>
      </c>
      <c r="O77" s="43">
        <v>239375334.25999999</v>
      </c>
      <c r="P77" s="43">
        <v>652</v>
      </c>
      <c r="Q77" s="43">
        <v>357819427.19</v>
      </c>
      <c r="R77" s="43">
        <f t="shared" si="32"/>
        <v>981</v>
      </c>
      <c r="S77" s="43">
        <f t="shared" si="33"/>
        <v>597194761.45000005</v>
      </c>
      <c r="T77" s="43">
        <f t="shared" si="34"/>
        <v>15646</v>
      </c>
      <c r="U77" s="43">
        <f t="shared" si="35"/>
        <v>977458810.12</v>
      </c>
      <c r="V77" s="16"/>
    </row>
    <row r="78" spans="1:22" s="9" customFormat="1" x14ac:dyDescent="0.2">
      <c r="A78" s="33">
        <v>71</v>
      </c>
      <c r="B78" s="54" t="s">
        <v>76</v>
      </c>
      <c r="C78" s="1" t="s">
        <v>77</v>
      </c>
      <c r="D78" s="44">
        <v>1570</v>
      </c>
      <c r="E78" s="44">
        <v>61221155.890000001</v>
      </c>
      <c r="F78" s="44">
        <v>8672</v>
      </c>
      <c r="G78" s="44">
        <v>282074386.87</v>
      </c>
      <c r="H78" s="44">
        <v>3778</v>
      </c>
      <c r="I78" s="44">
        <v>97956776.310000002</v>
      </c>
      <c r="J78" s="44">
        <v>9182</v>
      </c>
      <c r="K78" s="44">
        <v>103482423.84999999</v>
      </c>
      <c r="L78" s="42">
        <f t="shared" ref="L78:L83" si="36">J78+H78+F78+D78</f>
        <v>23202</v>
      </c>
      <c r="M78" s="42">
        <f t="shared" ref="M78:M83" si="37">K78+I78+G78+E78</f>
        <v>544734742.91999996</v>
      </c>
      <c r="N78" s="44">
        <v>3663</v>
      </c>
      <c r="O78" s="44">
        <v>311969823.24000001</v>
      </c>
      <c r="P78" s="44">
        <v>405</v>
      </c>
      <c r="Q78" s="44">
        <v>85666754.569999993</v>
      </c>
      <c r="R78" s="42">
        <f t="shared" ref="R78:R83" si="38">P78+N78</f>
        <v>4068</v>
      </c>
      <c r="S78" s="42">
        <f t="shared" ref="S78:S83" si="39">Q78+O78</f>
        <v>397636577.81</v>
      </c>
      <c r="T78" s="42">
        <f t="shared" ref="T78:T83" si="40">R78+L78</f>
        <v>27270</v>
      </c>
      <c r="U78" s="42">
        <f t="shared" ref="U78:U83" si="41">S78+M78</f>
        <v>942371320.73000002</v>
      </c>
      <c r="V78" s="16"/>
    </row>
    <row r="79" spans="1:22" s="9" customFormat="1" x14ac:dyDescent="0.2">
      <c r="A79" s="30">
        <v>72</v>
      </c>
      <c r="B79" s="53" t="s">
        <v>360</v>
      </c>
      <c r="C79" s="32" t="s">
        <v>361</v>
      </c>
      <c r="D79" s="43"/>
      <c r="E79" s="43"/>
      <c r="F79" s="43"/>
      <c r="G79" s="43"/>
      <c r="H79" s="43"/>
      <c r="I79" s="43"/>
      <c r="J79" s="43"/>
      <c r="K79" s="43"/>
      <c r="L79" s="43">
        <f t="shared" si="36"/>
        <v>0</v>
      </c>
      <c r="M79" s="43">
        <f t="shared" si="37"/>
        <v>0</v>
      </c>
      <c r="N79" s="43">
        <v>10</v>
      </c>
      <c r="O79" s="43">
        <v>894899343</v>
      </c>
      <c r="P79" s="43">
        <v>2</v>
      </c>
      <c r="Q79" s="43">
        <v>2</v>
      </c>
      <c r="R79" s="43">
        <f t="shared" si="38"/>
        <v>12</v>
      </c>
      <c r="S79" s="43">
        <f t="shared" si="39"/>
        <v>894899345</v>
      </c>
      <c r="T79" s="43">
        <f t="shared" si="40"/>
        <v>12</v>
      </c>
      <c r="U79" s="43">
        <f t="shared" si="41"/>
        <v>894899345</v>
      </c>
      <c r="V79" s="16"/>
    </row>
    <row r="80" spans="1:22" s="9" customFormat="1" x14ac:dyDescent="0.2">
      <c r="A80" s="33">
        <v>73</v>
      </c>
      <c r="B80" s="54" t="s">
        <v>220</v>
      </c>
      <c r="C80" s="1" t="s">
        <v>15</v>
      </c>
      <c r="D80" s="44">
        <v>5233</v>
      </c>
      <c r="E80" s="44">
        <v>253719789.78</v>
      </c>
      <c r="F80" s="44">
        <v>3970</v>
      </c>
      <c r="G80" s="44">
        <v>115287362.31999999</v>
      </c>
      <c r="H80" s="44">
        <v>1952</v>
      </c>
      <c r="I80" s="44">
        <v>100088670.06</v>
      </c>
      <c r="J80" s="44">
        <v>2491</v>
      </c>
      <c r="K80" s="44">
        <v>144844850.75999999</v>
      </c>
      <c r="L80" s="42">
        <f t="shared" si="36"/>
        <v>13646</v>
      </c>
      <c r="M80" s="42">
        <f t="shared" si="37"/>
        <v>613940672.91999996</v>
      </c>
      <c r="N80" s="44">
        <v>238</v>
      </c>
      <c r="O80" s="44">
        <v>90685359.019999996</v>
      </c>
      <c r="P80" s="44">
        <v>178</v>
      </c>
      <c r="Q80" s="44">
        <v>181541468.13</v>
      </c>
      <c r="R80" s="42">
        <f t="shared" si="38"/>
        <v>416</v>
      </c>
      <c r="S80" s="42">
        <f t="shared" si="39"/>
        <v>272226827.14999998</v>
      </c>
      <c r="T80" s="42">
        <f t="shared" si="40"/>
        <v>14062</v>
      </c>
      <c r="U80" s="42">
        <f t="shared" si="41"/>
        <v>886167500.06999993</v>
      </c>
      <c r="V80" s="16"/>
    </row>
    <row r="81" spans="1:22" s="9" customFormat="1" x14ac:dyDescent="0.2">
      <c r="A81" s="30">
        <v>74</v>
      </c>
      <c r="B81" s="53" t="s">
        <v>372</v>
      </c>
      <c r="C81" s="32" t="s">
        <v>373</v>
      </c>
      <c r="D81" s="43"/>
      <c r="E81" s="43"/>
      <c r="F81" s="43"/>
      <c r="G81" s="43"/>
      <c r="H81" s="43">
        <v>26</v>
      </c>
      <c r="I81" s="43">
        <v>271402775.48000002</v>
      </c>
      <c r="J81" s="43">
        <v>22</v>
      </c>
      <c r="K81" s="43">
        <v>300179645.44999999</v>
      </c>
      <c r="L81" s="43">
        <f t="shared" si="36"/>
        <v>48</v>
      </c>
      <c r="M81" s="43">
        <f t="shared" si="37"/>
        <v>571582420.93000007</v>
      </c>
      <c r="N81" s="43">
        <v>5</v>
      </c>
      <c r="O81" s="43">
        <v>166050000</v>
      </c>
      <c r="P81" s="43">
        <v>7</v>
      </c>
      <c r="Q81" s="43">
        <v>135500000</v>
      </c>
      <c r="R81" s="43">
        <f t="shared" si="38"/>
        <v>12</v>
      </c>
      <c r="S81" s="43">
        <f t="shared" si="39"/>
        <v>301550000</v>
      </c>
      <c r="T81" s="43">
        <f t="shared" si="40"/>
        <v>60</v>
      </c>
      <c r="U81" s="43">
        <f t="shared" si="41"/>
        <v>873132420.93000007</v>
      </c>
      <c r="V81" s="16"/>
    </row>
    <row r="82" spans="1:22" s="9" customFormat="1" x14ac:dyDescent="0.2">
      <c r="A82" s="33">
        <v>75</v>
      </c>
      <c r="B82" s="54" t="s">
        <v>181</v>
      </c>
      <c r="C82" s="1" t="s">
        <v>64</v>
      </c>
      <c r="D82" s="44">
        <v>236</v>
      </c>
      <c r="E82" s="44">
        <v>60242851.939999998</v>
      </c>
      <c r="F82" s="44">
        <v>16</v>
      </c>
      <c r="G82" s="44">
        <v>2367094.27</v>
      </c>
      <c r="H82" s="44">
        <v>50</v>
      </c>
      <c r="I82" s="44">
        <v>2035527.59</v>
      </c>
      <c r="J82" s="44">
        <v>87</v>
      </c>
      <c r="K82" s="44">
        <v>5957510.6699999999</v>
      </c>
      <c r="L82" s="42">
        <f t="shared" si="36"/>
        <v>389</v>
      </c>
      <c r="M82" s="42">
        <f t="shared" si="37"/>
        <v>70602984.469999999</v>
      </c>
      <c r="N82" s="44">
        <v>295</v>
      </c>
      <c r="O82" s="44">
        <v>375862838.39999998</v>
      </c>
      <c r="P82" s="44">
        <v>337</v>
      </c>
      <c r="Q82" s="44">
        <v>417035000</v>
      </c>
      <c r="R82" s="42">
        <f t="shared" si="38"/>
        <v>632</v>
      </c>
      <c r="S82" s="42">
        <f t="shared" si="39"/>
        <v>792897838.39999998</v>
      </c>
      <c r="T82" s="42">
        <f t="shared" si="40"/>
        <v>1021</v>
      </c>
      <c r="U82" s="42">
        <f t="shared" si="41"/>
        <v>863500822.87</v>
      </c>
      <c r="V82" s="16"/>
    </row>
    <row r="83" spans="1:22" s="9" customFormat="1" x14ac:dyDescent="0.2">
      <c r="A83" s="30">
        <v>76</v>
      </c>
      <c r="B83" s="31" t="s">
        <v>193</v>
      </c>
      <c r="C83" s="32" t="s">
        <v>305</v>
      </c>
      <c r="D83" s="43"/>
      <c r="E83" s="43"/>
      <c r="F83" s="43"/>
      <c r="G83" s="43"/>
      <c r="H83" s="43">
        <v>787</v>
      </c>
      <c r="I83" s="43">
        <v>965673.33</v>
      </c>
      <c r="J83" s="43">
        <v>6097</v>
      </c>
      <c r="K83" s="43">
        <v>24335875.82</v>
      </c>
      <c r="L83" s="43">
        <f t="shared" si="36"/>
        <v>6884</v>
      </c>
      <c r="M83" s="43">
        <f t="shared" si="37"/>
        <v>25301549.149999999</v>
      </c>
      <c r="N83" s="43">
        <v>3272</v>
      </c>
      <c r="O83" s="43">
        <v>426644967.05000001</v>
      </c>
      <c r="P83" s="43">
        <v>1050</v>
      </c>
      <c r="Q83" s="43">
        <v>403319808.04000002</v>
      </c>
      <c r="R83" s="43">
        <f t="shared" si="38"/>
        <v>4322</v>
      </c>
      <c r="S83" s="43">
        <f t="shared" si="39"/>
        <v>829964775.09000003</v>
      </c>
      <c r="T83" s="43">
        <f t="shared" si="40"/>
        <v>11206</v>
      </c>
      <c r="U83" s="43">
        <f t="shared" si="41"/>
        <v>855266324.24000001</v>
      </c>
      <c r="V83" s="16"/>
    </row>
    <row r="84" spans="1:22" s="9" customFormat="1" x14ac:dyDescent="0.2">
      <c r="A84" s="33">
        <v>77</v>
      </c>
      <c r="B84" s="54" t="s">
        <v>177</v>
      </c>
      <c r="C84" s="1" t="s">
        <v>46</v>
      </c>
      <c r="D84" s="44">
        <v>222</v>
      </c>
      <c r="E84" s="44">
        <v>160098912.47</v>
      </c>
      <c r="F84" s="44">
        <v>87</v>
      </c>
      <c r="G84" s="44">
        <v>97854343.310000002</v>
      </c>
      <c r="H84" s="44">
        <v>55</v>
      </c>
      <c r="I84" s="44">
        <v>81809175.060000002</v>
      </c>
      <c r="J84" s="44">
        <v>473</v>
      </c>
      <c r="K84" s="44">
        <v>187910021.34</v>
      </c>
      <c r="L84" s="42">
        <f t="shared" si="30"/>
        <v>837</v>
      </c>
      <c r="M84" s="42">
        <f t="shared" si="31"/>
        <v>527672452.17999995</v>
      </c>
      <c r="N84" s="44">
        <v>31</v>
      </c>
      <c r="O84" s="44">
        <v>234231498.56999999</v>
      </c>
      <c r="P84" s="44">
        <v>18</v>
      </c>
      <c r="Q84" s="44">
        <v>58732721.289999999</v>
      </c>
      <c r="R84" s="42">
        <f t="shared" si="32"/>
        <v>49</v>
      </c>
      <c r="S84" s="42">
        <f t="shared" si="33"/>
        <v>292964219.86000001</v>
      </c>
      <c r="T84" s="42">
        <f t="shared" si="34"/>
        <v>886</v>
      </c>
      <c r="U84" s="42">
        <f t="shared" si="35"/>
        <v>820636672.03999996</v>
      </c>
      <c r="V84" s="16"/>
    </row>
    <row r="85" spans="1:22" s="9" customFormat="1" x14ac:dyDescent="0.2">
      <c r="A85" s="30">
        <v>78</v>
      </c>
      <c r="B85" s="53" t="s">
        <v>341</v>
      </c>
      <c r="C85" s="32" t="s">
        <v>342</v>
      </c>
      <c r="D85" s="43">
        <v>61</v>
      </c>
      <c r="E85" s="43">
        <v>1676492.37</v>
      </c>
      <c r="F85" s="43">
        <v>1477</v>
      </c>
      <c r="G85" s="43">
        <v>38467582.979999997</v>
      </c>
      <c r="H85" s="43">
        <v>1697</v>
      </c>
      <c r="I85" s="43">
        <v>7826124.9000000004</v>
      </c>
      <c r="J85" s="43">
        <v>11304</v>
      </c>
      <c r="K85" s="43">
        <v>186440162.91</v>
      </c>
      <c r="L85" s="43">
        <f t="shared" si="30"/>
        <v>14539</v>
      </c>
      <c r="M85" s="43">
        <f t="shared" si="31"/>
        <v>234410363.16</v>
      </c>
      <c r="N85" s="43">
        <v>16927</v>
      </c>
      <c r="O85" s="43">
        <v>383277744.86000001</v>
      </c>
      <c r="P85" s="43">
        <v>666</v>
      </c>
      <c r="Q85" s="43">
        <v>167734202.03</v>
      </c>
      <c r="R85" s="43">
        <f t="shared" si="32"/>
        <v>17593</v>
      </c>
      <c r="S85" s="43">
        <f t="shared" si="33"/>
        <v>551011946.88999999</v>
      </c>
      <c r="T85" s="43">
        <f t="shared" si="34"/>
        <v>32132</v>
      </c>
      <c r="U85" s="43">
        <f t="shared" si="35"/>
        <v>785422310.04999995</v>
      </c>
      <c r="V85" s="16"/>
    </row>
    <row r="86" spans="1:22" s="9" customFormat="1" x14ac:dyDescent="0.2">
      <c r="A86" s="33">
        <v>79</v>
      </c>
      <c r="B86" s="54" t="s">
        <v>213</v>
      </c>
      <c r="C86" s="1" t="s">
        <v>80</v>
      </c>
      <c r="D86" s="44">
        <v>8</v>
      </c>
      <c r="E86" s="44">
        <v>207132</v>
      </c>
      <c r="F86" s="44">
        <v>419</v>
      </c>
      <c r="G86" s="44">
        <v>14884367.83</v>
      </c>
      <c r="H86" s="44">
        <v>13223</v>
      </c>
      <c r="I86" s="44">
        <v>40881125.619999997</v>
      </c>
      <c r="J86" s="44">
        <v>24882</v>
      </c>
      <c r="K86" s="44">
        <v>163967777.5</v>
      </c>
      <c r="L86" s="42">
        <f t="shared" si="30"/>
        <v>38532</v>
      </c>
      <c r="M86" s="42">
        <f t="shared" si="31"/>
        <v>219940402.95000002</v>
      </c>
      <c r="N86" s="44">
        <v>17790</v>
      </c>
      <c r="O86" s="44">
        <v>344908744.43000001</v>
      </c>
      <c r="P86" s="44">
        <v>744</v>
      </c>
      <c r="Q86" s="44">
        <v>207303773.63</v>
      </c>
      <c r="R86" s="42">
        <f t="shared" si="32"/>
        <v>18534</v>
      </c>
      <c r="S86" s="42">
        <f t="shared" si="33"/>
        <v>552212518.05999994</v>
      </c>
      <c r="T86" s="42">
        <f t="shared" si="34"/>
        <v>57066</v>
      </c>
      <c r="U86" s="42">
        <f t="shared" si="35"/>
        <v>772152921.00999999</v>
      </c>
      <c r="V86" s="16"/>
    </row>
    <row r="87" spans="1:22" s="9" customFormat="1" x14ac:dyDescent="0.2">
      <c r="A87" s="30">
        <v>80</v>
      </c>
      <c r="B87" s="53" t="s">
        <v>211</v>
      </c>
      <c r="C87" s="32" t="s">
        <v>59</v>
      </c>
      <c r="D87" s="43">
        <v>487</v>
      </c>
      <c r="E87" s="43">
        <v>162455688.36000001</v>
      </c>
      <c r="F87" s="43">
        <v>518</v>
      </c>
      <c r="G87" s="43">
        <v>56389539.740000002</v>
      </c>
      <c r="H87" s="43">
        <v>234</v>
      </c>
      <c r="I87" s="43">
        <v>41412976.939999998</v>
      </c>
      <c r="J87" s="43">
        <v>530</v>
      </c>
      <c r="K87" s="43">
        <v>41668401.07</v>
      </c>
      <c r="L87" s="43">
        <f t="shared" si="30"/>
        <v>1769</v>
      </c>
      <c r="M87" s="43">
        <f t="shared" si="31"/>
        <v>301926606.11000001</v>
      </c>
      <c r="N87" s="43">
        <v>224</v>
      </c>
      <c r="O87" s="43">
        <v>174423829.25</v>
      </c>
      <c r="P87" s="43">
        <v>305</v>
      </c>
      <c r="Q87" s="43">
        <v>270799773.69999999</v>
      </c>
      <c r="R87" s="43">
        <f t="shared" si="32"/>
        <v>529</v>
      </c>
      <c r="S87" s="43">
        <f t="shared" si="33"/>
        <v>445223602.94999999</v>
      </c>
      <c r="T87" s="43">
        <f t="shared" si="34"/>
        <v>2298</v>
      </c>
      <c r="U87" s="43">
        <f t="shared" si="35"/>
        <v>747150209.05999994</v>
      </c>
      <c r="V87" s="16"/>
    </row>
    <row r="88" spans="1:22" s="9" customFormat="1" x14ac:dyDescent="0.2">
      <c r="A88" s="33">
        <v>81</v>
      </c>
      <c r="B88" s="54" t="s">
        <v>196</v>
      </c>
      <c r="C88" s="1" t="s">
        <v>57</v>
      </c>
      <c r="D88" s="44">
        <v>484</v>
      </c>
      <c r="E88" s="44">
        <v>129252191.51000001</v>
      </c>
      <c r="F88" s="44">
        <v>402</v>
      </c>
      <c r="G88" s="44">
        <v>25051780.48</v>
      </c>
      <c r="H88" s="44">
        <v>405</v>
      </c>
      <c r="I88" s="44">
        <v>93890050.909999996</v>
      </c>
      <c r="J88" s="44">
        <v>791</v>
      </c>
      <c r="K88" s="44">
        <v>65385757.390000001</v>
      </c>
      <c r="L88" s="42">
        <f t="shared" si="30"/>
        <v>2082</v>
      </c>
      <c r="M88" s="42">
        <f t="shared" si="31"/>
        <v>313579780.29000002</v>
      </c>
      <c r="N88" s="44">
        <v>215</v>
      </c>
      <c r="O88" s="44">
        <v>126389200.64</v>
      </c>
      <c r="P88" s="44">
        <v>285</v>
      </c>
      <c r="Q88" s="44">
        <v>259805314.97999999</v>
      </c>
      <c r="R88" s="42">
        <f t="shared" si="32"/>
        <v>500</v>
      </c>
      <c r="S88" s="42">
        <f t="shared" si="33"/>
        <v>386194515.62</v>
      </c>
      <c r="T88" s="42">
        <f t="shared" si="34"/>
        <v>2582</v>
      </c>
      <c r="U88" s="42">
        <f t="shared" si="35"/>
        <v>699774295.91000009</v>
      </c>
      <c r="V88" s="16"/>
    </row>
    <row r="89" spans="1:22" s="9" customFormat="1" x14ac:dyDescent="0.2">
      <c r="A89" s="30">
        <v>82</v>
      </c>
      <c r="B89" s="31" t="s">
        <v>335</v>
      </c>
      <c r="C89" s="32" t="s">
        <v>334</v>
      </c>
      <c r="D89" s="43">
        <v>14</v>
      </c>
      <c r="E89" s="43">
        <v>134517.95000000001</v>
      </c>
      <c r="F89" s="43">
        <v>107</v>
      </c>
      <c r="G89" s="43">
        <v>1961390.82</v>
      </c>
      <c r="H89" s="43">
        <v>623</v>
      </c>
      <c r="I89" s="43">
        <v>7885444.25</v>
      </c>
      <c r="J89" s="43">
        <v>2539</v>
      </c>
      <c r="K89" s="43">
        <v>337766934.80000001</v>
      </c>
      <c r="L89" s="43">
        <f t="shared" ref="L89:L96" si="42">J89+H89+F89+D89</f>
        <v>3283</v>
      </c>
      <c r="M89" s="43">
        <f t="shared" ref="M89:M96" si="43">K89+I89+G89+E89</f>
        <v>347748287.81999999</v>
      </c>
      <c r="N89" s="43">
        <v>19003</v>
      </c>
      <c r="O89" s="43">
        <v>335680061.38</v>
      </c>
      <c r="P89" s="43">
        <v>64</v>
      </c>
      <c r="Q89" s="43">
        <v>3561371.95</v>
      </c>
      <c r="R89" s="43">
        <f t="shared" ref="R89:R96" si="44">P89+N89</f>
        <v>19067</v>
      </c>
      <c r="S89" s="43">
        <f t="shared" ref="S89:S96" si="45">Q89+O89</f>
        <v>339241433.32999998</v>
      </c>
      <c r="T89" s="43">
        <f t="shared" ref="T89:T96" si="46">R89+L89</f>
        <v>22350</v>
      </c>
      <c r="U89" s="43">
        <f t="shared" ref="U89:U96" si="47">S89+M89</f>
        <v>686989721.14999998</v>
      </c>
      <c r="V89" s="16"/>
    </row>
    <row r="90" spans="1:22" s="9" customFormat="1" x14ac:dyDescent="0.2">
      <c r="A90" s="33">
        <v>83</v>
      </c>
      <c r="B90" s="54" t="s">
        <v>214</v>
      </c>
      <c r="C90" s="1" t="s">
        <v>65</v>
      </c>
      <c r="D90" s="44">
        <v>120</v>
      </c>
      <c r="E90" s="44">
        <v>62159504.159999996</v>
      </c>
      <c r="F90" s="44">
        <v>107</v>
      </c>
      <c r="G90" s="44">
        <v>15036866.52</v>
      </c>
      <c r="H90" s="44">
        <v>234</v>
      </c>
      <c r="I90" s="44">
        <v>229349736.55000001</v>
      </c>
      <c r="J90" s="44">
        <v>420</v>
      </c>
      <c r="K90" s="44">
        <v>71684076.890000001</v>
      </c>
      <c r="L90" s="42">
        <f t="shared" si="42"/>
        <v>881</v>
      </c>
      <c r="M90" s="42">
        <f t="shared" si="43"/>
        <v>378230184.12</v>
      </c>
      <c r="N90" s="44">
        <v>39</v>
      </c>
      <c r="O90" s="44">
        <v>49616809.82</v>
      </c>
      <c r="P90" s="44">
        <v>70</v>
      </c>
      <c r="Q90" s="44">
        <v>254023885.71000001</v>
      </c>
      <c r="R90" s="42">
        <f t="shared" si="44"/>
        <v>109</v>
      </c>
      <c r="S90" s="42">
        <f t="shared" si="45"/>
        <v>303640695.53000003</v>
      </c>
      <c r="T90" s="42">
        <f t="shared" si="46"/>
        <v>990</v>
      </c>
      <c r="U90" s="42">
        <f t="shared" si="47"/>
        <v>681870879.6500001</v>
      </c>
      <c r="V90" s="16"/>
    </row>
    <row r="91" spans="1:22" s="9" customFormat="1" x14ac:dyDescent="0.2">
      <c r="A91" s="30">
        <v>84</v>
      </c>
      <c r="B91" s="53" t="s">
        <v>215</v>
      </c>
      <c r="C91" s="32" t="s">
        <v>85</v>
      </c>
      <c r="D91" s="43">
        <v>77</v>
      </c>
      <c r="E91" s="43">
        <v>1019374.12</v>
      </c>
      <c r="F91" s="43">
        <v>4431</v>
      </c>
      <c r="G91" s="43">
        <v>194994944.52000001</v>
      </c>
      <c r="H91" s="43">
        <v>1033</v>
      </c>
      <c r="I91" s="43">
        <v>9278605.1199999992</v>
      </c>
      <c r="J91" s="43">
        <v>7993</v>
      </c>
      <c r="K91" s="43">
        <v>97997608.989999995</v>
      </c>
      <c r="L91" s="43">
        <f t="shared" si="42"/>
        <v>13534</v>
      </c>
      <c r="M91" s="43">
        <f t="shared" si="43"/>
        <v>303290532.75</v>
      </c>
      <c r="N91" s="43">
        <v>8278</v>
      </c>
      <c r="O91" s="43">
        <v>296749778.43000001</v>
      </c>
      <c r="P91" s="43">
        <v>166</v>
      </c>
      <c r="Q91" s="43">
        <v>14034945.93</v>
      </c>
      <c r="R91" s="43">
        <f t="shared" si="44"/>
        <v>8444</v>
      </c>
      <c r="S91" s="43">
        <f t="shared" si="45"/>
        <v>310784724.36000001</v>
      </c>
      <c r="T91" s="43">
        <f t="shared" si="46"/>
        <v>21978</v>
      </c>
      <c r="U91" s="43">
        <f t="shared" si="47"/>
        <v>614075257.11000001</v>
      </c>
      <c r="V91" s="16"/>
    </row>
    <row r="92" spans="1:22" s="9" customFormat="1" x14ac:dyDescent="0.2">
      <c r="A92" s="33">
        <v>85</v>
      </c>
      <c r="B92" s="54" t="s">
        <v>221</v>
      </c>
      <c r="C92" s="1" t="s">
        <v>351</v>
      </c>
      <c r="D92" s="44">
        <v>10</v>
      </c>
      <c r="E92" s="44">
        <v>2906948.11</v>
      </c>
      <c r="F92" s="44">
        <v>166</v>
      </c>
      <c r="G92" s="44">
        <v>50581843.640000001</v>
      </c>
      <c r="H92" s="44">
        <v>523</v>
      </c>
      <c r="I92" s="44">
        <v>193496653.81</v>
      </c>
      <c r="J92" s="44">
        <v>1639</v>
      </c>
      <c r="K92" s="44">
        <v>113087874.13</v>
      </c>
      <c r="L92" s="42">
        <f t="shared" si="42"/>
        <v>2338</v>
      </c>
      <c r="M92" s="42">
        <f t="shared" si="43"/>
        <v>360073319.69</v>
      </c>
      <c r="N92" s="44">
        <v>138</v>
      </c>
      <c r="O92" s="44">
        <v>95205967.5</v>
      </c>
      <c r="P92" s="44">
        <v>123</v>
      </c>
      <c r="Q92" s="44">
        <v>127946653.12</v>
      </c>
      <c r="R92" s="42">
        <f t="shared" si="44"/>
        <v>261</v>
      </c>
      <c r="S92" s="42">
        <f t="shared" si="45"/>
        <v>223152620.62</v>
      </c>
      <c r="T92" s="42">
        <f t="shared" si="46"/>
        <v>2599</v>
      </c>
      <c r="U92" s="42">
        <f t="shared" si="47"/>
        <v>583225940.30999994</v>
      </c>
      <c r="V92" s="16"/>
    </row>
    <row r="93" spans="1:22" s="9" customFormat="1" x14ac:dyDescent="0.2">
      <c r="A93" s="30">
        <v>86</v>
      </c>
      <c r="B93" s="53" t="s">
        <v>219</v>
      </c>
      <c r="C93" s="32" t="s">
        <v>75</v>
      </c>
      <c r="D93" s="43">
        <v>265</v>
      </c>
      <c r="E93" s="43">
        <v>8085870.7599999998</v>
      </c>
      <c r="F93" s="43">
        <v>6365</v>
      </c>
      <c r="G93" s="43">
        <v>168074107.65000001</v>
      </c>
      <c r="H93" s="43">
        <v>3666</v>
      </c>
      <c r="I93" s="43">
        <v>24494991.34</v>
      </c>
      <c r="J93" s="43">
        <v>10812</v>
      </c>
      <c r="K93" s="43">
        <v>95325925.75</v>
      </c>
      <c r="L93" s="43">
        <f t="shared" si="42"/>
        <v>21108</v>
      </c>
      <c r="M93" s="43">
        <f t="shared" si="43"/>
        <v>295980895.5</v>
      </c>
      <c r="N93" s="43">
        <v>7380</v>
      </c>
      <c r="O93" s="43">
        <v>239635647.22</v>
      </c>
      <c r="P93" s="43">
        <v>490</v>
      </c>
      <c r="Q93" s="43">
        <v>8824063.5700000003</v>
      </c>
      <c r="R93" s="43">
        <f t="shared" si="44"/>
        <v>7870</v>
      </c>
      <c r="S93" s="43">
        <f t="shared" si="45"/>
        <v>248459710.78999999</v>
      </c>
      <c r="T93" s="43">
        <f t="shared" si="46"/>
        <v>28978</v>
      </c>
      <c r="U93" s="43">
        <f t="shared" si="47"/>
        <v>544440606.28999996</v>
      </c>
      <c r="V93" s="16"/>
    </row>
    <row r="94" spans="1:22" s="9" customFormat="1" x14ac:dyDescent="0.2">
      <c r="A94" s="33">
        <v>87</v>
      </c>
      <c r="B94" s="54" t="s">
        <v>201</v>
      </c>
      <c r="C94" s="1" t="s">
        <v>63</v>
      </c>
      <c r="D94" s="44">
        <v>1019</v>
      </c>
      <c r="E94" s="44">
        <v>155226637.40000001</v>
      </c>
      <c r="F94" s="44">
        <v>1248</v>
      </c>
      <c r="G94" s="44">
        <v>73439398.439999998</v>
      </c>
      <c r="H94" s="44">
        <v>741</v>
      </c>
      <c r="I94" s="44">
        <v>4492343.68</v>
      </c>
      <c r="J94" s="44">
        <v>673</v>
      </c>
      <c r="K94" s="44">
        <v>26212803.109999999</v>
      </c>
      <c r="L94" s="42">
        <f t="shared" si="42"/>
        <v>3681</v>
      </c>
      <c r="M94" s="42">
        <f t="shared" si="43"/>
        <v>259371182.63</v>
      </c>
      <c r="N94" s="44">
        <v>615</v>
      </c>
      <c r="O94" s="44">
        <v>102188409.95</v>
      </c>
      <c r="P94" s="44">
        <v>384</v>
      </c>
      <c r="Q94" s="44">
        <v>155307737.27000001</v>
      </c>
      <c r="R94" s="42">
        <f t="shared" si="44"/>
        <v>999</v>
      </c>
      <c r="S94" s="42">
        <f t="shared" si="45"/>
        <v>257496147.22000003</v>
      </c>
      <c r="T94" s="42">
        <f t="shared" si="46"/>
        <v>4680</v>
      </c>
      <c r="U94" s="42">
        <f t="shared" si="47"/>
        <v>516867329.85000002</v>
      </c>
      <c r="V94" s="16"/>
    </row>
    <row r="95" spans="1:22" s="9" customFormat="1" x14ac:dyDescent="0.2">
      <c r="A95" s="30">
        <v>88</v>
      </c>
      <c r="B95" s="53" t="s">
        <v>226</v>
      </c>
      <c r="C95" s="32" t="s">
        <v>82</v>
      </c>
      <c r="D95" s="43">
        <v>575</v>
      </c>
      <c r="E95" s="43">
        <v>11717381.93</v>
      </c>
      <c r="F95" s="43">
        <v>8613</v>
      </c>
      <c r="G95" s="43">
        <v>169012704.55000001</v>
      </c>
      <c r="H95" s="43">
        <v>2277</v>
      </c>
      <c r="I95" s="43">
        <v>43289273.380000003</v>
      </c>
      <c r="J95" s="43">
        <v>8409</v>
      </c>
      <c r="K95" s="43">
        <v>71487351.319999993</v>
      </c>
      <c r="L95" s="43">
        <f t="shared" si="42"/>
        <v>19874</v>
      </c>
      <c r="M95" s="43">
        <f t="shared" si="43"/>
        <v>295506711.18000001</v>
      </c>
      <c r="N95" s="43">
        <v>4986</v>
      </c>
      <c r="O95" s="43">
        <v>202095345.94</v>
      </c>
      <c r="P95" s="43">
        <v>238</v>
      </c>
      <c r="Q95" s="43">
        <v>16603572.26</v>
      </c>
      <c r="R95" s="43">
        <f t="shared" si="44"/>
        <v>5224</v>
      </c>
      <c r="S95" s="43">
        <f t="shared" si="45"/>
        <v>218698918.19999999</v>
      </c>
      <c r="T95" s="43">
        <f t="shared" si="46"/>
        <v>25098</v>
      </c>
      <c r="U95" s="43">
        <f t="shared" si="47"/>
        <v>514205629.38</v>
      </c>
      <c r="V95" s="16"/>
    </row>
    <row r="96" spans="1:22" s="9" customFormat="1" x14ac:dyDescent="0.2">
      <c r="A96" s="33">
        <v>89</v>
      </c>
      <c r="B96" s="54" t="s">
        <v>225</v>
      </c>
      <c r="C96" s="1" t="s">
        <v>74</v>
      </c>
      <c r="D96" s="44">
        <v>41</v>
      </c>
      <c r="E96" s="44">
        <v>1953429.72</v>
      </c>
      <c r="F96" s="44">
        <v>708</v>
      </c>
      <c r="G96" s="44">
        <v>16506736.51</v>
      </c>
      <c r="H96" s="44">
        <v>4349</v>
      </c>
      <c r="I96" s="44">
        <v>26834499.449999999</v>
      </c>
      <c r="J96" s="44">
        <v>17589</v>
      </c>
      <c r="K96" s="44">
        <v>166801669.56999999</v>
      </c>
      <c r="L96" s="42">
        <f t="shared" si="42"/>
        <v>22687</v>
      </c>
      <c r="M96" s="42">
        <f t="shared" si="43"/>
        <v>212096335.24999997</v>
      </c>
      <c r="N96" s="44">
        <v>10233</v>
      </c>
      <c r="O96" s="44">
        <v>207546034.81</v>
      </c>
      <c r="P96" s="44">
        <v>711</v>
      </c>
      <c r="Q96" s="44">
        <v>53236051.93</v>
      </c>
      <c r="R96" s="42">
        <f t="shared" si="44"/>
        <v>10944</v>
      </c>
      <c r="S96" s="42">
        <f t="shared" si="45"/>
        <v>260782086.74000001</v>
      </c>
      <c r="T96" s="42">
        <f t="shared" si="46"/>
        <v>33631</v>
      </c>
      <c r="U96" s="42">
        <f t="shared" si="47"/>
        <v>472878421.99000001</v>
      </c>
      <c r="V96" s="16"/>
    </row>
    <row r="97" spans="1:22" s="9" customFormat="1" x14ac:dyDescent="0.2">
      <c r="A97" s="30">
        <v>90</v>
      </c>
      <c r="B97" s="31" t="s">
        <v>223</v>
      </c>
      <c r="C97" s="32" t="s">
        <v>78</v>
      </c>
      <c r="D97" s="43">
        <v>53</v>
      </c>
      <c r="E97" s="43">
        <v>1057546.04</v>
      </c>
      <c r="F97" s="43">
        <v>1900</v>
      </c>
      <c r="G97" s="43">
        <v>93138954.120000005</v>
      </c>
      <c r="H97" s="43">
        <v>1162</v>
      </c>
      <c r="I97" s="43">
        <v>4212475.1100000003</v>
      </c>
      <c r="J97" s="43">
        <v>3774</v>
      </c>
      <c r="K97" s="43">
        <v>25776143.440000001</v>
      </c>
      <c r="L97" s="43">
        <f t="shared" ref="L97:M104" si="48">J97+H97+F97+D97</f>
        <v>6889</v>
      </c>
      <c r="M97" s="43">
        <f t="shared" si="48"/>
        <v>124185118.71000001</v>
      </c>
      <c r="N97" s="43">
        <v>3522</v>
      </c>
      <c r="O97" s="43">
        <v>219795485.66</v>
      </c>
      <c r="P97" s="43">
        <v>493</v>
      </c>
      <c r="Q97" s="43">
        <v>105980969.37</v>
      </c>
      <c r="R97" s="43">
        <f t="shared" ref="R97:S104" si="49">P97+N97</f>
        <v>4015</v>
      </c>
      <c r="S97" s="43">
        <f t="shared" si="49"/>
        <v>325776455.02999997</v>
      </c>
      <c r="T97" s="43">
        <f t="shared" ref="T97:U104" si="50">R97+L97</f>
        <v>10904</v>
      </c>
      <c r="U97" s="43">
        <f t="shared" si="50"/>
        <v>449961573.74000001</v>
      </c>
      <c r="V97" s="16"/>
    </row>
    <row r="98" spans="1:22" s="9" customFormat="1" x14ac:dyDescent="0.2">
      <c r="A98" s="33">
        <v>91</v>
      </c>
      <c r="B98" s="54" t="s">
        <v>249</v>
      </c>
      <c r="C98" s="1" t="s">
        <v>143</v>
      </c>
      <c r="D98" s="44">
        <v>9</v>
      </c>
      <c r="E98" s="44">
        <v>180965.2</v>
      </c>
      <c r="F98" s="44">
        <v>1977</v>
      </c>
      <c r="G98" s="44">
        <v>50188814.759999998</v>
      </c>
      <c r="H98" s="44">
        <v>216</v>
      </c>
      <c r="I98" s="44">
        <v>543598.1</v>
      </c>
      <c r="J98" s="44">
        <v>7795</v>
      </c>
      <c r="K98" s="44">
        <v>161278477.43000001</v>
      </c>
      <c r="L98" s="42">
        <f t="shared" si="48"/>
        <v>9997</v>
      </c>
      <c r="M98" s="42">
        <f t="shared" si="48"/>
        <v>212191855.48999998</v>
      </c>
      <c r="N98" s="44">
        <v>7118</v>
      </c>
      <c r="O98" s="44">
        <v>220148831</v>
      </c>
      <c r="P98" s="44">
        <v>123</v>
      </c>
      <c r="Q98" s="44">
        <v>9408334.8100000005</v>
      </c>
      <c r="R98" s="42">
        <f t="shared" si="49"/>
        <v>7241</v>
      </c>
      <c r="S98" s="42">
        <f t="shared" si="49"/>
        <v>229557165.81</v>
      </c>
      <c r="T98" s="42">
        <f t="shared" si="50"/>
        <v>17238</v>
      </c>
      <c r="U98" s="42">
        <f t="shared" si="50"/>
        <v>441749021.29999995</v>
      </c>
      <c r="V98" s="16"/>
    </row>
    <row r="99" spans="1:22" s="9" customFormat="1" x14ac:dyDescent="0.2">
      <c r="A99" s="30">
        <v>92</v>
      </c>
      <c r="B99" s="53" t="s">
        <v>345</v>
      </c>
      <c r="C99" s="32" t="s">
        <v>346</v>
      </c>
      <c r="D99" s="43">
        <v>92</v>
      </c>
      <c r="E99" s="43">
        <v>67001631.130000003</v>
      </c>
      <c r="F99" s="43">
        <v>115</v>
      </c>
      <c r="G99" s="43">
        <v>13390545.18</v>
      </c>
      <c r="H99" s="43">
        <v>87</v>
      </c>
      <c r="I99" s="43">
        <v>55464080.060000002</v>
      </c>
      <c r="J99" s="43">
        <v>196</v>
      </c>
      <c r="K99" s="43">
        <v>55041105.270000003</v>
      </c>
      <c r="L99" s="43">
        <f t="shared" si="48"/>
        <v>490</v>
      </c>
      <c r="M99" s="43">
        <f t="shared" si="48"/>
        <v>190897361.64000002</v>
      </c>
      <c r="N99" s="43">
        <v>100</v>
      </c>
      <c r="O99" s="43">
        <v>64198501.170000002</v>
      </c>
      <c r="P99" s="43">
        <v>139</v>
      </c>
      <c r="Q99" s="43">
        <v>128624675.93000001</v>
      </c>
      <c r="R99" s="43">
        <f t="shared" si="49"/>
        <v>239</v>
      </c>
      <c r="S99" s="43">
        <f t="shared" si="49"/>
        <v>192823177.10000002</v>
      </c>
      <c r="T99" s="43">
        <f t="shared" si="50"/>
        <v>729</v>
      </c>
      <c r="U99" s="43">
        <f t="shared" si="50"/>
        <v>383720538.74000001</v>
      </c>
      <c r="V99" s="16"/>
    </row>
    <row r="100" spans="1:22" s="9" customFormat="1" x14ac:dyDescent="0.2">
      <c r="A100" s="33">
        <v>93</v>
      </c>
      <c r="B100" s="54" t="s">
        <v>248</v>
      </c>
      <c r="C100" s="1" t="s">
        <v>148</v>
      </c>
      <c r="D100" s="44">
        <v>1</v>
      </c>
      <c r="E100" s="44">
        <v>40423.82</v>
      </c>
      <c r="F100" s="44">
        <v>41</v>
      </c>
      <c r="G100" s="44">
        <v>902353.18</v>
      </c>
      <c r="H100" s="44">
        <v>1792</v>
      </c>
      <c r="I100" s="44">
        <v>15467372.43</v>
      </c>
      <c r="J100" s="44">
        <v>4544</v>
      </c>
      <c r="K100" s="44">
        <v>118030950.83</v>
      </c>
      <c r="L100" s="42">
        <f t="shared" si="48"/>
        <v>6378</v>
      </c>
      <c r="M100" s="42">
        <f t="shared" si="48"/>
        <v>134441100.25999999</v>
      </c>
      <c r="N100" s="44">
        <v>11269</v>
      </c>
      <c r="O100" s="44">
        <v>161372057.09</v>
      </c>
      <c r="P100" s="44">
        <v>603</v>
      </c>
      <c r="Q100" s="44">
        <v>57881785.270000003</v>
      </c>
      <c r="R100" s="42">
        <f t="shared" si="49"/>
        <v>11872</v>
      </c>
      <c r="S100" s="42">
        <f t="shared" si="49"/>
        <v>219253842.36000001</v>
      </c>
      <c r="T100" s="42">
        <f t="shared" si="50"/>
        <v>18250</v>
      </c>
      <c r="U100" s="42">
        <f t="shared" si="50"/>
        <v>353694942.62</v>
      </c>
      <c r="V100" s="16"/>
    </row>
    <row r="101" spans="1:22" s="9" customFormat="1" x14ac:dyDescent="0.2">
      <c r="A101" s="30">
        <v>94</v>
      </c>
      <c r="B101" s="53" t="s">
        <v>231</v>
      </c>
      <c r="C101" s="32" t="s">
        <v>84</v>
      </c>
      <c r="D101" s="43">
        <v>287</v>
      </c>
      <c r="E101" s="43">
        <v>3755926.83</v>
      </c>
      <c r="F101" s="43">
        <v>4025</v>
      </c>
      <c r="G101" s="43">
        <v>79596915.359999999</v>
      </c>
      <c r="H101" s="43">
        <v>1243</v>
      </c>
      <c r="I101" s="43">
        <v>15247782.699999999</v>
      </c>
      <c r="J101" s="43">
        <v>6516</v>
      </c>
      <c r="K101" s="43">
        <v>88912253.129999995</v>
      </c>
      <c r="L101" s="43">
        <f t="shared" si="48"/>
        <v>12071</v>
      </c>
      <c r="M101" s="43">
        <f t="shared" si="48"/>
        <v>187512878.02000001</v>
      </c>
      <c r="N101" s="43">
        <v>16124</v>
      </c>
      <c r="O101" s="43">
        <v>157754143.87</v>
      </c>
      <c r="P101" s="43">
        <v>402</v>
      </c>
      <c r="Q101" s="43">
        <v>8238722.3499999996</v>
      </c>
      <c r="R101" s="43">
        <f t="shared" si="49"/>
        <v>16526</v>
      </c>
      <c r="S101" s="43">
        <f t="shared" si="49"/>
        <v>165992866.22</v>
      </c>
      <c r="T101" s="43">
        <f t="shared" si="50"/>
        <v>28597</v>
      </c>
      <c r="U101" s="43">
        <f t="shared" si="50"/>
        <v>353505744.24000001</v>
      </c>
      <c r="V101" s="16"/>
    </row>
    <row r="102" spans="1:22" s="9" customFormat="1" x14ac:dyDescent="0.2">
      <c r="A102" s="33">
        <v>95</v>
      </c>
      <c r="B102" s="54" t="s">
        <v>242</v>
      </c>
      <c r="C102" s="1" t="s">
        <v>122</v>
      </c>
      <c r="D102" s="44">
        <v>253</v>
      </c>
      <c r="E102" s="44">
        <v>4990609.2300000004</v>
      </c>
      <c r="F102" s="44">
        <v>3275</v>
      </c>
      <c r="G102" s="44">
        <v>73523755.340000004</v>
      </c>
      <c r="H102" s="44">
        <v>2445</v>
      </c>
      <c r="I102" s="44">
        <v>24469389.350000001</v>
      </c>
      <c r="J102" s="44">
        <v>12921</v>
      </c>
      <c r="K102" s="44">
        <v>97067321.829999998</v>
      </c>
      <c r="L102" s="42">
        <f t="shared" si="48"/>
        <v>18894</v>
      </c>
      <c r="M102" s="42">
        <f t="shared" si="48"/>
        <v>200051075.75</v>
      </c>
      <c r="N102" s="44">
        <v>12535</v>
      </c>
      <c r="O102" s="44">
        <v>143458541.78</v>
      </c>
      <c r="P102" s="44">
        <v>82</v>
      </c>
      <c r="Q102" s="44">
        <v>1936322.5</v>
      </c>
      <c r="R102" s="42">
        <f t="shared" si="49"/>
        <v>12617</v>
      </c>
      <c r="S102" s="42">
        <f t="shared" si="49"/>
        <v>145394864.28</v>
      </c>
      <c r="T102" s="42">
        <f t="shared" si="50"/>
        <v>31511</v>
      </c>
      <c r="U102" s="42">
        <f t="shared" si="50"/>
        <v>345445940.02999997</v>
      </c>
      <c r="V102" s="16"/>
    </row>
    <row r="103" spans="1:22" s="9" customFormat="1" x14ac:dyDescent="0.2">
      <c r="A103" s="30">
        <v>96</v>
      </c>
      <c r="B103" s="53" t="s">
        <v>230</v>
      </c>
      <c r="C103" s="32" t="s">
        <v>337</v>
      </c>
      <c r="D103" s="43"/>
      <c r="E103" s="43"/>
      <c r="F103" s="43">
        <v>203</v>
      </c>
      <c r="G103" s="43">
        <v>4459470.97</v>
      </c>
      <c r="H103" s="43">
        <v>5091</v>
      </c>
      <c r="I103" s="43">
        <v>20594197.649999999</v>
      </c>
      <c r="J103" s="43">
        <v>11030</v>
      </c>
      <c r="K103" s="43">
        <v>157996528.16</v>
      </c>
      <c r="L103" s="43">
        <f t="shared" si="48"/>
        <v>16324</v>
      </c>
      <c r="M103" s="43">
        <f t="shared" si="48"/>
        <v>183050196.78</v>
      </c>
      <c r="N103" s="43">
        <v>7942</v>
      </c>
      <c r="O103" s="43">
        <v>143743180.53</v>
      </c>
      <c r="P103" s="43">
        <v>45</v>
      </c>
      <c r="Q103" s="43">
        <v>1749479.6</v>
      </c>
      <c r="R103" s="43">
        <f t="shared" si="49"/>
        <v>7987</v>
      </c>
      <c r="S103" s="43">
        <f t="shared" si="49"/>
        <v>145492660.13</v>
      </c>
      <c r="T103" s="43">
        <f t="shared" si="50"/>
        <v>24311</v>
      </c>
      <c r="U103" s="43">
        <f t="shared" si="50"/>
        <v>328542856.90999997</v>
      </c>
      <c r="V103" s="16"/>
    </row>
    <row r="104" spans="1:22" s="9" customFormat="1" x14ac:dyDescent="0.2">
      <c r="A104" s="33">
        <v>97</v>
      </c>
      <c r="B104" s="54" t="s">
        <v>227</v>
      </c>
      <c r="C104" s="1" t="s">
        <v>326</v>
      </c>
      <c r="D104" s="44">
        <v>62</v>
      </c>
      <c r="E104" s="44">
        <v>47678690.619999997</v>
      </c>
      <c r="F104" s="44"/>
      <c r="G104" s="44"/>
      <c r="H104" s="44">
        <v>175</v>
      </c>
      <c r="I104" s="44">
        <v>25510965.199999999</v>
      </c>
      <c r="J104" s="44">
        <v>451</v>
      </c>
      <c r="K104" s="44">
        <v>91668978.760000005</v>
      </c>
      <c r="L104" s="42">
        <f t="shared" si="48"/>
        <v>688</v>
      </c>
      <c r="M104" s="42">
        <f t="shared" si="48"/>
        <v>164858634.58000001</v>
      </c>
      <c r="N104" s="44">
        <v>11</v>
      </c>
      <c r="O104" s="44">
        <v>82895122.590000004</v>
      </c>
      <c r="P104" s="44">
        <v>52</v>
      </c>
      <c r="Q104" s="44">
        <v>67450028.930000007</v>
      </c>
      <c r="R104" s="42">
        <f t="shared" si="49"/>
        <v>63</v>
      </c>
      <c r="S104" s="42">
        <f t="shared" si="49"/>
        <v>150345151.52000001</v>
      </c>
      <c r="T104" s="42">
        <f t="shared" si="50"/>
        <v>751</v>
      </c>
      <c r="U104" s="42">
        <f t="shared" si="50"/>
        <v>315203786.10000002</v>
      </c>
      <c r="V104" s="16"/>
    </row>
    <row r="105" spans="1:22" s="9" customFormat="1" x14ac:dyDescent="0.2">
      <c r="A105" s="30">
        <v>98</v>
      </c>
      <c r="B105" s="31" t="s">
        <v>238</v>
      </c>
      <c r="C105" s="32" t="s">
        <v>368</v>
      </c>
      <c r="D105" s="43">
        <v>37</v>
      </c>
      <c r="E105" s="43">
        <v>1872550.23</v>
      </c>
      <c r="F105" s="43">
        <v>19</v>
      </c>
      <c r="G105" s="43">
        <v>532505.5</v>
      </c>
      <c r="H105" s="43">
        <v>321</v>
      </c>
      <c r="I105" s="43">
        <v>120759047.05</v>
      </c>
      <c r="J105" s="43">
        <v>190</v>
      </c>
      <c r="K105" s="43">
        <v>83744906.620000005</v>
      </c>
      <c r="L105" s="43">
        <f t="shared" si="0"/>
        <v>567</v>
      </c>
      <c r="M105" s="43">
        <f t="shared" si="0"/>
        <v>206909009.40000001</v>
      </c>
      <c r="N105" s="43">
        <v>69</v>
      </c>
      <c r="O105" s="43">
        <v>27184858.829999998</v>
      </c>
      <c r="P105" s="43">
        <v>120</v>
      </c>
      <c r="Q105" s="43">
        <v>76040865.180000007</v>
      </c>
      <c r="R105" s="43">
        <f t="shared" si="1"/>
        <v>189</v>
      </c>
      <c r="S105" s="43">
        <f t="shared" si="1"/>
        <v>103225724.01000001</v>
      </c>
      <c r="T105" s="43">
        <f t="shared" si="2"/>
        <v>756</v>
      </c>
      <c r="U105" s="43">
        <f t="shared" si="2"/>
        <v>310134733.41000003</v>
      </c>
      <c r="V105" s="16"/>
    </row>
    <row r="106" spans="1:22" s="9" customFormat="1" x14ac:dyDescent="0.2">
      <c r="A106" s="33">
        <v>99</v>
      </c>
      <c r="B106" s="54" t="s">
        <v>253</v>
      </c>
      <c r="C106" s="1" t="s">
        <v>311</v>
      </c>
      <c r="D106" s="44">
        <v>292</v>
      </c>
      <c r="E106" s="44">
        <v>42326959.009999998</v>
      </c>
      <c r="F106" s="44">
        <v>174</v>
      </c>
      <c r="G106" s="44">
        <v>4037395.75</v>
      </c>
      <c r="H106" s="44">
        <v>43</v>
      </c>
      <c r="I106" s="44">
        <v>14884972.960000001</v>
      </c>
      <c r="J106" s="44">
        <v>220</v>
      </c>
      <c r="K106" s="44">
        <v>49831469.609999999</v>
      </c>
      <c r="L106" s="42">
        <f t="shared" si="0"/>
        <v>729</v>
      </c>
      <c r="M106" s="42">
        <f t="shared" si="0"/>
        <v>111080797.32999998</v>
      </c>
      <c r="N106" s="44">
        <v>51</v>
      </c>
      <c r="O106" s="44">
        <v>95245180.420000002</v>
      </c>
      <c r="P106" s="44">
        <v>125</v>
      </c>
      <c r="Q106" s="44">
        <v>95715393.780000001</v>
      </c>
      <c r="R106" s="42">
        <f t="shared" si="1"/>
        <v>176</v>
      </c>
      <c r="S106" s="42">
        <f t="shared" si="1"/>
        <v>190960574.19999999</v>
      </c>
      <c r="T106" s="42">
        <f t="shared" si="2"/>
        <v>905</v>
      </c>
      <c r="U106" s="42">
        <f t="shared" si="2"/>
        <v>302041371.52999997</v>
      </c>
      <c r="V106" s="16"/>
    </row>
    <row r="107" spans="1:22" s="9" customFormat="1" x14ac:dyDescent="0.2">
      <c r="A107" s="30">
        <v>100</v>
      </c>
      <c r="B107" s="53" t="s">
        <v>290</v>
      </c>
      <c r="C107" s="32" t="s">
        <v>140</v>
      </c>
      <c r="D107" s="43">
        <v>74</v>
      </c>
      <c r="E107" s="43">
        <v>57991482.619999997</v>
      </c>
      <c r="F107" s="43">
        <v>13</v>
      </c>
      <c r="G107" s="43">
        <v>5786452.8200000003</v>
      </c>
      <c r="H107" s="43">
        <v>42</v>
      </c>
      <c r="I107" s="43">
        <v>58535336.079999998</v>
      </c>
      <c r="J107" s="43">
        <v>391</v>
      </c>
      <c r="K107" s="43">
        <v>13974505</v>
      </c>
      <c r="L107" s="43">
        <f t="shared" si="0"/>
        <v>520</v>
      </c>
      <c r="M107" s="43">
        <f t="shared" si="0"/>
        <v>136287776.52000001</v>
      </c>
      <c r="N107" s="43">
        <v>72</v>
      </c>
      <c r="O107" s="43">
        <v>19610445.719999999</v>
      </c>
      <c r="P107" s="43">
        <v>86</v>
      </c>
      <c r="Q107" s="43">
        <v>118199823.56999999</v>
      </c>
      <c r="R107" s="43">
        <f t="shared" si="1"/>
        <v>158</v>
      </c>
      <c r="S107" s="43">
        <f t="shared" si="1"/>
        <v>137810269.28999999</v>
      </c>
      <c r="T107" s="43">
        <f t="shared" si="2"/>
        <v>678</v>
      </c>
      <c r="U107" s="43">
        <f t="shared" si="2"/>
        <v>274098045.81</v>
      </c>
      <c r="V107" s="16"/>
    </row>
    <row r="108" spans="1:22" s="9" customFormat="1" x14ac:dyDescent="0.2">
      <c r="A108" s="33">
        <v>101</v>
      </c>
      <c r="B108" s="54" t="s">
        <v>222</v>
      </c>
      <c r="C108" s="1" t="s">
        <v>134</v>
      </c>
      <c r="D108" s="44"/>
      <c r="E108" s="44"/>
      <c r="F108" s="44"/>
      <c r="G108" s="44"/>
      <c r="H108" s="44">
        <v>1101</v>
      </c>
      <c r="I108" s="44">
        <v>5292957.59</v>
      </c>
      <c r="J108" s="44">
        <v>4391</v>
      </c>
      <c r="K108" s="44">
        <v>129098739.89</v>
      </c>
      <c r="L108" s="42">
        <f t="shared" si="0"/>
        <v>5492</v>
      </c>
      <c r="M108" s="42">
        <f t="shared" si="0"/>
        <v>134391697.47999999</v>
      </c>
      <c r="N108" s="44">
        <v>4787</v>
      </c>
      <c r="O108" s="44">
        <v>124833167.66</v>
      </c>
      <c r="P108" s="44">
        <v>176</v>
      </c>
      <c r="Q108" s="44">
        <v>2867313.92</v>
      </c>
      <c r="R108" s="42">
        <f t="shared" si="1"/>
        <v>4963</v>
      </c>
      <c r="S108" s="42">
        <f t="shared" si="1"/>
        <v>127700481.58</v>
      </c>
      <c r="T108" s="42">
        <f t="shared" si="2"/>
        <v>10455</v>
      </c>
      <c r="U108" s="42">
        <f t="shared" si="2"/>
        <v>262092179.06</v>
      </c>
      <c r="V108" s="16"/>
    </row>
    <row r="109" spans="1:22" s="9" customFormat="1" x14ac:dyDescent="0.2">
      <c r="A109" s="30">
        <v>102</v>
      </c>
      <c r="B109" s="53" t="s">
        <v>295</v>
      </c>
      <c r="C109" s="32" t="s">
        <v>296</v>
      </c>
      <c r="D109" s="43">
        <v>37</v>
      </c>
      <c r="E109" s="43">
        <v>1301523.1100000001</v>
      </c>
      <c r="F109" s="43">
        <v>94</v>
      </c>
      <c r="G109" s="43">
        <v>2295365.7599999998</v>
      </c>
      <c r="H109" s="43">
        <v>1669</v>
      </c>
      <c r="I109" s="43">
        <v>15040199.390000001</v>
      </c>
      <c r="J109" s="43">
        <v>4014</v>
      </c>
      <c r="K109" s="43">
        <v>46032635.299999997</v>
      </c>
      <c r="L109" s="43">
        <f t="shared" si="0"/>
        <v>5814</v>
      </c>
      <c r="M109" s="43">
        <f t="shared" si="0"/>
        <v>64669723.559999995</v>
      </c>
      <c r="N109" s="43">
        <v>2608</v>
      </c>
      <c r="O109" s="43">
        <v>106732705.41</v>
      </c>
      <c r="P109" s="43">
        <v>604</v>
      </c>
      <c r="Q109" s="43">
        <v>74764072.340000004</v>
      </c>
      <c r="R109" s="43">
        <f t="shared" si="1"/>
        <v>3212</v>
      </c>
      <c r="S109" s="43">
        <f t="shared" si="1"/>
        <v>181496777.75</v>
      </c>
      <c r="T109" s="43">
        <f t="shared" si="2"/>
        <v>9026</v>
      </c>
      <c r="U109" s="43">
        <f t="shared" si="2"/>
        <v>246166501.31</v>
      </c>
      <c r="V109" s="16"/>
    </row>
    <row r="110" spans="1:22" s="9" customFormat="1" x14ac:dyDescent="0.2">
      <c r="A110" s="33">
        <v>103</v>
      </c>
      <c r="B110" s="54" t="s">
        <v>194</v>
      </c>
      <c r="C110" s="1" t="s">
        <v>70</v>
      </c>
      <c r="D110" s="44">
        <v>32</v>
      </c>
      <c r="E110" s="44">
        <v>1266636.17</v>
      </c>
      <c r="F110" s="44">
        <v>20</v>
      </c>
      <c r="G110" s="44">
        <v>3176090.33</v>
      </c>
      <c r="H110" s="44">
        <v>530</v>
      </c>
      <c r="I110" s="44">
        <v>76047970.799999997</v>
      </c>
      <c r="J110" s="44">
        <v>884</v>
      </c>
      <c r="K110" s="44">
        <v>25074805.289999999</v>
      </c>
      <c r="L110" s="42">
        <f t="shared" si="0"/>
        <v>1466</v>
      </c>
      <c r="M110" s="42">
        <f t="shared" si="0"/>
        <v>105565502.59</v>
      </c>
      <c r="N110" s="44">
        <v>227</v>
      </c>
      <c r="O110" s="44">
        <v>27826315.27</v>
      </c>
      <c r="P110" s="44">
        <v>65</v>
      </c>
      <c r="Q110" s="44">
        <v>100108252.40000001</v>
      </c>
      <c r="R110" s="42">
        <f t="shared" si="1"/>
        <v>292</v>
      </c>
      <c r="S110" s="42">
        <f t="shared" si="1"/>
        <v>127934567.67</v>
      </c>
      <c r="T110" s="42">
        <f t="shared" si="2"/>
        <v>1758</v>
      </c>
      <c r="U110" s="42">
        <f t="shared" si="2"/>
        <v>233500070.25999999</v>
      </c>
      <c r="V110" s="16"/>
    </row>
    <row r="111" spans="1:22" s="9" customFormat="1" x14ac:dyDescent="0.2">
      <c r="A111" s="30">
        <v>104</v>
      </c>
      <c r="B111" s="53" t="s">
        <v>255</v>
      </c>
      <c r="C111" s="32" t="s">
        <v>108</v>
      </c>
      <c r="D111" s="43">
        <v>357</v>
      </c>
      <c r="E111" s="43">
        <v>11661479.199999999</v>
      </c>
      <c r="F111" s="43">
        <v>2186</v>
      </c>
      <c r="G111" s="43">
        <v>60706492.850000001</v>
      </c>
      <c r="H111" s="43">
        <v>1683</v>
      </c>
      <c r="I111" s="43">
        <v>11079757.550000001</v>
      </c>
      <c r="J111" s="43">
        <v>5522</v>
      </c>
      <c r="K111" s="43">
        <v>38409396.329999998</v>
      </c>
      <c r="L111" s="43">
        <f t="shared" si="0"/>
        <v>9748</v>
      </c>
      <c r="M111" s="43">
        <f t="shared" si="0"/>
        <v>121857125.92999999</v>
      </c>
      <c r="N111" s="43">
        <v>4510</v>
      </c>
      <c r="O111" s="43">
        <v>86374483.349999994</v>
      </c>
      <c r="P111" s="43">
        <v>356</v>
      </c>
      <c r="Q111" s="43">
        <v>9962670.2799999993</v>
      </c>
      <c r="R111" s="43">
        <f t="shared" si="1"/>
        <v>4866</v>
      </c>
      <c r="S111" s="43">
        <f t="shared" si="1"/>
        <v>96337153.629999995</v>
      </c>
      <c r="T111" s="43">
        <f t="shared" si="2"/>
        <v>14614</v>
      </c>
      <c r="U111" s="43">
        <f t="shared" si="2"/>
        <v>218194279.56</v>
      </c>
      <c r="V111" s="16"/>
    </row>
    <row r="112" spans="1:22" s="9" customFormat="1" x14ac:dyDescent="0.2">
      <c r="A112" s="33">
        <v>105</v>
      </c>
      <c r="B112" s="54" t="s">
        <v>235</v>
      </c>
      <c r="C112" s="1" t="s">
        <v>93</v>
      </c>
      <c r="D112" s="44">
        <v>13</v>
      </c>
      <c r="E112" s="44">
        <v>104251.76</v>
      </c>
      <c r="F112" s="44">
        <v>406</v>
      </c>
      <c r="G112" s="44">
        <v>6851200.8899999997</v>
      </c>
      <c r="H112" s="44">
        <v>6804</v>
      </c>
      <c r="I112" s="44">
        <v>13674858.83</v>
      </c>
      <c r="J112" s="44">
        <v>13222</v>
      </c>
      <c r="K112" s="44">
        <v>73408520</v>
      </c>
      <c r="L112" s="42">
        <f t="shared" si="0"/>
        <v>20445</v>
      </c>
      <c r="M112" s="42">
        <f t="shared" si="0"/>
        <v>94038831.480000004</v>
      </c>
      <c r="N112" s="44">
        <v>6256</v>
      </c>
      <c r="O112" s="44">
        <v>92452806.670000002</v>
      </c>
      <c r="P112" s="44">
        <v>258</v>
      </c>
      <c r="Q112" s="44">
        <v>25831905.780000001</v>
      </c>
      <c r="R112" s="42">
        <f t="shared" si="1"/>
        <v>6514</v>
      </c>
      <c r="S112" s="42">
        <f t="shared" si="1"/>
        <v>118284712.45</v>
      </c>
      <c r="T112" s="42">
        <f t="shared" si="2"/>
        <v>26959</v>
      </c>
      <c r="U112" s="42">
        <f t="shared" si="2"/>
        <v>212323543.93000001</v>
      </c>
      <c r="V112" s="16"/>
    </row>
    <row r="113" spans="1:22" s="9" customFormat="1" x14ac:dyDescent="0.2">
      <c r="A113" s="30">
        <v>106</v>
      </c>
      <c r="B113" s="31" t="s">
        <v>247</v>
      </c>
      <c r="C113" s="32" t="s">
        <v>129</v>
      </c>
      <c r="D113" s="43">
        <v>50</v>
      </c>
      <c r="E113" s="43">
        <v>1004248.92</v>
      </c>
      <c r="F113" s="43">
        <v>968</v>
      </c>
      <c r="G113" s="43">
        <v>27191460.600000001</v>
      </c>
      <c r="H113" s="43">
        <v>2546</v>
      </c>
      <c r="I113" s="43">
        <v>18964270.149999999</v>
      </c>
      <c r="J113" s="43">
        <v>5053</v>
      </c>
      <c r="K113" s="43">
        <v>54861357.130000003</v>
      </c>
      <c r="L113" s="43">
        <f t="shared" si="0"/>
        <v>8617</v>
      </c>
      <c r="M113" s="43">
        <f t="shared" si="0"/>
        <v>102021336.8</v>
      </c>
      <c r="N113" s="43">
        <v>5052</v>
      </c>
      <c r="O113" s="43">
        <v>81926510.079999998</v>
      </c>
      <c r="P113" s="43">
        <v>551</v>
      </c>
      <c r="Q113" s="43">
        <v>19782265.059999999</v>
      </c>
      <c r="R113" s="43">
        <f t="shared" si="1"/>
        <v>5603</v>
      </c>
      <c r="S113" s="43">
        <f t="shared" si="1"/>
        <v>101708775.14</v>
      </c>
      <c r="T113" s="43">
        <f t="shared" si="2"/>
        <v>14220</v>
      </c>
      <c r="U113" s="43">
        <f t="shared" si="2"/>
        <v>203730111.94</v>
      </c>
      <c r="V113" s="16"/>
    </row>
    <row r="114" spans="1:22" s="9" customFormat="1" x14ac:dyDescent="0.2">
      <c r="A114" s="33">
        <v>107</v>
      </c>
      <c r="B114" s="54" t="s">
        <v>224</v>
      </c>
      <c r="C114" s="1" t="s">
        <v>89</v>
      </c>
      <c r="D114" s="44">
        <v>199</v>
      </c>
      <c r="E114" s="44">
        <v>2905450.56</v>
      </c>
      <c r="F114" s="44">
        <v>1700</v>
      </c>
      <c r="G114" s="44">
        <v>33389242.129999999</v>
      </c>
      <c r="H114" s="44">
        <v>1904</v>
      </c>
      <c r="I114" s="44">
        <v>18669631.899999999</v>
      </c>
      <c r="J114" s="44">
        <v>5961</v>
      </c>
      <c r="K114" s="44">
        <v>61278028.43</v>
      </c>
      <c r="L114" s="42">
        <f t="shared" si="0"/>
        <v>9764</v>
      </c>
      <c r="M114" s="42">
        <f t="shared" si="0"/>
        <v>116242353.02</v>
      </c>
      <c r="N114" s="44">
        <v>5278</v>
      </c>
      <c r="O114" s="44">
        <v>80215099.980000004</v>
      </c>
      <c r="P114" s="44">
        <v>125</v>
      </c>
      <c r="Q114" s="44">
        <v>6904468.5199999996</v>
      </c>
      <c r="R114" s="42">
        <f t="shared" si="1"/>
        <v>5403</v>
      </c>
      <c r="S114" s="42">
        <f t="shared" si="1"/>
        <v>87119568.5</v>
      </c>
      <c r="T114" s="42">
        <f t="shared" si="2"/>
        <v>15167</v>
      </c>
      <c r="U114" s="42">
        <f t="shared" si="2"/>
        <v>203361921.51999998</v>
      </c>
      <c r="V114" s="16"/>
    </row>
    <row r="115" spans="1:22" s="9" customFormat="1" x14ac:dyDescent="0.2">
      <c r="A115" s="30">
        <v>108</v>
      </c>
      <c r="B115" s="53" t="s">
        <v>234</v>
      </c>
      <c r="C115" s="32" t="s">
        <v>83</v>
      </c>
      <c r="D115" s="43">
        <v>19</v>
      </c>
      <c r="E115" s="43">
        <v>121174.82</v>
      </c>
      <c r="F115" s="43">
        <v>1505</v>
      </c>
      <c r="G115" s="43">
        <v>46236491</v>
      </c>
      <c r="H115" s="43">
        <v>1444</v>
      </c>
      <c r="I115" s="43">
        <v>15934894.83</v>
      </c>
      <c r="J115" s="43">
        <v>12257</v>
      </c>
      <c r="K115" s="43">
        <v>36929654.530000001</v>
      </c>
      <c r="L115" s="43">
        <f t="shared" si="0"/>
        <v>15225</v>
      </c>
      <c r="M115" s="43">
        <f t="shared" si="0"/>
        <v>99222215.179999992</v>
      </c>
      <c r="N115" s="43">
        <v>4335</v>
      </c>
      <c r="O115" s="43">
        <v>83500356.870000005</v>
      </c>
      <c r="P115" s="43">
        <v>643</v>
      </c>
      <c r="Q115" s="43">
        <v>17105995.719999999</v>
      </c>
      <c r="R115" s="43">
        <f t="shared" si="1"/>
        <v>4978</v>
      </c>
      <c r="S115" s="43">
        <f t="shared" si="1"/>
        <v>100606352.59</v>
      </c>
      <c r="T115" s="43">
        <f t="shared" si="2"/>
        <v>20203</v>
      </c>
      <c r="U115" s="43">
        <f t="shared" si="2"/>
        <v>199828567.76999998</v>
      </c>
      <c r="V115" s="16"/>
    </row>
    <row r="116" spans="1:22" s="9" customFormat="1" x14ac:dyDescent="0.2">
      <c r="A116" s="33">
        <v>109</v>
      </c>
      <c r="B116" s="54" t="s">
        <v>281</v>
      </c>
      <c r="C116" s="1" t="s">
        <v>145</v>
      </c>
      <c r="D116" s="44">
        <v>44</v>
      </c>
      <c r="E116" s="44">
        <v>1423422.45</v>
      </c>
      <c r="F116" s="44">
        <v>1437</v>
      </c>
      <c r="G116" s="44">
        <v>34487212.670000002</v>
      </c>
      <c r="H116" s="44">
        <v>346</v>
      </c>
      <c r="I116" s="44">
        <v>6878554.2000000002</v>
      </c>
      <c r="J116" s="44">
        <v>8347</v>
      </c>
      <c r="K116" s="44">
        <v>55583667.729999997</v>
      </c>
      <c r="L116" s="42">
        <f t="shared" si="0"/>
        <v>10174</v>
      </c>
      <c r="M116" s="42">
        <f t="shared" si="0"/>
        <v>98372857.049999997</v>
      </c>
      <c r="N116" s="44">
        <v>6086</v>
      </c>
      <c r="O116" s="44">
        <v>90938525.459999993</v>
      </c>
      <c r="P116" s="44">
        <v>290</v>
      </c>
      <c r="Q116" s="44">
        <v>9190563.1999999993</v>
      </c>
      <c r="R116" s="42">
        <f t="shared" si="1"/>
        <v>6376</v>
      </c>
      <c r="S116" s="42">
        <f t="shared" si="1"/>
        <v>100129088.66</v>
      </c>
      <c r="T116" s="42">
        <f t="shared" si="2"/>
        <v>16550</v>
      </c>
      <c r="U116" s="42">
        <f t="shared" si="2"/>
        <v>198501945.70999998</v>
      </c>
      <c r="V116" s="16"/>
    </row>
    <row r="117" spans="1:22" s="9" customFormat="1" x14ac:dyDescent="0.2">
      <c r="A117" s="30">
        <v>110</v>
      </c>
      <c r="B117" s="53" t="s">
        <v>329</v>
      </c>
      <c r="C117" s="32" t="s">
        <v>330</v>
      </c>
      <c r="D117" s="43">
        <v>73</v>
      </c>
      <c r="E117" s="43">
        <v>4575533.29</v>
      </c>
      <c r="F117" s="43">
        <v>14</v>
      </c>
      <c r="G117" s="43">
        <v>1005612.16</v>
      </c>
      <c r="H117" s="43">
        <v>9428</v>
      </c>
      <c r="I117" s="43">
        <v>84942294.049999997</v>
      </c>
      <c r="J117" s="43">
        <v>225</v>
      </c>
      <c r="K117" s="43">
        <v>704734.49</v>
      </c>
      <c r="L117" s="43">
        <f t="shared" si="0"/>
        <v>9740</v>
      </c>
      <c r="M117" s="43">
        <f t="shared" si="0"/>
        <v>91228173.989999995</v>
      </c>
      <c r="N117" s="43">
        <v>58</v>
      </c>
      <c r="O117" s="43">
        <v>1397583.91</v>
      </c>
      <c r="P117" s="43">
        <v>538</v>
      </c>
      <c r="Q117" s="43">
        <v>89205382.900000006</v>
      </c>
      <c r="R117" s="43">
        <f t="shared" si="1"/>
        <v>596</v>
      </c>
      <c r="S117" s="43">
        <f t="shared" si="1"/>
        <v>90602966.810000002</v>
      </c>
      <c r="T117" s="43">
        <f t="shared" si="2"/>
        <v>10336</v>
      </c>
      <c r="U117" s="43">
        <f t="shared" si="2"/>
        <v>181831140.80000001</v>
      </c>
      <c r="V117" s="16"/>
    </row>
    <row r="118" spans="1:22" s="9" customFormat="1" x14ac:dyDescent="0.2">
      <c r="A118" s="33">
        <v>111</v>
      </c>
      <c r="B118" s="54" t="s">
        <v>228</v>
      </c>
      <c r="C118" s="1" t="s">
        <v>95</v>
      </c>
      <c r="D118" s="44">
        <v>127</v>
      </c>
      <c r="E118" s="44">
        <v>402643.34</v>
      </c>
      <c r="F118" s="44">
        <v>503</v>
      </c>
      <c r="G118" s="44">
        <v>7197258.9000000004</v>
      </c>
      <c r="H118" s="44">
        <v>5275</v>
      </c>
      <c r="I118" s="44">
        <v>7812581.21</v>
      </c>
      <c r="J118" s="44">
        <v>26725</v>
      </c>
      <c r="K118" s="44">
        <v>55064248.789999999</v>
      </c>
      <c r="L118" s="42">
        <f t="shared" si="0"/>
        <v>32630</v>
      </c>
      <c r="M118" s="42">
        <f t="shared" si="0"/>
        <v>70476732.24000001</v>
      </c>
      <c r="N118" s="44">
        <v>3728</v>
      </c>
      <c r="O118" s="44">
        <v>77432484.530000001</v>
      </c>
      <c r="P118" s="44">
        <v>273</v>
      </c>
      <c r="Q118" s="44">
        <v>23338649.469999999</v>
      </c>
      <c r="R118" s="42">
        <f t="shared" si="1"/>
        <v>4001</v>
      </c>
      <c r="S118" s="42">
        <f t="shared" si="1"/>
        <v>100771134</v>
      </c>
      <c r="T118" s="42">
        <f t="shared" si="2"/>
        <v>36631</v>
      </c>
      <c r="U118" s="42">
        <f t="shared" si="2"/>
        <v>171247866.24000001</v>
      </c>
      <c r="V118" s="16"/>
    </row>
    <row r="119" spans="1:22" s="9" customFormat="1" x14ac:dyDescent="0.2">
      <c r="A119" s="30">
        <v>112</v>
      </c>
      <c r="B119" s="53" t="s">
        <v>251</v>
      </c>
      <c r="C119" s="32" t="s">
        <v>98</v>
      </c>
      <c r="D119" s="43"/>
      <c r="E119" s="43"/>
      <c r="F119" s="43"/>
      <c r="G119" s="43"/>
      <c r="H119" s="43">
        <v>1562</v>
      </c>
      <c r="I119" s="43">
        <v>4569882.79</v>
      </c>
      <c r="J119" s="43">
        <v>4059</v>
      </c>
      <c r="K119" s="43">
        <v>83428962.989999995</v>
      </c>
      <c r="L119" s="43">
        <f t="shared" si="0"/>
        <v>5621</v>
      </c>
      <c r="M119" s="43">
        <f t="shared" si="0"/>
        <v>87998845.780000001</v>
      </c>
      <c r="N119" s="43">
        <v>4363</v>
      </c>
      <c r="O119" s="43">
        <v>79085982.980000004</v>
      </c>
      <c r="P119" s="43">
        <v>31</v>
      </c>
      <c r="Q119" s="43">
        <v>221582.68</v>
      </c>
      <c r="R119" s="43">
        <f t="shared" si="1"/>
        <v>4394</v>
      </c>
      <c r="S119" s="43">
        <f t="shared" si="1"/>
        <v>79307565.660000011</v>
      </c>
      <c r="T119" s="43">
        <f t="shared" si="2"/>
        <v>10015</v>
      </c>
      <c r="U119" s="43">
        <f t="shared" si="2"/>
        <v>167306411.44</v>
      </c>
      <c r="V119" s="16"/>
    </row>
    <row r="120" spans="1:22" s="9" customFormat="1" x14ac:dyDescent="0.2">
      <c r="A120" s="33">
        <v>113</v>
      </c>
      <c r="B120" s="54" t="s">
        <v>287</v>
      </c>
      <c r="C120" s="1" t="s">
        <v>374</v>
      </c>
      <c r="D120" s="44"/>
      <c r="E120" s="44"/>
      <c r="F120" s="44"/>
      <c r="G120" s="44"/>
      <c r="H120" s="44">
        <v>914</v>
      </c>
      <c r="I120" s="44">
        <v>2927354.09</v>
      </c>
      <c r="J120" s="44">
        <v>3057</v>
      </c>
      <c r="K120" s="44">
        <v>76407500.269999996</v>
      </c>
      <c r="L120" s="42">
        <f t="shared" si="0"/>
        <v>3971</v>
      </c>
      <c r="M120" s="42">
        <f t="shared" si="0"/>
        <v>79334854.359999999</v>
      </c>
      <c r="N120" s="44">
        <v>3787</v>
      </c>
      <c r="O120" s="44">
        <v>78016684.390000001</v>
      </c>
      <c r="P120" s="44">
        <v>337</v>
      </c>
      <c r="Q120" s="44">
        <v>3177747.02</v>
      </c>
      <c r="R120" s="42">
        <f t="shared" si="1"/>
        <v>4124</v>
      </c>
      <c r="S120" s="42">
        <f t="shared" si="1"/>
        <v>81194431.409999996</v>
      </c>
      <c r="T120" s="42">
        <f t="shared" si="2"/>
        <v>8095</v>
      </c>
      <c r="U120" s="42">
        <f t="shared" si="2"/>
        <v>160529285.76999998</v>
      </c>
      <c r="V120" s="16"/>
    </row>
    <row r="121" spans="1:22" s="9" customFormat="1" x14ac:dyDescent="0.2">
      <c r="A121" s="30">
        <v>114</v>
      </c>
      <c r="B121" s="31" t="s">
        <v>90</v>
      </c>
      <c r="C121" s="32" t="s">
        <v>91</v>
      </c>
      <c r="D121" s="43"/>
      <c r="E121" s="43"/>
      <c r="F121" s="43">
        <v>125</v>
      </c>
      <c r="G121" s="43">
        <v>4063594.59</v>
      </c>
      <c r="H121" s="43">
        <v>867</v>
      </c>
      <c r="I121" s="43">
        <v>33245035.609999999</v>
      </c>
      <c r="J121" s="43">
        <v>5464</v>
      </c>
      <c r="K121" s="43">
        <v>57956680.270000003</v>
      </c>
      <c r="L121" s="43">
        <f t="shared" si="0"/>
        <v>6456</v>
      </c>
      <c r="M121" s="43">
        <f t="shared" si="0"/>
        <v>95265310.469999999</v>
      </c>
      <c r="N121" s="43">
        <v>101</v>
      </c>
      <c r="O121" s="43">
        <v>45152634.350000001</v>
      </c>
      <c r="P121" s="43">
        <v>30</v>
      </c>
      <c r="Q121" s="43">
        <v>19059108.25</v>
      </c>
      <c r="R121" s="43">
        <f t="shared" si="1"/>
        <v>131</v>
      </c>
      <c r="S121" s="43">
        <f t="shared" si="1"/>
        <v>64211742.600000001</v>
      </c>
      <c r="T121" s="43">
        <f t="shared" si="2"/>
        <v>6587</v>
      </c>
      <c r="U121" s="43">
        <f t="shared" si="2"/>
        <v>159477053.06999999</v>
      </c>
      <c r="V121" s="16"/>
    </row>
    <row r="122" spans="1:22" s="9" customFormat="1" x14ac:dyDescent="0.2">
      <c r="A122" s="33">
        <v>115</v>
      </c>
      <c r="B122" s="54" t="s">
        <v>240</v>
      </c>
      <c r="C122" s="1" t="s">
        <v>99</v>
      </c>
      <c r="D122" s="44">
        <v>23</v>
      </c>
      <c r="E122" s="44">
        <v>802789.15</v>
      </c>
      <c r="F122" s="44">
        <v>544</v>
      </c>
      <c r="G122" s="44">
        <v>10792313.560000001</v>
      </c>
      <c r="H122" s="44">
        <v>762</v>
      </c>
      <c r="I122" s="44">
        <v>37267421.890000001</v>
      </c>
      <c r="J122" s="44">
        <v>3362</v>
      </c>
      <c r="K122" s="44">
        <v>50463464.039999999</v>
      </c>
      <c r="L122" s="42">
        <f t="shared" si="0"/>
        <v>4691</v>
      </c>
      <c r="M122" s="42">
        <f t="shared" si="0"/>
        <v>99325988.640000015</v>
      </c>
      <c r="N122" s="44">
        <v>1287</v>
      </c>
      <c r="O122" s="44">
        <v>38142310.520000003</v>
      </c>
      <c r="P122" s="44">
        <v>262</v>
      </c>
      <c r="Q122" s="44">
        <v>14947665.92</v>
      </c>
      <c r="R122" s="42">
        <f t="shared" si="1"/>
        <v>1549</v>
      </c>
      <c r="S122" s="42">
        <f t="shared" si="1"/>
        <v>53089976.440000005</v>
      </c>
      <c r="T122" s="42">
        <f t="shared" si="2"/>
        <v>6240</v>
      </c>
      <c r="U122" s="42">
        <f t="shared" si="2"/>
        <v>152415965.08000001</v>
      </c>
      <c r="V122" s="16"/>
    </row>
    <row r="123" spans="1:22" s="9" customFormat="1" x14ac:dyDescent="0.2">
      <c r="A123" s="30">
        <v>116</v>
      </c>
      <c r="B123" s="53" t="s">
        <v>243</v>
      </c>
      <c r="C123" s="32" t="s">
        <v>120</v>
      </c>
      <c r="D123" s="43">
        <v>81</v>
      </c>
      <c r="E123" s="43">
        <v>1749600.55</v>
      </c>
      <c r="F123" s="43">
        <v>172</v>
      </c>
      <c r="G123" s="43">
        <v>3639306.05</v>
      </c>
      <c r="H123" s="43">
        <v>2666</v>
      </c>
      <c r="I123" s="43">
        <v>7550082.4500000002</v>
      </c>
      <c r="J123" s="43">
        <v>7291</v>
      </c>
      <c r="K123" s="43">
        <v>65218675.43</v>
      </c>
      <c r="L123" s="43">
        <f t="shared" si="0"/>
        <v>10210</v>
      </c>
      <c r="M123" s="43">
        <f t="shared" si="0"/>
        <v>78157664.479999989</v>
      </c>
      <c r="N123" s="43">
        <v>5629</v>
      </c>
      <c r="O123" s="43">
        <v>61652968.740000002</v>
      </c>
      <c r="P123" s="43">
        <v>92</v>
      </c>
      <c r="Q123" s="43">
        <v>2035140.32</v>
      </c>
      <c r="R123" s="43">
        <f t="shared" si="1"/>
        <v>5721</v>
      </c>
      <c r="S123" s="43">
        <f t="shared" si="1"/>
        <v>63688109.060000002</v>
      </c>
      <c r="T123" s="43">
        <f t="shared" si="2"/>
        <v>15931</v>
      </c>
      <c r="U123" s="43">
        <f t="shared" si="2"/>
        <v>141845773.53999999</v>
      </c>
      <c r="V123" s="16"/>
    </row>
    <row r="124" spans="1:22" s="9" customFormat="1" x14ac:dyDescent="0.2">
      <c r="A124" s="33">
        <v>117</v>
      </c>
      <c r="B124" s="54" t="s">
        <v>229</v>
      </c>
      <c r="C124" s="1" t="s">
        <v>8</v>
      </c>
      <c r="D124" s="44">
        <v>77</v>
      </c>
      <c r="E124" s="44">
        <v>19608864.010000002</v>
      </c>
      <c r="F124" s="44">
        <v>75</v>
      </c>
      <c r="G124" s="44">
        <v>9436226.1400000006</v>
      </c>
      <c r="H124" s="44">
        <v>4335</v>
      </c>
      <c r="I124" s="44">
        <v>6839447.21</v>
      </c>
      <c r="J124" s="44">
        <v>1133</v>
      </c>
      <c r="K124" s="44">
        <v>1853184.11</v>
      </c>
      <c r="L124" s="42">
        <f t="shared" si="0"/>
        <v>5620</v>
      </c>
      <c r="M124" s="42">
        <f t="shared" si="0"/>
        <v>37737721.469999999</v>
      </c>
      <c r="N124" s="44">
        <v>67</v>
      </c>
      <c r="O124" s="44">
        <v>41834220.539999999</v>
      </c>
      <c r="P124" s="44">
        <v>99</v>
      </c>
      <c r="Q124" s="44">
        <v>58026378.159999996</v>
      </c>
      <c r="R124" s="42">
        <f t="shared" si="1"/>
        <v>166</v>
      </c>
      <c r="S124" s="42">
        <f t="shared" si="1"/>
        <v>99860598.699999988</v>
      </c>
      <c r="T124" s="42">
        <f t="shared" si="2"/>
        <v>5786</v>
      </c>
      <c r="U124" s="42">
        <f t="shared" si="2"/>
        <v>137598320.16999999</v>
      </c>
      <c r="V124" s="16"/>
    </row>
    <row r="125" spans="1:22" s="9" customFormat="1" x14ac:dyDescent="0.2">
      <c r="A125" s="30">
        <v>118</v>
      </c>
      <c r="B125" s="53" t="s">
        <v>275</v>
      </c>
      <c r="C125" s="32" t="s">
        <v>110</v>
      </c>
      <c r="D125" s="43"/>
      <c r="E125" s="43"/>
      <c r="F125" s="43">
        <v>287</v>
      </c>
      <c r="G125" s="43">
        <v>5531152.96</v>
      </c>
      <c r="H125" s="43">
        <v>232</v>
      </c>
      <c r="I125" s="43">
        <v>2130260.9700000002</v>
      </c>
      <c r="J125" s="43">
        <v>1400</v>
      </c>
      <c r="K125" s="43">
        <v>55934600.060000002</v>
      </c>
      <c r="L125" s="43">
        <f t="shared" si="0"/>
        <v>1919</v>
      </c>
      <c r="M125" s="43">
        <f t="shared" si="0"/>
        <v>63596013.990000002</v>
      </c>
      <c r="N125" s="43">
        <v>3271</v>
      </c>
      <c r="O125" s="43">
        <v>60986151.219999999</v>
      </c>
      <c r="P125" s="43">
        <v>48</v>
      </c>
      <c r="Q125" s="43">
        <v>1620405.07</v>
      </c>
      <c r="R125" s="43">
        <f t="shared" si="1"/>
        <v>3319</v>
      </c>
      <c r="S125" s="43">
        <f t="shared" si="1"/>
        <v>62606556.289999999</v>
      </c>
      <c r="T125" s="43">
        <f t="shared" si="2"/>
        <v>5238</v>
      </c>
      <c r="U125" s="43">
        <f t="shared" si="2"/>
        <v>126202570.28</v>
      </c>
      <c r="V125" s="16"/>
    </row>
    <row r="126" spans="1:22" s="9" customFormat="1" x14ac:dyDescent="0.2">
      <c r="A126" s="33">
        <v>119</v>
      </c>
      <c r="B126" s="54" t="s">
        <v>237</v>
      </c>
      <c r="C126" s="1" t="s">
        <v>86</v>
      </c>
      <c r="D126" s="44"/>
      <c r="E126" s="44"/>
      <c r="F126" s="44">
        <v>18</v>
      </c>
      <c r="G126" s="44">
        <v>355373.25</v>
      </c>
      <c r="H126" s="44">
        <v>1683</v>
      </c>
      <c r="I126" s="44">
        <v>5697407.7699999996</v>
      </c>
      <c r="J126" s="44">
        <v>6227</v>
      </c>
      <c r="K126" s="44">
        <v>61048023.100000001</v>
      </c>
      <c r="L126" s="42">
        <f t="shared" si="0"/>
        <v>7928</v>
      </c>
      <c r="M126" s="42">
        <f t="shared" si="0"/>
        <v>67100804.120000005</v>
      </c>
      <c r="N126" s="44">
        <v>4020</v>
      </c>
      <c r="O126" s="44">
        <v>55820742.810000002</v>
      </c>
      <c r="P126" s="44">
        <v>110</v>
      </c>
      <c r="Q126" s="44">
        <v>300008.95</v>
      </c>
      <c r="R126" s="42">
        <f t="shared" si="1"/>
        <v>4130</v>
      </c>
      <c r="S126" s="42">
        <f t="shared" si="1"/>
        <v>56120751.760000005</v>
      </c>
      <c r="T126" s="42">
        <f t="shared" si="2"/>
        <v>12058</v>
      </c>
      <c r="U126" s="42">
        <f t="shared" si="2"/>
        <v>123221555.88000001</v>
      </c>
      <c r="V126" s="16"/>
    </row>
    <row r="127" spans="1:22" s="9" customFormat="1" x14ac:dyDescent="0.2">
      <c r="A127" s="30">
        <v>120</v>
      </c>
      <c r="B127" s="53" t="s">
        <v>252</v>
      </c>
      <c r="C127" s="32" t="s">
        <v>123</v>
      </c>
      <c r="D127" s="43">
        <v>152</v>
      </c>
      <c r="E127" s="43">
        <v>7373652.3200000003</v>
      </c>
      <c r="F127" s="43">
        <v>985</v>
      </c>
      <c r="G127" s="43">
        <v>43398790.049999997</v>
      </c>
      <c r="H127" s="43">
        <v>193</v>
      </c>
      <c r="I127" s="43">
        <v>3444549.4</v>
      </c>
      <c r="J127" s="43">
        <v>1986</v>
      </c>
      <c r="K127" s="43">
        <v>5145450.24</v>
      </c>
      <c r="L127" s="43">
        <f t="shared" si="0"/>
        <v>3316</v>
      </c>
      <c r="M127" s="43">
        <f t="shared" si="0"/>
        <v>59362442.009999998</v>
      </c>
      <c r="N127" s="43">
        <v>2043</v>
      </c>
      <c r="O127" s="43">
        <v>49651401.159999996</v>
      </c>
      <c r="P127" s="43">
        <v>259</v>
      </c>
      <c r="Q127" s="43">
        <v>11924942.51</v>
      </c>
      <c r="R127" s="43">
        <f t="shared" si="1"/>
        <v>2302</v>
      </c>
      <c r="S127" s="43">
        <f t="shared" si="1"/>
        <v>61576343.669999994</v>
      </c>
      <c r="T127" s="43">
        <f t="shared" si="2"/>
        <v>5618</v>
      </c>
      <c r="U127" s="43">
        <f t="shared" si="2"/>
        <v>120938785.67999999</v>
      </c>
      <c r="V127" s="16"/>
    </row>
    <row r="128" spans="1:22" s="9" customFormat="1" x14ac:dyDescent="0.2">
      <c r="A128" s="33">
        <v>121</v>
      </c>
      <c r="B128" s="54" t="s">
        <v>250</v>
      </c>
      <c r="C128" s="1" t="s">
        <v>81</v>
      </c>
      <c r="D128" s="44">
        <v>489</v>
      </c>
      <c r="E128" s="44">
        <v>43607421.82</v>
      </c>
      <c r="F128" s="44">
        <v>331</v>
      </c>
      <c r="G128" s="44">
        <v>11434209.689999999</v>
      </c>
      <c r="H128" s="44">
        <v>216</v>
      </c>
      <c r="I128" s="44">
        <v>2803158.96</v>
      </c>
      <c r="J128" s="44">
        <v>711</v>
      </c>
      <c r="K128" s="44">
        <v>3758723.33</v>
      </c>
      <c r="L128" s="42">
        <f t="shared" si="0"/>
        <v>1747</v>
      </c>
      <c r="M128" s="42">
        <f t="shared" si="0"/>
        <v>61603513.799999997</v>
      </c>
      <c r="N128" s="44">
        <v>96</v>
      </c>
      <c r="O128" s="44">
        <v>11688701.98</v>
      </c>
      <c r="P128" s="44">
        <v>253</v>
      </c>
      <c r="Q128" s="44">
        <v>42844029.960000001</v>
      </c>
      <c r="R128" s="42">
        <f t="shared" si="1"/>
        <v>349</v>
      </c>
      <c r="S128" s="42">
        <f t="shared" si="1"/>
        <v>54532731.939999998</v>
      </c>
      <c r="T128" s="42">
        <f t="shared" si="2"/>
        <v>2096</v>
      </c>
      <c r="U128" s="42">
        <f t="shared" si="2"/>
        <v>116136245.73999999</v>
      </c>
      <c r="V128" s="16"/>
    </row>
    <row r="129" spans="1:22" s="9" customFormat="1" x14ac:dyDescent="0.2">
      <c r="A129" s="30">
        <v>122</v>
      </c>
      <c r="B129" s="53" t="s">
        <v>320</v>
      </c>
      <c r="C129" s="32" t="s">
        <v>367</v>
      </c>
      <c r="D129" s="43"/>
      <c r="E129" s="43"/>
      <c r="F129" s="43"/>
      <c r="G129" s="43"/>
      <c r="H129" s="43">
        <v>10</v>
      </c>
      <c r="I129" s="43">
        <v>173537.58</v>
      </c>
      <c r="J129" s="43">
        <v>35</v>
      </c>
      <c r="K129" s="43">
        <v>54378661.200000003</v>
      </c>
      <c r="L129" s="43">
        <f t="shared" si="0"/>
        <v>45</v>
      </c>
      <c r="M129" s="43">
        <f t="shared" si="0"/>
        <v>54552198.780000001</v>
      </c>
      <c r="N129" s="43">
        <v>2</v>
      </c>
      <c r="O129" s="43">
        <v>54340000</v>
      </c>
      <c r="P129" s="43">
        <v>3</v>
      </c>
      <c r="Q129" s="43">
        <v>4468570</v>
      </c>
      <c r="R129" s="43">
        <f t="shared" si="1"/>
        <v>5</v>
      </c>
      <c r="S129" s="43">
        <f t="shared" si="1"/>
        <v>58808570</v>
      </c>
      <c r="T129" s="43">
        <f t="shared" si="2"/>
        <v>50</v>
      </c>
      <c r="U129" s="43">
        <f t="shared" si="2"/>
        <v>113360768.78</v>
      </c>
      <c r="V129" s="16"/>
    </row>
    <row r="130" spans="1:22" s="9" customFormat="1" x14ac:dyDescent="0.2">
      <c r="A130" s="33">
        <v>123</v>
      </c>
      <c r="B130" s="54" t="s">
        <v>314</v>
      </c>
      <c r="C130" s="1" t="s">
        <v>315</v>
      </c>
      <c r="D130" s="44">
        <v>86</v>
      </c>
      <c r="E130" s="44">
        <v>757655.41</v>
      </c>
      <c r="F130" s="44">
        <v>556</v>
      </c>
      <c r="G130" s="44">
        <v>16229746.85</v>
      </c>
      <c r="H130" s="44">
        <v>1550</v>
      </c>
      <c r="I130" s="44">
        <v>8941453.8699999992</v>
      </c>
      <c r="J130" s="44">
        <v>4493</v>
      </c>
      <c r="K130" s="44">
        <v>33381117.02</v>
      </c>
      <c r="L130" s="42">
        <f t="shared" si="0"/>
        <v>6685</v>
      </c>
      <c r="M130" s="42">
        <f t="shared" si="0"/>
        <v>59309973.149999999</v>
      </c>
      <c r="N130" s="44">
        <v>3749</v>
      </c>
      <c r="O130" s="44">
        <v>44896142.530000001</v>
      </c>
      <c r="P130" s="44">
        <v>390</v>
      </c>
      <c r="Q130" s="44">
        <v>4893904.1399999997</v>
      </c>
      <c r="R130" s="42">
        <f t="shared" si="1"/>
        <v>4139</v>
      </c>
      <c r="S130" s="42">
        <f t="shared" si="1"/>
        <v>49790046.670000002</v>
      </c>
      <c r="T130" s="42">
        <f t="shared" si="2"/>
        <v>10824</v>
      </c>
      <c r="U130" s="42">
        <f t="shared" si="2"/>
        <v>109100019.81999999</v>
      </c>
      <c r="V130" s="16"/>
    </row>
    <row r="131" spans="1:22" s="9" customFormat="1" x14ac:dyDescent="0.2">
      <c r="A131" s="30">
        <v>124</v>
      </c>
      <c r="B131" s="53" t="s">
        <v>277</v>
      </c>
      <c r="C131" s="32" t="s">
        <v>142</v>
      </c>
      <c r="D131" s="43"/>
      <c r="E131" s="43"/>
      <c r="F131" s="43"/>
      <c r="G131" s="43"/>
      <c r="H131" s="43">
        <v>430</v>
      </c>
      <c r="I131" s="43">
        <v>1589593.13</v>
      </c>
      <c r="J131" s="43">
        <v>3712</v>
      </c>
      <c r="K131" s="43">
        <v>50278074.710000001</v>
      </c>
      <c r="L131" s="43">
        <f t="shared" si="0"/>
        <v>4142</v>
      </c>
      <c r="M131" s="43">
        <f t="shared" si="0"/>
        <v>51867667.840000004</v>
      </c>
      <c r="N131" s="43">
        <v>6859</v>
      </c>
      <c r="O131" s="43">
        <v>49595645.490000002</v>
      </c>
      <c r="P131" s="43">
        <v>89</v>
      </c>
      <c r="Q131" s="43">
        <v>911278.75</v>
      </c>
      <c r="R131" s="43">
        <f t="shared" si="1"/>
        <v>6948</v>
      </c>
      <c r="S131" s="43">
        <f t="shared" si="1"/>
        <v>50506924.240000002</v>
      </c>
      <c r="T131" s="43">
        <f t="shared" si="2"/>
        <v>11090</v>
      </c>
      <c r="U131" s="43">
        <f t="shared" si="2"/>
        <v>102374592.08000001</v>
      </c>
      <c r="V131" s="16"/>
    </row>
    <row r="132" spans="1:22" s="9" customFormat="1" x14ac:dyDescent="0.2">
      <c r="A132" s="33">
        <v>125</v>
      </c>
      <c r="B132" s="54" t="s">
        <v>239</v>
      </c>
      <c r="C132" s="1" t="s">
        <v>97</v>
      </c>
      <c r="D132" s="44">
        <v>10</v>
      </c>
      <c r="E132" s="44">
        <v>711901.37</v>
      </c>
      <c r="F132" s="44">
        <v>416</v>
      </c>
      <c r="G132" s="44">
        <v>6930838.21</v>
      </c>
      <c r="H132" s="44">
        <v>466</v>
      </c>
      <c r="I132" s="44">
        <v>5825527.4400000004</v>
      </c>
      <c r="J132" s="44">
        <v>6278</v>
      </c>
      <c r="K132" s="44">
        <v>36862133.130000003</v>
      </c>
      <c r="L132" s="42">
        <f t="shared" si="0"/>
        <v>7170</v>
      </c>
      <c r="M132" s="42">
        <f t="shared" si="0"/>
        <v>50330400.149999999</v>
      </c>
      <c r="N132" s="44">
        <v>2144</v>
      </c>
      <c r="O132" s="44">
        <v>42765158.030000001</v>
      </c>
      <c r="P132" s="44">
        <v>137</v>
      </c>
      <c r="Q132" s="44">
        <v>5514416.9400000004</v>
      </c>
      <c r="R132" s="42">
        <f t="shared" si="1"/>
        <v>2281</v>
      </c>
      <c r="S132" s="42">
        <f t="shared" si="1"/>
        <v>48279574.969999999</v>
      </c>
      <c r="T132" s="42">
        <f t="shared" si="2"/>
        <v>9451</v>
      </c>
      <c r="U132" s="42">
        <f t="shared" si="2"/>
        <v>98609975.120000005</v>
      </c>
      <c r="V132" s="16"/>
    </row>
    <row r="133" spans="1:22" s="9" customFormat="1" x14ac:dyDescent="0.2">
      <c r="A133" s="30">
        <v>126</v>
      </c>
      <c r="B133" s="53" t="s">
        <v>279</v>
      </c>
      <c r="C133" s="32" t="s">
        <v>114</v>
      </c>
      <c r="D133" s="43"/>
      <c r="E133" s="43"/>
      <c r="F133" s="43">
        <v>87</v>
      </c>
      <c r="G133" s="43">
        <v>2359068.5299999998</v>
      </c>
      <c r="H133" s="43">
        <v>142</v>
      </c>
      <c r="I133" s="43">
        <v>808881.85</v>
      </c>
      <c r="J133" s="43">
        <v>442</v>
      </c>
      <c r="K133" s="43">
        <v>41318569.759999998</v>
      </c>
      <c r="L133" s="43">
        <f t="shared" si="0"/>
        <v>671</v>
      </c>
      <c r="M133" s="43">
        <f t="shared" si="0"/>
        <v>44486520.140000001</v>
      </c>
      <c r="N133" s="43">
        <v>1831</v>
      </c>
      <c r="O133" s="43">
        <v>43401620.399999999</v>
      </c>
      <c r="P133" s="43">
        <v>9</v>
      </c>
      <c r="Q133" s="43">
        <v>521603.41</v>
      </c>
      <c r="R133" s="43">
        <f t="shared" si="1"/>
        <v>1840</v>
      </c>
      <c r="S133" s="43">
        <f t="shared" si="1"/>
        <v>43923223.809999995</v>
      </c>
      <c r="T133" s="43">
        <f t="shared" si="2"/>
        <v>2511</v>
      </c>
      <c r="U133" s="43">
        <f t="shared" si="2"/>
        <v>88409743.949999988</v>
      </c>
      <c r="V133" s="16"/>
    </row>
    <row r="134" spans="1:22" s="9" customFormat="1" x14ac:dyDescent="0.2">
      <c r="A134" s="33">
        <v>127</v>
      </c>
      <c r="B134" s="54" t="s">
        <v>257</v>
      </c>
      <c r="C134" s="1" t="s">
        <v>101</v>
      </c>
      <c r="D134" s="44"/>
      <c r="E134" s="44"/>
      <c r="F134" s="44"/>
      <c r="G134" s="44"/>
      <c r="H134" s="44">
        <v>10018</v>
      </c>
      <c r="I134" s="44">
        <v>7053146.7300000004</v>
      </c>
      <c r="J134" s="44">
        <v>19079</v>
      </c>
      <c r="K134" s="44">
        <v>40834392.390000001</v>
      </c>
      <c r="L134" s="42">
        <f t="shared" si="0"/>
        <v>29097</v>
      </c>
      <c r="M134" s="42">
        <f t="shared" si="0"/>
        <v>47887539.120000005</v>
      </c>
      <c r="N134" s="44">
        <v>1052</v>
      </c>
      <c r="O134" s="44">
        <v>33735928.600000001</v>
      </c>
      <c r="P134" s="44">
        <v>3</v>
      </c>
      <c r="Q134" s="44">
        <v>31595.200000000001</v>
      </c>
      <c r="R134" s="42">
        <f t="shared" si="1"/>
        <v>1055</v>
      </c>
      <c r="S134" s="42">
        <f t="shared" si="1"/>
        <v>33767523.800000004</v>
      </c>
      <c r="T134" s="42">
        <f t="shared" si="2"/>
        <v>30152</v>
      </c>
      <c r="U134" s="42">
        <f t="shared" si="2"/>
        <v>81655062.920000017</v>
      </c>
      <c r="V134" s="16"/>
    </row>
    <row r="135" spans="1:22" s="9" customFormat="1" x14ac:dyDescent="0.2">
      <c r="A135" s="30">
        <v>128</v>
      </c>
      <c r="B135" s="53" t="s">
        <v>352</v>
      </c>
      <c r="C135" s="32" t="s">
        <v>353</v>
      </c>
      <c r="D135" s="43"/>
      <c r="E135" s="43"/>
      <c r="F135" s="43"/>
      <c r="G135" s="43"/>
      <c r="H135" s="43">
        <v>95</v>
      </c>
      <c r="I135" s="43">
        <v>3136086</v>
      </c>
      <c r="J135" s="43">
        <v>1100</v>
      </c>
      <c r="K135" s="43">
        <v>36439837.710000001</v>
      </c>
      <c r="L135" s="43">
        <f t="shared" si="0"/>
        <v>1195</v>
      </c>
      <c r="M135" s="43">
        <f t="shared" si="0"/>
        <v>39575923.710000001</v>
      </c>
      <c r="N135" s="43">
        <v>1063</v>
      </c>
      <c r="O135" s="43">
        <v>36159914.359999999</v>
      </c>
      <c r="P135" s="43">
        <v>84</v>
      </c>
      <c r="Q135" s="43">
        <v>2856229.96</v>
      </c>
      <c r="R135" s="43">
        <f t="shared" si="1"/>
        <v>1147</v>
      </c>
      <c r="S135" s="43">
        <f t="shared" si="1"/>
        <v>39016144.32</v>
      </c>
      <c r="T135" s="43">
        <f t="shared" si="2"/>
        <v>2342</v>
      </c>
      <c r="U135" s="43">
        <f t="shared" si="2"/>
        <v>78592068.030000001</v>
      </c>
      <c r="V135" s="16"/>
    </row>
    <row r="136" spans="1:22" s="9" customFormat="1" x14ac:dyDescent="0.2">
      <c r="A136" s="33">
        <v>129</v>
      </c>
      <c r="B136" s="54" t="s">
        <v>261</v>
      </c>
      <c r="C136" s="1" t="s">
        <v>131</v>
      </c>
      <c r="D136" s="44">
        <v>16</v>
      </c>
      <c r="E136" s="44">
        <v>3077757.78</v>
      </c>
      <c r="F136" s="44">
        <v>82</v>
      </c>
      <c r="G136" s="44">
        <v>3840910.1</v>
      </c>
      <c r="H136" s="44">
        <v>682</v>
      </c>
      <c r="I136" s="44">
        <v>20768748.68</v>
      </c>
      <c r="J136" s="44">
        <v>819</v>
      </c>
      <c r="K136" s="44">
        <v>17045436.309999999</v>
      </c>
      <c r="L136" s="42">
        <f t="shared" si="0"/>
        <v>1599</v>
      </c>
      <c r="M136" s="42">
        <f t="shared" si="0"/>
        <v>44732852.869999997</v>
      </c>
      <c r="N136" s="44">
        <v>68</v>
      </c>
      <c r="O136" s="44">
        <v>15265297.800000001</v>
      </c>
      <c r="P136" s="44">
        <v>115</v>
      </c>
      <c r="Q136" s="44">
        <v>18250505.27</v>
      </c>
      <c r="R136" s="42">
        <f t="shared" si="1"/>
        <v>183</v>
      </c>
      <c r="S136" s="42">
        <f t="shared" si="1"/>
        <v>33515803.07</v>
      </c>
      <c r="T136" s="42">
        <f t="shared" si="2"/>
        <v>1782</v>
      </c>
      <c r="U136" s="42">
        <f t="shared" si="2"/>
        <v>78248655.939999998</v>
      </c>
      <c r="V136" s="16"/>
    </row>
    <row r="137" spans="1:22" s="9" customFormat="1" x14ac:dyDescent="0.2">
      <c r="A137" s="30">
        <v>130</v>
      </c>
      <c r="B137" s="53" t="s">
        <v>262</v>
      </c>
      <c r="C137" s="32" t="s">
        <v>106</v>
      </c>
      <c r="D137" s="43">
        <v>40</v>
      </c>
      <c r="E137" s="43">
        <v>931571.95</v>
      </c>
      <c r="F137" s="43">
        <v>190</v>
      </c>
      <c r="G137" s="43">
        <v>2995298.11</v>
      </c>
      <c r="H137" s="43">
        <v>448</v>
      </c>
      <c r="I137" s="43">
        <v>6278573.5700000003</v>
      </c>
      <c r="J137" s="43">
        <v>2947</v>
      </c>
      <c r="K137" s="43">
        <v>31842710.149999999</v>
      </c>
      <c r="L137" s="43">
        <f t="shared" si="0"/>
        <v>3625</v>
      </c>
      <c r="M137" s="43">
        <f t="shared" si="0"/>
        <v>42048153.780000001</v>
      </c>
      <c r="N137" s="43">
        <v>1363</v>
      </c>
      <c r="O137" s="43">
        <v>29356960.870000001</v>
      </c>
      <c r="P137" s="43">
        <v>133</v>
      </c>
      <c r="Q137" s="43">
        <v>1736002.62</v>
      </c>
      <c r="R137" s="43">
        <f t="shared" si="1"/>
        <v>1496</v>
      </c>
      <c r="S137" s="43">
        <f t="shared" si="1"/>
        <v>31092963.490000002</v>
      </c>
      <c r="T137" s="43">
        <f t="shared" si="2"/>
        <v>5121</v>
      </c>
      <c r="U137" s="43">
        <f t="shared" si="2"/>
        <v>73141117.270000011</v>
      </c>
      <c r="V137" s="16"/>
    </row>
    <row r="138" spans="1:22" s="9" customFormat="1" x14ac:dyDescent="0.2">
      <c r="A138" s="33">
        <v>131</v>
      </c>
      <c r="B138" s="54" t="s">
        <v>266</v>
      </c>
      <c r="C138" s="1" t="s">
        <v>144</v>
      </c>
      <c r="D138" s="44"/>
      <c r="E138" s="44"/>
      <c r="F138" s="44"/>
      <c r="G138" s="44"/>
      <c r="H138" s="44">
        <v>2364</v>
      </c>
      <c r="I138" s="44">
        <v>18594524.920000002</v>
      </c>
      <c r="J138" s="44">
        <v>3273</v>
      </c>
      <c r="K138" s="44">
        <v>31062472.34</v>
      </c>
      <c r="L138" s="42">
        <f t="shared" si="0"/>
        <v>5637</v>
      </c>
      <c r="M138" s="42">
        <f t="shared" si="0"/>
        <v>49656997.260000005</v>
      </c>
      <c r="N138" s="44">
        <v>3613</v>
      </c>
      <c r="O138" s="44">
        <v>14326824.93</v>
      </c>
      <c r="P138" s="44">
        <v>121</v>
      </c>
      <c r="Q138" s="44">
        <v>1752383.3</v>
      </c>
      <c r="R138" s="42">
        <f t="shared" si="1"/>
        <v>3734</v>
      </c>
      <c r="S138" s="42">
        <f t="shared" si="1"/>
        <v>16079208.23</v>
      </c>
      <c r="T138" s="42">
        <f t="shared" si="2"/>
        <v>9371</v>
      </c>
      <c r="U138" s="42">
        <f t="shared" si="2"/>
        <v>65736205.49000001</v>
      </c>
      <c r="V138" s="16"/>
    </row>
    <row r="139" spans="1:22" s="9" customFormat="1" x14ac:dyDescent="0.2">
      <c r="A139" s="30">
        <v>132</v>
      </c>
      <c r="B139" s="53" t="s">
        <v>284</v>
      </c>
      <c r="C139" s="32" t="s">
        <v>117</v>
      </c>
      <c r="D139" s="43">
        <v>239</v>
      </c>
      <c r="E139" s="43">
        <v>16888604.16</v>
      </c>
      <c r="F139" s="43">
        <v>65</v>
      </c>
      <c r="G139" s="43">
        <v>2850577.58</v>
      </c>
      <c r="H139" s="43">
        <v>167</v>
      </c>
      <c r="I139" s="43">
        <v>3288408.91</v>
      </c>
      <c r="J139" s="43">
        <v>1301</v>
      </c>
      <c r="K139" s="43">
        <v>9628829.5500000007</v>
      </c>
      <c r="L139" s="43">
        <f t="shared" si="0"/>
        <v>1772</v>
      </c>
      <c r="M139" s="43">
        <f t="shared" si="0"/>
        <v>32656420.200000003</v>
      </c>
      <c r="N139" s="43">
        <v>250</v>
      </c>
      <c r="O139" s="43">
        <v>11952803.720000001</v>
      </c>
      <c r="P139" s="43">
        <v>210</v>
      </c>
      <c r="Q139" s="43">
        <v>19574637.300000001</v>
      </c>
      <c r="R139" s="43">
        <f t="shared" si="1"/>
        <v>460</v>
      </c>
      <c r="S139" s="43">
        <f t="shared" si="1"/>
        <v>31527441.020000003</v>
      </c>
      <c r="T139" s="43">
        <f t="shared" si="2"/>
        <v>2232</v>
      </c>
      <c r="U139" s="43">
        <f t="shared" si="2"/>
        <v>64183861.220000006</v>
      </c>
      <c r="V139" s="16"/>
    </row>
    <row r="140" spans="1:22" s="9" customFormat="1" x14ac:dyDescent="0.2">
      <c r="A140" s="33">
        <v>133</v>
      </c>
      <c r="B140" s="54" t="s">
        <v>375</v>
      </c>
      <c r="C140" s="1" t="s">
        <v>376</v>
      </c>
      <c r="D140" s="44">
        <v>1</v>
      </c>
      <c r="E140" s="44">
        <v>8371200</v>
      </c>
      <c r="F140" s="44"/>
      <c r="G140" s="44"/>
      <c r="H140" s="44">
        <v>8</v>
      </c>
      <c r="I140" s="44">
        <v>1975572.34</v>
      </c>
      <c r="J140" s="44">
        <v>16</v>
      </c>
      <c r="K140" s="44">
        <v>12114576.210000001</v>
      </c>
      <c r="L140" s="42">
        <f t="shared" si="0"/>
        <v>25</v>
      </c>
      <c r="M140" s="42">
        <f t="shared" si="0"/>
        <v>22461348.550000001</v>
      </c>
      <c r="N140" s="44">
        <v>4</v>
      </c>
      <c r="O140" s="44">
        <v>20505565.5</v>
      </c>
      <c r="P140" s="44">
        <v>3</v>
      </c>
      <c r="Q140" s="44">
        <v>18591200</v>
      </c>
      <c r="R140" s="42">
        <f t="shared" si="1"/>
        <v>7</v>
      </c>
      <c r="S140" s="42">
        <f t="shared" si="1"/>
        <v>39096765.5</v>
      </c>
      <c r="T140" s="42">
        <f t="shared" si="2"/>
        <v>32</v>
      </c>
      <c r="U140" s="42">
        <f t="shared" si="2"/>
        <v>61558114.049999997</v>
      </c>
      <c r="V140" s="16"/>
    </row>
    <row r="141" spans="1:22" s="9" customFormat="1" x14ac:dyDescent="0.2">
      <c r="A141" s="30">
        <v>134</v>
      </c>
      <c r="B141" s="53" t="s">
        <v>256</v>
      </c>
      <c r="C141" s="32" t="s">
        <v>139</v>
      </c>
      <c r="D141" s="43"/>
      <c r="E141" s="43"/>
      <c r="F141" s="43">
        <v>17</v>
      </c>
      <c r="G141" s="43">
        <v>120496.16</v>
      </c>
      <c r="H141" s="43">
        <v>1162</v>
      </c>
      <c r="I141" s="43">
        <v>4205213.8499999996</v>
      </c>
      <c r="J141" s="43">
        <v>2412</v>
      </c>
      <c r="K141" s="43">
        <v>29553484.27</v>
      </c>
      <c r="L141" s="43">
        <f t="shared" si="0"/>
        <v>3591</v>
      </c>
      <c r="M141" s="43">
        <f t="shared" si="0"/>
        <v>33879194.279999994</v>
      </c>
      <c r="N141" s="43">
        <v>2197</v>
      </c>
      <c r="O141" s="43">
        <v>26250218.239999998</v>
      </c>
      <c r="P141" s="43">
        <v>87</v>
      </c>
      <c r="Q141" s="43">
        <v>740759.89</v>
      </c>
      <c r="R141" s="43">
        <f t="shared" si="1"/>
        <v>2284</v>
      </c>
      <c r="S141" s="43">
        <f t="shared" si="1"/>
        <v>26990978.129999999</v>
      </c>
      <c r="T141" s="43">
        <f t="shared" si="2"/>
        <v>5875</v>
      </c>
      <c r="U141" s="43">
        <f t="shared" si="2"/>
        <v>60870172.409999996</v>
      </c>
      <c r="V141" s="16"/>
    </row>
    <row r="142" spans="1:22" s="9" customFormat="1" x14ac:dyDescent="0.2">
      <c r="A142" s="33">
        <v>135</v>
      </c>
      <c r="B142" s="54" t="s">
        <v>260</v>
      </c>
      <c r="C142" s="1" t="s">
        <v>100</v>
      </c>
      <c r="D142" s="44"/>
      <c r="E142" s="44"/>
      <c r="F142" s="44"/>
      <c r="G142" s="44"/>
      <c r="H142" s="44">
        <v>3684</v>
      </c>
      <c r="I142" s="44">
        <v>5507792.5599999996</v>
      </c>
      <c r="J142" s="44">
        <v>14740</v>
      </c>
      <c r="K142" s="44">
        <v>30621286.920000002</v>
      </c>
      <c r="L142" s="44">
        <f t="shared" si="0"/>
        <v>18424</v>
      </c>
      <c r="M142" s="44">
        <f t="shared" si="0"/>
        <v>36129079.480000004</v>
      </c>
      <c r="N142" s="44">
        <v>608</v>
      </c>
      <c r="O142" s="44">
        <v>24204750.449999999</v>
      </c>
      <c r="P142" s="44">
        <v>3</v>
      </c>
      <c r="Q142" s="44">
        <v>13638.75</v>
      </c>
      <c r="R142" s="44">
        <f t="shared" si="1"/>
        <v>611</v>
      </c>
      <c r="S142" s="44">
        <f t="shared" si="1"/>
        <v>24218389.199999999</v>
      </c>
      <c r="T142" s="44">
        <f t="shared" si="2"/>
        <v>19035</v>
      </c>
      <c r="U142" s="44">
        <f t="shared" si="2"/>
        <v>60347468.680000007</v>
      </c>
      <c r="V142" s="16"/>
    </row>
    <row r="143" spans="1:22" s="9" customFormat="1" x14ac:dyDescent="0.2">
      <c r="A143" s="30">
        <v>136</v>
      </c>
      <c r="B143" s="53" t="s">
        <v>273</v>
      </c>
      <c r="C143" s="32" t="s">
        <v>111</v>
      </c>
      <c r="D143" s="43">
        <v>20</v>
      </c>
      <c r="E143" s="43">
        <v>311908.75</v>
      </c>
      <c r="F143" s="43">
        <v>322</v>
      </c>
      <c r="G143" s="43">
        <v>6050879.1200000001</v>
      </c>
      <c r="H143" s="43">
        <v>271</v>
      </c>
      <c r="I143" s="43">
        <v>13074342.550000001</v>
      </c>
      <c r="J143" s="43">
        <v>930</v>
      </c>
      <c r="K143" s="43">
        <v>18195859.879999999</v>
      </c>
      <c r="L143" s="43">
        <f t="shared" si="0"/>
        <v>1543</v>
      </c>
      <c r="M143" s="43">
        <f t="shared" si="0"/>
        <v>37632990.299999997</v>
      </c>
      <c r="N143" s="43">
        <v>810</v>
      </c>
      <c r="O143" s="43">
        <v>15106353.289999999</v>
      </c>
      <c r="P143" s="43">
        <v>122</v>
      </c>
      <c r="Q143" s="43">
        <v>4251846.5599999996</v>
      </c>
      <c r="R143" s="43">
        <f t="shared" si="1"/>
        <v>932</v>
      </c>
      <c r="S143" s="43">
        <f t="shared" si="1"/>
        <v>19358199.849999998</v>
      </c>
      <c r="T143" s="43">
        <f t="shared" si="2"/>
        <v>2475</v>
      </c>
      <c r="U143" s="43">
        <f t="shared" si="2"/>
        <v>56991190.149999991</v>
      </c>
      <c r="V143" s="16"/>
    </row>
    <row r="144" spans="1:22" s="9" customFormat="1" x14ac:dyDescent="0.2">
      <c r="A144" s="33">
        <v>137</v>
      </c>
      <c r="B144" s="54" t="s">
        <v>244</v>
      </c>
      <c r="C144" s="1" t="s">
        <v>92</v>
      </c>
      <c r="D144" s="44"/>
      <c r="E144" s="44"/>
      <c r="F144" s="44">
        <v>4</v>
      </c>
      <c r="G144" s="44">
        <v>22000</v>
      </c>
      <c r="H144" s="44">
        <v>2147</v>
      </c>
      <c r="I144" s="44">
        <v>15934482.960000001</v>
      </c>
      <c r="J144" s="44">
        <v>2668</v>
      </c>
      <c r="K144" s="44">
        <v>26154322.829999998</v>
      </c>
      <c r="L144" s="42">
        <f t="shared" si="0"/>
        <v>4819</v>
      </c>
      <c r="M144" s="42">
        <f t="shared" si="0"/>
        <v>42110805.789999999</v>
      </c>
      <c r="N144" s="44">
        <v>1322</v>
      </c>
      <c r="O144" s="44">
        <v>11882890.949999999</v>
      </c>
      <c r="P144" s="44">
        <v>114</v>
      </c>
      <c r="Q144" s="44">
        <v>1828685.07</v>
      </c>
      <c r="R144" s="42">
        <f t="shared" si="1"/>
        <v>1436</v>
      </c>
      <c r="S144" s="42">
        <f t="shared" si="1"/>
        <v>13711576.02</v>
      </c>
      <c r="T144" s="42">
        <f t="shared" si="2"/>
        <v>6255</v>
      </c>
      <c r="U144" s="42">
        <f t="shared" si="2"/>
        <v>55822381.810000002</v>
      </c>
      <c r="V144" s="16"/>
    </row>
    <row r="145" spans="1:22" s="9" customFormat="1" x14ac:dyDescent="0.2">
      <c r="A145" s="30">
        <v>138</v>
      </c>
      <c r="B145" s="31" t="s">
        <v>254</v>
      </c>
      <c r="C145" s="32" t="s">
        <v>94</v>
      </c>
      <c r="D145" s="43"/>
      <c r="E145" s="43"/>
      <c r="F145" s="43">
        <v>12</v>
      </c>
      <c r="G145" s="43">
        <v>99376.36</v>
      </c>
      <c r="H145" s="43">
        <v>4691</v>
      </c>
      <c r="I145" s="43">
        <v>2403558.39</v>
      </c>
      <c r="J145" s="43">
        <v>22669</v>
      </c>
      <c r="K145" s="43">
        <v>22635212.870000001</v>
      </c>
      <c r="L145" s="43">
        <f t="shared" si="0"/>
        <v>27372</v>
      </c>
      <c r="M145" s="43">
        <f t="shared" si="0"/>
        <v>25138147.620000001</v>
      </c>
      <c r="N145" s="43">
        <v>1066</v>
      </c>
      <c r="O145" s="43">
        <v>21732672.07</v>
      </c>
      <c r="P145" s="43">
        <v>61</v>
      </c>
      <c r="Q145" s="43">
        <v>1295857.97</v>
      </c>
      <c r="R145" s="43">
        <f t="shared" si="1"/>
        <v>1127</v>
      </c>
      <c r="S145" s="43">
        <f t="shared" si="1"/>
        <v>23028530.039999999</v>
      </c>
      <c r="T145" s="43">
        <f t="shared" si="2"/>
        <v>28499</v>
      </c>
      <c r="U145" s="43">
        <f t="shared" si="2"/>
        <v>48166677.659999996</v>
      </c>
      <c r="V145" s="16"/>
    </row>
    <row r="146" spans="1:22" s="9" customFormat="1" x14ac:dyDescent="0.2">
      <c r="A146" s="33">
        <v>139</v>
      </c>
      <c r="B146" s="54" t="s">
        <v>236</v>
      </c>
      <c r="C146" s="1" t="s">
        <v>309</v>
      </c>
      <c r="D146" s="44">
        <v>4</v>
      </c>
      <c r="E146" s="44">
        <v>96963.83</v>
      </c>
      <c r="F146" s="44">
        <v>110</v>
      </c>
      <c r="G146" s="44">
        <v>1342509.76</v>
      </c>
      <c r="H146" s="44">
        <v>1199</v>
      </c>
      <c r="I146" s="44">
        <v>731339.21</v>
      </c>
      <c r="J146" s="44">
        <v>12541</v>
      </c>
      <c r="K146" s="44">
        <v>22059802.52</v>
      </c>
      <c r="L146" s="42">
        <f t="shared" si="0"/>
        <v>13854</v>
      </c>
      <c r="M146" s="42">
        <f t="shared" si="0"/>
        <v>24230615.32</v>
      </c>
      <c r="N146" s="44">
        <v>3308</v>
      </c>
      <c r="O146" s="44">
        <v>22505621.43</v>
      </c>
      <c r="P146" s="44">
        <v>7</v>
      </c>
      <c r="Q146" s="44">
        <v>39803.5</v>
      </c>
      <c r="R146" s="42">
        <f t="shared" si="1"/>
        <v>3315</v>
      </c>
      <c r="S146" s="42">
        <f t="shared" si="1"/>
        <v>22545424.93</v>
      </c>
      <c r="T146" s="42">
        <f t="shared" si="2"/>
        <v>17169</v>
      </c>
      <c r="U146" s="42">
        <f t="shared" si="2"/>
        <v>46776040.25</v>
      </c>
      <c r="V146" s="16"/>
    </row>
    <row r="147" spans="1:22" s="9" customFormat="1" x14ac:dyDescent="0.2">
      <c r="A147" s="30">
        <v>140</v>
      </c>
      <c r="B147" s="53" t="s">
        <v>362</v>
      </c>
      <c r="C147" s="32" t="s">
        <v>363</v>
      </c>
      <c r="D147" s="43">
        <v>2</v>
      </c>
      <c r="E147" s="43">
        <v>3940.5</v>
      </c>
      <c r="F147" s="43">
        <v>77</v>
      </c>
      <c r="G147" s="43">
        <v>4001529.84</v>
      </c>
      <c r="H147" s="43">
        <v>104</v>
      </c>
      <c r="I147" s="43">
        <v>2666586.5</v>
      </c>
      <c r="J147" s="43">
        <v>252</v>
      </c>
      <c r="K147" s="43">
        <v>15400946.17</v>
      </c>
      <c r="L147" s="43">
        <f t="shared" si="0"/>
        <v>435</v>
      </c>
      <c r="M147" s="43">
        <f t="shared" si="0"/>
        <v>22073003.010000002</v>
      </c>
      <c r="N147" s="43">
        <v>176</v>
      </c>
      <c r="O147" s="43">
        <v>21040189.760000002</v>
      </c>
      <c r="P147" s="43">
        <v>121</v>
      </c>
      <c r="Q147" s="43">
        <v>3649889.06</v>
      </c>
      <c r="R147" s="43">
        <f t="shared" si="1"/>
        <v>297</v>
      </c>
      <c r="S147" s="43">
        <f t="shared" si="1"/>
        <v>24690078.82</v>
      </c>
      <c r="T147" s="43">
        <f t="shared" si="2"/>
        <v>732</v>
      </c>
      <c r="U147" s="43">
        <f t="shared" si="2"/>
        <v>46763081.829999998</v>
      </c>
      <c r="V147" s="16"/>
    </row>
    <row r="148" spans="1:22" s="9" customFormat="1" x14ac:dyDescent="0.2">
      <c r="A148" s="33">
        <v>141</v>
      </c>
      <c r="B148" s="54" t="s">
        <v>333</v>
      </c>
      <c r="C148" s="1" t="s">
        <v>340</v>
      </c>
      <c r="D148" s="44"/>
      <c r="E148" s="44"/>
      <c r="F148" s="44"/>
      <c r="G148" s="44"/>
      <c r="H148" s="44">
        <v>20856</v>
      </c>
      <c r="I148" s="44">
        <v>17910215.079999998</v>
      </c>
      <c r="J148" s="44">
        <v>14333</v>
      </c>
      <c r="K148" s="44">
        <v>16658658.050000001</v>
      </c>
      <c r="L148" s="42">
        <f t="shared" si="0"/>
        <v>35189</v>
      </c>
      <c r="M148" s="42">
        <f t="shared" si="0"/>
        <v>34568873.129999995</v>
      </c>
      <c r="N148" s="44">
        <v>506</v>
      </c>
      <c r="O148" s="44">
        <v>2525098.4500000002</v>
      </c>
      <c r="P148" s="44">
        <v>150</v>
      </c>
      <c r="Q148" s="44">
        <v>3577768.88</v>
      </c>
      <c r="R148" s="42">
        <f t="shared" si="1"/>
        <v>656</v>
      </c>
      <c r="S148" s="42">
        <f t="shared" si="1"/>
        <v>6102867.3300000001</v>
      </c>
      <c r="T148" s="42">
        <f t="shared" si="2"/>
        <v>35845</v>
      </c>
      <c r="U148" s="42">
        <f t="shared" si="2"/>
        <v>40671740.459999993</v>
      </c>
      <c r="V148" s="16"/>
    </row>
    <row r="149" spans="1:22" s="9" customFormat="1" x14ac:dyDescent="0.2">
      <c r="A149" s="30">
        <v>142</v>
      </c>
      <c r="B149" s="53" t="s">
        <v>354</v>
      </c>
      <c r="C149" s="32" t="s">
        <v>355</v>
      </c>
      <c r="D149" s="43"/>
      <c r="E149" s="43"/>
      <c r="F149" s="43"/>
      <c r="G149" s="43"/>
      <c r="H149" s="43">
        <v>1605</v>
      </c>
      <c r="I149" s="43">
        <v>5763855.5899999999</v>
      </c>
      <c r="J149" s="43">
        <v>2579</v>
      </c>
      <c r="K149" s="43">
        <v>18154890.359999999</v>
      </c>
      <c r="L149" s="43">
        <f t="shared" si="0"/>
        <v>4184</v>
      </c>
      <c r="M149" s="43">
        <f t="shared" si="0"/>
        <v>23918745.949999999</v>
      </c>
      <c r="N149" s="43">
        <v>1206</v>
      </c>
      <c r="O149" s="43">
        <v>12817043.6</v>
      </c>
      <c r="P149" s="43">
        <v>8</v>
      </c>
      <c r="Q149" s="43">
        <v>345000</v>
      </c>
      <c r="R149" s="43">
        <f t="shared" si="1"/>
        <v>1214</v>
      </c>
      <c r="S149" s="43">
        <f t="shared" si="1"/>
        <v>13162043.6</v>
      </c>
      <c r="T149" s="43">
        <f t="shared" si="2"/>
        <v>5398</v>
      </c>
      <c r="U149" s="43">
        <f t="shared" si="2"/>
        <v>37080789.549999997</v>
      </c>
      <c r="V149" s="16"/>
    </row>
    <row r="150" spans="1:22" s="9" customFormat="1" x14ac:dyDescent="0.2">
      <c r="A150" s="33">
        <v>143</v>
      </c>
      <c r="B150" s="54" t="s">
        <v>263</v>
      </c>
      <c r="C150" s="1" t="s">
        <v>264</v>
      </c>
      <c r="D150" s="44"/>
      <c r="E150" s="44"/>
      <c r="F150" s="44"/>
      <c r="G150" s="44"/>
      <c r="H150" s="44">
        <v>1456</v>
      </c>
      <c r="I150" s="44">
        <v>5291719.2300000004</v>
      </c>
      <c r="J150" s="44">
        <v>3127</v>
      </c>
      <c r="K150" s="44">
        <v>18169700.640000001</v>
      </c>
      <c r="L150" s="44">
        <f t="shared" si="0"/>
        <v>4583</v>
      </c>
      <c r="M150" s="44">
        <f t="shared" si="0"/>
        <v>23461419.870000001</v>
      </c>
      <c r="N150" s="44">
        <v>1233</v>
      </c>
      <c r="O150" s="44">
        <v>12919968.220000001</v>
      </c>
      <c r="P150" s="44"/>
      <c r="Q150" s="44"/>
      <c r="R150" s="44">
        <f t="shared" si="1"/>
        <v>1233</v>
      </c>
      <c r="S150" s="44">
        <f t="shared" si="1"/>
        <v>12919968.220000001</v>
      </c>
      <c r="T150" s="44">
        <f t="shared" si="2"/>
        <v>5816</v>
      </c>
      <c r="U150" s="44">
        <f t="shared" si="2"/>
        <v>36381388.090000004</v>
      </c>
      <c r="V150" s="16"/>
    </row>
    <row r="151" spans="1:22" s="9" customFormat="1" x14ac:dyDescent="0.2">
      <c r="A151" s="30">
        <v>144</v>
      </c>
      <c r="B151" s="53" t="s">
        <v>258</v>
      </c>
      <c r="C151" s="32" t="s">
        <v>104</v>
      </c>
      <c r="D151" s="43">
        <v>188</v>
      </c>
      <c r="E151" s="43">
        <v>1347519.48</v>
      </c>
      <c r="F151" s="43">
        <v>92</v>
      </c>
      <c r="G151" s="43">
        <v>1564269.68</v>
      </c>
      <c r="H151" s="43">
        <v>1083</v>
      </c>
      <c r="I151" s="43">
        <v>5660134.1799999997</v>
      </c>
      <c r="J151" s="43">
        <v>6065</v>
      </c>
      <c r="K151" s="43">
        <v>13312176.369999999</v>
      </c>
      <c r="L151" s="43">
        <f t="shared" si="0"/>
        <v>7428</v>
      </c>
      <c r="M151" s="43">
        <f t="shared" si="0"/>
        <v>21884099.709999997</v>
      </c>
      <c r="N151" s="43">
        <v>1097</v>
      </c>
      <c r="O151" s="43">
        <v>10425319.43</v>
      </c>
      <c r="P151" s="43">
        <v>112</v>
      </c>
      <c r="Q151" s="43">
        <v>2564123.5299999998</v>
      </c>
      <c r="R151" s="43">
        <f t="shared" si="1"/>
        <v>1209</v>
      </c>
      <c r="S151" s="43">
        <f t="shared" si="1"/>
        <v>12989442.959999999</v>
      </c>
      <c r="T151" s="43">
        <f t="shared" si="2"/>
        <v>8637</v>
      </c>
      <c r="U151" s="43">
        <f t="shared" si="2"/>
        <v>34873542.669999994</v>
      </c>
      <c r="V151" s="16"/>
    </row>
    <row r="152" spans="1:22" s="9" customFormat="1" x14ac:dyDescent="0.2">
      <c r="A152" s="33">
        <v>145</v>
      </c>
      <c r="B152" s="54" t="s">
        <v>331</v>
      </c>
      <c r="C152" s="1" t="s">
        <v>332</v>
      </c>
      <c r="D152" s="44"/>
      <c r="E152" s="44"/>
      <c r="F152" s="44">
        <v>1</v>
      </c>
      <c r="G152" s="44">
        <v>1850</v>
      </c>
      <c r="H152" s="44">
        <v>10748</v>
      </c>
      <c r="I152" s="44">
        <v>4663879.03</v>
      </c>
      <c r="J152" s="44">
        <v>15684</v>
      </c>
      <c r="K152" s="44">
        <v>15787739.17</v>
      </c>
      <c r="L152" s="44">
        <f t="shared" si="0"/>
        <v>26433</v>
      </c>
      <c r="M152" s="44">
        <f t="shared" si="0"/>
        <v>20453468.199999999</v>
      </c>
      <c r="N152" s="44">
        <v>1403</v>
      </c>
      <c r="O152" s="44">
        <v>11392341.300000001</v>
      </c>
      <c r="P152" s="44">
        <v>18</v>
      </c>
      <c r="Q152" s="44">
        <v>256443.72</v>
      </c>
      <c r="R152" s="44">
        <f t="shared" si="1"/>
        <v>1421</v>
      </c>
      <c r="S152" s="44">
        <f t="shared" si="1"/>
        <v>11648785.020000001</v>
      </c>
      <c r="T152" s="44">
        <f t="shared" si="2"/>
        <v>27854</v>
      </c>
      <c r="U152" s="44">
        <f t="shared" si="2"/>
        <v>32102253.219999999</v>
      </c>
      <c r="V152" s="16"/>
    </row>
    <row r="153" spans="1:22" s="9" customFormat="1" x14ac:dyDescent="0.2">
      <c r="A153" s="30">
        <v>146</v>
      </c>
      <c r="B153" s="53" t="s">
        <v>289</v>
      </c>
      <c r="C153" s="32" t="s">
        <v>347</v>
      </c>
      <c r="D153" s="43">
        <v>2</v>
      </c>
      <c r="E153" s="43">
        <v>3803.6</v>
      </c>
      <c r="F153" s="43">
        <v>167</v>
      </c>
      <c r="G153" s="43">
        <v>7151905.6699999999</v>
      </c>
      <c r="H153" s="43">
        <v>140</v>
      </c>
      <c r="I153" s="43">
        <v>3941131.97</v>
      </c>
      <c r="J153" s="43">
        <v>956</v>
      </c>
      <c r="K153" s="43">
        <v>4383201.76</v>
      </c>
      <c r="L153" s="43">
        <f t="shared" si="0"/>
        <v>1265</v>
      </c>
      <c r="M153" s="43">
        <f t="shared" si="0"/>
        <v>15480043</v>
      </c>
      <c r="N153" s="43">
        <v>946</v>
      </c>
      <c r="O153" s="43">
        <v>11486942.73</v>
      </c>
      <c r="P153" s="43">
        <v>105</v>
      </c>
      <c r="Q153" s="43">
        <v>3822279.29</v>
      </c>
      <c r="R153" s="43">
        <f t="shared" si="1"/>
        <v>1051</v>
      </c>
      <c r="S153" s="43">
        <f t="shared" si="1"/>
        <v>15309222.02</v>
      </c>
      <c r="T153" s="43">
        <f t="shared" si="2"/>
        <v>2316</v>
      </c>
      <c r="U153" s="43">
        <f t="shared" si="2"/>
        <v>30789265.02</v>
      </c>
      <c r="V153" s="16"/>
    </row>
    <row r="154" spans="1:22" s="9" customFormat="1" x14ac:dyDescent="0.2">
      <c r="A154" s="33">
        <v>147</v>
      </c>
      <c r="B154" s="54" t="s">
        <v>259</v>
      </c>
      <c r="C154" s="1" t="s">
        <v>132</v>
      </c>
      <c r="D154" s="44"/>
      <c r="E154" s="44"/>
      <c r="F154" s="44"/>
      <c r="G154" s="44"/>
      <c r="H154" s="44">
        <v>187</v>
      </c>
      <c r="I154" s="44">
        <v>210664.42</v>
      </c>
      <c r="J154" s="44">
        <v>1775</v>
      </c>
      <c r="K154" s="44">
        <v>14377356.15</v>
      </c>
      <c r="L154" s="44">
        <f t="shared" si="0"/>
        <v>1962</v>
      </c>
      <c r="M154" s="44">
        <f t="shared" si="0"/>
        <v>14588020.57</v>
      </c>
      <c r="N154" s="44">
        <v>2327</v>
      </c>
      <c r="O154" s="44">
        <v>14229583.470000001</v>
      </c>
      <c r="P154" s="44">
        <v>70</v>
      </c>
      <c r="Q154" s="44">
        <v>56571.33</v>
      </c>
      <c r="R154" s="44">
        <f t="shared" si="1"/>
        <v>2397</v>
      </c>
      <c r="S154" s="44">
        <f t="shared" si="1"/>
        <v>14286154.800000001</v>
      </c>
      <c r="T154" s="44">
        <f t="shared" si="2"/>
        <v>4359</v>
      </c>
      <c r="U154" s="44">
        <f t="shared" si="2"/>
        <v>28874175.370000001</v>
      </c>
      <c r="V154" s="16"/>
    </row>
    <row r="155" spans="1:22" s="9" customFormat="1" x14ac:dyDescent="0.2">
      <c r="A155" s="30">
        <v>148</v>
      </c>
      <c r="B155" s="53" t="s">
        <v>293</v>
      </c>
      <c r="C155" s="32" t="s">
        <v>294</v>
      </c>
      <c r="D155" s="43"/>
      <c r="E155" s="43"/>
      <c r="F155" s="43"/>
      <c r="G155" s="43"/>
      <c r="H155" s="43">
        <v>1291</v>
      </c>
      <c r="I155" s="43">
        <v>3983778.85</v>
      </c>
      <c r="J155" s="43">
        <v>2073</v>
      </c>
      <c r="K155" s="43">
        <v>13851369.810000001</v>
      </c>
      <c r="L155" s="43">
        <f t="shared" si="0"/>
        <v>3364</v>
      </c>
      <c r="M155" s="43">
        <f t="shared" si="0"/>
        <v>17835148.66</v>
      </c>
      <c r="N155" s="43">
        <v>976</v>
      </c>
      <c r="O155" s="43">
        <v>9933682.5500000007</v>
      </c>
      <c r="P155" s="43">
        <v>2</v>
      </c>
      <c r="Q155" s="43">
        <v>21138.6</v>
      </c>
      <c r="R155" s="43">
        <f t="shared" si="1"/>
        <v>978</v>
      </c>
      <c r="S155" s="43">
        <f t="shared" si="1"/>
        <v>9954821.1500000004</v>
      </c>
      <c r="T155" s="43">
        <f t="shared" si="2"/>
        <v>4342</v>
      </c>
      <c r="U155" s="43">
        <f t="shared" si="2"/>
        <v>27789969.810000002</v>
      </c>
      <c r="V155" s="16"/>
    </row>
    <row r="156" spans="1:22" s="9" customFormat="1" x14ac:dyDescent="0.2">
      <c r="A156" s="33">
        <v>149</v>
      </c>
      <c r="B156" s="54" t="s">
        <v>274</v>
      </c>
      <c r="C156" s="1" t="s">
        <v>133</v>
      </c>
      <c r="D156" s="44"/>
      <c r="E156" s="44"/>
      <c r="F156" s="44">
        <v>12</v>
      </c>
      <c r="G156" s="44">
        <v>471666</v>
      </c>
      <c r="H156" s="44">
        <v>84</v>
      </c>
      <c r="I156" s="44">
        <v>392779.65</v>
      </c>
      <c r="J156" s="44">
        <v>2447</v>
      </c>
      <c r="K156" s="44">
        <v>13078139.48</v>
      </c>
      <c r="L156" s="44">
        <f t="shared" si="0"/>
        <v>2543</v>
      </c>
      <c r="M156" s="44">
        <f t="shared" si="0"/>
        <v>13942585.130000001</v>
      </c>
      <c r="N156" s="44">
        <v>2930</v>
      </c>
      <c r="O156" s="44">
        <v>13389146.08</v>
      </c>
      <c r="P156" s="44">
        <v>32</v>
      </c>
      <c r="Q156" s="44">
        <v>228841.31</v>
      </c>
      <c r="R156" s="44">
        <f t="shared" si="1"/>
        <v>2962</v>
      </c>
      <c r="S156" s="44">
        <f t="shared" si="1"/>
        <v>13617987.390000001</v>
      </c>
      <c r="T156" s="44">
        <f t="shared" si="2"/>
        <v>5505</v>
      </c>
      <c r="U156" s="44">
        <f t="shared" si="2"/>
        <v>27560572.520000003</v>
      </c>
      <c r="V156" s="16"/>
    </row>
    <row r="157" spans="1:22" s="9" customFormat="1" x14ac:dyDescent="0.2">
      <c r="A157" s="30">
        <v>150</v>
      </c>
      <c r="B157" s="53" t="s">
        <v>272</v>
      </c>
      <c r="C157" s="32" t="s">
        <v>113</v>
      </c>
      <c r="D157" s="43">
        <v>5</v>
      </c>
      <c r="E157" s="43">
        <v>155662.23000000001</v>
      </c>
      <c r="F157" s="43">
        <v>87</v>
      </c>
      <c r="G157" s="43">
        <v>2418135.75</v>
      </c>
      <c r="H157" s="43">
        <v>464</v>
      </c>
      <c r="I157" s="43">
        <v>6268065.5300000003</v>
      </c>
      <c r="J157" s="43">
        <v>1366</v>
      </c>
      <c r="K157" s="43">
        <v>5361099.45</v>
      </c>
      <c r="L157" s="43">
        <f t="shared" si="0"/>
        <v>1922</v>
      </c>
      <c r="M157" s="43">
        <f t="shared" si="0"/>
        <v>14202962.960000001</v>
      </c>
      <c r="N157" s="43">
        <v>729</v>
      </c>
      <c r="O157" s="43">
        <v>6921682.9199999999</v>
      </c>
      <c r="P157" s="43">
        <v>222</v>
      </c>
      <c r="Q157" s="43">
        <v>5568868.1500000004</v>
      </c>
      <c r="R157" s="43">
        <f t="shared" si="1"/>
        <v>951</v>
      </c>
      <c r="S157" s="43">
        <f t="shared" si="1"/>
        <v>12490551.07</v>
      </c>
      <c r="T157" s="43">
        <f t="shared" si="2"/>
        <v>2873</v>
      </c>
      <c r="U157" s="43">
        <f t="shared" si="2"/>
        <v>26693514.030000001</v>
      </c>
      <c r="V157" s="16"/>
    </row>
    <row r="158" spans="1:22" s="9" customFormat="1" x14ac:dyDescent="0.2">
      <c r="A158" s="33">
        <v>151</v>
      </c>
      <c r="B158" s="54" t="s">
        <v>245</v>
      </c>
      <c r="C158" s="1" t="s">
        <v>96</v>
      </c>
      <c r="D158" s="44"/>
      <c r="E158" s="44"/>
      <c r="F158" s="44">
        <v>2</v>
      </c>
      <c r="G158" s="44">
        <v>3871</v>
      </c>
      <c r="H158" s="44">
        <v>407</v>
      </c>
      <c r="I158" s="44">
        <v>1007804.27</v>
      </c>
      <c r="J158" s="44">
        <v>1835</v>
      </c>
      <c r="K158" s="44">
        <v>10184227.789999999</v>
      </c>
      <c r="L158" s="44">
        <f t="shared" si="0"/>
        <v>2244</v>
      </c>
      <c r="M158" s="44">
        <f t="shared" si="0"/>
        <v>11195903.059999999</v>
      </c>
      <c r="N158" s="44">
        <v>2389</v>
      </c>
      <c r="O158" s="44">
        <v>10364815.32</v>
      </c>
      <c r="P158" s="44">
        <v>40</v>
      </c>
      <c r="Q158" s="44">
        <v>1176158.6399999999</v>
      </c>
      <c r="R158" s="44">
        <f t="shared" si="1"/>
        <v>2429</v>
      </c>
      <c r="S158" s="44">
        <f t="shared" si="1"/>
        <v>11540973.960000001</v>
      </c>
      <c r="T158" s="44">
        <f t="shared" si="2"/>
        <v>4673</v>
      </c>
      <c r="U158" s="44">
        <f t="shared" si="2"/>
        <v>22736877.02</v>
      </c>
      <c r="V158" s="16"/>
    </row>
    <row r="159" spans="1:22" s="9" customFormat="1" x14ac:dyDescent="0.2">
      <c r="A159" s="30">
        <v>152</v>
      </c>
      <c r="B159" s="53" t="s">
        <v>327</v>
      </c>
      <c r="C159" s="32" t="s">
        <v>328</v>
      </c>
      <c r="D159" s="43"/>
      <c r="E159" s="43"/>
      <c r="F159" s="43"/>
      <c r="G159" s="43"/>
      <c r="H159" s="43">
        <v>1201</v>
      </c>
      <c r="I159" s="43">
        <v>6168804.2000000002</v>
      </c>
      <c r="J159" s="43">
        <v>1581</v>
      </c>
      <c r="K159" s="43">
        <v>10765751.52</v>
      </c>
      <c r="L159" s="43">
        <f t="shared" si="0"/>
        <v>2782</v>
      </c>
      <c r="M159" s="43">
        <f t="shared" si="0"/>
        <v>16934555.719999999</v>
      </c>
      <c r="N159" s="43">
        <v>631</v>
      </c>
      <c r="O159" s="43">
        <v>4976985.8499999996</v>
      </c>
      <c r="P159" s="43">
        <v>49</v>
      </c>
      <c r="Q159" s="43">
        <v>391111.82</v>
      </c>
      <c r="R159" s="43">
        <f t="shared" si="1"/>
        <v>680</v>
      </c>
      <c r="S159" s="43">
        <f t="shared" si="1"/>
        <v>5368097.67</v>
      </c>
      <c r="T159" s="43">
        <f t="shared" si="2"/>
        <v>3462</v>
      </c>
      <c r="U159" s="43">
        <f t="shared" si="2"/>
        <v>22302653.390000001</v>
      </c>
      <c r="V159" s="16"/>
    </row>
    <row r="160" spans="1:22" s="9" customFormat="1" x14ac:dyDescent="0.2">
      <c r="A160" s="33">
        <v>153</v>
      </c>
      <c r="B160" s="54" t="s">
        <v>323</v>
      </c>
      <c r="C160" s="1" t="s">
        <v>324</v>
      </c>
      <c r="D160" s="44"/>
      <c r="E160" s="44"/>
      <c r="F160" s="44"/>
      <c r="G160" s="44"/>
      <c r="H160" s="44">
        <v>2540</v>
      </c>
      <c r="I160" s="44">
        <v>1575227.64</v>
      </c>
      <c r="J160" s="44">
        <v>2870</v>
      </c>
      <c r="K160" s="44">
        <v>4890903.43</v>
      </c>
      <c r="L160" s="44">
        <f t="shared" si="0"/>
        <v>5410</v>
      </c>
      <c r="M160" s="44">
        <f t="shared" si="0"/>
        <v>6466131.0699999994</v>
      </c>
      <c r="N160" s="44">
        <v>475</v>
      </c>
      <c r="O160" s="44">
        <v>9344841.8000000007</v>
      </c>
      <c r="P160" s="44">
        <v>183</v>
      </c>
      <c r="Q160" s="44">
        <v>5999660.9900000002</v>
      </c>
      <c r="R160" s="44">
        <f t="shared" si="1"/>
        <v>658</v>
      </c>
      <c r="S160" s="44">
        <f t="shared" si="1"/>
        <v>15344502.790000001</v>
      </c>
      <c r="T160" s="44">
        <f t="shared" si="2"/>
        <v>6068</v>
      </c>
      <c r="U160" s="44">
        <f t="shared" si="2"/>
        <v>21810633.859999999</v>
      </c>
      <c r="V160" s="16"/>
    </row>
    <row r="161" spans="1:22" s="9" customFormat="1" x14ac:dyDescent="0.2">
      <c r="A161" s="30">
        <v>154</v>
      </c>
      <c r="B161" s="53" t="s">
        <v>317</v>
      </c>
      <c r="C161" s="32" t="s">
        <v>318</v>
      </c>
      <c r="D161" s="43">
        <v>27</v>
      </c>
      <c r="E161" s="43">
        <v>5203772.53</v>
      </c>
      <c r="F161" s="43">
        <v>7</v>
      </c>
      <c r="G161" s="43">
        <v>2304194.92</v>
      </c>
      <c r="H161" s="43"/>
      <c r="I161" s="43"/>
      <c r="J161" s="43">
        <v>43</v>
      </c>
      <c r="K161" s="43">
        <v>208892.44</v>
      </c>
      <c r="L161" s="43">
        <f t="shared" si="0"/>
        <v>77</v>
      </c>
      <c r="M161" s="43">
        <f t="shared" si="0"/>
        <v>7716859.8900000006</v>
      </c>
      <c r="N161" s="43">
        <v>5</v>
      </c>
      <c r="O161" s="43">
        <v>4550000</v>
      </c>
      <c r="P161" s="43">
        <v>13</v>
      </c>
      <c r="Q161" s="43">
        <v>9050000</v>
      </c>
      <c r="R161" s="43">
        <f t="shared" si="1"/>
        <v>18</v>
      </c>
      <c r="S161" s="43">
        <f t="shared" si="1"/>
        <v>13600000</v>
      </c>
      <c r="T161" s="43">
        <f t="shared" si="2"/>
        <v>95</v>
      </c>
      <c r="U161" s="43">
        <f t="shared" si="2"/>
        <v>21316859.890000001</v>
      </c>
      <c r="V161" s="16"/>
    </row>
    <row r="162" spans="1:22" s="9" customFormat="1" x14ac:dyDescent="0.2">
      <c r="A162" s="33">
        <v>155</v>
      </c>
      <c r="B162" s="54" t="s">
        <v>271</v>
      </c>
      <c r="C162" s="1" t="s">
        <v>126</v>
      </c>
      <c r="D162" s="44"/>
      <c r="E162" s="44"/>
      <c r="F162" s="44"/>
      <c r="G162" s="44"/>
      <c r="H162" s="44">
        <v>8790</v>
      </c>
      <c r="I162" s="44">
        <v>3585077.48</v>
      </c>
      <c r="J162" s="44">
        <v>14254</v>
      </c>
      <c r="K162" s="44">
        <v>10558311.42</v>
      </c>
      <c r="L162" s="44">
        <f t="shared" si="0"/>
        <v>23044</v>
      </c>
      <c r="M162" s="44">
        <f t="shared" si="0"/>
        <v>14143388.9</v>
      </c>
      <c r="N162" s="44">
        <v>553</v>
      </c>
      <c r="O162" s="44">
        <v>6996084.3899999997</v>
      </c>
      <c r="P162" s="44"/>
      <c r="Q162" s="44"/>
      <c r="R162" s="44">
        <f t="shared" si="1"/>
        <v>553</v>
      </c>
      <c r="S162" s="44">
        <f t="shared" si="1"/>
        <v>6996084.3899999997</v>
      </c>
      <c r="T162" s="44">
        <f t="shared" si="2"/>
        <v>23597</v>
      </c>
      <c r="U162" s="44">
        <f t="shared" si="2"/>
        <v>21139473.289999999</v>
      </c>
      <c r="V162" s="16"/>
    </row>
    <row r="163" spans="1:22" s="9" customFormat="1" x14ac:dyDescent="0.2">
      <c r="A163" s="30">
        <v>156</v>
      </c>
      <c r="B163" s="53" t="s">
        <v>378</v>
      </c>
      <c r="C163" s="32" t="s">
        <v>379</v>
      </c>
      <c r="D163" s="43"/>
      <c r="E163" s="43"/>
      <c r="F163" s="43"/>
      <c r="G163" s="43"/>
      <c r="H163" s="43">
        <v>559</v>
      </c>
      <c r="I163" s="43">
        <v>1520494.09</v>
      </c>
      <c r="J163" s="43">
        <v>1421</v>
      </c>
      <c r="K163" s="43">
        <v>10061862.65</v>
      </c>
      <c r="L163" s="43">
        <f t="shared" si="0"/>
        <v>1980</v>
      </c>
      <c r="M163" s="43">
        <f t="shared" si="0"/>
        <v>11582356.74</v>
      </c>
      <c r="N163" s="43">
        <v>802</v>
      </c>
      <c r="O163" s="43">
        <v>8623739.6699999999</v>
      </c>
      <c r="P163" s="43"/>
      <c r="Q163" s="43"/>
      <c r="R163" s="43">
        <f t="shared" si="1"/>
        <v>802</v>
      </c>
      <c r="S163" s="43">
        <f t="shared" si="1"/>
        <v>8623739.6699999999</v>
      </c>
      <c r="T163" s="43">
        <f t="shared" si="2"/>
        <v>2782</v>
      </c>
      <c r="U163" s="43">
        <f t="shared" si="2"/>
        <v>20206096.41</v>
      </c>
      <c r="V163" s="16"/>
    </row>
    <row r="164" spans="1:22" s="9" customFormat="1" x14ac:dyDescent="0.2">
      <c r="A164" s="33">
        <v>157</v>
      </c>
      <c r="B164" s="54" t="s">
        <v>321</v>
      </c>
      <c r="C164" s="1" t="s">
        <v>322</v>
      </c>
      <c r="D164" s="44">
        <v>88</v>
      </c>
      <c r="E164" s="44">
        <v>2309989.61</v>
      </c>
      <c r="F164" s="44">
        <v>151</v>
      </c>
      <c r="G164" s="44">
        <v>3704266.13</v>
      </c>
      <c r="H164" s="44">
        <v>28</v>
      </c>
      <c r="I164" s="44">
        <v>293560.46999999997</v>
      </c>
      <c r="J164" s="44">
        <v>442</v>
      </c>
      <c r="K164" s="44">
        <v>3885614.42</v>
      </c>
      <c r="L164" s="44">
        <f t="shared" si="0"/>
        <v>709</v>
      </c>
      <c r="M164" s="44">
        <f t="shared" si="0"/>
        <v>10193430.629999999</v>
      </c>
      <c r="N164" s="44">
        <v>261</v>
      </c>
      <c r="O164" s="44">
        <v>7446987.1600000001</v>
      </c>
      <c r="P164" s="44">
        <v>87</v>
      </c>
      <c r="Q164" s="44">
        <v>2443110.87</v>
      </c>
      <c r="R164" s="44">
        <f t="shared" si="1"/>
        <v>348</v>
      </c>
      <c r="S164" s="44">
        <f t="shared" si="1"/>
        <v>9890098.0300000012</v>
      </c>
      <c r="T164" s="44">
        <f t="shared" si="2"/>
        <v>1057</v>
      </c>
      <c r="U164" s="44">
        <f t="shared" si="2"/>
        <v>20083528.66</v>
      </c>
      <c r="V164" s="16"/>
    </row>
    <row r="165" spans="1:22" s="9" customFormat="1" x14ac:dyDescent="0.2">
      <c r="A165" s="30">
        <v>158</v>
      </c>
      <c r="B165" s="53" t="s">
        <v>288</v>
      </c>
      <c r="C165" s="32" t="s">
        <v>116</v>
      </c>
      <c r="D165" s="43"/>
      <c r="E165" s="43"/>
      <c r="F165" s="43">
        <v>22</v>
      </c>
      <c r="G165" s="43">
        <v>850131.83</v>
      </c>
      <c r="H165" s="43">
        <v>127</v>
      </c>
      <c r="I165" s="43">
        <v>1573188.18</v>
      </c>
      <c r="J165" s="43">
        <v>1914</v>
      </c>
      <c r="K165" s="43">
        <v>6939098.29</v>
      </c>
      <c r="L165" s="43">
        <f t="shared" si="0"/>
        <v>2063</v>
      </c>
      <c r="M165" s="43">
        <f t="shared" si="0"/>
        <v>9362418.3000000007</v>
      </c>
      <c r="N165" s="43">
        <v>658</v>
      </c>
      <c r="O165" s="43">
        <v>7531855.9299999997</v>
      </c>
      <c r="P165" s="43">
        <v>34</v>
      </c>
      <c r="Q165" s="43">
        <v>1373909.15</v>
      </c>
      <c r="R165" s="43">
        <f t="shared" si="1"/>
        <v>692</v>
      </c>
      <c r="S165" s="43">
        <f t="shared" si="1"/>
        <v>8905765.0800000001</v>
      </c>
      <c r="T165" s="43">
        <f t="shared" si="2"/>
        <v>2755</v>
      </c>
      <c r="U165" s="43">
        <f t="shared" si="2"/>
        <v>18268183.380000003</v>
      </c>
      <c r="V165" s="16"/>
    </row>
    <row r="166" spans="1:22" s="9" customFormat="1" x14ac:dyDescent="0.2">
      <c r="A166" s="33">
        <v>159</v>
      </c>
      <c r="B166" s="54" t="s">
        <v>267</v>
      </c>
      <c r="C166" s="1" t="s">
        <v>138</v>
      </c>
      <c r="D166" s="44"/>
      <c r="E166" s="44"/>
      <c r="F166" s="44">
        <v>14</v>
      </c>
      <c r="G166" s="44">
        <v>70369.23</v>
      </c>
      <c r="H166" s="44">
        <v>506</v>
      </c>
      <c r="I166" s="44">
        <v>418070.04</v>
      </c>
      <c r="J166" s="44">
        <v>6002</v>
      </c>
      <c r="K166" s="44">
        <v>8883025.7200000007</v>
      </c>
      <c r="L166" s="44">
        <f t="shared" si="0"/>
        <v>6522</v>
      </c>
      <c r="M166" s="44">
        <f t="shared" si="0"/>
        <v>9371464.9900000002</v>
      </c>
      <c r="N166" s="44">
        <v>1055</v>
      </c>
      <c r="O166" s="44">
        <v>8612559.8100000005</v>
      </c>
      <c r="P166" s="44">
        <v>25</v>
      </c>
      <c r="Q166" s="44">
        <v>99846</v>
      </c>
      <c r="R166" s="44">
        <f t="shared" si="1"/>
        <v>1080</v>
      </c>
      <c r="S166" s="44">
        <f t="shared" si="1"/>
        <v>8712405.8100000005</v>
      </c>
      <c r="T166" s="44">
        <f t="shared" si="2"/>
        <v>7602</v>
      </c>
      <c r="U166" s="44">
        <f t="shared" si="2"/>
        <v>18083870.800000001</v>
      </c>
      <c r="V166" s="16"/>
    </row>
    <row r="167" spans="1:22" s="9" customFormat="1" x14ac:dyDescent="0.2">
      <c r="A167" s="30">
        <v>160</v>
      </c>
      <c r="B167" s="53" t="s">
        <v>269</v>
      </c>
      <c r="C167" s="32" t="s">
        <v>136</v>
      </c>
      <c r="D167" s="43"/>
      <c r="E167" s="43"/>
      <c r="F167" s="43">
        <v>13</v>
      </c>
      <c r="G167" s="43">
        <v>157256.31</v>
      </c>
      <c r="H167" s="43">
        <v>1187</v>
      </c>
      <c r="I167" s="43">
        <v>3313221.43</v>
      </c>
      <c r="J167" s="43">
        <v>2115</v>
      </c>
      <c r="K167" s="43">
        <v>8011291.3200000003</v>
      </c>
      <c r="L167" s="43">
        <f t="shared" si="0"/>
        <v>3315</v>
      </c>
      <c r="M167" s="43">
        <f t="shared" si="0"/>
        <v>11481769.060000001</v>
      </c>
      <c r="N167" s="43">
        <v>1108</v>
      </c>
      <c r="O167" s="43">
        <v>5426337.0199999996</v>
      </c>
      <c r="P167" s="43">
        <v>7</v>
      </c>
      <c r="Q167" s="43">
        <v>574189.49</v>
      </c>
      <c r="R167" s="43">
        <f t="shared" si="1"/>
        <v>1115</v>
      </c>
      <c r="S167" s="43">
        <f t="shared" si="1"/>
        <v>6000526.5099999998</v>
      </c>
      <c r="T167" s="43">
        <f t="shared" si="2"/>
        <v>4430</v>
      </c>
      <c r="U167" s="43">
        <f t="shared" si="2"/>
        <v>17482295.57</v>
      </c>
      <c r="V167" s="16"/>
    </row>
    <row r="168" spans="1:22" s="9" customFormat="1" x14ac:dyDescent="0.2">
      <c r="A168" s="33">
        <v>161</v>
      </c>
      <c r="B168" s="54" t="s">
        <v>265</v>
      </c>
      <c r="C168" s="1" t="s">
        <v>107</v>
      </c>
      <c r="D168" s="44"/>
      <c r="E168" s="44"/>
      <c r="F168" s="44"/>
      <c r="G168" s="44"/>
      <c r="H168" s="44">
        <v>556</v>
      </c>
      <c r="I168" s="44">
        <v>451022.9</v>
      </c>
      <c r="J168" s="44">
        <v>5062</v>
      </c>
      <c r="K168" s="44">
        <v>8208260.79</v>
      </c>
      <c r="L168" s="44">
        <f t="shared" si="0"/>
        <v>5618</v>
      </c>
      <c r="M168" s="44">
        <f t="shared" si="0"/>
        <v>8659283.6899999995</v>
      </c>
      <c r="N168" s="44">
        <v>857</v>
      </c>
      <c r="O168" s="44">
        <v>7760526.4800000004</v>
      </c>
      <c r="P168" s="44"/>
      <c r="Q168" s="44"/>
      <c r="R168" s="44">
        <f t="shared" si="1"/>
        <v>857</v>
      </c>
      <c r="S168" s="44">
        <f t="shared" si="1"/>
        <v>7760526.4800000004</v>
      </c>
      <c r="T168" s="44">
        <f t="shared" si="2"/>
        <v>6475</v>
      </c>
      <c r="U168" s="44">
        <f t="shared" si="2"/>
        <v>16419810.17</v>
      </c>
      <c r="V168" s="16"/>
    </row>
    <row r="169" spans="1:22" s="9" customFormat="1" x14ac:dyDescent="0.2">
      <c r="A169" s="30">
        <v>162</v>
      </c>
      <c r="B169" s="53" t="s">
        <v>270</v>
      </c>
      <c r="C169" s="32" t="s">
        <v>149</v>
      </c>
      <c r="D169" s="43"/>
      <c r="E169" s="43"/>
      <c r="F169" s="43"/>
      <c r="G169" s="43"/>
      <c r="H169" s="43">
        <v>826</v>
      </c>
      <c r="I169" s="43">
        <v>410291.67</v>
      </c>
      <c r="J169" s="43">
        <v>3652</v>
      </c>
      <c r="K169" s="43">
        <v>7047491.2699999996</v>
      </c>
      <c r="L169" s="43">
        <f t="shared" si="0"/>
        <v>4478</v>
      </c>
      <c r="M169" s="43">
        <f t="shared" si="0"/>
        <v>7457782.9399999995</v>
      </c>
      <c r="N169" s="43">
        <v>515</v>
      </c>
      <c r="O169" s="43">
        <v>6496793.1799999997</v>
      </c>
      <c r="P169" s="43">
        <v>1</v>
      </c>
      <c r="Q169" s="43">
        <v>189.32</v>
      </c>
      <c r="R169" s="43">
        <f t="shared" si="1"/>
        <v>516</v>
      </c>
      <c r="S169" s="43">
        <f t="shared" si="1"/>
        <v>6496982.5</v>
      </c>
      <c r="T169" s="43">
        <f t="shared" si="2"/>
        <v>4994</v>
      </c>
      <c r="U169" s="43">
        <f t="shared" si="2"/>
        <v>13954765.439999999</v>
      </c>
      <c r="V169" s="16"/>
    </row>
    <row r="170" spans="1:22" s="9" customFormat="1" x14ac:dyDescent="0.2">
      <c r="A170" s="33">
        <v>163</v>
      </c>
      <c r="B170" s="54" t="s">
        <v>171</v>
      </c>
      <c r="C170" s="1" t="s">
        <v>38</v>
      </c>
      <c r="D170" s="44">
        <v>13</v>
      </c>
      <c r="E170" s="44">
        <v>109763.65</v>
      </c>
      <c r="F170" s="44">
        <v>49</v>
      </c>
      <c r="G170" s="44">
        <v>878502.49</v>
      </c>
      <c r="H170" s="44">
        <v>93</v>
      </c>
      <c r="I170" s="44">
        <v>3818493.28</v>
      </c>
      <c r="J170" s="44">
        <v>195</v>
      </c>
      <c r="K170" s="44">
        <v>4507969.0999999996</v>
      </c>
      <c r="L170" s="44">
        <f t="shared" si="0"/>
        <v>350</v>
      </c>
      <c r="M170" s="44">
        <f t="shared" si="0"/>
        <v>9314728.5199999996</v>
      </c>
      <c r="N170" s="44">
        <v>11</v>
      </c>
      <c r="O170" s="44">
        <v>2787076.56</v>
      </c>
      <c r="P170" s="44">
        <v>8</v>
      </c>
      <c r="Q170" s="44">
        <v>1721538.34</v>
      </c>
      <c r="R170" s="44">
        <f t="shared" si="1"/>
        <v>19</v>
      </c>
      <c r="S170" s="44">
        <f t="shared" si="1"/>
        <v>4508614.9000000004</v>
      </c>
      <c r="T170" s="44">
        <f t="shared" si="2"/>
        <v>369</v>
      </c>
      <c r="U170" s="44">
        <f t="shared" si="2"/>
        <v>13823343.42</v>
      </c>
      <c r="V170" s="16"/>
    </row>
    <row r="171" spans="1:22" s="9" customFormat="1" x14ac:dyDescent="0.2">
      <c r="A171" s="30">
        <v>164</v>
      </c>
      <c r="B171" s="53" t="s">
        <v>283</v>
      </c>
      <c r="C171" s="32" t="s">
        <v>103</v>
      </c>
      <c r="D171" s="43"/>
      <c r="E171" s="43"/>
      <c r="F171" s="43">
        <v>4</v>
      </c>
      <c r="G171" s="43">
        <v>545577.47</v>
      </c>
      <c r="H171" s="43">
        <v>430</v>
      </c>
      <c r="I171" s="43">
        <v>898908.11</v>
      </c>
      <c r="J171" s="43">
        <v>64</v>
      </c>
      <c r="K171" s="43">
        <v>4564823.22</v>
      </c>
      <c r="L171" s="43">
        <f t="shared" si="0"/>
        <v>498</v>
      </c>
      <c r="M171" s="43">
        <f t="shared" si="0"/>
        <v>6009308.7999999998</v>
      </c>
      <c r="N171" s="43">
        <v>13</v>
      </c>
      <c r="O171" s="43">
        <v>5870000</v>
      </c>
      <c r="P171" s="43">
        <v>3</v>
      </c>
      <c r="Q171" s="43">
        <v>600000</v>
      </c>
      <c r="R171" s="43">
        <f t="shared" si="1"/>
        <v>16</v>
      </c>
      <c r="S171" s="43">
        <f t="shared" si="1"/>
        <v>6470000</v>
      </c>
      <c r="T171" s="43">
        <f t="shared" si="2"/>
        <v>514</v>
      </c>
      <c r="U171" s="43">
        <f t="shared" si="2"/>
        <v>12479308.800000001</v>
      </c>
      <c r="V171" s="16"/>
    </row>
    <row r="172" spans="1:22" s="9" customFormat="1" x14ac:dyDescent="0.2">
      <c r="A172" s="33">
        <v>165</v>
      </c>
      <c r="B172" s="54" t="s">
        <v>268</v>
      </c>
      <c r="C172" s="1" t="s">
        <v>102</v>
      </c>
      <c r="D172" s="44"/>
      <c r="E172" s="44"/>
      <c r="F172" s="44"/>
      <c r="G172" s="44"/>
      <c r="H172" s="44">
        <v>1173</v>
      </c>
      <c r="I172" s="44">
        <v>469123.31</v>
      </c>
      <c r="J172" s="44">
        <v>5238</v>
      </c>
      <c r="K172" s="44">
        <v>5406602.6399999997</v>
      </c>
      <c r="L172" s="44">
        <f t="shared" si="0"/>
        <v>6411</v>
      </c>
      <c r="M172" s="44">
        <f t="shared" si="0"/>
        <v>5875725.9499999993</v>
      </c>
      <c r="N172" s="44">
        <v>2236</v>
      </c>
      <c r="O172" s="44">
        <v>4924102.4800000004</v>
      </c>
      <c r="P172" s="44">
        <v>1</v>
      </c>
      <c r="Q172" s="44">
        <v>7000</v>
      </c>
      <c r="R172" s="44">
        <f t="shared" si="1"/>
        <v>2237</v>
      </c>
      <c r="S172" s="44">
        <f t="shared" si="1"/>
        <v>4931102.4800000004</v>
      </c>
      <c r="T172" s="44">
        <f t="shared" si="2"/>
        <v>8648</v>
      </c>
      <c r="U172" s="44">
        <f t="shared" si="2"/>
        <v>10806828.43</v>
      </c>
      <c r="V172" s="16"/>
    </row>
    <row r="173" spans="1:22" s="9" customFormat="1" x14ac:dyDescent="0.2">
      <c r="A173" s="30">
        <v>166</v>
      </c>
      <c r="B173" s="53" t="s">
        <v>286</v>
      </c>
      <c r="C173" s="32" t="s">
        <v>109</v>
      </c>
      <c r="D173" s="43"/>
      <c r="E173" s="43"/>
      <c r="F173" s="43"/>
      <c r="G173" s="43"/>
      <c r="H173" s="43">
        <v>27</v>
      </c>
      <c r="I173" s="43">
        <v>2854211.74</v>
      </c>
      <c r="J173" s="43">
        <v>37</v>
      </c>
      <c r="K173" s="43">
        <v>426856.36</v>
      </c>
      <c r="L173" s="43">
        <f t="shared" si="0"/>
        <v>64</v>
      </c>
      <c r="M173" s="43">
        <f t="shared" si="0"/>
        <v>3281068.1</v>
      </c>
      <c r="N173" s="43">
        <v>2</v>
      </c>
      <c r="O173" s="43">
        <v>163980</v>
      </c>
      <c r="P173" s="43">
        <v>6</v>
      </c>
      <c r="Q173" s="43">
        <v>5500000</v>
      </c>
      <c r="R173" s="43">
        <f t="shared" si="1"/>
        <v>8</v>
      </c>
      <c r="S173" s="43">
        <f t="shared" si="1"/>
        <v>5663980</v>
      </c>
      <c r="T173" s="43">
        <f t="shared" si="2"/>
        <v>72</v>
      </c>
      <c r="U173" s="43">
        <f t="shared" si="2"/>
        <v>8945048.0999999996</v>
      </c>
      <c r="V173" s="16"/>
    </row>
    <row r="174" spans="1:22" s="9" customFormat="1" x14ac:dyDescent="0.2">
      <c r="A174" s="33">
        <v>167</v>
      </c>
      <c r="B174" s="54" t="s">
        <v>280</v>
      </c>
      <c r="C174" s="1" t="s">
        <v>115</v>
      </c>
      <c r="D174" s="44"/>
      <c r="E174" s="44"/>
      <c r="F174" s="44">
        <v>1</v>
      </c>
      <c r="G174" s="44">
        <v>1660</v>
      </c>
      <c r="H174" s="44">
        <v>189</v>
      </c>
      <c r="I174" s="44">
        <v>162877.15</v>
      </c>
      <c r="J174" s="44">
        <v>2118</v>
      </c>
      <c r="K174" s="44">
        <v>4018044.99</v>
      </c>
      <c r="L174" s="44">
        <f t="shared" si="0"/>
        <v>2308</v>
      </c>
      <c r="M174" s="44">
        <f t="shared" si="0"/>
        <v>4182582.14</v>
      </c>
      <c r="N174" s="44">
        <v>775</v>
      </c>
      <c r="O174" s="44">
        <v>3880460.12</v>
      </c>
      <c r="P174" s="44">
        <v>5</v>
      </c>
      <c r="Q174" s="44">
        <v>25620</v>
      </c>
      <c r="R174" s="44">
        <f t="shared" si="1"/>
        <v>780</v>
      </c>
      <c r="S174" s="44">
        <f t="shared" si="1"/>
        <v>3906080.12</v>
      </c>
      <c r="T174" s="44">
        <f t="shared" si="2"/>
        <v>3088</v>
      </c>
      <c r="U174" s="44">
        <f t="shared" si="2"/>
        <v>8088662.2599999998</v>
      </c>
      <c r="V174" s="16"/>
    </row>
    <row r="175" spans="1:22" s="9" customFormat="1" x14ac:dyDescent="0.2">
      <c r="A175" s="30">
        <v>168</v>
      </c>
      <c r="B175" s="53" t="s">
        <v>278</v>
      </c>
      <c r="C175" s="32" t="s">
        <v>124</v>
      </c>
      <c r="D175" s="43"/>
      <c r="E175" s="43"/>
      <c r="F175" s="43">
        <v>1</v>
      </c>
      <c r="G175" s="43">
        <v>3039.1</v>
      </c>
      <c r="H175" s="43">
        <v>495</v>
      </c>
      <c r="I175" s="43">
        <v>535409.42000000004</v>
      </c>
      <c r="J175" s="43">
        <v>951</v>
      </c>
      <c r="K175" s="43">
        <v>3364782.41</v>
      </c>
      <c r="L175" s="43">
        <f t="shared" si="0"/>
        <v>1447</v>
      </c>
      <c r="M175" s="43">
        <f t="shared" si="0"/>
        <v>3903230.93</v>
      </c>
      <c r="N175" s="43">
        <v>441</v>
      </c>
      <c r="O175" s="43">
        <v>2846762.62</v>
      </c>
      <c r="P175" s="43">
        <v>5</v>
      </c>
      <c r="Q175" s="43">
        <v>1023.5</v>
      </c>
      <c r="R175" s="43">
        <f t="shared" si="1"/>
        <v>446</v>
      </c>
      <c r="S175" s="43">
        <f t="shared" si="1"/>
        <v>2847786.12</v>
      </c>
      <c r="T175" s="43">
        <f t="shared" si="2"/>
        <v>1893</v>
      </c>
      <c r="U175" s="43">
        <f t="shared" si="2"/>
        <v>6751017.0500000007</v>
      </c>
      <c r="V175" s="16"/>
    </row>
    <row r="176" spans="1:22" s="9" customFormat="1" x14ac:dyDescent="0.2">
      <c r="A176" s="33">
        <v>169</v>
      </c>
      <c r="B176" s="54" t="s">
        <v>338</v>
      </c>
      <c r="C176" s="1" t="s">
        <v>339</v>
      </c>
      <c r="D176" s="44"/>
      <c r="E176" s="44"/>
      <c r="F176" s="44"/>
      <c r="G176" s="44"/>
      <c r="H176" s="44">
        <v>125</v>
      </c>
      <c r="I176" s="44">
        <v>82692.34</v>
      </c>
      <c r="J176" s="44">
        <v>2512</v>
      </c>
      <c r="K176" s="44">
        <v>2726596.2</v>
      </c>
      <c r="L176" s="44">
        <f t="shared" si="0"/>
        <v>2637</v>
      </c>
      <c r="M176" s="44">
        <f t="shared" si="0"/>
        <v>2809288.54</v>
      </c>
      <c r="N176" s="44">
        <v>151</v>
      </c>
      <c r="O176" s="44">
        <v>2663578.98</v>
      </c>
      <c r="P176" s="44">
        <v>1</v>
      </c>
      <c r="Q176" s="44">
        <v>16135.5</v>
      </c>
      <c r="R176" s="44">
        <f t="shared" si="1"/>
        <v>152</v>
      </c>
      <c r="S176" s="44">
        <f t="shared" si="1"/>
        <v>2679714.48</v>
      </c>
      <c r="T176" s="44">
        <f t="shared" si="2"/>
        <v>2789</v>
      </c>
      <c r="U176" s="44">
        <f t="shared" si="2"/>
        <v>5489003.0199999996</v>
      </c>
      <c r="V176" s="16"/>
    </row>
    <row r="177" spans="1:22" s="9" customFormat="1" x14ac:dyDescent="0.2">
      <c r="A177" s="30">
        <v>170</v>
      </c>
      <c r="B177" s="31" t="s">
        <v>276</v>
      </c>
      <c r="C177" s="32" t="s">
        <v>336</v>
      </c>
      <c r="D177" s="43"/>
      <c r="E177" s="43"/>
      <c r="F177" s="43">
        <v>17</v>
      </c>
      <c r="G177" s="43">
        <v>587144.84</v>
      </c>
      <c r="H177" s="43">
        <v>17</v>
      </c>
      <c r="I177" s="43">
        <v>147322.76</v>
      </c>
      <c r="J177" s="43">
        <v>184</v>
      </c>
      <c r="K177" s="43">
        <v>1149365.42</v>
      </c>
      <c r="L177" s="43">
        <f t="shared" si="0"/>
        <v>218</v>
      </c>
      <c r="M177" s="43">
        <f t="shared" si="0"/>
        <v>1883833.02</v>
      </c>
      <c r="N177" s="43">
        <v>195</v>
      </c>
      <c r="O177" s="43">
        <v>1738107.11</v>
      </c>
      <c r="P177" s="43">
        <v>18</v>
      </c>
      <c r="Q177" s="43">
        <v>148919.4</v>
      </c>
      <c r="R177" s="43">
        <f t="shared" si="1"/>
        <v>213</v>
      </c>
      <c r="S177" s="43">
        <f t="shared" si="1"/>
        <v>1887026.51</v>
      </c>
      <c r="T177" s="43">
        <f t="shared" si="2"/>
        <v>431</v>
      </c>
      <c r="U177" s="43">
        <f t="shared" si="2"/>
        <v>3770859.5300000003</v>
      </c>
      <c r="V177" s="16"/>
    </row>
    <row r="178" spans="1:22" s="9" customFormat="1" x14ac:dyDescent="0.2">
      <c r="A178" s="33">
        <v>171</v>
      </c>
      <c r="B178" s="54" t="s">
        <v>188</v>
      </c>
      <c r="C178" s="1" t="s">
        <v>69</v>
      </c>
      <c r="D178" s="44">
        <v>3</v>
      </c>
      <c r="E178" s="44">
        <v>34785.75</v>
      </c>
      <c r="F178" s="44">
        <v>65</v>
      </c>
      <c r="G178" s="44">
        <v>523089.94</v>
      </c>
      <c r="H178" s="44">
        <v>37</v>
      </c>
      <c r="I178" s="44">
        <v>421177.97</v>
      </c>
      <c r="J178" s="44">
        <v>130</v>
      </c>
      <c r="K178" s="44">
        <v>472550.14</v>
      </c>
      <c r="L178" s="44">
        <f t="shared" si="0"/>
        <v>235</v>
      </c>
      <c r="M178" s="44">
        <f t="shared" si="0"/>
        <v>1451603.8</v>
      </c>
      <c r="N178" s="44">
        <v>42</v>
      </c>
      <c r="O178" s="44">
        <v>953956.71</v>
      </c>
      <c r="P178" s="44">
        <v>70</v>
      </c>
      <c r="Q178" s="44">
        <v>569881.1</v>
      </c>
      <c r="R178" s="44">
        <f t="shared" si="1"/>
        <v>112</v>
      </c>
      <c r="S178" s="44">
        <f t="shared" si="1"/>
        <v>1523837.81</v>
      </c>
      <c r="T178" s="44">
        <f t="shared" si="2"/>
        <v>347</v>
      </c>
      <c r="U178" s="44">
        <f t="shared" si="2"/>
        <v>2975441.6100000003</v>
      </c>
      <c r="V178" s="16"/>
    </row>
    <row r="179" spans="1:22" s="9" customFormat="1" x14ac:dyDescent="0.2">
      <c r="A179" s="30">
        <v>172</v>
      </c>
      <c r="B179" s="53" t="s">
        <v>292</v>
      </c>
      <c r="C179" s="32" t="s">
        <v>125</v>
      </c>
      <c r="D179" s="43"/>
      <c r="E179" s="43"/>
      <c r="F179" s="43"/>
      <c r="G179" s="43"/>
      <c r="H179" s="43">
        <v>16</v>
      </c>
      <c r="I179" s="43">
        <v>722834.1</v>
      </c>
      <c r="J179" s="43">
        <v>70</v>
      </c>
      <c r="K179" s="43">
        <v>939267.07</v>
      </c>
      <c r="L179" s="43">
        <f t="shared" si="0"/>
        <v>86</v>
      </c>
      <c r="M179" s="43">
        <f t="shared" si="0"/>
        <v>1662101.17</v>
      </c>
      <c r="N179" s="43"/>
      <c r="O179" s="43"/>
      <c r="P179" s="43"/>
      <c r="Q179" s="43"/>
      <c r="R179" s="43">
        <f t="shared" si="1"/>
        <v>0</v>
      </c>
      <c r="S179" s="43">
        <f t="shared" si="1"/>
        <v>0</v>
      </c>
      <c r="T179" s="43">
        <f t="shared" si="2"/>
        <v>86</v>
      </c>
      <c r="U179" s="43">
        <f t="shared" si="2"/>
        <v>1662101.17</v>
      </c>
      <c r="V179" s="16"/>
    </row>
    <row r="180" spans="1:22" s="9" customFormat="1" x14ac:dyDescent="0.2">
      <c r="A180" s="33">
        <v>173</v>
      </c>
      <c r="B180" s="54" t="s">
        <v>282</v>
      </c>
      <c r="C180" s="1" t="s">
        <v>127</v>
      </c>
      <c r="D180" s="44"/>
      <c r="E180" s="44"/>
      <c r="F180" s="44"/>
      <c r="G180" s="44"/>
      <c r="H180" s="44">
        <v>1274</v>
      </c>
      <c r="I180" s="44">
        <v>687132.86</v>
      </c>
      <c r="J180" s="44">
        <v>962</v>
      </c>
      <c r="K180" s="44">
        <v>749904.12</v>
      </c>
      <c r="L180" s="44">
        <f t="shared" si="0"/>
        <v>2236</v>
      </c>
      <c r="M180" s="44">
        <f t="shared" si="0"/>
        <v>1437036.98</v>
      </c>
      <c r="N180" s="44">
        <v>5</v>
      </c>
      <c r="O180" s="44">
        <v>20043.349999999999</v>
      </c>
      <c r="P180" s="44"/>
      <c r="Q180" s="44"/>
      <c r="R180" s="44">
        <f t="shared" si="1"/>
        <v>5</v>
      </c>
      <c r="S180" s="44">
        <f t="shared" si="1"/>
        <v>20043.349999999999</v>
      </c>
      <c r="T180" s="44">
        <f t="shared" si="2"/>
        <v>2241</v>
      </c>
      <c r="U180" s="44">
        <f t="shared" si="2"/>
        <v>1457080.33</v>
      </c>
      <c r="V180" s="16"/>
    </row>
    <row r="181" spans="1:22" s="9" customFormat="1" x14ac:dyDescent="0.2">
      <c r="A181" s="30">
        <v>174</v>
      </c>
      <c r="B181" s="53" t="s">
        <v>343</v>
      </c>
      <c r="C181" s="32" t="s">
        <v>344</v>
      </c>
      <c r="D181" s="43"/>
      <c r="E181" s="43"/>
      <c r="F181" s="43"/>
      <c r="G181" s="43"/>
      <c r="H181" s="43"/>
      <c r="I181" s="43"/>
      <c r="J181" s="43">
        <v>36</v>
      </c>
      <c r="K181" s="43">
        <v>297181.12</v>
      </c>
      <c r="L181" s="43">
        <f>J181+H181+F181+D181</f>
        <v>36</v>
      </c>
      <c r="M181" s="43">
        <f>K181+I181+G181+E181</f>
        <v>297181.12</v>
      </c>
      <c r="N181" s="43">
        <v>28</v>
      </c>
      <c r="O181" s="43">
        <v>303937.52</v>
      </c>
      <c r="P181" s="43">
        <v>3</v>
      </c>
      <c r="Q181" s="43">
        <v>7175.06</v>
      </c>
      <c r="R181" s="43">
        <f>P181+N181</f>
        <v>31</v>
      </c>
      <c r="S181" s="43">
        <f>Q181+O181</f>
        <v>311112.58</v>
      </c>
      <c r="T181" s="43">
        <f>R181+L181</f>
        <v>67</v>
      </c>
      <c r="U181" s="43">
        <f>S181+M181</f>
        <v>608293.69999999995</v>
      </c>
      <c r="V181" s="16"/>
    </row>
    <row r="182" spans="1:22" s="9" customFormat="1" x14ac:dyDescent="0.2">
      <c r="A182" s="33">
        <v>175</v>
      </c>
      <c r="B182" s="54" t="s">
        <v>285</v>
      </c>
      <c r="C182" s="1" t="s">
        <v>366</v>
      </c>
      <c r="D182" s="44"/>
      <c r="E182" s="44"/>
      <c r="F182" s="44"/>
      <c r="G182" s="44"/>
      <c r="H182" s="44">
        <v>1</v>
      </c>
      <c r="I182" s="44">
        <v>66.98</v>
      </c>
      <c r="J182" s="44">
        <v>94</v>
      </c>
      <c r="K182" s="44">
        <v>161036.88</v>
      </c>
      <c r="L182" s="44">
        <f t="shared" si="0"/>
        <v>95</v>
      </c>
      <c r="M182" s="44">
        <f t="shared" si="0"/>
        <v>161103.86000000002</v>
      </c>
      <c r="N182" s="44">
        <v>19</v>
      </c>
      <c r="O182" s="44">
        <v>166206.20000000001</v>
      </c>
      <c r="P182" s="44"/>
      <c r="Q182" s="44"/>
      <c r="R182" s="44">
        <f t="shared" si="1"/>
        <v>19</v>
      </c>
      <c r="S182" s="44">
        <f t="shared" si="1"/>
        <v>166206.20000000001</v>
      </c>
      <c r="T182" s="44">
        <f t="shared" si="2"/>
        <v>114</v>
      </c>
      <c r="U182" s="44">
        <f t="shared" si="2"/>
        <v>327310.06000000006</v>
      </c>
      <c r="V182" s="16"/>
    </row>
    <row r="183" spans="1:22" s="9" customFormat="1" x14ac:dyDescent="0.2">
      <c r="A183" s="30">
        <v>176</v>
      </c>
      <c r="B183" s="53" t="s">
        <v>369</v>
      </c>
      <c r="C183" s="32" t="s">
        <v>377</v>
      </c>
      <c r="D183" s="43"/>
      <c r="E183" s="43"/>
      <c r="F183" s="43"/>
      <c r="G183" s="43"/>
      <c r="H183" s="43"/>
      <c r="I183" s="43"/>
      <c r="J183" s="43">
        <v>17</v>
      </c>
      <c r="K183" s="43">
        <v>277510.76</v>
      </c>
      <c r="L183" s="43">
        <f t="shared" si="0"/>
        <v>17</v>
      </c>
      <c r="M183" s="43">
        <f t="shared" si="0"/>
        <v>277510.76</v>
      </c>
      <c r="N183" s="43"/>
      <c r="O183" s="43"/>
      <c r="P183" s="43"/>
      <c r="Q183" s="43"/>
      <c r="R183" s="43">
        <f t="shared" si="1"/>
        <v>0</v>
      </c>
      <c r="S183" s="43">
        <f t="shared" si="1"/>
        <v>0</v>
      </c>
      <c r="T183" s="43">
        <f t="shared" si="2"/>
        <v>17</v>
      </c>
      <c r="U183" s="43">
        <f t="shared" si="2"/>
        <v>277510.76</v>
      </c>
      <c r="V183" s="16"/>
    </row>
    <row r="184" spans="1:22" s="9" customFormat="1" x14ac:dyDescent="0.2">
      <c r="A184" s="33">
        <v>177</v>
      </c>
      <c r="B184" s="54" t="s">
        <v>364</v>
      </c>
      <c r="C184" s="1" t="s">
        <v>365</v>
      </c>
      <c r="D184" s="44"/>
      <c r="E184" s="44"/>
      <c r="F184" s="44"/>
      <c r="G184" s="44"/>
      <c r="H184" s="44"/>
      <c r="I184" s="44"/>
      <c r="J184" s="44"/>
      <c r="K184" s="44"/>
      <c r="L184" s="44">
        <f t="shared" si="0"/>
        <v>0</v>
      </c>
      <c r="M184" s="44">
        <f t="shared" si="0"/>
        <v>0</v>
      </c>
      <c r="N184" s="44"/>
      <c r="O184" s="44"/>
      <c r="P184" s="44">
        <v>2</v>
      </c>
      <c r="Q184" s="44">
        <v>234000</v>
      </c>
      <c r="R184" s="44">
        <f t="shared" si="1"/>
        <v>2</v>
      </c>
      <c r="S184" s="44">
        <f t="shared" si="1"/>
        <v>234000</v>
      </c>
      <c r="T184" s="44">
        <f t="shared" si="2"/>
        <v>2</v>
      </c>
      <c r="U184" s="44">
        <f t="shared" si="2"/>
        <v>234000</v>
      </c>
      <c r="V184" s="16"/>
    </row>
    <row r="185" spans="1:22" s="9" customFormat="1" x14ac:dyDescent="0.2">
      <c r="A185" s="30">
        <v>178</v>
      </c>
      <c r="B185" s="53" t="s">
        <v>359</v>
      </c>
      <c r="C185" s="32" t="s">
        <v>381</v>
      </c>
      <c r="D185" s="43"/>
      <c r="E185" s="43"/>
      <c r="F185" s="43"/>
      <c r="G185" s="43"/>
      <c r="H185" s="43">
        <v>1</v>
      </c>
      <c r="I185" s="43">
        <v>357.54</v>
      </c>
      <c r="J185" s="43">
        <v>6</v>
      </c>
      <c r="K185" s="43">
        <v>105617.51</v>
      </c>
      <c r="L185" s="43">
        <f t="shared" si="0"/>
        <v>7</v>
      </c>
      <c r="M185" s="43">
        <f t="shared" si="0"/>
        <v>105975.04999999999</v>
      </c>
      <c r="N185" s="43"/>
      <c r="O185" s="43"/>
      <c r="P185" s="43"/>
      <c r="Q185" s="43"/>
      <c r="R185" s="43">
        <f t="shared" si="1"/>
        <v>0</v>
      </c>
      <c r="S185" s="43">
        <f t="shared" si="1"/>
        <v>0</v>
      </c>
      <c r="T185" s="43">
        <f t="shared" si="2"/>
        <v>7</v>
      </c>
      <c r="U185" s="43">
        <f t="shared" si="2"/>
        <v>105975.04999999999</v>
      </c>
      <c r="V185" s="16"/>
    </row>
    <row r="186" spans="1:22" s="9" customFormat="1" x14ac:dyDescent="0.2">
      <c r="A186" s="33">
        <v>179</v>
      </c>
      <c r="B186" s="54" t="s">
        <v>291</v>
      </c>
      <c r="C186" s="1" t="s">
        <v>118</v>
      </c>
      <c r="D186" s="44"/>
      <c r="E186" s="44"/>
      <c r="F186" s="44"/>
      <c r="G186" s="44"/>
      <c r="H186" s="44">
        <v>15</v>
      </c>
      <c r="I186" s="44">
        <v>20424.86</v>
      </c>
      <c r="J186" s="44">
        <v>29</v>
      </c>
      <c r="K186" s="44">
        <v>17900.169999999998</v>
      </c>
      <c r="L186" s="44">
        <f t="shared" si="0"/>
        <v>44</v>
      </c>
      <c r="M186" s="44">
        <f t="shared" si="0"/>
        <v>38325.03</v>
      </c>
      <c r="N186" s="44"/>
      <c r="O186" s="44"/>
      <c r="P186" s="44"/>
      <c r="Q186" s="44"/>
      <c r="R186" s="44">
        <f t="shared" si="1"/>
        <v>0</v>
      </c>
      <c r="S186" s="44">
        <f t="shared" si="1"/>
        <v>0</v>
      </c>
      <c r="T186" s="44">
        <f t="shared" si="2"/>
        <v>44</v>
      </c>
      <c r="U186" s="44">
        <f t="shared" si="2"/>
        <v>38325.03</v>
      </c>
      <c r="V186" s="16"/>
    </row>
    <row r="187" spans="1:22" s="9" customFormat="1" x14ac:dyDescent="0.2">
      <c r="A187" s="30">
        <v>180</v>
      </c>
      <c r="B187" s="53" t="s">
        <v>370</v>
      </c>
      <c r="C187" s="32" t="s">
        <v>371</v>
      </c>
      <c r="D187" s="43"/>
      <c r="E187" s="43"/>
      <c r="F187" s="43"/>
      <c r="G187" s="43"/>
      <c r="H187" s="43">
        <v>4</v>
      </c>
      <c r="I187" s="43">
        <v>16933.02</v>
      </c>
      <c r="J187" s="43">
        <v>3</v>
      </c>
      <c r="K187" s="43">
        <v>1149.95</v>
      </c>
      <c r="L187" s="43">
        <f t="shared" si="0"/>
        <v>7</v>
      </c>
      <c r="M187" s="43">
        <f t="shared" si="0"/>
        <v>18082.97</v>
      </c>
      <c r="N187" s="43"/>
      <c r="O187" s="43"/>
      <c r="P187" s="43">
        <v>4</v>
      </c>
      <c r="Q187" s="43">
        <v>3382.11</v>
      </c>
      <c r="R187" s="43">
        <f t="shared" si="1"/>
        <v>4</v>
      </c>
      <c r="S187" s="43">
        <f t="shared" si="1"/>
        <v>3382.11</v>
      </c>
      <c r="T187" s="43">
        <f t="shared" si="2"/>
        <v>11</v>
      </c>
      <c r="U187" s="43">
        <f t="shared" si="2"/>
        <v>21465.08</v>
      </c>
      <c r="V187" s="16"/>
    </row>
    <row r="188" spans="1:22" s="9" customFormat="1" x14ac:dyDescent="0.2">
      <c r="A188" s="33">
        <v>181</v>
      </c>
      <c r="B188" s="54" t="s">
        <v>232</v>
      </c>
      <c r="C188" s="1" t="s">
        <v>307</v>
      </c>
      <c r="D188" s="44"/>
      <c r="E188" s="44"/>
      <c r="F188" s="44"/>
      <c r="G188" s="44"/>
      <c r="H188" s="44"/>
      <c r="I188" s="44"/>
      <c r="J188" s="44">
        <v>20</v>
      </c>
      <c r="K188" s="44">
        <v>3315.86</v>
      </c>
      <c r="L188" s="44">
        <f t="shared" si="0"/>
        <v>20</v>
      </c>
      <c r="M188" s="44">
        <f t="shared" si="0"/>
        <v>3315.86</v>
      </c>
      <c r="N188" s="44">
        <v>24</v>
      </c>
      <c r="O188" s="44">
        <v>3183.56</v>
      </c>
      <c r="P188" s="44"/>
      <c r="Q188" s="44"/>
      <c r="R188" s="44">
        <f t="shared" si="1"/>
        <v>24</v>
      </c>
      <c r="S188" s="44">
        <f t="shared" si="1"/>
        <v>3183.56</v>
      </c>
      <c r="T188" s="44">
        <f t="shared" si="2"/>
        <v>44</v>
      </c>
      <c r="U188" s="44">
        <f t="shared" si="2"/>
        <v>6499.42</v>
      </c>
      <c r="V188" s="16"/>
    </row>
    <row r="189" spans="1:22" s="9" customFormat="1" ht="13.5" thickBot="1" x14ac:dyDescent="0.25">
      <c r="A189" s="30"/>
      <c r="B189" s="53"/>
      <c r="C189" s="32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16"/>
    </row>
    <row r="190" spans="1:22" s="9" customFormat="1" ht="14.25" thickTop="1" thickBot="1" x14ac:dyDescent="0.25">
      <c r="A190" s="55" t="s">
        <v>0</v>
      </c>
      <c r="B190" s="55"/>
      <c r="C190" s="56"/>
      <c r="D190" s="50">
        <f t="shared" ref="D190:U190" si="51">SUM(D8:D189)</f>
        <v>430289</v>
      </c>
      <c r="E190" s="50">
        <f t="shared" si="51"/>
        <v>175984624416.60013</v>
      </c>
      <c r="F190" s="50">
        <f t="shared" si="51"/>
        <v>1098616</v>
      </c>
      <c r="G190" s="50">
        <f t="shared" si="51"/>
        <v>125404265586.8401</v>
      </c>
      <c r="H190" s="50">
        <f t="shared" si="51"/>
        <v>2207935</v>
      </c>
      <c r="I190" s="50">
        <f t="shared" si="51"/>
        <v>447889823366.70032</v>
      </c>
      <c r="J190" s="50">
        <f t="shared" si="51"/>
        <v>2665795</v>
      </c>
      <c r="K190" s="50">
        <f t="shared" si="51"/>
        <v>502159289458.94989</v>
      </c>
      <c r="L190" s="50">
        <f t="shared" si="51"/>
        <v>6402635</v>
      </c>
      <c r="M190" s="50">
        <f t="shared" si="51"/>
        <v>1251438002829.0901</v>
      </c>
      <c r="N190" s="50">
        <f t="shared" si="51"/>
        <v>556181</v>
      </c>
      <c r="O190" s="50">
        <f t="shared" si="51"/>
        <v>641440225668.03015</v>
      </c>
      <c r="P190" s="50">
        <f t="shared" si="51"/>
        <v>556181</v>
      </c>
      <c r="Q190" s="50">
        <f t="shared" si="51"/>
        <v>641477517126.62024</v>
      </c>
      <c r="R190" s="50">
        <f t="shared" si="51"/>
        <v>1112362</v>
      </c>
      <c r="S190" s="50">
        <f t="shared" si="51"/>
        <v>1282917742794.6511</v>
      </c>
      <c r="T190" s="50">
        <f t="shared" si="51"/>
        <v>7514997</v>
      </c>
      <c r="U190" s="50">
        <f t="shared" si="51"/>
        <v>2534355745623.7393</v>
      </c>
    </row>
    <row r="191" spans="1:22" s="9" customFormat="1" ht="13.5" thickTop="1" x14ac:dyDescent="0.2">
      <c r="A191" s="11" t="s">
        <v>383</v>
      </c>
      <c r="B191" s="1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6"/>
    </row>
    <row r="192" spans="1:22" x14ac:dyDescent="0.2">
      <c r="A192" s="11" t="s">
        <v>319</v>
      </c>
    </row>
  </sheetData>
  <mergeCells count="13">
    <mergeCell ref="A190:C190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Dez 2016</vt:lpstr>
      <vt:lpstr>Jan-Dez 2016</vt:lpstr>
      <vt:lpstr>'Dez 2016'!Area_de_impressao</vt:lpstr>
      <vt:lpstr>Cab_Val</vt:lpstr>
      <vt:lpstr>'Dez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2017-01-10T13:39:57Z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