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1630" yWindow="195" windowWidth="21660" windowHeight="9870"/>
  </bookViews>
  <sheets>
    <sheet name="Fev 2017" sheetId="8" r:id="rId1"/>
    <sheet name="Jan-Fev 2017" sheetId="7" r:id="rId2"/>
  </sheets>
  <definedNames>
    <definedName name="_xlnm.Print_Area" localSheetId="1">'Jan-Fev 2017'!$A$1:$U$181</definedName>
    <definedName name="Cab_Perc">#REF!</definedName>
    <definedName name="Cab_Val">'Jan-Fev 2017'!$A$7</definedName>
    <definedName name="_xlnm.Print_Titles" localSheetId="1">'Jan-Fev 2017'!$A:$C,'Jan-Fev 2017'!$1:$7</definedName>
    <definedName name="Tot_Perc">#REF!</definedName>
    <definedName name="Tot_Val">'Jan-Fev 2017'!$A$180</definedName>
  </definedNames>
  <calcPr calcId="145621"/>
</workbook>
</file>

<file path=xl/calcChain.xml><?xml version="1.0" encoding="utf-8"?>
<calcChain xmlns="http://schemas.openxmlformats.org/spreadsheetml/2006/main">
  <c r="Q179" i="8" l="1"/>
  <c r="P179" i="8"/>
  <c r="O179" i="8"/>
  <c r="N179" i="8"/>
  <c r="K179" i="8"/>
  <c r="J179" i="8"/>
  <c r="I179" i="8"/>
  <c r="H179" i="8"/>
  <c r="G179" i="8"/>
  <c r="F179" i="8"/>
  <c r="E179" i="8"/>
  <c r="D179" i="8"/>
  <c r="S178" i="8"/>
  <c r="R178" i="8"/>
  <c r="M178" i="8"/>
  <c r="L178" i="8"/>
  <c r="S177" i="8"/>
  <c r="R177" i="8"/>
  <c r="M177" i="8"/>
  <c r="U177" i="8" s="1"/>
  <c r="L177" i="8"/>
  <c r="T177" i="8" s="1"/>
  <c r="S176" i="8"/>
  <c r="R176" i="8"/>
  <c r="M176" i="8"/>
  <c r="L176" i="8"/>
  <c r="S175" i="8"/>
  <c r="R175" i="8"/>
  <c r="M175" i="8"/>
  <c r="U175" i="8" s="1"/>
  <c r="L175" i="8"/>
  <c r="T175" i="8" s="1"/>
  <c r="S174" i="8"/>
  <c r="R174" i="8"/>
  <c r="M174" i="8"/>
  <c r="L174" i="8"/>
  <c r="S173" i="8"/>
  <c r="R173" i="8"/>
  <c r="M173" i="8"/>
  <c r="U173" i="8" s="1"/>
  <c r="L173" i="8"/>
  <c r="T173" i="8" s="1"/>
  <c r="S172" i="8"/>
  <c r="R172" i="8"/>
  <c r="M172" i="8"/>
  <c r="L172" i="8"/>
  <c r="S171" i="8"/>
  <c r="R171" i="8"/>
  <c r="M171" i="8"/>
  <c r="U171" i="8" s="1"/>
  <c r="L171" i="8"/>
  <c r="T171" i="8" s="1"/>
  <c r="S170" i="8"/>
  <c r="R170" i="8"/>
  <c r="M170" i="8"/>
  <c r="L170" i="8"/>
  <c r="S169" i="8"/>
  <c r="R169" i="8"/>
  <c r="M169" i="8"/>
  <c r="U169" i="8" s="1"/>
  <c r="L169" i="8"/>
  <c r="T169" i="8" s="1"/>
  <c r="S168" i="8"/>
  <c r="R168" i="8"/>
  <c r="M168" i="8"/>
  <c r="L168" i="8"/>
  <c r="S167" i="8"/>
  <c r="R167" i="8"/>
  <c r="M167" i="8"/>
  <c r="U167" i="8" s="1"/>
  <c r="L167" i="8"/>
  <c r="T167" i="8" s="1"/>
  <c r="S166" i="8"/>
  <c r="R166" i="8"/>
  <c r="M166" i="8"/>
  <c r="L166" i="8"/>
  <c r="S165" i="8"/>
  <c r="R165" i="8"/>
  <c r="M165" i="8"/>
  <c r="U165" i="8" s="1"/>
  <c r="L165" i="8"/>
  <c r="T165" i="8" s="1"/>
  <c r="S164" i="8"/>
  <c r="R164" i="8"/>
  <c r="M164" i="8"/>
  <c r="L164" i="8"/>
  <c r="S163" i="8"/>
  <c r="R163" i="8"/>
  <c r="M163" i="8"/>
  <c r="U163" i="8" s="1"/>
  <c r="L163" i="8"/>
  <c r="T163" i="8" s="1"/>
  <c r="S162" i="8"/>
  <c r="R162" i="8"/>
  <c r="M162" i="8"/>
  <c r="L162" i="8"/>
  <c r="S161" i="8"/>
  <c r="R161" i="8"/>
  <c r="M161" i="8"/>
  <c r="U161" i="8" s="1"/>
  <c r="L161" i="8"/>
  <c r="T161" i="8" s="1"/>
  <c r="S160" i="8"/>
  <c r="R160" i="8"/>
  <c r="M160" i="8"/>
  <c r="L160" i="8"/>
  <c r="S159" i="8"/>
  <c r="R159" i="8"/>
  <c r="M159" i="8"/>
  <c r="U159" i="8" s="1"/>
  <c r="L159" i="8"/>
  <c r="T159" i="8" s="1"/>
  <c r="S158" i="8"/>
  <c r="R158" i="8"/>
  <c r="M158" i="8"/>
  <c r="L158" i="8"/>
  <c r="S157" i="8"/>
  <c r="R157" i="8"/>
  <c r="M157" i="8"/>
  <c r="U157" i="8" s="1"/>
  <c r="L157" i="8"/>
  <c r="T157" i="8" s="1"/>
  <c r="S156" i="8"/>
  <c r="R156" i="8"/>
  <c r="M156" i="8"/>
  <c r="L156" i="8"/>
  <c r="S155" i="8"/>
  <c r="R155" i="8"/>
  <c r="M155" i="8"/>
  <c r="U155" i="8" s="1"/>
  <c r="L155" i="8"/>
  <c r="T155" i="8" s="1"/>
  <c r="S154" i="8"/>
  <c r="R154" i="8"/>
  <c r="M154" i="8"/>
  <c r="L154" i="8"/>
  <c r="S153" i="8"/>
  <c r="R153" i="8"/>
  <c r="M153" i="8"/>
  <c r="U153" i="8" s="1"/>
  <c r="L153" i="8"/>
  <c r="T153" i="8" s="1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U149" i="8" s="1"/>
  <c r="L149" i="8"/>
  <c r="S148" i="8"/>
  <c r="R148" i="8"/>
  <c r="M148" i="8"/>
  <c r="L148" i="8"/>
  <c r="S147" i="8"/>
  <c r="R147" i="8"/>
  <c r="M147" i="8"/>
  <c r="U147" i="8" s="1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T143" i="8" s="1"/>
  <c r="S142" i="8"/>
  <c r="R142" i="8"/>
  <c r="M142" i="8"/>
  <c r="L142" i="8"/>
  <c r="S141" i="8"/>
  <c r="R141" i="8"/>
  <c r="M141" i="8"/>
  <c r="L141" i="8"/>
  <c r="T141" i="8" s="1"/>
  <c r="S140" i="8"/>
  <c r="R140" i="8"/>
  <c r="M140" i="8"/>
  <c r="L140" i="8"/>
  <c r="S139" i="8"/>
  <c r="R139" i="8"/>
  <c r="M139" i="8"/>
  <c r="L139" i="8"/>
  <c r="T139" i="8" s="1"/>
  <c r="S138" i="8"/>
  <c r="R138" i="8"/>
  <c r="M138" i="8"/>
  <c r="L138" i="8"/>
  <c r="S137" i="8"/>
  <c r="R137" i="8"/>
  <c r="M137" i="8"/>
  <c r="L137" i="8"/>
  <c r="T137" i="8" s="1"/>
  <c r="S136" i="8"/>
  <c r="R136" i="8"/>
  <c r="M136" i="8"/>
  <c r="L136" i="8"/>
  <c r="S135" i="8"/>
  <c r="R135" i="8"/>
  <c r="M135" i="8"/>
  <c r="L135" i="8"/>
  <c r="T135" i="8" s="1"/>
  <c r="S134" i="8"/>
  <c r="R134" i="8"/>
  <c r="M134" i="8"/>
  <c r="L134" i="8"/>
  <c r="S133" i="8"/>
  <c r="R133" i="8"/>
  <c r="M133" i="8"/>
  <c r="L133" i="8"/>
  <c r="T133" i="8" s="1"/>
  <c r="S132" i="8"/>
  <c r="R132" i="8"/>
  <c r="M132" i="8"/>
  <c r="L132" i="8"/>
  <c r="S131" i="8"/>
  <c r="R131" i="8"/>
  <c r="M131" i="8"/>
  <c r="L131" i="8"/>
  <c r="T131" i="8" s="1"/>
  <c r="S130" i="8"/>
  <c r="R130" i="8"/>
  <c r="M130" i="8"/>
  <c r="L130" i="8"/>
  <c r="S129" i="8"/>
  <c r="R129" i="8"/>
  <c r="M129" i="8"/>
  <c r="L129" i="8"/>
  <c r="T129" i="8" s="1"/>
  <c r="S128" i="8"/>
  <c r="R128" i="8"/>
  <c r="M128" i="8"/>
  <c r="L128" i="8"/>
  <c r="S127" i="8"/>
  <c r="R127" i="8"/>
  <c r="M127" i="8"/>
  <c r="L127" i="8"/>
  <c r="T127" i="8" s="1"/>
  <c r="S126" i="8"/>
  <c r="R126" i="8"/>
  <c r="M126" i="8"/>
  <c r="L126" i="8"/>
  <c r="S125" i="8"/>
  <c r="R125" i="8"/>
  <c r="M125" i="8"/>
  <c r="L125" i="8"/>
  <c r="T125" i="8" s="1"/>
  <c r="S124" i="8"/>
  <c r="R124" i="8"/>
  <c r="M124" i="8"/>
  <c r="L124" i="8"/>
  <c r="S123" i="8"/>
  <c r="R123" i="8"/>
  <c r="M123" i="8"/>
  <c r="L123" i="8"/>
  <c r="T123" i="8" s="1"/>
  <c r="S122" i="8"/>
  <c r="R122" i="8"/>
  <c r="M122" i="8"/>
  <c r="L122" i="8"/>
  <c r="S121" i="8"/>
  <c r="R121" i="8"/>
  <c r="M121" i="8"/>
  <c r="L121" i="8"/>
  <c r="T121" i="8" s="1"/>
  <c r="S120" i="8"/>
  <c r="R120" i="8"/>
  <c r="M120" i="8"/>
  <c r="L120" i="8"/>
  <c r="S119" i="8"/>
  <c r="R119" i="8"/>
  <c r="M119" i="8"/>
  <c r="L119" i="8"/>
  <c r="T119" i="8" s="1"/>
  <c r="S118" i="8"/>
  <c r="R118" i="8"/>
  <c r="M118" i="8"/>
  <c r="L118" i="8"/>
  <c r="S117" i="8"/>
  <c r="R117" i="8"/>
  <c r="M117" i="8"/>
  <c r="L117" i="8"/>
  <c r="T117" i="8" s="1"/>
  <c r="S116" i="8"/>
  <c r="R116" i="8"/>
  <c r="M116" i="8"/>
  <c r="L116" i="8"/>
  <c r="S115" i="8"/>
  <c r="R115" i="8"/>
  <c r="M115" i="8"/>
  <c r="L115" i="8"/>
  <c r="T115" i="8" s="1"/>
  <c r="S114" i="8"/>
  <c r="R114" i="8"/>
  <c r="M114" i="8"/>
  <c r="L114" i="8"/>
  <c r="S113" i="8"/>
  <c r="R113" i="8"/>
  <c r="M113" i="8"/>
  <c r="L113" i="8"/>
  <c r="T113" i="8" s="1"/>
  <c r="S112" i="8"/>
  <c r="R112" i="8"/>
  <c r="M112" i="8"/>
  <c r="L112" i="8"/>
  <c r="S111" i="8"/>
  <c r="R111" i="8"/>
  <c r="M111" i="8"/>
  <c r="L111" i="8"/>
  <c r="T111" i="8" s="1"/>
  <c r="S110" i="8"/>
  <c r="R110" i="8"/>
  <c r="M110" i="8"/>
  <c r="L110" i="8"/>
  <c r="S109" i="8"/>
  <c r="R109" i="8"/>
  <c r="M109" i="8"/>
  <c r="L109" i="8"/>
  <c r="T109" i="8" s="1"/>
  <c r="S108" i="8"/>
  <c r="R108" i="8"/>
  <c r="M108" i="8"/>
  <c r="L108" i="8"/>
  <c r="S107" i="8"/>
  <c r="R107" i="8"/>
  <c r="M107" i="8"/>
  <c r="L107" i="8"/>
  <c r="T107" i="8" s="1"/>
  <c r="S106" i="8"/>
  <c r="R106" i="8"/>
  <c r="M106" i="8"/>
  <c r="L106" i="8"/>
  <c r="S105" i="8"/>
  <c r="R105" i="8"/>
  <c r="M105" i="8"/>
  <c r="L105" i="8"/>
  <c r="T105" i="8" s="1"/>
  <c r="S104" i="8"/>
  <c r="R104" i="8"/>
  <c r="M104" i="8"/>
  <c r="L104" i="8"/>
  <c r="S103" i="8"/>
  <c r="R103" i="8"/>
  <c r="M103" i="8"/>
  <c r="L103" i="8"/>
  <c r="T103" i="8" s="1"/>
  <c r="S102" i="8"/>
  <c r="R102" i="8"/>
  <c r="M102" i="8"/>
  <c r="L102" i="8"/>
  <c r="S101" i="8"/>
  <c r="R101" i="8"/>
  <c r="M101" i="8"/>
  <c r="L101" i="8"/>
  <c r="T101" i="8" s="1"/>
  <c r="S100" i="8"/>
  <c r="R100" i="8"/>
  <c r="M100" i="8"/>
  <c r="L100" i="8"/>
  <c r="S99" i="8"/>
  <c r="R99" i="8"/>
  <c r="M99" i="8"/>
  <c r="L99" i="8"/>
  <c r="T99" i="8" s="1"/>
  <c r="S98" i="8"/>
  <c r="R98" i="8"/>
  <c r="M98" i="8"/>
  <c r="L98" i="8"/>
  <c r="S97" i="8"/>
  <c r="R97" i="8"/>
  <c r="M97" i="8"/>
  <c r="L97" i="8"/>
  <c r="T97" i="8" s="1"/>
  <c r="S96" i="8"/>
  <c r="R96" i="8"/>
  <c r="M96" i="8"/>
  <c r="L96" i="8"/>
  <c r="S95" i="8"/>
  <c r="R95" i="8"/>
  <c r="M95" i="8"/>
  <c r="L95" i="8"/>
  <c r="T95" i="8" s="1"/>
  <c r="S94" i="8"/>
  <c r="R94" i="8"/>
  <c r="M94" i="8"/>
  <c r="L94" i="8"/>
  <c r="S93" i="8"/>
  <c r="R93" i="8"/>
  <c r="M93" i="8"/>
  <c r="L93" i="8"/>
  <c r="T93" i="8" s="1"/>
  <c r="S92" i="8"/>
  <c r="R92" i="8"/>
  <c r="M92" i="8"/>
  <c r="L92" i="8"/>
  <c r="S91" i="8"/>
  <c r="R91" i="8"/>
  <c r="M91" i="8"/>
  <c r="L91" i="8"/>
  <c r="T91" i="8" s="1"/>
  <c r="S90" i="8"/>
  <c r="R90" i="8"/>
  <c r="M90" i="8"/>
  <c r="L90" i="8"/>
  <c r="S89" i="8"/>
  <c r="R89" i="8"/>
  <c r="M89" i="8"/>
  <c r="L89" i="8"/>
  <c r="T89" i="8" s="1"/>
  <c r="S88" i="8"/>
  <c r="R88" i="8"/>
  <c r="M88" i="8"/>
  <c r="L88" i="8"/>
  <c r="S87" i="8"/>
  <c r="R87" i="8"/>
  <c r="M87" i="8"/>
  <c r="L87" i="8"/>
  <c r="T87" i="8" s="1"/>
  <c r="S86" i="8"/>
  <c r="R86" i="8"/>
  <c r="M86" i="8"/>
  <c r="L86" i="8"/>
  <c r="S85" i="8"/>
  <c r="R85" i="8"/>
  <c r="M85" i="8"/>
  <c r="L85" i="8"/>
  <c r="T85" i="8" s="1"/>
  <c r="S84" i="8"/>
  <c r="R84" i="8"/>
  <c r="M84" i="8"/>
  <c r="L84" i="8"/>
  <c r="S83" i="8"/>
  <c r="R83" i="8"/>
  <c r="M83" i="8"/>
  <c r="L83" i="8"/>
  <c r="T83" i="8" s="1"/>
  <c r="S82" i="8"/>
  <c r="R82" i="8"/>
  <c r="M82" i="8"/>
  <c r="L82" i="8"/>
  <c r="S81" i="8"/>
  <c r="R81" i="8"/>
  <c r="M81" i="8"/>
  <c r="L81" i="8"/>
  <c r="T81" i="8" s="1"/>
  <c r="S80" i="8"/>
  <c r="R80" i="8"/>
  <c r="M80" i="8"/>
  <c r="L80" i="8"/>
  <c r="S79" i="8"/>
  <c r="R79" i="8"/>
  <c r="M79" i="8"/>
  <c r="L79" i="8"/>
  <c r="T79" i="8" s="1"/>
  <c r="S78" i="8"/>
  <c r="R78" i="8"/>
  <c r="M78" i="8"/>
  <c r="L78" i="8"/>
  <c r="S77" i="8"/>
  <c r="R77" i="8"/>
  <c r="M77" i="8"/>
  <c r="L77" i="8"/>
  <c r="T77" i="8" s="1"/>
  <c r="S76" i="8"/>
  <c r="R76" i="8"/>
  <c r="M76" i="8"/>
  <c r="L76" i="8"/>
  <c r="S75" i="8"/>
  <c r="R75" i="8"/>
  <c r="M75" i="8"/>
  <c r="L75" i="8"/>
  <c r="T75" i="8" s="1"/>
  <c r="S74" i="8"/>
  <c r="R74" i="8"/>
  <c r="M74" i="8"/>
  <c r="L74" i="8"/>
  <c r="S73" i="8"/>
  <c r="R73" i="8"/>
  <c r="M73" i="8"/>
  <c r="L73" i="8"/>
  <c r="T73" i="8" s="1"/>
  <c r="S72" i="8"/>
  <c r="R72" i="8"/>
  <c r="M72" i="8"/>
  <c r="L72" i="8"/>
  <c r="S71" i="8"/>
  <c r="R71" i="8"/>
  <c r="M71" i="8"/>
  <c r="L71" i="8"/>
  <c r="T71" i="8" s="1"/>
  <c r="S70" i="8"/>
  <c r="R70" i="8"/>
  <c r="M70" i="8"/>
  <c r="L70" i="8"/>
  <c r="S69" i="8"/>
  <c r="R69" i="8"/>
  <c r="M69" i="8"/>
  <c r="L69" i="8"/>
  <c r="T69" i="8" s="1"/>
  <c r="S68" i="8"/>
  <c r="R68" i="8"/>
  <c r="M68" i="8"/>
  <c r="L68" i="8"/>
  <c r="S67" i="8"/>
  <c r="R67" i="8"/>
  <c r="M67" i="8"/>
  <c r="L67" i="8"/>
  <c r="T67" i="8" s="1"/>
  <c r="S66" i="8"/>
  <c r="R66" i="8"/>
  <c r="M66" i="8"/>
  <c r="L66" i="8"/>
  <c r="S65" i="8"/>
  <c r="R65" i="8"/>
  <c r="M65" i="8"/>
  <c r="L65" i="8"/>
  <c r="T65" i="8" s="1"/>
  <c r="S64" i="8"/>
  <c r="R64" i="8"/>
  <c r="M64" i="8"/>
  <c r="L64" i="8"/>
  <c r="S63" i="8"/>
  <c r="R63" i="8"/>
  <c r="M63" i="8"/>
  <c r="L63" i="8"/>
  <c r="T63" i="8" s="1"/>
  <c r="S62" i="8"/>
  <c r="R62" i="8"/>
  <c r="M62" i="8"/>
  <c r="L62" i="8"/>
  <c r="S61" i="8"/>
  <c r="R61" i="8"/>
  <c r="M61" i="8"/>
  <c r="L61" i="8"/>
  <c r="T61" i="8" s="1"/>
  <c r="S60" i="8"/>
  <c r="R60" i="8"/>
  <c r="M60" i="8"/>
  <c r="L60" i="8"/>
  <c r="S59" i="8"/>
  <c r="R59" i="8"/>
  <c r="M59" i="8"/>
  <c r="L59" i="8"/>
  <c r="T59" i="8" s="1"/>
  <c r="S58" i="8"/>
  <c r="R58" i="8"/>
  <c r="M58" i="8"/>
  <c r="L58" i="8"/>
  <c r="S57" i="8"/>
  <c r="R57" i="8"/>
  <c r="M57" i="8"/>
  <c r="L57" i="8"/>
  <c r="T57" i="8" s="1"/>
  <c r="S56" i="8"/>
  <c r="R56" i="8"/>
  <c r="M56" i="8"/>
  <c r="L56" i="8"/>
  <c r="S55" i="8"/>
  <c r="R55" i="8"/>
  <c r="M55" i="8"/>
  <c r="L55" i="8"/>
  <c r="T55" i="8" s="1"/>
  <c r="S54" i="8"/>
  <c r="R54" i="8"/>
  <c r="M54" i="8"/>
  <c r="L54" i="8"/>
  <c r="S53" i="8"/>
  <c r="R53" i="8"/>
  <c r="M53" i="8"/>
  <c r="L53" i="8"/>
  <c r="T53" i="8" s="1"/>
  <c r="S52" i="8"/>
  <c r="R52" i="8"/>
  <c r="M52" i="8"/>
  <c r="L52" i="8"/>
  <c r="S51" i="8"/>
  <c r="R51" i="8"/>
  <c r="M51" i="8"/>
  <c r="L51" i="8"/>
  <c r="T51" i="8" s="1"/>
  <c r="S50" i="8"/>
  <c r="R50" i="8"/>
  <c r="M50" i="8"/>
  <c r="L50" i="8"/>
  <c r="S49" i="8"/>
  <c r="R49" i="8"/>
  <c r="M49" i="8"/>
  <c r="L49" i="8"/>
  <c r="T49" i="8" s="1"/>
  <c r="S48" i="8"/>
  <c r="R48" i="8"/>
  <c r="M48" i="8"/>
  <c r="L48" i="8"/>
  <c r="S47" i="8"/>
  <c r="R47" i="8"/>
  <c r="M47" i="8"/>
  <c r="L47" i="8"/>
  <c r="T47" i="8" s="1"/>
  <c r="S46" i="8"/>
  <c r="R46" i="8"/>
  <c r="M46" i="8"/>
  <c r="L46" i="8"/>
  <c r="S45" i="8"/>
  <c r="R45" i="8"/>
  <c r="M45" i="8"/>
  <c r="L45" i="8"/>
  <c r="T45" i="8" s="1"/>
  <c r="S44" i="8"/>
  <c r="R44" i="8"/>
  <c r="M44" i="8"/>
  <c r="L44" i="8"/>
  <c r="S43" i="8"/>
  <c r="R43" i="8"/>
  <c r="M43" i="8"/>
  <c r="L43" i="8"/>
  <c r="T43" i="8" s="1"/>
  <c r="S42" i="8"/>
  <c r="R42" i="8"/>
  <c r="M42" i="8"/>
  <c r="L42" i="8"/>
  <c r="T42" i="8" s="1"/>
  <c r="S41" i="8"/>
  <c r="R41" i="8"/>
  <c r="M41" i="8"/>
  <c r="L41" i="8"/>
  <c r="S40" i="8"/>
  <c r="R40" i="8"/>
  <c r="M40" i="8"/>
  <c r="L40" i="8"/>
  <c r="T40" i="8" s="1"/>
  <c r="S39" i="8"/>
  <c r="R39" i="8"/>
  <c r="M39" i="8"/>
  <c r="L39" i="8"/>
  <c r="S38" i="8"/>
  <c r="R38" i="8"/>
  <c r="M38" i="8"/>
  <c r="L38" i="8"/>
  <c r="S37" i="8"/>
  <c r="R37" i="8"/>
  <c r="M37" i="8"/>
  <c r="L37" i="8"/>
  <c r="T37" i="8" s="1"/>
  <c r="S36" i="8"/>
  <c r="R36" i="8"/>
  <c r="M36" i="8"/>
  <c r="L36" i="8"/>
  <c r="S35" i="8"/>
  <c r="R35" i="8"/>
  <c r="M35" i="8"/>
  <c r="L35" i="8"/>
  <c r="T35" i="8" s="1"/>
  <c r="S34" i="8"/>
  <c r="R34" i="8"/>
  <c r="M34" i="8"/>
  <c r="L34" i="8"/>
  <c r="T34" i="8" s="1"/>
  <c r="S33" i="8"/>
  <c r="R33" i="8"/>
  <c r="M33" i="8"/>
  <c r="L33" i="8"/>
  <c r="S32" i="8"/>
  <c r="R32" i="8"/>
  <c r="M32" i="8"/>
  <c r="L32" i="8"/>
  <c r="T32" i="8" s="1"/>
  <c r="S31" i="8"/>
  <c r="R31" i="8"/>
  <c r="M31" i="8"/>
  <c r="L31" i="8"/>
  <c r="S30" i="8"/>
  <c r="R30" i="8"/>
  <c r="M30" i="8"/>
  <c r="L30" i="8"/>
  <c r="S29" i="8"/>
  <c r="R29" i="8"/>
  <c r="M29" i="8"/>
  <c r="L29" i="8"/>
  <c r="T29" i="8" s="1"/>
  <c r="S28" i="8"/>
  <c r="R28" i="8"/>
  <c r="M28" i="8"/>
  <c r="L28" i="8"/>
  <c r="S27" i="8"/>
  <c r="R27" i="8"/>
  <c r="M27" i="8"/>
  <c r="L27" i="8"/>
  <c r="T27" i="8" s="1"/>
  <c r="S26" i="8"/>
  <c r="R26" i="8"/>
  <c r="M26" i="8"/>
  <c r="L26" i="8"/>
  <c r="T26" i="8" s="1"/>
  <c r="S25" i="8"/>
  <c r="R25" i="8"/>
  <c r="M25" i="8"/>
  <c r="L25" i="8"/>
  <c r="S24" i="8"/>
  <c r="R24" i="8"/>
  <c r="M24" i="8"/>
  <c r="L24" i="8"/>
  <c r="T24" i="8" s="1"/>
  <c r="S23" i="8"/>
  <c r="R23" i="8"/>
  <c r="M23" i="8"/>
  <c r="L23" i="8"/>
  <c r="S22" i="8"/>
  <c r="R22" i="8"/>
  <c r="M22" i="8"/>
  <c r="L22" i="8"/>
  <c r="S21" i="8"/>
  <c r="R21" i="8"/>
  <c r="M21" i="8"/>
  <c r="L21" i="8"/>
  <c r="T21" i="8" s="1"/>
  <c r="S20" i="8"/>
  <c r="R20" i="8"/>
  <c r="M20" i="8"/>
  <c r="L20" i="8"/>
  <c r="S19" i="8"/>
  <c r="R19" i="8"/>
  <c r="M19" i="8"/>
  <c r="L19" i="8"/>
  <c r="T19" i="8" s="1"/>
  <c r="S18" i="8"/>
  <c r="R18" i="8"/>
  <c r="M18" i="8"/>
  <c r="L18" i="8"/>
  <c r="T18" i="8" s="1"/>
  <c r="S17" i="8"/>
  <c r="R17" i="8"/>
  <c r="M17" i="8"/>
  <c r="L17" i="8"/>
  <c r="S16" i="8"/>
  <c r="R16" i="8"/>
  <c r="M16" i="8"/>
  <c r="L16" i="8"/>
  <c r="T16" i="8" s="1"/>
  <c r="S15" i="8"/>
  <c r="R15" i="8"/>
  <c r="M15" i="8"/>
  <c r="L15" i="8"/>
  <c r="S14" i="8"/>
  <c r="R14" i="8"/>
  <c r="M14" i="8"/>
  <c r="L14" i="8"/>
  <c r="S13" i="8"/>
  <c r="R13" i="8"/>
  <c r="M13" i="8"/>
  <c r="L13" i="8"/>
  <c r="T13" i="8" s="1"/>
  <c r="S12" i="8"/>
  <c r="R12" i="8"/>
  <c r="M12" i="8"/>
  <c r="L12" i="8"/>
  <c r="S11" i="8"/>
  <c r="R11" i="8"/>
  <c r="M11" i="8"/>
  <c r="L11" i="8"/>
  <c r="T11" i="8" s="1"/>
  <c r="S10" i="8"/>
  <c r="R10" i="8"/>
  <c r="M10" i="8"/>
  <c r="L10" i="8"/>
  <c r="S9" i="8"/>
  <c r="R9" i="8"/>
  <c r="M9" i="8"/>
  <c r="L9" i="8"/>
  <c r="T9" i="8" s="1"/>
  <c r="S8" i="8"/>
  <c r="R8" i="8"/>
  <c r="M8" i="8"/>
  <c r="L8" i="8"/>
  <c r="T152" i="8" l="1"/>
  <c r="T146" i="8"/>
  <c r="T148" i="8"/>
  <c r="T150" i="8"/>
  <c r="U143" i="8"/>
  <c r="U144" i="8"/>
  <c r="U145" i="8"/>
  <c r="U146" i="8"/>
  <c r="U148" i="8"/>
  <c r="U150" i="8"/>
  <c r="U151" i="8"/>
  <c r="U11" i="8"/>
  <c r="U17" i="8"/>
  <c r="U23" i="8"/>
  <c r="U27" i="8"/>
  <c r="U33" i="8"/>
  <c r="U39" i="8"/>
  <c r="U45" i="8"/>
  <c r="U49" i="8"/>
  <c r="U55" i="8"/>
  <c r="U57" i="8"/>
  <c r="U63" i="8"/>
  <c r="U69" i="8"/>
  <c r="U77" i="8"/>
  <c r="U83" i="8"/>
  <c r="U89" i="8"/>
  <c r="U91" i="8"/>
  <c r="U95" i="8"/>
  <c r="U99" i="8"/>
  <c r="U101" i="8"/>
  <c r="U103" i="8"/>
  <c r="U105" i="8"/>
  <c r="U107" i="8"/>
  <c r="U109" i="8"/>
  <c r="U111" i="8"/>
  <c r="U113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T145" i="8"/>
  <c r="U9" i="8"/>
  <c r="U13" i="8"/>
  <c r="U15" i="8"/>
  <c r="U19" i="8"/>
  <c r="U21" i="8"/>
  <c r="U25" i="8"/>
  <c r="U29" i="8"/>
  <c r="U31" i="8"/>
  <c r="U35" i="8"/>
  <c r="U37" i="8"/>
  <c r="U41" i="8"/>
  <c r="U43" i="8"/>
  <c r="U47" i="8"/>
  <c r="U51" i="8"/>
  <c r="U53" i="8"/>
  <c r="U59" i="8"/>
  <c r="U61" i="8"/>
  <c r="U65" i="8"/>
  <c r="U67" i="8"/>
  <c r="U71" i="8"/>
  <c r="U73" i="8"/>
  <c r="U75" i="8"/>
  <c r="U79" i="8"/>
  <c r="U81" i="8"/>
  <c r="U85" i="8"/>
  <c r="U87" i="8"/>
  <c r="U93" i="8"/>
  <c r="U97" i="8"/>
  <c r="R179" i="8"/>
  <c r="T147" i="8"/>
  <c r="T149" i="8"/>
  <c r="T151" i="8"/>
  <c r="T154" i="8"/>
  <c r="T156" i="8"/>
  <c r="T158" i="8"/>
  <c r="T160" i="8"/>
  <c r="T162" i="8"/>
  <c r="T164" i="8"/>
  <c r="T166" i="8"/>
  <c r="T168" i="8"/>
  <c r="T170" i="8"/>
  <c r="T172" i="8"/>
  <c r="T10" i="8"/>
  <c r="T12" i="8"/>
  <c r="T14" i="8"/>
  <c r="T15" i="8"/>
  <c r="T17" i="8"/>
  <c r="T20" i="8"/>
  <c r="T22" i="8"/>
  <c r="T23" i="8"/>
  <c r="T25" i="8"/>
  <c r="T28" i="8"/>
  <c r="T30" i="8"/>
  <c r="T31" i="8"/>
  <c r="T33" i="8"/>
  <c r="T36" i="8"/>
  <c r="T38" i="8"/>
  <c r="T39" i="8"/>
  <c r="T41" i="8"/>
  <c r="T44" i="8"/>
  <c r="T46" i="8"/>
  <c r="T48" i="8"/>
  <c r="T50" i="8"/>
  <c r="T52" i="8"/>
  <c r="T54" i="8"/>
  <c r="T56" i="8"/>
  <c r="T58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U152" i="8"/>
  <c r="T174" i="8"/>
  <c r="T176" i="8"/>
  <c r="T178" i="8"/>
  <c r="U10" i="8"/>
  <c r="U12" i="8"/>
  <c r="U14" i="8"/>
  <c r="U16" i="8"/>
  <c r="U18" i="8"/>
  <c r="U20" i="8"/>
  <c r="U22" i="8"/>
  <c r="U24" i="8"/>
  <c r="U26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T144" i="8"/>
  <c r="U154" i="8"/>
  <c r="U156" i="8"/>
  <c r="U158" i="8"/>
  <c r="U160" i="8"/>
  <c r="U162" i="8"/>
  <c r="U164" i="8"/>
  <c r="U166" i="8"/>
  <c r="U168" i="8"/>
  <c r="U170" i="8"/>
  <c r="U172" i="8"/>
  <c r="U174" i="8"/>
  <c r="U176" i="8"/>
  <c r="U178" i="8"/>
  <c r="T8" i="8"/>
  <c r="S179" i="8"/>
  <c r="L179" i="8"/>
  <c r="M179" i="8"/>
  <c r="U8" i="8"/>
  <c r="S20" i="7"/>
  <c r="R20" i="7"/>
  <c r="M20" i="7"/>
  <c r="L20" i="7"/>
  <c r="T20" i="7" s="1"/>
  <c r="S19" i="7"/>
  <c r="R19" i="7"/>
  <c r="M19" i="7"/>
  <c r="L19" i="7"/>
  <c r="S18" i="7"/>
  <c r="R18" i="7"/>
  <c r="M18" i="7"/>
  <c r="L18" i="7"/>
  <c r="T18" i="7" s="1"/>
  <c r="S17" i="7"/>
  <c r="R17" i="7"/>
  <c r="M17" i="7"/>
  <c r="L17" i="7"/>
  <c r="S16" i="7"/>
  <c r="R16" i="7"/>
  <c r="M16" i="7"/>
  <c r="L16" i="7"/>
  <c r="T16" i="7" s="1"/>
  <c r="S15" i="7"/>
  <c r="R15" i="7"/>
  <c r="M15" i="7"/>
  <c r="L15" i="7"/>
  <c r="S14" i="7"/>
  <c r="R14" i="7"/>
  <c r="M14" i="7"/>
  <c r="L14" i="7"/>
  <c r="T14" i="7" s="1"/>
  <c r="S13" i="7"/>
  <c r="R13" i="7"/>
  <c r="M13" i="7"/>
  <c r="L13" i="7"/>
  <c r="U179" i="8" l="1"/>
  <c r="T179" i="8"/>
  <c r="U14" i="7"/>
  <c r="U16" i="7"/>
  <c r="U18" i="7"/>
  <c r="U20" i="7"/>
  <c r="U13" i="7"/>
  <c r="U15" i="7"/>
  <c r="U17" i="7"/>
  <c r="U19" i="7"/>
  <c r="T13" i="7"/>
  <c r="T15" i="7"/>
  <c r="T17" i="7"/>
  <c r="T19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R172" i="7"/>
  <c r="S172" i="7"/>
  <c r="R173" i="7"/>
  <c r="S173" i="7"/>
  <c r="R174" i="7"/>
  <c r="S174" i="7"/>
  <c r="R175" i="7"/>
  <c r="S175" i="7"/>
  <c r="R176" i="7"/>
  <c r="S176" i="7"/>
  <c r="R177" i="7"/>
  <c r="S177" i="7"/>
  <c r="R178" i="7"/>
  <c r="S178" i="7"/>
  <c r="R179" i="7"/>
  <c r="S179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" i="7"/>
  <c r="S10" i="7"/>
  <c r="R11" i="7"/>
  <c r="S11" i="7"/>
  <c r="R12" i="7"/>
  <c r="S12" i="7"/>
  <c r="R21" i="7"/>
  <c r="S21" i="7"/>
  <c r="R22" i="7"/>
  <c r="S22" i="7"/>
  <c r="R23" i="7"/>
  <c r="S23" i="7"/>
  <c r="R24" i="7"/>
  <c r="S24" i="7"/>
  <c r="R2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S9" i="7"/>
  <c r="R9" i="7"/>
  <c r="S8" i="7"/>
  <c r="R8" i="7"/>
  <c r="M28" i="7" l="1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T23" i="7" l="1"/>
  <c r="T25" i="7"/>
  <c r="T27" i="7"/>
  <c r="T21" i="7"/>
  <c r="U22" i="7"/>
  <c r="U24" i="7"/>
  <c r="U26" i="7"/>
  <c r="T22" i="7"/>
  <c r="T24" i="7"/>
  <c r="T26" i="7"/>
  <c r="T28" i="7"/>
  <c r="U21" i="7"/>
  <c r="U23" i="7"/>
  <c r="U25" i="7"/>
  <c r="U27" i="7"/>
  <c r="U28" i="7"/>
  <c r="M36" i="7" l="1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T34" i="7" l="1"/>
  <c r="T30" i="7"/>
  <c r="T32" i="7"/>
  <c r="T35" i="7"/>
  <c r="T36" i="7"/>
  <c r="T29" i="7"/>
  <c r="T31" i="7"/>
  <c r="T33" i="7"/>
  <c r="U30" i="7"/>
  <c r="U32" i="7"/>
  <c r="U34" i="7"/>
  <c r="U36" i="7"/>
  <c r="U29" i="7"/>
  <c r="U31" i="7"/>
  <c r="U33" i="7"/>
  <c r="U35" i="7"/>
  <c r="M44" i="7" l="1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T38" i="7" l="1"/>
  <c r="T40" i="7"/>
  <c r="T42" i="7"/>
  <c r="U38" i="7"/>
  <c r="T37" i="7"/>
  <c r="T39" i="7"/>
  <c r="T41" i="7"/>
  <c r="T43" i="7"/>
  <c r="T44" i="7"/>
  <c r="U37" i="7"/>
  <c r="U39" i="7"/>
  <c r="U40" i="7"/>
  <c r="U41" i="7"/>
  <c r="U42" i="7"/>
  <c r="U43" i="7"/>
  <c r="U44" i="7"/>
  <c r="M59" i="7" l="1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T52" i="7" l="1"/>
  <c r="T54" i="7"/>
  <c r="T56" i="7"/>
  <c r="U52" i="7"/>
  <c r="U56" i="7"/>
  <c r="U58" i="7"/>
  <c r="U54" i="7"/>
  <c r="U57" i="7"/>
  <c r="T58" i="7"/>
  <c r="U53" i="7"/>
  <c r="U55" i="7"/>
  <c r="U59" i="7"/>
  <c r="T53" i="7"/>
  <c r="T55" i="7"/>
  <c r="T57" i="7"/>
  <c r="T59" i="7"/>
  <c r="M60" i="7"/>
  <c r="L60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U45" i="7" l="1"/>
  <c r="U47" i="7"/>
  <c r="U49" i="7"/>
  <c r="U51" i="7"/>
  <c r="T46" i="7"/>
  <c r="T48" i="7"/>
  <c r="T50" i="7"/>
  <c r="T60" i="7"/>
  <c r="U46" i="7"/>
  <c r="U50" i="7"/>
  <c r="U60" i="7"/>
  <c r="T45" i="7"/>
  <c r="T47" i="7"/>
  <c r="T49" i="7"/>
  <c r="T51" i="7"/>
  <c r="U48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76" i="7"/>
  <c r="L76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112" i="7"/>
  <c r="L112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0" i="7"/>
  <c r="M11" i="7"/>
  <c r="M12" i="7"/>
  <c r="M129" i="7"/>
  <c r="M130" i="7"/>
  <c r="M131" i="7"/>
  <c r="M132" i="7"/>
  <c r="M133" i="7"/>
  <c r="M134" i="7"/>
  <c r="M135" i="7"/>
  <c r="M144" i="7"/>
  <c r="M145" i="7"/>
  <c r="M146" i="7"/>
  <c r="M147" i="7"/>
  <c r="M148" i="7"/>
  <c r="L10" i="7"/>
  <c r="L11" i="7"/>
  <c r="L12" i="7"/>
  <c r="L129" i="7"/>
  <c r="L130" i="7"/>
  <c r="L131" i="7"/>
  <c r="L132" i="7"/>
  <c r="L133" i="7"/>
  <c r="L134" i="7"/>
  <c r="L135" i="7"/>
  <c r="L144" i="7"/>
  <c r="L145" i="7"/>
  <c r="L146" i="7"/>
  <c r="L147" i="7"/>
  <c r="L148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L165" i="7"/>
  <c r="M165" i="7"/>
  <c r="L166" i="7"/>
  <c r="T166" i="7" s="1"/>
  <c r="M166" i="7"/>
  <c r="U166" i="7" s="1"/>
  <c r="L167" i="7"/>
  <c r="T167" i="7" s="1"/>
  <c r="M167" i="7"/>
  <c r="U167" i="7" s="1"/>
  <c r="L168" i="7"/>
  <c r="M168" i="7"/>
  <c r="L169" i="7"/>
  <c r="M169" i="7"/>
  <c r="U169" i="7" s="1"/>
  <c r="L170" i="7"/>
  <c r="M170" i="7"/>
  <c r="U170" i="7" s="1"/>
  <c r="L171" i="7"/>
  <c r="M171" i="7"/>
  <c r="L172" i="7"/>
  <c r="T172" i="7" s="1"/>
  <c r="M172" i="7"/>
  <c r="U172" i="7" s="1"/>
  <c r="L8" i="7"/>
  <c r="L9" i="7"/>
  <c r="L173" i="7"/>
  <c r="L174" i="7"/>
  <c r="L175" i="7"/>
  <c r="L176" i="7"/>
  <c r="L177" i="7"/>
  <c r="L178" i="7"/>
  <c r="L179" i="7"/>
  <c r="M9" i="7"/>
  <c r="M173" i="7"/>
  <c r="M174" i="7"/>
  <c r="M175" i="7"/>
  <c r="M176" i="7"/>
  <c r="M177" i="7"/>
  <c r="M178" i="7"/>
  <c r="M179" i="7"/>
  <c r="E180" i="7"/>
  <c r="F180" i="7"/>
  <c r="G180" i="7"/>
  <c r="H180" i="7"/>
  <c r="I180" i="7"/>
  <c r="J180" i="7"/>
  <c r="K180" i="7"/>
  <c r="N180" i="7"/>
  <c r="O180" i="7"/>
  <c r="P180" i="7"/>
  <c r="Q180" i="7"/>
  <c r="D180" i="7"/>
  <c r="M8" i="7"/>
  <c r="M180" i="7" l="1"/>
  <c r="U177" i="7"/>
  <c r="T170" i="7"/>
  <c r="T154" i="7"/>
  <c r="U165" i="7"/>
  <c r="U178" i="7"/>
  <c r="U175" i="7"/>
  <c r="U179" i="7"/>
  <c r="U176" i="7"/>
  <c r="T174" i="7"/>
  <c r="T107" i="7"/>
  <c r="U70" i="7"/>
  <c r="T165" i="7"/>
  <c r="T171" i="7"/>
  <c r="T169" i="7"/>
  <c r="U131" i="7"/>
  <c r="T87" i="7"/>
  <c r="T179" i="7"/>
  <c r="T8" i="7"/>
  <c r="T177" i="7"/>
  <c r="T173" i="7"/>
  <c r="U157" i="7"/>
  <c r="U158" i="7"/>
  <c r="U159" i="7"/>
  <c r="U160" i="7"/>
  <c r="T145" i="7"/>
  <c r="U148" i="7"/>
  <c r="U12" i="7"/>
  <c r="T85" i="7"/>
  <c r="T86" i="7"/>
  <c r="T88" i="7"/>
  <c r="T89" i="7"/>
  <c r="T90" i="7"/>
  <c r="T91" i="7"/>
  <c r="T92" i="7"/>
  <c r="T77" i="7"/>
  <c r="T78" i="7"/>
  <c r="T79" i="7"/>
  <c r="T80" i="7"/>
  <c r="T81" i="7"/>
  <c r="T82" i="7"/>
  <c r="T83" i="7"/>
  <c r="T84" i="7"/>
  <c r="T61" i="7"/>
  <c r="T62" i="7"/>
  <c r="T63" i="7"/>
  <c r="T64" i="7"/>
  <c r="T65" i="7"/>
  <c r="T66" i="7"/>
  <c r="T67" i="7"/>
  <c r="T76" i="7"/>
  <c r="U68" i="7"/>
  <c r="U69" i="7"/>
  <c r="U71" i="7"/>
  <c r="U72" i="7"/>
  <c r="U73" i="7"/>
  <c r="U74" i="7"/>
  <c r="U75" i="7"/>
  <c r="U106" i="7"/>
  <c r="U107" i="7"/>
  <c r="U108" i="7"/>
  <c r="U109" i="7"/>
  <c r="U110" i="7"/>
  <c r="U111" i="7"/>
  <c r="U100" i="7"/>
  <c r="U102" i="7"/>
  <c r="U103" i="7"/>
  <c r="U104" i="7"/>
  <c r="U105" i="7"/>
  <c r="T136" i="7"/>
  <c r="T139" i="7"/>
  <c r="T122" i="7"/>
  <c r="T127" i="7"/>
  <c r="T120" i="7"/>
  <c r="T112" i="7"/>
  <c r="T163" i="7"/>
  <c r="T164" i="7"/>
  <c r="T149" i="7"/>
  <c r="T150" i="7"/>
  <c r="T152" i="7"/>
  <c r="T153" i="7"/>
  <c r="T155" i="7"/>
  <c r="T156" i="7"/>
  <c r="T148" i="7"/>
  <c r="T144" i="7"/>
  <c r="T132" i="7"/>
  <c r="T12" i="7"/>
  <c r="U147" i="7"/>
  <c r="U135" i="7"/>
  <c r="U11" i="7"/>
  <c r="T137" i="7"/>
  <c r="T138" i="7"/>
  <c r="T140" i="7"/>
  <c r="T141" i="7"/>
  <c r="T142" i="7"/>
  <c r="T143" i="7"/>
  <c r="T121" i="7"/>
  <c r="T123" i="7"/>
  <c r="T124" i="7"/>
  <c r="T125" i="7"/>
  <c r="T126" i="7"/>
  <c r="T128" i="7"/>
  <c r="T113" i="7"/>
  <c r="T114" i="7"/>
  <c r="T115" i="7"/>
  <c r="T116" i="7"/>
  <c r="T117" i="7"/>
  <c r="T119" i="7"/>
  <c r="T93" i="7"/>
  <c r="T94" i="7"/>
  <c r="T95" i="7"/>
  <c r="T96" i="7"/>
  <c r="T97" i="7"/>
  <c r="T98" i="7"/>
  <c r="T99" i="7"/>
  <c r="T146" i="7"/>
  <c r="T134" i="7"/>
  <c r="T130" i="7"/>
  <c r="U145" i="7"/>
  <c r="U129" i="7"/>
  <c r="U85" i="7"/>
  <c r="U89" i="7"/>
  <c r="U78" i="7"/>
  <c r="U83" i="7"/>
  <c r="U63" i="7"/>
  <c r="U76" i="7"/>
  <c r="T74" i="7"/>
  <c r="T106" i="7"/>
  <c r="T108" i="7"/>
  <c r="T109" i="7"/>
  <c r="T110" i="7"/>
  <c r="T111" i="7"/>
  <c r="T100" i="7"/>
  <c r="T101" i="7"/>
  <c r="T102" i="7"/>
  <c r="T103" i="7"/>
  <c r="U173" i="7"/>
  <c r="T160" i="7"/>
  <c r="U9" i="7"/>
  <c r="U171" i="7"/>
  <c r="T9" i="7"/>
  <c r="T175" i="7"/>
  <c r="U86" i="7"/>
  <c r="U87" i="7"/>
  <c r="U88" i="7"/>
  <c r="U90" i="7"/>
  <c r="U91" i="7"/>
  <c r="U92" i="7"/>
  <c r="T68" i="7"/>
  <c r="T69" i="7"/>
  <c r="T70" i="7"/>
  <c r="T71" i="7"/>
  <c r="T72" i="7"/>
  <c r="T73" i="7"/>
  <c r="T75" i="7"/>
  <c r="T158" i="7"/>
  <c r="T159" i="7"/>
  <c r="U161" i="7"/>
  <c r="T147" i="7"/>
  <c r="U146" i="7"/>
  <c r="U134" i="7"/>
  <c r="U130" i="7"/>
  <c r="U10" i="7"/>
  <c r="T133" i="7"/>
  <c r="T129" i="7"/>
  <c r="U144" i="7"/>
  <c r="U132" i="7"/>
  <c r="U136" i="7"/>
  <c r="U137" i="7"/>
  <c r="U138" i="7"/>
  <c r="U139" i="7"/>
  <c r="U140" i="7"/>
  <c r="U141" i="7"/>
  <c r="U142" i="7"/>
  <c r="U143" i="7"/>
  <c r="U121" i="7"/>
  <c r="U122" i="7"/>
  <c r="U123" i="7"/>
  <c r="U124" i="7"/>
  <c r="U125" i="7"/>
  <c r="U126" i="7"/>
  <c r="U127" i="7"/>
  <c r="U128" i="7"/>
  <c r="U113" i="7"/>
  <c r="U114" i="7"/>
  <c r="U115" i="7"/>
  <c r="U116" i="7"/>
  <c r="U117" i="7"/>
  <c r="U118" i="7"/>
  <c r="U119" i="7"/>
  <c r="U120" i="7"/>
  <c r="U96" i="7"/>
  <c r="U97" i="7"/>
  <c r="U98" i="7"/>
  <c r="U99" i="7"/>
  <c r="U112" i="7"/>
  <c r="U77" i="7"/>
  <c r="U79" i="7"/>
  <c r="U80" i="7"/>
  <c r="U81" i="7"/>
  <c r="U82" i="7"/>
  <c r="U84" i="7"/>
  <c r="U61" i="7"/>
  <c r="U62" i="7"/>
  <c r="U64" i="7"/>
  <c r="U66" i="7"/>
  <c r="U67" i="7"/>
  <c r="U8" i="7"/>
  <c r="S180" i="7"/>
  <c r="T10" i="7"/>
  <c r="U133" i="7"/>
  <c r="T104" i="7"/>
  <c r="T105" i="7"/>
  <c r="T178" i="7"/>
  <c r="T118" i="7"/>
  <c r="R180" i="7"/>
  <c r="T176" i="7"/>
  <c r="U162" i="7"/>
  <c r="U163" i="7"/>
  <c r="U164" i="7"/>
  <c r="U149" i="7"/>
  <c r="U150" i="7"/>
  <c r="U151" i="7"/>
  <c r="U152" i="7"/>
  <c r="U153" i="7"/>
  <c r="U154" i="7"/>
  <c r="U155" i="7"/>
  <c r="U156" i="7"/>
  <c r="T135" i="7"/>
  <c r="T131" i="7"/>
  <c r="T11" i="7"/>
  <c r="U101" i="7"/>
  <c r="L180" i="7"/>
  <c r="T161" i="7"/>
  <c r="T162" i="7"/>
  <c r="U174" i="7"/>
  <c r="U93" i="7"/>
  <c r="U94" i="7"/>
  <c r="T157" i="7"/>
  <c r="T168" i="7"/>
  <c r="U168" i="7"/>
  <c r="T151" i="7"/>
  <c r="U95" i="7"/>
  <c r="U65" i="7"/>
  <c r="T180" i="7" l="1"/>
  <c r="U180" i="7"/>
</calcChain>
</file>

<file path=xl/sharedStrings.xml><?xml version="1.0" encoding="utf-8"?>
<sst xmlns="http://schemas.openxmlformats.org/spreadsheetml/2006/main" count="760" uniqueCount="365">
  <si>
    <t>Total</t>
  </si>
  <si>
    <t>Banco Central do Brasil</t>
  </si>
  <si>
    <t>Exportação</t>
  </si>
  <si>
    <t>Importação</t>
  </si>
  <si>
    <t>Nome da Instituição</t>
  </si>
  <si>
    <t xml:space="preserve">Rank </t>
  </si>
  <si>
    <t>BANCO BTG PACTUAL S.A.</t>
  </si>
  <si>
    <t>BANCO DE LA NACION ARGENTINA</t>
  </si>
  <si>
    <t>BANCO BBM S/A</t>
  </si>
  <si>
    <t>BANCO PAULISTA S.A.</t>
  </si>
  <si>
    <t>BANCO SANTANDER (BRASIL) S.A.</t>
  </si>
  <si>
    <t>BANCO VOTORANTIM S.A.</t>
  </si>
  <si>
    <t>BANCO MODAL S.A.</t>
  </si>
  <si>
    <t>BANCO COOPERATIVO SICREDI S.A.</t>
  </si>
  <si>
    <t>BANCO BNP PARIBAS BRASIL S.A.</t>
  </si>
  <si>
    <t>BANCO MORGAN STANLEY S.A.</t>
  </si>
  <si>
    <t>CAIXA ECONOMICA FEDERAL</t>
  </si>
  <si>
    <t>BANCO KDB DO BRASIL S.A.</t>
  </si>
  <si>
    <t>BANCO CENTRAL DO BRASIL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</si>
  <si>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</si>
  <si>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</si>
  <si>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</si>
  <si>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</si>
  <si>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</si>
  <si>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</si>
  <si>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>ITAÚ UNIBANCO S.A.</t>
  </si>
  <si>
    <t>BANCO CITIBANK S.A.</t>
  </si>
  <si>
    <t>00.000.000</t>
  </si>
  <si>
    <t>BANCO DO BRASIL S.A.</t>
  </si>
  <si>
    <t>BANCO BRADESCO S.A.</t>
  </si>
  <si>
    <t>BANCO J.P. MORGAN S.A.</t>
  </si>
  <si>
    <t>DEUTSCHE BANK S.A. - BANCO ALEMAO</t>
  </si>
  <si>
    <t>BANCO DE INVESTIMENTOS CREDIT SUISSE (BRASIL) S.A.</t>
  </si>
  <si>
    <t>BANCO SOCIETE GENERALE BRASIL S.A.</t>
  </si>
  <si>
    <t>GOLDMAN SACHS DO BRASIL BANCO MULTIPLO S.A.</t>
  </si>
  <si>
    <t>BANCO DE TOKYO-MITSUBISHI UFJ BRASIL S.A.</t>
  </si>
  <si>
    <t>BANIF - BANCO INTERNACIONAL DO FUNCHAL (BRASIL), S.A.</t>
  </si>
  <si>
    <t>BANCO SAFRA S.A.</t>
  </si>
  <si>
    <t>BANCO RENDIMENTO S.A.</t>
  </si>
  <si>
    <t>BANCO RABOBANK INTERNATIONAL BRASIL S.A.</t>
  </si>
  <si>
    <t>BANCO NACIONAL DE DESENVOLVIMENTO ECONOMICO E SOCIAL</t>
  </si>
  <si>
    <t>BANCO CONFIDENCE DE CÂMBIO S.A.</t>
  </si>
  <si>
    <t>BANCO DAYCOVAL S.A.</t>
  </si>
  <si>
    <t>BANCO PINE S.A.</t>
  </si>
  <si>
    <t>BANCO SUMITOMO MITSUI BRASILEIRO S.A.</t>
  </si>
  <si>
    <t>BANCO FIBRA S.A.</t>
  </si>
  <si>
    <t>BANCO SOFISA S.A.</t>
  </si>
  <si>
    <t>ING BANK N.V.</t>
  </si>
  <si>
    <t>00.360.305</t>
  </si>
  <si>
    <t>BANCO DO ESTADO DO RIO GRANDE DO SUL S.A.</t>
  </si>
  <si>
    <t>BANCO CAIXA GERAL - BRASIL S.A.</t>
  </si>
  <si>
    <t>BANCO ABC BRASIL S.A.</t>
  </si>
  <si>
    <t>CONFIDENCE CORRETORA DE CÂMBIO S.A.</t>
  </si>
  <si>
    <t>BANCO CARGILL S.A.</t>
  </si>
  <si>
    <t>BANCO INDUSVAL S.A.</t>
  </si>
  <si>
    <t>COTACAO DISTRIBUIDORA DE TITULOS E VALORES MOBILIARIOS S.A</t>
  </si>
  <si>
    <t>BANCO DO NORDESTE DO BRASIL S.A.</t>
  </si>
  <si>
    <t>BANESTES S.A. BANCO DO ESTADO DO ESPIRITO SANTO</t>
  </si>
  <si>
    <t>B &amp; T ASSOCIADOS CORRETORA DE CÂMBIO LTDA.</t>
  </si>
  <si>
    <t>TREVISO CORRETORA DE CÂMBIO S.A.</t>
  </si>
  <si>
    <t>BANCO INDUSTRIAL DO BRASIL S.A.</t>
  </si>
  <si>
    <t>BANCO DE LA PROVINCIA DE BUENOS AIRES</t>
  </si>
  <si>
    <t>BANCO ALFA DE INVESTIMENTO S.A.</t>
  </si>
  <si>
    <t>00.038.166</t>
  </si>
  <si>
    <t>BANCO CRÉDIT AGRICOLE BRASIL S.A.</t>
  </si>
  <si>
    <t>BANCO DA CHINA BRASIL S.A.</t>
  </si>
  <si>
    <t>BANCO MERCANTIL DO BRASIL S.A.</t>
  </si>
  <si>
    <t>MULTIMONEY CORRETORA DE CÂMBIO LTDA</t>
  </si>
  <si>
    <t>ADVANCED CORRETORA DE CÂMBIO LTDA</t>
  </si>
  <si>
    <t>FAIR CORRETORA DE CAMBIO S.A.</t>
  </si>
  <si>
    <t>NOVO MUNDO CORRETORA DE CÂMBIO S.A.</t>
  </si>
  <si>
    <t>LEVYCAM - CORRETORA DE CAMBIO E VALORES LTDA.</t>
  </si>
  <si>
    <t>00.250.699</t>
  </si>
  <si>
    <t>AGK CORRETORA DE CAMBIO S.A.</t>
  </si>
  <si>
    <t>GRACO CORRETORA DE CAMBIO S.A.</t>
  </si>
  <si>
    <t>00.997.185</t>
  </si>
  <si>
    <t>OM DISTRIBUIDORA DE TÍTULOS E VALORES MOBILIÁRIOS LTDA</t>
  </si>
  <si>
    <t>BANCO DA AMAZONIA S.A.</t>
  </si>
  <si>
    <t>GUITTA CORRETORA DE CAMBIO LTDA.</t>
  </si>
  <si>
    <t>INTERCAM CORRETORA DE CÂMBIO LTDA.</t>
  </si>
  <si>
    <t>VISION S.A. CORRETORA DE CAMBIO</t>
  </si>
  <si>
    <t>S. HAYATA CORRETORA DE CÂMBIO S.A.</t>
  </si>
  <si>
    <t>H H PICCHIONI S/A CORRETORA DE CAMBIO E VALORES MOBILIARIOS</t>
  </si>
  <si>
    <t>00.460.065</t>
  </si>
  <si>
    <t>COLUNA S/A. DISTRIBUIDORA DE TITULOS E VALORES MOBILIÁRIOS</t>
  </si>
  <si>
    <t>FOURTRADE CORRETORA DE CÂMBIO LTDA.</t>
  </si>
  <si>
    <t>00.000.208</t>
  </si>
  <si>
    <t>BRB - BANCO DE BRASILIA S.A.</t>
  </si>
  <si>
    <t>SOL CORRETORA DE CÂMBIO LTDA.</t>
  </si>
  <si>
    <t>BOA VIAGEM SOCIEDADE CORRETORA DE CÂMBIO LTDA.</t>
  </si>
  <si>
    <t>PACIFIC INVEST DISTRIBUIDORA DE TITULOS E VALORES MOBILIARIOS LTDA</t>
  </si>
  <si>
    <t>DEBONI DISTRIBUIDORA DE TITULOS E VALORES MOBILIARIOS LTDA</t>
  </si>
  <si>
    <t>CAROL DISTRIBUIDORA DE TITULOS E VALORES MOBILIARIOS LTDA.</t>
  </si>
  <si>
    <t>HOYA CORRETORA DE VALORES E CAMBIO LTDA</t>
  </si>
  <si>
    <t>MELHOR - CORRETORA DE CÂMBIO LTDA.</t>
  </si>
  <si>
    <t>DECYSEO CORRETORA DE CAMBIO LTDA.</t>
  </si>
  <si>
    <t>PARMETAL DISTRIBUIDORA DE TÍTULOS E VALORES MOBILIÁRIOS LTDA</t>
  </si>
  <si>
    <t>LABOR SOCIEDADE CORRETORA DE CÂMBIO LTDA.</t>
  </si>
  <si>
    <t>PATACÃO DISTRIBUIDORA DE TÍTULOS E VALORES MOBILIÁRIOS LTDA.</t>
  </si>
  <si>
    <t>BANCO DE LA REPUBLICA ORIENTAL DEL URUGUAY</t>
  </si>
  <si>
    <t>ARC CORRETORA DE CAMBIO, ASSOCIADOS GOUVEIA, CAMPEDELLI S.A.</t>
  </si>
  <si>
    <t>BANCO OURINVEST S.A.</t>
  </si>
  <si>
    <t>EXIM CORRETORA DE CAMBIO LTDA</t>
  </si>
  <si>
    <t>EBADIVAL - E. BAGGIO DISTRIBUIDORA DE TÍTULOS E VALORES MOBILIÁRIOS LTDA.</t>
  </si>
  <si>
    <t>DOURADA CORRETORA DE CÂMBIO LTDA.</t>
  </si>
  <si>
    <t>NATIXIS BRASIL S.A. BANCO MÚLTIPLO</t>
  </si>
  <si>
    <t>J. ALVES CORRETORA DE CAMBIO LTDA</t>
  </si>
  <si>
    <t>DILLON S/A DISTRIBUIDORA DE TITULOS E VALORES MOBILIARIOS</t>
  </si>
  <si>
    <t>BANCO BMG S.A.</t>
  </si>
  <si>
    <t>ONNIX CORRETORA DE CÂMBIO LTDA.</t>
  </si>
  <si>
    <t>OLIVEIRA FRANCO SOCIEDADE CORRETORA DE VALORES E CAMBIO LTDA</t>
  </si>
  <si>
    <t>DIBRAN DISTRIBUIDORA DE TÍTULOS E VALORES MOBILIÁRIOS LTDA.</t>
  </si>
  <si>
    <t>BANCO DO ESTADO DO PARÁ S.A.</t>
  </si>
  <si>
    <t>CITIBANK N.A.</t>
  </si>
  <si>
    <t>WESTERN UNION CORRETORA DE CÂMBIO S.A.</t>
  </si>
  <si>
    <t>CAMBIONET CORRETORA DE CÂMBIO LTDA.</t>
  </si>
  <si>
    <t>SCOTIABANK BRASIL S.A. BANCO MÚLTIPLO</t>
  </si>
  <si>
    <t>SOCOPA SOCIEDADE CORRETORA PAULISTA S.A.</t>
  </si>
  <si>
    <t>CORREPARTI CORRETORA DE CAMBIO LTDA</t>
  </si>
  <si>
    <t>MEGA CORRETORA DE CÂMBIO LTDA.</t>
  </si>
  <si>
    <t>BANCO DE DESENVOLVIMENTO DE MINAS GERAIS S.A.-BDMG</t>
  </si>
  <si>
    <t>LÚMINA CORRETORA DE CÂMBIO LTDA.</t>
  </si>
  <si>
    <t>CAMBIALL CASH CORRETORA DE CÂMBIO LTDA.</t>
  </si>
  <si>
    <t>BANCO MÁXIMA S.A.</t>
  </si>
  <si>
    <t>TURCÂMBIO - CORRETORA DE CÂMBIO LTDA.</t>
  </si>
  <si>
    <t>BANCO BONSUCESSO S.A.</t>
  </si>
  <si>
    <t>BANCO TOPÁZIO S.A.</t>
  </si>
  <si>
    <t>CORRETORA DE CÂMBIO AÇORIANA LIMITADA.</t>
  </si>
  <si>
    <t>CONSEGTUR CORRETORA DE CÂMBIO LTDA.</t>
  </si>
  <si>
    <t>BANCO WOORI BANK DO BRASIL S.A.</t>
  </si>
  <si>
    <t>TURISCAM CORRETORA DE CÂMBIO LTDA.</t>
  </si>
  <si>
    <t>BROKER BRASIL CORRETORA DE CÂMBIO LTDA.</t>
  </si>
  <si>
    <t>SINGRATUR CORRETORA DE CÂMBIO LTDA</t>
  </si>
  <si>
    <t>AMAZÔNIA CORRETORA DE CÂMBIO LTDA.</t>
  </si>
  <si>
    <t>BR PARTNERS BANCO DE INVESTIMENTO S.A.</t>
  </si>
  <si>
    <t>BRASIL PLURAL S.A. BANCO MÚLTIPLO</t>
  </si>
  <si>
    <t>CONEXION CORRETORA DE CÂMBIO LTDA.</t>
  </si>
  <si>
    <t>TORRE CORRETORA DE CÂMBIO LTDA</t>
  </si>
  <si>
    <t>UNIÃO ALTERNATIVA CORRETORA DE CÂMBIO LTDA.</t>
  </si>
  <si>
    <t>SLW CORRETORA DE VALORES E CÂMBIO LTDA.</t>
  </si>
  <si>
    <t xml:space="preserve"> </t>
  </si>
  <si>
    <t>JPMORGAN CHASE BANK, NATIONAL ASSOCIATION</t>
  </si>
  <si>
    <t>BRX CORRETORA DE CÂMBIO LTDA.</t>
  </si>
  <si>
    <t>NUMATUR CORRETORA DE CÂMBIO LTDA.</t>
  </si>
  <si>
    <t>60.701.190</t>
  </si>
  <si>
    <t>90.400.888</t>
  </si>
  <si>
    <t>33.479.023</t>
  </si>
  <si>
    <t>33.172.537</t>
  </si>
  <si>
    <t>60.746.948</t>
  </si>
  <si>
    <t>30.306.294</t>
  </si>
  <si>
    <t>61.533.584</t>
  </si>
  <si>
    <t>62.331.228</t>
  </si>
  <si>
    <t>33.987.793</t>
  </si>
  <si>
    <t>62.073.200</t>
  </si>
  <si>
    <t>61.820.817</t>
  </si>
  <si>
    <t>01.522.368</t>
  </si>
  <si>
    <t>61.146.577</t>
  </si>
  <si>
    <t>60.498.557</t>
  </si>
  <si>
    <t>04.332.281</t>
  </si>
  <si>
    <t>02.801.938</t>
  </si>
  <si>
    <t>01.023.570</t>
  </si>
  <si>
    <t>46.518.205</t>
  </si>
  <si>
    <t>59.588.111</t>
  </si>
  <si>
    <t>11.932.017</t>
  </si>
  <si>
    <t>33.884.941</t>
  </si>
  <si>
    <t>60.518.222</t>
  </si>
  <si>
    <t>58.160.789</t>
  </si>
  <si>
    <t>11.703.662</t>
  </si>
  <si>
    <t>68.900.810</t>
  </si>
  <si>
    <t>28.195.667</t>
  </si>
  <si>
    <t>62.144.175</t>
  </si>
  <si>
    <t>15.114.366</t>
  </si>
  <si>
    <t>33.466.988</t>
  </si>
  <si>
    <t>62.232.889</t>
  </si>
  <si>
    <t>44.189.447</t>
  </si>
  <si>
    <t>13.059.145</t>
  </si>
  <si>
    <t>92.702.067</t>
  </si>
  <si>
    <t>29.030.467</t>
  </si>
  <si>
    <t>58.616.418</t>
  </si>
  <si>
    <t>73.622.748</t>
  </si>
  <si>
    <t>04.913.129</t>
  </si>
  <si>
    <t>07.450.604</t>
  </si>
  <si>
    <t>34.111.187</t>
  </si>
  <si>
    <t>49.336.860</t>
  </si>
  <si>
    <t>33.657.248</t>
  </si>
  <si>
    <t>52.937.216</t>
  </si>
  <si>
    <t>17.184.037</t>
  </si>
  <si>
    <t>61.088.183</t>
  </si>
  <si>
    <t>61.024.352</t>
  </si>
  <si>
    <t>17.354.911</t>
  </si>
  <si>
    <t>75.647.891</t>
  </si>
  <si>
    <t>02.992.317</t>
  </si>
  <si>
    <t>07.656.500</t>
  </si>
  <si>
    <t>31.895.683</t>
  </si>
  <si>
    <t>28.127.603</t>
  </si>
  <si>
    <t>92.856.905</t>
  </si>
  <si>
    <t>30.723.886</t>
  </si>
  <si>
    <t>10.690.848</t>
  </si>
  <si>
    <t>12.586.596</t>
  </si>
  <si>
    <t>60.889.128</t>
  </si>
  <si>
    <t>15.357.060</t>
  </si>
  <si>
    <t>32.648.370</t>
  </si>
  <si>
    <t>33.923.798</t>
  </si>
  <si>
    <t>07.237.373</t>
  </si>
  <si>
    <t>45.246.410</t>
  </si>
  <si>
    <t>11.495.073</t>
  </si>
  <si>
    <t>60.770.336</t>
  </si>
  <si>
    <t>67.391.821</t>
  </si>
  <si>
    <t>16.944.141</t>
  </si>
  <si>
    <t>61.186.680</t>
  </si>
  <si>
    <t>03.609.817</t>
  </si>
  <si>
    <t>50.579.044</t>
  </si>
  <si>
    <t>01.181.521</t>
  </si>
  <si>
    <t>02.318.507</t>
  </si>
  <si>
    <t>65.982.589</t>
  </si>
  <si>
    <t>40.353.377</t>
  </si>
  <si>
    <t>08.609.934</t>
  </si>
  <si>
    <t>24.074.692</t>
  </si>
  <si>
    <t>59.285.411</t>
  </si>
  <si>
    <t>77.162.881</t>
  </si>
  <si>
    <t>33.042.151</t>
  </si>
  <si>
    <t>10.853.017</t>
  </si>
  <si>
    <t>04.062.902</t>
  </si>
  <si>
    <t>09.516.419</t>
  </si>
  <si>
    <t>13.728.156</t>
  </si>
  <si>
    <t>34.265.629</t>
  </si>
  <si>
    <t>06.373.777</t>
  </si>
  <si>
    <t>71.590.442</t>
  </si>
  <si>
    <t>17.312.083</t>
  </si>
  <si>
    <t>61.033.106</t>
  </si>
  <si>
    <t>34.974.170</t>
  </si>
  <si>
    <t>94.968.518</t>
  </si>
  <si>
    <t>78.632.767</t>
  </si>
  <si>
    <t>62.285.390</t>
  </si>
  <si>
    <t>14.190.547</t>
  </si>
  <si>
    <t>08.520.517</t>
  </si>
  <si>
    <t>62.237.649</t>
  </si>
  <si>
    <t>71.027.866</t>
  </si>
  <si>
    <t>15.482.499</t>
  </si>
  <si>
    <t>17.904.906</t>
  </si>
  <si>
    <t>57.582.264</t>
  </si>
  <si>
    <t>04.902.979</t>
  </si>
  <si>
    <t>13.839.639</t>
  </si>
  <si>
    <t>80.202.872</t>
  </si>
  <si>
    <t>74.828.799</t>
  </si>
  <si>
    <t>73.279.093</t>
  </si>
  <si>
    <t>76.641.497</t>
  </si>
  <si>
    <t>16.927.221</t>
  </si>
  <si>
    <t>06.132.348</t>
  </si>
  <si>
    <t>04.684.647</t>
  </si>
  <si>
    <t>15.761.217</t>
  </si>
  <si>
    <t>20.155.248</t>
  </si>
  <si>
    <t>07.679.404</t>
  </si>
  <si>
    <t>73.302.408</t>
  </si>
  <si>
    <t>17.772.370</t>
  </si>
  <si>
    <t>VIP'S CORRETORA DE CÂMBIO LTDA.</t>
  </si>
  <si>
    <t>89.784.367</t>
  </si>
  <si>
    <t>17.508.380</t>
  </si>
  <si>
    <t>16.854.999</t>
  </si>
  <si>
    <t>59.615.005</t>
  </si>
  <si>
    <t>16.789.470</t>
  </si>
  <si>
    <t>18.145.784</t>
  </si>
  <si>
    <t>15.122.605</t>
  </si>
  <si>
    <t>07.333.726</t>
  </si>
  <si>
    <t>33.851.064</t>
  </si>
  <si>
    <t>15.168.152</t>
  </si>
  <si>
    <t>69.078.350</t>
  </si>
  <si>
    <t>12.392.983</t>
  </si>
  <si>
    <t>17.635.177</t>
  </si>
  <si>
    <t>15.077.393</t>
  </si>
  <si>
    <t>76.633.486</t>
  </si>
  <si>
    <t>50.657.675</t>
  </si>
  <si>
    <t>14.652.687</t>
  </si>
  <si>
    <t>51.938.876</t>
  </si>
  <si>
    <t>04.913.711</t>
  </si>
  <si>
    <t>03.443.143</t>
  </si>
  <si>
    <t>09.274.232</t>
  </si>
  <si>
    <t>09.512.542</t>
  </si>
  <si>
    <t>62.280.490</t>
  </si>
  <si>
    <t>61.973.863</t>
  </si>
  <si>
    <t>13.220.493</t>
  </si>
  <si>
    <t>33.042.953</t>
  </si>
  <si>
    <t>38.486.817</t>
  </si>
  <si>
    <t>17.902.616</t>
  </si>
  <si>
    <t>POLO CORRETORA DE CÂMBIO LTDA.</t>
  </si>
  <si>
    <t>18.287.740</t>
  </si>
  <si>
    <t>CONECTA CORRETORA DE CÂMBIO LTDA.</t>
  </si>
  <si>
    <t>17.453.575</t>
  </si>
  <si>
    <t>ICBC DO BRASIL BANCO MÚLTIPLO S.A.</t>
  </si>
  <si>
    <t>92.894.922</t>
  </si>
  <si>
    <t>59.118.133</t>
  </si>
  <si>
    <t>03.532.415</t>
  </si>
  <si>
    <t>BANCO LUSO BRASILEIRO S.A.</t>
  </si>
  <si>
    <t>BANCO ABN AMRO S.A.</t>
  </si>
  <si>
    <t>BEXS BANCO DE CÂMBIO S/A</t>
  </si>
  <si>
    <t>BEXS CORRETORA DE CÂMBIO S/A</t>
  </si>
  <si>
    <t>BANCO MIZUHO DO BRASIL S.A.</t>
  </si>
  <si>
    <t>BANCO ORIGINAL DO AGRONEGÓCIO S.A.</t>
  </si>
  <si>
    <t>BANCO BM&amp;FBOVESPA DE SERVIÇOS DE LIQUIDAÇÃO E CUSTÓDIA S.A.</t>
  </si>
  <si>
    <t>LASTRO RDV DISTRIBUIDORA DE TÍTULOS E VALORES MOBILIÁRIOS LTDA.</t>
  </si>
  <si>
    <t>BANCO ORIGINAL S.A.</t>
  </si>
  <si>
    <t>NOVO BANCO CONTINENTAL S.A. - BANCO MÚLTIPLO</t>
  </si>
  <si>
    <t>Diretoria de Fiscalização - Depto de Monitoramento do Sistema Financeiro (Desig)</t>
  </si>
  <si>
    <t>Mercado de Câmbio - Ranking Mensal das Instituições Financeiras</t>
  </si>
  <si>
    <t>19.086.249</t>
  </si>
  <si>
    <t>EXECUTIVE CORRETORA DE CÂMBIO LTDA.</t>
  </si>
  <si>
    <t>19.307.785</t>
  </si>
  <si>
    <t>14.388.334</t>
  </si>
  <si>
    <t>PARANÁ BANCO S.A.</t>
  </si>
  <si>
    <t>50.585.090</t>
  </si>
  <si>
    <t>17.312.661</t>
  </si>
  <si>
    <t>AMARIL FRANKLIN CORRETORA DE TÍTULOS E VALORES LTDA</t>
  </si>
  <si>
    <t>34.666.362</t>
  </si>
  <si>
    <t>MONOPÓLIO CORRETORA DE CÂMBIO LTDA.</t>
  </si>
  <si>
    <t>BANK OF AMERICA MERRILL LYNCH BANCO MÚLTIPLO S.A.</t>
  </si>
  <si>
    <t>BANCO PAN S.A.</t>
  </si>
  <si>
    <t>71.677.850</t>
  </si>
  <si>
    <t>FRENTE CORRETORA DE CÂMBIO LTDA.</t>
  </si>
  <si>
    <t>62.090.873</t>
  </si>
  <si>
    <t>INTL FCSTONE DISTRIBUIDORA DE TÍTULOS E VALORES MOBILIÁRIOS LTDA.</t>
  </si>
  <si>
    <t>20.283.069</t>
  </si>
  <si>
    <t>JN-MAXI CORRETORA DE CÂMBIO LTDA.</t>
  </si>
  <si>
    <t>21.040.668</t>
  </si>
  <si>
    <t>GRADUAL CORRETORA DE CÂMBIO, TÍTULOS E VALORES MOBILIÁRIOS S.A.</t>
  </si>
  <si>
    <t>33.918.160</t>
  </si>
  <si>
    <t>MIRAE ASSET WEALTH MANAGEMENT (BRAZIL) CORRETORA DE CÂMBIO, TÍTULOS E VALORES MOBILIÁRIOS LTDA.</t>
  </si>
  <si>
    <t>GET MONEY CORRETORA DE CÂMBIO S.A.</t>
  </si>
  <si>
    <t>21.148.439</t>
  </si>
  <si>
    <t>SEALANDAIR CORRETORA DE CÂMBIO LTDA.</t>
  </si>
  <si>
    <t>GLOBAL EXCHANGE DO BRASIL SOCIEDADE CORRETORA DE CÂMBIO LTDA.</t>
  </si>
  <si>
    <t>05.452.073</t>
  </si>
  <si>
    <t>ALBATROSS CORRETORA DE CAMBIO E VALORES S.A</t>
  </si>
  <si>
    <t>55.230.916</t>
  </si>
  <si>
    <t>INTESA SANPAOLO BRASIL S.A. - BANCO MÚLTIPLO</t>
  </si>
  <si>
    <t>LEROSA S.A. CORRETORA DE VALORES E CAMBIO</t>
  </si>
  <si>
    <t>MS BANK S.A. BANCO DE CÂMBIO</t>
  </si>
  <si>
    <t>CHINA CONSTRUCTION BANK (BRASIL) BANCO MÚLTIPLO S/A</t>
  </si>
  <si>
    <t>HAITONG BANCO DE INVESTIMENTO DO BRASIL S.A.</t>
  </si>
  <si>
    <t>BANCO KEB HANA DO BRASIL S.A.</t>
  </si>
  <si>
    <t>02.332.886</t>
  </si>
  <si>
    <t>XP INVESTIMENTOS CORRETORA DE CÂMBIO,TÍTULOS E VALORES MOBILIÁRIOS S/A</t>
  </si>
  <si>
    <t>23.010.182</t>
  </si>
  <si>
    <t>GOOD CORRETORA DE CÂMBIO LTDA</t>
  </si>
  <si>
    <t>Quant.</t>
  </si>
  <si>
    <t>Total do Interbancário</t>
  </si>
  <si>
    <t>Total do Primário</t>
  </si>
  <si>
    <t>00.416.968</t>
  </si>
  <si>
    <t>BANCO INTERMEDIUM S/A</t>
  </si>
  <si>
    <t>AVIPAM CORRETORA DE CAMBIO LTDA</t>
  </si>
  <si>
    <t>BCV - BANCO DE CRÉDITO E VAREJO S.A.</t>
  </si>
  <si>
    <t>BANCO BPN BRASIL S.A.</t>
  </si>
  <si>
    <t>53.518.684</t>
  </si>
  <si>
    <t>HSBC BRASIL S.A. - BANCO DE INVESTIMENTO</t>
  </si>
  <si>
    <t>CODEPE CORRETORA DE VALORES E CÂMBIO S.A.</t>
  </si>
  <si>
    <t>23.522.214</t>
  </si>
  <si>
    <t>COMMERZBANK BRASIL S.A. - BANCO MÚLTIPLO</t>
  </si>
  <si>
    <t>25.280.945</t>
  </si>
  <si>
    <t>AVS CORRETORA DE CÂMBIO LTDA.</t>
  </si>
  <si>
    <t>STANDARD CHARTERED BANK (BRASIL) S.A. - BANCO DE INVESTIMENTO</t>
  </si>
  <si>
    <t>Obs. Os dados para o Mercado Primário incluem os registros de contratos da natureza 99000 e não incluem os registros ACAM204</t>
  </si>
  <si>
    <t xml:space="preserve">Obs. Os dados para o Mercado Interbancário referem-se a registros de operações de arbitragens (no País e no exterior), operações entre  instituições e operações com o Banco Central do Brasil </t>
  </si>
  <si>
    <t>Registros de câmbio contratado em FEVEREIRO / 2017</t>
  </si>
  <si>
    <t>Fonte: Sistema Câmbio; Dados extraídos em: 10.03.2017</t>
  </si>
  <si>
    <t>Registros de câmbio contratado - Acumulado Jan-Fev/2017</t>
  </si>
  <si>
    <t>BNC BRAZIL LTDA.?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</si>
</sst>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000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5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43" fontId="12" fillId="0" borderId="0" xfId="1" applyFont="1" applyAlignment="1" applyProtection="1">
      <alignment horizontal="center"/>
    </xf>
    <xf numFmtId="43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/>
    </xf>
    <xf numFmtId="164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5" fontId="13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Border="1" applyAlignment="1" applyProtection="1">
      <alignment horizontal="center" vertical="center"/>
    </xf>
    <xf numFmtId="165" fontId="8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Border="1" applyAlignment="1" applyProtection="1">
      <alignment horizontal="center" vertical="center"/>
    </xf>
    <xf numFmtId="165" fontId="14" fillId="3" borderId="5" xfId="1" applyNumberFormat="1" applyFont="1" applyFill="1" applyBorder="1" applyAlignment="1" applyProtection="1">
      <alignment horizontal="center" vertical="center"/>
    </xf>
    <xf numFmtId="165" fontId="6" fillId="4" borderId="3" xfId="1" applyNumberFormat="1" applyFont="1" applyFill="1" applyBorder="1" applyAlignment="1" applyProtection="1">
      <alignment horizontal="right" vertical="center"/>
    </xf>
    <xf numFmtId="165" fontId="6" fillId="3" borderId="1" xfId="1" applyNumberFormat="1" applyFont="1" applyFill="1" applyBorder="1" applyAlignment="1" applyProtection="1">
      <alignment horizontal="right" vertical="center"/>
    </xf>
    <xf numFmtId="165" fontId="6" fillId="0" borderId="1" xfId="1" applyNumberFormat="1" applyFont="1" applyFill="1" applyBorder="1" applyAlignment="1" applyProtection="1">
      <alignment horizontal="right" vertical="center"/>
    </xf>
    <xf numFmtId="165" fontId="6" fillId="0" borderId="0" xfId="1" applyNumberFormat="1" applyFont="1" applyAlignment="1" applyProtection="1">
      <alignment horizontal="center"/>
    </xf>
    <xf numFmtId="165" fontId="6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Protection="1"/>
    <xf numFmtId="165" fontId="12" fillId="0" borderId="0" xfId="1" applyNumberFormat="1" applyFont="1" applyAlignment="1" applyProtection="1">
      <alignment horizontal="center"/>
    </xf>
    <xf numFmtId="165" fontId="11" fillId="3" borderId="6" xfId="1" applyNumberFormat="1" applyFont="1" applyFill="1" applyBorder="1" applyAlignment="1" applyProtection="1">
      <alignment horizontal="right"/>
    </xf>
    <xf numFmtId="164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43" fontId="9" fillId="0" borderId="0" xfId="1" applyFont="1" applyProtection="1"/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5" fontId="14" fillId="3" borderId="9" xfId="1" applyNumberFormat="1" applyFont="1" applyFill="1" applyBorder="1" applyAlignment="1" applyProtection="1">
      <alignment horizontal="center" vertical="center"/>
    </xf>
    <xf numFmtId="165" fontId="14" fillId="3" borderId="10" xfId="1" applyNumberFormat="1" applyFont="1" applyFill="1" applyBorder="1" applyAlignment="1" applyProtection="1">
      <alignment horizontal="center" vertical="center"/>
    </xf>
    <xf numFmtId="165" fontId="14" fillId="3" borderId="9" xfId="1" applyNumberFormat="1" applyFont="1" applyFill="1" applyBorder="1" applyAlignment="1" applyProtection="1">
      <alignment horizontal="center" vertical="center" wrapText="1"/>
    </xf>
    <xf numFmtId="165" fontId="14" fillId="3" borderId="11" xfId="1" applyNumberFormat="1" applyFont="1" applyFill="1" applyBorder="1" applyAlignment="1" applyProtection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12" xfId="0" applyNumberFormat="1" applyFont="1" applyFill="1" applyBorder="1" applyAlignment="1">
      <alignment horizontal="center" vertical="center" wrapText="1"/>
    </xf>
    <xf numFmtId="165" fontId="3" fillId="3" borderId="4" xfId="1" applyNumberFormat="1" applyFont="1" applyFill="1" applyBorder="1" applyAlignment="1">
      <alignment horizontal="center" vertical="center"/>
    </xf>
    <xf numFmtId="165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8"/>
  <sheetViews>
    <sheetView tabSelected="1" workbookViewId="0"/>
  </sheetViews>
  <sheetFormatPr defaultRowHeight="12.75" x14ac:dyDescent="0.2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8.28515625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8.28515625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302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303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361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2" t="s">
        <v>5</v>
      </c>
      <c r="B6" s="62" t="s">
        <v>24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19</v>
      </c>
      <c r="I6" s="59"/>
      <c r="J6" s="58" t="s">
        <v>20</v>
      </c>
      <c r="K6" s="59"/>
      <c r="L6" s="60" t="s">
        <v>345</v>
      </c>
      <c r="M6" s="61"/>
      <c r="N6" s="58" t="s">
        <v>21</v>
      </c>
      <c r="O6" s="59"/>
      <c r="P6" s="58" t="s">
        <v>22</v>
      </c>
      <c r="Q6" s="59"/>
      <c r="R6" s="60" t="s">
        <v>344</v>
      </c>
      <c r="S6" s="61"/>
      <c r="T6" s="58" t="s">
        <v>0</v>
      </c>
      <c r="U6" s="59"/>
    </row>
    <row r="7" spans="1:22" s="8" customFormat="1" ht="12.75" customHeight="1" thickBot="1" x14ac:dyDescent="0.25">
      <c r="A7" s="63"/>
      <c r="B7" s="63"/>
      <c r="C7" s="65"/>
      <c r="D7" s="41" t="s">
        <v>343</v>
      </c>
      <c r="E7" s="41" t="s">
        <v>23</v>
      </c>
      <c r="F7" s="41" t="s">
        <v>343</v>
      </c>
      <c r="G7" s="41" t="s">
        <v>23</v>
      </c>
      <c r="H7" s="41" t="s">
        <v>343</v>
      </c>
      <c r="I7" s="41" t="s">
        <v>23</v>
      </c>
      <c r="J7" s="41" t="s">
        <v>343</v>
      </c>
      <c r="K7" s="41" t="s">
        <v>23</v>
      </c>
      <c r="L7" s="41" t="s">
        <v>343</v>
      </c>
      <c r="M7" s="41" t="s">
        <v>23</v>
      </c>
      <c r="N7" s="41" t="s">
        <v>343</v>
      </c>
      <c r="O7" s="41" t="s">
        <v>23</v>
      </c>
      <c r="P7" s="41" t="s">
        <v>343</v>
      </c>
      <c r="Q7" s="41" t="s">
        <v>23</v>
      </c>
      <c r="R7" s="41" t="s">
        <v>343</v>
      </c>
      <c r="S7" s="41" t="s">
        <v>23</v>
      </c>
      <c r="T7" s="41" t="s">
        <v>343</v>
      </c>
      <c r="U7" s="41" t="s">
        <v>23</v>
      </c>
    </row>
    <row r="8" spans="1:22" s="9" customFormat="1" ht="13.5" thickTop="1" x14ac:dyDescent="0.2">
      <c r="A8" s="33">
        <v>1</v>
      </c>
      <c r="B8" s="52" t="s">
        <v>145</v>
      </c>
      <c r="C8" s="34" t="s">
        <v>10</v>
      </c>
      <c r="D8" s="42">
        <v>4594</v>
      </c>
      <c r="E8" s="42">
        <v>1582751919.25</v>
      </c>
      <c r="F8" s="42">
        <v>18503</v>
      </c>
      <c r="G8" s="42">
        <v>1700575722.8099999</v>
      </c>
      <c r="H8" s="42">
        <v>18432</v>
      </c>
      <c r="I8" s="42">
        <v>4567100451.1199999</v>
      </c>
      <c r="J8" s="42">
        <v>30067</v>
      </c>
      <c r="K8" s="42">
        <v>6156128281.3800001</v>
      </c>
      <c r="L8" s="42">
        <f>J8+H8+F8+D8</f>
        <v>71596</v>
      </c>
      <c r="M8" s="42">
        <f>K8+I8+G8+E8</f>
        <v>14006556374.559999</v>
      </c>
      <c r="N8" s="42">
        <v>651</v>
      </c>
      <c r="O8" s="42">
        <v>10608512794.15</v>
      </c>
      <c r="P8" s="42">
        <v>537</v>
      </c>
      <c r="Q8" s="42">
        <v>7714152264.29</v>
      </c>
      <c r="R8" s="42">
        <f>N8+P8</f>
        <v>1188</v>
      </c>
      <c r="S8" s="42">
        <f>O8+Q8</f>
        <v>18322665058.439999</v>
      </c>
      <c r="T8" s="42">
        <f>R8+L8</f>
        <v>72784</v>
      </c>
      <c r="U8" s="42">
        <f>S8+M8</f>
        <v>32329221433</v>
      </c>
      <c r="V8" s="16"/>
    </row>
    <row r="9" spans="1:22" s="9" customFormat="1" x14ac:dyDescent="0.2">
      <c r="A9" s="30">
        <v>2</v>
      </c>
      <c r="B9" s="53" t="s">
        <v>146</v>
      </c>
      <c r="C9" s="32" t="s">
        <v>26</v>
      </c>
      <c r="D9" s="43">
        <v>1069</v>
      </c>
      <c r="E9" s="43">
        <v>1859149080.53</v>
      </c>
      <c r="F9" s="43">
        <v>5930</v>
      </c>
      <c r="G9" s="43">
        <v>1363006857.6199999</v>
      </c>
      <c r="H9" s="43">
        <v>8052</v>
      </c>
      <c r="I9" s="43">
        <v>7000820086.4499998</v>
      </c>
      <c r="J9" s="43">
        <v>13957</v>
      </c>
      <c r="K9" s="43">
        <v>8873174855.5200005</v>
      </c>
      <c r="L9" s="43">
        <f t="shared" ref="L9:M136" si="0">J9+H9+F9+D9</f>
        <v>29008</v>
      </c>
      <c r="M9" s="43">
        <f t="shared" si="0"/>
        <v>19096150880.119999</v>
      </c>
      <c r="N9" s="43">
        <v>207</v>
      </c>
      <c r="O9" s="43">
        <v>2000158735.4000001</v>
      </c>
      <c r="P9" s="43">
        <v>210</v>
      </c>
      <c r="Q9" s="43">
        <v>1190987641.24</v>
      </c>
      <c r="R9" s="43">
        <f>N9+P9</f>
        <v>417</v>
      </c>
      <c r="S9" s="43">
        <f>O9+Q9</f>
        <v>3191146376.6400003</v>
      </c>
      <c r="T9" s="43">
        <f t="shared" ref="T9:U136" si="1">R9+L9</f>
        <v>29425</v>
      </c>
      <c r="U9" s="43">
        <f t="shared" si="1"/>
        <v>22287297256.759998</v>
      </c>
      <c r="V9" s="16"/>
    </row>
    <row r="10" spans="1:22" s="9" customFormat="1" x14ac:dyDescent="0.2">
      <c r="A10" s="33">
        <v>3</v>
      </c>
      <c r="B10" s="54" t="s">
        <v>148</v>
      </c>
      <c r="C10" s="1" t="s">
        <v>29</v>
      </c>
      <c r="D10" s="44">
        <v>6269</v>
      </c>
      <c r="E10" s="44">
        <v>2848997322.8600001</v>
      </c>
      <c r="F10" s="44">
        <v>14661</v>
      </c>
      <c r="G10" s="44">
        <v>1848832924.99</v>
      </c>
      <c r="H10" s="44">
        <v>26477</v>
      </c>
      <c r="I10" s="44">
        <v>4041295873.3000002</v>
      </c>
      <c r="J10" s="44">
        <v>22477</v>
      </c>
      <c r="K10" s="44">
        <v>6648620663.5500002</v>
      </c>
      <c r="L10" s="42">
        <f t="shared" si="0"/>
        <v>69884</v>
      </c>
      <c r="M10" s="42">
        <f t="shared" si="0"/>
        <v>15387746784.700001</v>
      </c>
      <c r="N10" s="44">
        <v>772</v>
      </c>
      <c r="O10" s="44">
        <v>3294798837.9400001</v>
      </c>
      <c r="P10" s="44">
        <v>666</v>
      </c>
      <c r="Q10" s="44">
        <v>3038177806.6900001</v>
      </c>
      <c r="R10" s="42">
        <f t="shared" ref="R10:S81" si="2">N10+P10</f>
        <v>1438</v>
      </c>
      <c r="S10" s="42">
        <f t="shared" si="2"/>
        <v>6332976644.6300001</v>
      </c>
      <c r="T10" s="42">
        <f t="shared" si="1"/>
        <v>71322</v>
      </c>
      <c r="U10" s="42">
        <f t="shared" si="1"/>
        <v>21720723429.330002</v>
      </c>
      <c r="V10" s="16"/>
    </row>
    <row r="11" spans="1:22" s="9" customFormat="1" x14ac:dyDescent="0.2">
      <c r="A11" s="30">
        <v>4</v>
      </c>
      <c r="B11" s="53" t="s">
        <v>147</v>
      </c>
      <c r="C11" s="32" t="s">
        <v>30</v>
      </c>
      <c r="D11" s="43">
        <v>175</v>
      </c>
      <c r="E11" s="43">
        <v>542537358.77999997</v>
      </c>
      <c r="F11" s="43">
        <v>1712</v>
      </c>
      <c r="G11" s="43">
        <v>366820569.93000001</v>
      </c>
      <c r="H11" s="43">
        <v>799</v>
      </c>
      <c r="I11" s="43">
        <v>4933668906.9799995</v>
      </c>
      <c r="J11" s="43">
        <v>1573</v>
      </c>
      <c r="K11" s="43">
        <v>5404976647.4300003</v>
      </c>
      <c r="L11" s="43">
        <f t="shared" si="0"/>
        <v>4259</v>
      </c>
      <c r="M11" s="43">
        <f t="shared" si="0"/>
        <v>11248003483.120001</v>
      </c>
      <c r="N11" s="43">
        <v>185</v>
      </c>
      <c r="O11" s="43">
        <v>1742003595.3299999</v>
      </c>
      <c r="P11" s="43">
        <v>201</v>
      </c>
      <c r="Q11" s="43">
        <v>2658868932.1799998</v>
      </c>
      <c r="R11" s="43">
        <f t="shared" si="2"/>
        <v>386</v>
      </c>
      <c r="S11" s="43">
        <f t="shared" si="2"/>
        <v>4400872527.5100002</v>
      </c>
      <c r="T11" s="43">
        <f t="shared" si="1"/>
        <v>4645</v>
      </c>
      <c r="U11" s="43">
        <f t="shared" si="1"/>
        <v>15648876010.630001</v>
      </c>
      <c r="V11" s="16"/>
    </row>
    <row r="12" spans="1:22" s="9" customFormat="1" x14ac:dyDescent="0.2">
      <c r="A12" s="33">
        <v>5</v>
      </c>
      <c r="B12" s="23" t="s">
        <v>144</v>
      </c>
      <c r="C12" s="1" t="s">
        <v>25</v>
      </c>
      <c r="D12" s="44">
        <v>6363</v>
      </c>
      <c r="E12" s="44">
        <v>1278065991.26</v>
      </c>
      <c r="F12" s="44">
        <v>14668</v>
      </c>
      <c r="G12" s="44">
        <v>1096402645.52</v>
      </c>
      <c r="H12" s="44">
        <v>34729</v>
      </c>
      <c r="I12" s="44">
        <v>2749175402.8400002</v>
      </c>
      <c r="J12" s="44">
        <v>27336</v>
      </c>
      <c r="K12" s="44">
        <v>3089512250.6599998</v>
      </c>
      <c r="L12" s="42">
        <f t="shared" si="0"/>
        <v>83096</v>
      </c>
      <c r="M12" s="42">
        <f t="shared" si="0"/>
        <v>8213156290.2800007</v>
      </c>
      <c r="N12" s="44">
        <v>185</v>
      </c>
      <c r="O12" s="44">
        <v>629451295.5</v>
      </c>
      <c r="P12" s="44">
        <v>206</v>
      </c>
      <c r="Q12" s="44">
        <v>1212490150.48</v>
      </c>
      <c r="R12" s="42">
        <f t="shared" si="2"/>
        <v>391</v>
      </c>
      <c r="S12" s="42">
        <f t="shared" si="2"/>
        <v>1841941445.98</v>
      </c>
      <c r="T12" s="42">
        <f t="shared" si="1"/>
        <v>83487</v>
      </c>
      <c r="U12" s="42">
        <f t="shared" si="1"/>
        <v>10055097736.26</v>
      </c>
      <c r="V12" s="16"/>
    </row>
    <row r="13" spans="1:22" s="9" customFormat="1" x14ac:dyDescent="0.2">
      <c r="A13" s="30">
        <v>6</v>
      </c>
      <c r="B13" s="31" t="s">
        <v>150</v>
      </c>
      <c r="C13" s="32" t="s">
        <v>33</v>
      </c>
      <c r="D13" s="43">
        <v>30</v>
      </c>
      <c r="E13" s="43">
        <v>96309553.290000007</v>
      </c>
      <c r="F13" s="43">
        <v>128</v>
      </c>
      <c r="G13" s="43">
        <v>19319806.73</v>
      </c>
      <c r="H13" s="43">
        <v>157</v>
      </c>
      <c r="I13" s="43">
        <v>942533887.55999994</v>
      </c>
      <c r="J13" s="43">
        <v>312</v>
      </c>
      <c r="K13" s="43">
        <v>626889889.77999997</v>
      </c>
      <c r="L13" s="43">
        <f t="shared" si="0"/>
        <v>627</v>
      </c>
      <c r="M13" s="43">
        <f t="shared" si="0"/>
        <v>1685053137.3599999</v>
      </c>
      <c r="N13" s="43">
        <v>101</v>
      </c>
      <c r="O13" s="43">
        <v>2056576133.05</v>
      </c>
      <c r="P13" s="43">
        <v>131</v>
      </c>
      <c r="Q13" s="43">
        <v>3696680949.25</v>
      </c>
      <c r="R13" s="43">
        <f t="shared" si="2"/>
        <v>232</v>
      </c>
      <c r="S13" s="43">
        <f t="shared" si="2"/>
        <v>5753257082.3000002</v>
      </c>
      <c r="T13" s="43">
        <f t="shared" si="1"/>
        <v>859</v>
      </c>
      <c r="U13" s="43">
        <f t="shared" si="1"/>
        <v>7438310219.6599998</v>
      </c>
      <c r="V13" s="16"/>
    </row>
    <row r="14" spans="1:22" s="9" customFormat="1" x14ac:dyDescent="0.2">
      <c r="A14" s="33">
        <v>7</v>
      </c>
      <c r="B14" s="54" t="s">
        <v>149</v>
      </c>
      <c r="C14" s="1" t="s">
        <v>6</v>
      </c>
      <c r="D14" s="44">
        <v>21</v>
      </c>
      <c r="E14" s="44">
        <v>29274359.199999999</v>
      </c>
      <c r="F14" s="44">
        <v>22</v>
      </c>
      <c r="G14" s="44">
        <v>1609934.03</v>
      </c>
      <c r="H14" s="44">
        <v>202</v>
      </c>
      <c r="I14" s="44">
        <v>321099776.22000003</v>
      </c>
      <c r="J14" s="44">
        <v>455</v>
      </c>
      <c r="K14" s="44">
        <v>339127922.16000003</v>
      </c>
      <c r="L14" s="42">
        <f t="shared" si="0"/>
        <v>700</v>
      </c>
      <c r="M14" s="42">
        <f t="shared" si="0"/>
        <v>691111991.61000013</v>
      </c>
      <c r="N14" s="44">
        <v>123</v>
      </c>
      <c r="O14" s="44">
        <v>3597955597.0700002</v>
      </c>
      <c r="P14" s="44">
        <v>111</v>
      </c>
      <c r="Q14" s="44">
        <v>3010952918.04</v>
      </c>
      <c r="R14" s="42">
        <f t="shared" si="2"/>
        <v>234</v>
      </c>
      <c r="S14" s="42">
        <f t="shared" si="2"/>
        <v>6608908515.1100006</v>
      </c>
      <c r="T14" s="42">
        <f t="shared" si="1"/>
        <v>934</v>
      </c>
      <c r="U14" s="42">
        <f t="shared" si="1"/>
        <v>7300020506.7200012</v>
      </c>
      <c r="V14" s="16"/>
    </row>
    <row r="15" spans="1:22" s="9" customFormat="1" x14ac:dyDescent="0.2">
      <c r="A15" s="30">
        <v>8</v>
      </c>
      <c r="B15" s="53" t="s">
        <v>27</v>
      </c>
      <c r="C15" s="32" t="s">
        <v>28</v>
      </c>
      <c r="D15" s="43">
        <v>6232</v>
      </c>
      <c r="E15" s="43">
        <v>1846240307.96</v>
      </c>
      <c r="F15" s="43">
        <v>7430</v>
      </c>
      <c r="G15" s="43">
        <v>1204964064.01</v>
      </c>
      <c r="H15" s="43">
        <v>17517</v>
      </c>
      <c r="I15" s="43">
        <v>1059059434.65</v>
      </c>
      <c r="J15" s="43">
        <v>33009</v>
      </c>
      <c r="K15" s="43">
        <v>1288228013.1099999</v>
      </c>
      <c r="L15" s="43">
        <f t="shared" si="0"/>
        <v>64188</v>
      </c>
      <c r="M15" s="43">
        <f t="shared" si="0"/>
        <v>5398491819.7299995</v>
      </c>
      <c r="N15" s="43">
        <v>301</v>
      </c>
      <c r="O15" s="43">
        <v>419049144.77999997</v>
      </c>
      <c r="P15" s="43">
        <v>329</v>
      </c>
      <c r="Q15" s="43">
        <v>690915592.14999998</v>
      </c>
      <c r="R15" s="43">
        <f t="shared" si="2"/>
        <v>630</v>
      </c>
      <c r="S15" s="43">
        <f t="shared" si="2"/>
        <v>1109964736.9299998</v>
      </c>
      <c r="T15" s="43">
        <f t="shared" si="1"/>
        <v>64818</v>
      </c>
      <c r="U15" s="43">
        <f t="shared" si="1"/>
        <v>6508456556.6599998</v>
      </c>
      <c r="V15" s="16"/>
    </row>
    <row r="16" spans="1:22" s="9" customFormat="1" x14ac:dyDescent="0.2">
      <c r="A16" s="33">
        <v>9</v>
      </c>
      <c r="B16" s="54" t="s">
        <v>152</v>
      </c>
      <c r="C16" s="1" t="s">
        <v>32</v>
      </c>
      <c r="D16" s="44">
        <v>1</v>
      </c>
      <c r="E16" s="44">
        <v>123185.21</v>
      </c>
      <c r="F16" s="44"/>
      <c r="G16" s="44"/>
      <c r="H16" s="44">
        <v>151</v>
      </c>
      <c r="I16" s="44">
        <v>270432863.61000001</v>
      </c>
      <c r="J16" s="44">
        <v>169</v>
      </c>
      <c r="K16" s="44">
        <v>386175165.41000003</v>
      </c>
      <c r="L16" s="42">
        <f t="shared" si="0"/>
        <v>321</v>
      </c>
      <c r="M16" s="42">
        <f t="shared" si="0"/>
        <v>656731214.23000002</v>
      </c>
      <c r="N16" s="44">
        <v>116</v>
      </c>
      <c r="O16" s="44">
        <v>2775352133.4499998</v>
      </c>
      <c r="P16" s="44">
        <v>275</v>
      </c>
      <c r="Q16" s="44">
        <v>3064104958.0900002</v>
      </c>
      <c r="R16" s="42">
        <f t="shared" si="2"/>
        <v>391</v>
      </c>
      <c r="S16" s="42">
        <f t="shared" si="2"/>
        <v>5839457091.54</v>
      </c>
      <c r="T16" s="42">
        <f t="shared" si="1"/>
        <v>712</v>
      </c>
      <c r="U16" s="42">
        <f t="shared" si="1"/>
        <v>6496188305.7700005</v>
      </c>
      <c r="V16" s="16"/>
    </row>
    <row r="17" spans="1:22" s="9" customFormat="1" x14ac:dyDescent="0.2">
      <c r="A17" s="30">
        <v>10</v>
      </c>
      <c r="B17" s="53" t="s">
        <v>153</v>
      </c>
      <c r="C17" s="32" t="s">
        <v>314</v>
      </c>
      <c r="D17" s="43">
        <v>112</v>
      </c>
      <c r="E17" s="43">
        <v>289416054.98000002</v>
      </c>
      <c r="F17" s="43">
        <v>454</v>
      </c>
      <c r="G17" s="43">
        <v>90959336.890000001</v>
      </c>
      <c r="H17" s="43">
        <v>433</v>
      </c>
      <c r="I17" s="43">
        <v>1808288513.23</v>
      </c>
      <c r="J17" s="43">
        <v>2062</v>
      </c>
      <c r="K17" s="43">
        <v>1339687601.1199999</v>
      </c>
      <c r="L17" s="43">
        <f t="shared" si="0"/>
        <v>3061</v>
      </c>
      <c r="M17" s="43">
        <f t="shared" si="0"/>
        <v>3528351506.2199998</v>
      </c>
      <c r="N17" s="43">
        <v>19</v>
      </c>
      <c r="O17" s="43">
        <v>848255824.50999999</v>
      </c>
      <c r="P17" s="43">
        <v>41</v>
      </c>
      <c r="Q17" s="43">
        <v>1401921329.52</v>
      </c>
      <c r="R17" s="43">
        <f t="shared" si="2"/>
        <v>60</v>
      </c>
      <c r="S17" s="43">
        <f t="shared" si="2"/>
        <v>2250177154.0299997</v>
      </c>
      <c r="T17" s="43">
        <f t="shared" si="1"/>
        <v>3121</v>
      </c>
      <c r="U17" s="43">
        <f t="shared" si="1"/>
        <v>5778528660.25</v>
      </c>
      <c r="V17" s="16"/>
    </row>
    <row r="18" spans="1:22" s="9" customFormat="1" x14ac:dyDescent="0.2">
      <c r="A18" s="33">
        <v>11</v>
      </c>
      <c r="B18" s="54" t="s">
        <v>155</v>
      </c>
      <c r="C18" s="1" t="s">
        <v>14</v>
      </c>
      <c r="D18" s="44">
        <v>222</v>
      </c>
      <c r="E18" s="44">
        <v>400783554.64999998</v>
      </c>
      <c r="F18" s="44">
        <v>1053</v>
      </c>
      <c r="G18" s="44">
        <v>226102371.41</v>
      </c>
      <c r="H18" s="44">
        <v>704</v>
      </c>
      <c r="I18" s="44">
        <v>979002907.73000002</v>
      </c>
      <c r="J18" s="44">
        <v>1257</v>
      </c>
      <c r="K18" s="44">
        <v>783304369.12</v>
      </c>
      <c r="L18" s="42">
        <f t="shared" si="0"/>
        <v>3236</v>
      </c>
      <c r="M18" s="42">
        <f t="shared" si="0"/>
        <v>2389193202.9099998</v>
      </c>
      <c r="N18" s="44">
        <v>376</v>
      </c>
      <c r="O18" s="44">
        <v>1213640493.2</v>
      </c>
      <c r="P18" s="44">
        <v>377</v>
      </c>
      <c r="Q18" s="44">
        <v>1680676586.4300001</v>
      </c>
      <c r="R18" s="42">
        <f t="shared" si="2"/>
        <v>753</v>
      </c>
      <c r="S18" s="42">
        <f t="shared" si="2"/>
        <v>2894317079.6300001</v>
      </c>
      <c r="T18" s="42">
        <f t="shared" si="1"/>
        <v>3989</v>
      </c>
      <c r="U18" s="42">
        <f t="shared" si="1"/>
        <v>5283510282.54</v>
      </c>
      <c r="V18" s="16"/>
    </row>
    <row r="19" spans="1:22" s="9" customFormat="1" x14ac:dyDescent="0.2">
      <c r="A19" s="30">
        <v>12</v>
      </c>
      <c r="B19" s="53" t="s">
        <v>157</v>
      </c>
      <c r="C19" s="32" t="s">
        <v>35</v>
      </c>
      <c r="D19" s="43">
        <v>97</v>
      </c>
      <c r="E19" s="43">
        <v>31995435.149999999</v>
      </c>
      <c r="F19" s="43">
        <v>443</v>
      </c>
      <c r="G19" s="43">
        <v>62853567.119999997</v>
      </c>
      <c r="H19" s="43">
        <v>422</v>
      </c>
      <c r="I19" s="43">
        <v>46787349.490000002</v>
      </c>
      <c r="J19" s="43">
        <v>454</v>
      </c>
      <c r="K19" s="43">
        <v>48739888.200000003</v>
      </c>
      <c r="L19" s="43">
        <f t="shared" si="0"/>
        <v>1416</v>
      </c>
      <c r="M19" s="43">
        <f t="shared" si="0"/>
        <v>190376239.96000001</v>
      </c>
      <c r="N19" s="43">
        <v>454</v>
      </c>
      <c r="O19" s="43">
        <v>1655584611.6700001</v>
      </c>
      <c r="P19" s="43">
        <v>426</v>
      </c>
      <c r="Q19" s="43">
        <v>1910723370.8299999</v>
      </c>
      <c r="R19" s="43">
        <f t="shared" si="2"/>
        <v>880</v>
      </c>
      <c r="S19" s="43">
        <f t="shared" si="2"/>
        <v>3566307982.5</v>
      </c>
      <c r="T19" s="43">
        <f t="shared" si="1"/>
        <v>2296</v>
      </c>
      <c r="U19" s="43">
        <f t="shared" si="1"/>
        <v>3756684222.46</v>
      </c>
      <c r="V19" s="16"/>
    </row>
    <row r="20" spans="1:22" s="9" customFormat="1" x14ac:dyDescent="0.2">
      <c r="A20" s="33">
        <v>13</v>
      </c>
      <c r="B20" s="54" t="s">
        <v>159</v>
      </c>
      <c r="C20" s="1" t="s">
        <v>15</v>
      </c>
      <c r="D20" s="44"/>
      <c r="E20" s="44"/>
      <c r="F20" s="44"/>
      <c r="G20" s="44"/>
      <c r="H20" s="44">
        <v>391</v>
      </c>
      <c r="I20" s="44">
        <v>1031307397.7</v>
      </c>
      <c r="J20" s="44">
        <v>470</v>
      </c>
      <c r="K20" s="44">
        <v>1079307319.6800001</v>
      </c>
      <c r="L20" s="42">
        <f t="shared" si="0"/>
        <v>861</v>
      </c>
      <c r="M20" s="42">
        <f t="shared" si="0"/>
        <v>2110614717.3800001</v>
      </c>
      <c r="N20" s="44">
        <v>24</v>
      </c>
      <c r="O20" s="44">
        <v>631136231.67999995</v>
      </c>
      <c r="P20" s="44">
        <v>24</v>
      </c>
      <c r="Q20" s="44">
        <v>671135175.02999997</v>
      </c>
      <c r="R20" s="42">
        <f t="shared" si="2"/>
        <v>48</v>
      </c>
      <c r="S20" s="42">
        <f t="shared" si="2"/>
        <v>1302271406.71</v>
      </c>
      <c r="T20" s="42">
        <f t="shared" si="1"/>
        <v>909</v>
      </c>
      <c r="U20" s="42">
        <f t="shared" si="1"/>
        <v>3412886124.0900002</v>
      </c>
      <c r="V20" s="16"/>
    </row>
    <row r="21" spans="1:22" s="9" customFormat="1" x14ac:dyDescent="0.2">
      <c r="A21" s="30">
        <v>14</v>
      </c>
      <c r="B21" s="31" t="s">
        <v>151</v>
      </c>
      <c r="C21" s="32" t="s">
        <v>31</v>
      </c>
      <c r="D21" s="43">
        <v>102</v>
      </c>
      <c r="E21" s="43">
        <v>172607368.13</v>
      </c>
      <c r="F21" s="43">
        <v>634</v>
      </c>
      <c r="G21" s="43">
        <v>98046190.280000001</v>
      </c>
      <c r="H21" s="43">
        <v>253</v>
      </c>
      <c r="I21" s="43">
        <v>275697091.45999998</v>
      </c>
      <c r="J21" s="43">
        <v>859</v>
      </c>
      <c r="K21" s="43">
        <v>875413280.83000004</v>
      </c>
      <c r="L21" s="43">
        <f t="shared" si="0"/>
        <v>1848</v>
      </c>
      <c r="M21" s="43">
        <f t="shared" si="0"/>
        <v>1421763930.6999998</v>
      </c>
      <c r="N21" s="43">
        <v>99</v>
      </c>
      <c r="O21" s="43">
        <v>984808289.45000005</v>
      </c>
      <c r="P21" s="43">
        <v>77</v>
      </c>
      <c r="Q21" s="43">
        <v>320799330.98000002</v>
      </c>
      <c r="R21" s="43">
        <f t="shared" si="2"/>
        <v>176</v>
      </c>
      <c r="S21" s="43">
        <f t="shared" si="2"/>
        <v>1305607620.4300001</v>
      </c>
      <c r="T21" s="43">
        <f t="shared" si="1"/>
        <v>2024</v>
      </c>
      <c r="U21" s="43">
        <f t="shared" si="1"/>
        <v>2727371551.1300001</v>
      </c>
      <c r="V21" s="16"/>
    </row>
    <row r="22" spans="1:22" s="9" customFormat="1" x14ac:dyDescent="0.2">
      <c r="A22" s="33">
        <v>15</v>
      </c>
      <c r="B22" s="54" t="s">
        <v>163</v>
      </c>
      <c r="C22" s="1" t="s">
        <v>358</v>
      </c>
      <c r="D22" s="44">
        <v>20</v>
      </c>
      <c r="E22" s="44">
        <v>126108407.14</v>
      </c>
      <c r="F22" s="44">
        <v>91</v>
      </c>
      <c r="G22" s="44">
        <v>67905936.969999999</v>
      </c>
      <c r="H22" s="44">
        <v>35</v>
      </c>
      <c r="I22" s="44">
        <v>76604764.290000007</v>
      </c>
      <c r="J22" s="44">
        <v>134</v>
      </c>
      <c r="K22" s="44">
        <v>219753636.03</v>
      </c>
      <c r="L22" s="42">
        <f t="shared" si="0"/>
        <v>280</v>
      </c>
      <c r="M22" s="42">
        <f t="shared" si="0"/>
        <v>490372744.42999995</v>
      </c>
      <c r="N22" s="44">
        <v>181</v>
      </c>
      <c r="O22" s="44">
        <v>1039261297.53</v>
      </c>
      <c r="P22" s="44">
        <v>206</v>
      </c>
      <c r="Q22" s="44">
        <v>933901647.87</v>
      </c>
      <c r="R22" s="42">
        <f t="shared" si="2"/>
        <v>387</v>
      </c>
      <c r="S22" s="42">
        <f t="shared" si="2"/>
        <v>1973162945.4000001</v>
      </c>
      <c r="T22" s="42">
        <f t="shared" si="1"/>
        <v>667</v>
      </c>
      <c r="U22" s="42">
        <f t="shared" si="1"/>
        <v>2463535689.8299999</v>
      </c>
      <c r="V22" s="16"/>
    </row>
    <row r="23" spans="1:22" s="9" customFormat="1" x14ac:dyDescent="0.2">
      <c r="A23" s="30">
        <v>16</v>
      </c>
      <c r="B23" s="53" t="s">
        <v>162</v>
      </c>
      <c r="C23" s="32" t="s">
        <v>11</v>
      </c>
      <c r="D23" s="43">
        <v>124</v>
      </c>
      <c r="E23" s="43">
        <v>255223851.81</v>
      </c>
      <c r="F23" s="43">
        <v>785</v>
      </c>
      <c r="G23" s="43">
        <v>140359561.68000001</v>
      </c>
      <c r="H23" s="43">
        <v>211</v>
      </c>
      <c r="I23" s="43">
        <v>240847306.36000001</v>
      </c>
      <c r="J23" s="43">
        <v>710</v>
      </c>
      <c r="K23" s="43">
        <v>281531327.42000002</v>
      </c>
      <c r="L23" s="43">
        <f t="shared" si="0"/>
        <v>1830</v>
      </c>
      <c r="M23" s="43">
        <f t="shared" si="0"/>
        <v>917962047.26999998</v>
      </c>
      <c r="N23" s="43">
        <v>230</v>
      </c>
      <c r="O23" s="43">
        <v>522770971.72000003</v>
      </c>
      <c r="P23" s="43">
        <v>502</v>
      </c>
      <c r="Q23" s="43">
        <v>665247632.51999998</v>
      </c>
      <c r="R23" s="43">
        <f t="shared" si="2"/>
        <v>732</v>
      </c>
      <c r="S23" s="43">
        <f t="shared" si="2"/>
        <v>1188018604.24</v>
      </c>
      <c r="T23" s="43">
        <f t="shared" si="1"/>
        <v>2562</v>
      </c>
      <c r="U23" s="43">
        <f t="shared" si="1"/>
        <v>2105980651.51</v>
      </c>
      <c r="V23" s="16"/>
    </row>
    <row r="24" spans="1:22" s="9" customFormat="1" x14ac:dyDescent="0.2">
      <c r="A24" s="33">
        <v>17</v>
      </c>
      <c r="B24" s="54" t="s">
        <v>190</v>
      </c>
      <c r="C24" s="1" t="s">
        <v>64</v>
      </c>
      <c r="D24" s="44">
        <v>8</v>
      </c>
      <c r="E24" s="44">
        <v>25975226.98</v>
      </c>
      <c r="F24" s="44">
        <v>3</v>
      </c>
      <c r="G24" s="44">
        <v>1203840</v>
      </c>
      <c r="H24" s="44">
        <v>21</v>
      </c>
      <c r="I24" s="44">
        <v>31802308.760000002</v>
      </c>
      <c r="J24" s="44">
        <v>48</v>
      </c>
      <c r="K24" s="44">
        <v>68514637.950000003</v>
      </c>
      <c r="L24" s="42">
        <f t="shared" si="0"/>
        <v>80</v>
      </c>
      <c r="M24" s="42">
        <f t="shared" si="0"/>
        <v>127496013.69000001</v>
      </c>
      <c r="N24" s="44">
        <v>65</v>
      </c>
      <c r="O24" s="44">
        <v>938050509.38</v>
      </c>
      <c r="P24" s="44">
        <v>71</v>
      </c>
      <c r="Q24" s="44">
        <v>912189677.19000006</v>
      </c>
      <c r="R24" s="42">
        <f t="shared" si="2"/>
        <v>136</v>
      </c>
      <c r="S24" s="42">
        <f t="shared" si="2"/>
        <v>1850240186.5700002</v>
      </c>
      <c r="T24" s="42">
        <f t="shared" si="1"/>
        <v>216</v>
      </c>
      <c r="U24" s="42">
        <f t="shared" si="1"/>
        <v>1977736200.2600002</v>
      </c>
      <c r="V24" s="16"/>
    </row>
    <row r="25" spans="1:22" s="9" customFormat="1" x14ac:dyDescent="0.2">
      <c r="A25" s="30">
        <v>18</v>
      </c>
      <c r="B25" s="53" t="s">
        <v>154</v>
      </c>
      <c r="C25" s="32" t="s">
        <v>9</v>
      </c>
      <c r="D25" s="43">
        <v>163</v>
      </c>
      <c r="E25" s="43">
        <v>125979062.87</v>
      </c>
      <c r="F25" s="43">
        <v>431</v>
      </c>
      <c r="G25" s="43">
        <v>23869888.039999999</v>
      </c>
      <c r="H25" s="43">
        <v>767</v>
      </c>
      <c r="I25" s="43">
        <v>247098917.59999999</v>
      </c>
      <c r="J25" s="43">
        <v>1357</v>
      </c>
      <c r="K25" s="43">
        <v>279831691.89999998</v>
      </c>
      <c r="L25" s="43">
        <f t="shared" si="0"/>
        <v>2718</v>
      </c>
      <c r="M25" s="43">
        <f t="shared" si="0"/>
        <v>676779560.40999997</v>
      </c>
      <c r="N25" s="43">
        <v>1254</v>
      </c>
      <c r="O25" s="43">
        <v>512607894.23000002</v>
      </c>
      <c r="P25" s="43">
        <v>12111</v>
      </c>
      <c r="Q25" s="43">
        <v>597044201.67999995</v>
      </c>
      <c r="R25" s="43">
        <f t="shared" si="2"/>
        <v>13365</v>
      </c>
      <c r="S25" s="43">
        <f t="shared" si="2"/>
        <v>1109652095.9099998</v>
      </c>
      <c r="T25" s="43">
        <f t="shared" si="1"/>
        <v>16083</v>
      </c>
      <c r="U25" s="43">
        <f t="shared" si="1"/>
        <v>1786431656.3199997</v>
      </c>
      <c r="V25" s="16"/>
    </row>
    <row r="26" spans="1:22" s="9" customFormat="1" x14ac:dyDescent="0.2">
      <c r="A26" s="33">
        <v>19</v>
      </c>
      <c r="B26" s="54" t="s">
        <v>158</v>
      </c>
      <c r="C26" s="1" t="s">
        <v>34</v>
      </c>
      <c r="D26" s="44"/>
      <c r="E26" s="44"/>
      <c r="F26" s="44"/>
      <c r="G26" s="44"/>
      <c r="H26" s="44">
        <v>175</v>
      </c>
      <c r="I26" s="44">
        <v>312615753</v>
      </c>
      <c r="J26" s="44">
        <v>168</v>
      </c>
      <c r="K26" s="44">
        <v>636039081.16999996</v>
      </c>
      <c r="L26" s="42">
        <f t="shared" si="0"/>
        <v>343</v>
      </c>
      <c r="M26" s="42">
        <f t="shared" si="0"/>
        <v>948654834.16999996</v>
      </c>
      <c r="N26" s="44">
        <v>31</v>
      </c>
      <c r="O26" s="44">
        <v>536257801.36000001</v>
      </c>
      <c r="P26" s="44">
        <v>15</v>
      </c>
      <c r="Q26" s="44">
        <v>223701945.56</v>
      </c>
      <c r="R26" s="42">
        <f t="shared" si="2"/>
        <v>46</v>
      </c>
      <c r="S26" s="42">
        <f t="shared" si="2"/>
        <v>759959746.92000008</v>
      </c>
      <c r="T26" s="42">
        <f t="shared" si="1"/>
        <v>389</v>
      </c>
      <c r="U26" s="42">
        <f t="shared" si="1"/>
        <v>1708614581.0900002</v>
      </c>
      <c r="V26" s="16"/>
    </row>
    <row r="27" spans="1:22" s="9" customFormat="1" x14ac:dyDescent="0.2">
      <c r="A27" s="30">
        <v>20</v>
      </c>
      <c r="B27" s="53" t="s">
        <v>166</v>
      </c>
      <c r="C27" s="32" t="s">
        <v>37</v>
      </c>
      <c r="D27" s="43">
        <v>157</v>
      </c>
      <c r="E27" s="43">
        <v>149043841.21000001</v>
      </c>
      <c r="F27" s="43">
        <v>709</v>
      </c>
      <c r="G27" s="43">
        <v>85543090.060000002</v>
      </c>
      <c r="H27" s="43">
        <v>764</v>
      </c>
      <c r="I27" s="43">
        <v>106006763.86</v>
      </c>
      <c r="J27" s="43">
        <v>2099</v>
      </c>
      <c r="K27" s="43">
        <v>286089542.06</v>
      </c>
      <c r="L27" s="43">
        <f t="shared" si="0"/>
        <v>3729</v>
      </c>
      <c r="M27" s="43">
        <f t="shared" si="0"/>
        <v>626683237.19000006</v>
      </c>
      <c r="N27" s="43">
        <v>177</v>
      </c>
      <c r="O27" s="43">
        <v>238109212.74000001</v>
      </c>
      <c r="P27" s="43">
        <v>173</v>
      </c>
      <c r="Q27" s="43">
        <v>122819234.13</v>
      </c>
      <c r="R27" s="43">
        <f t="shared" si="2"/>
        <v>350</v>
      </c>
      <c r="S27" s="43">
        <f t="shared" si="2"/>
        <v>360928446.87</v>
      </c>
      <c r="T27" s="43">
        <f t="shared" si="1"/>
        <v>4079</v>
      </c>
      <c r="U27" s="43">
        <f t="shared" si="1"/>
        <v>987611684.06000006</v>
      </c>
      <c r="V27" s="16"/>
    </row>
    <row r="28" spans="1:22" s="9" customFormat="1" x14ac:dyDescent="0.2">
      <c r="A28" s="33">
        <v>21</v>
      </c>
      <c r="B28" s="54" t="s">
        <v>192</v>
      </c>
      <c r="C28" s="1" t="s">
        <v>17</v>
      </c>
      <c r="D28" s="44"/>
      <c r="E28" s="44"/>
      <c r="F28" s="44"/>
      <c r="G28" s="44"/>
      <c r="H28" s="44">
        <v>183</v>
      </c>
      <c r="I28" s="44">
        <v>462747703.73000002</v>
      </c>
      <c r="J28" s="44">
        <v>207</v>
      </c>
      <c r="K28" s="44">
        <v>66847649.229999997</v>
      </c>
      <c r="L28" s="42">
        <f t="shared" si="0"/>
        <v>390</v>
      </c>
      <c r="M28" s="42">
        <f t="shared" si="0"/>
        <v>529595352.96000004</v>
      </c>
      <c r="N28" s="44">
        <v>6</v>
      </c>
      <c r="O28" s="44">
        <v>19500000</v>
      </c>
      <c r="P28" s="44">
        <v>100</v>
      </c>
      <c r="Q28" s="44">
        <v>415160000</v>
      </c>
      <c r="R28" s="42">
        <f t="shared" si="2"/>
        <v>106</v>
      </c>
      <c r="S28" s="42">
        <f t="shared" si="2"/>
        <v>434660000</v>
      </c>
      <c r="T28" s="42">
        <f t="shared" si="1"/>
        <v>496</v>
      </c>
      <c r="U28" s="42">
        <f t="shared" si="1"/>
        <v>964255352.96000004</v>
      </c>
      <c r="V28" s="16"/>
    </row>
    <row r="29" spans="1:22" s="9" customFormat="1" x14ac:dyDescent="0.2">
      <c r="A29" s="30">
        <v>22</v>
      </c>
      <c r="B29" s="31" t="s">
        <v>237</v>
      </c>
      <c r="C29" s="32" t="s">
        <v>125</v>
      </c>
      <c r="D29" s="43">
        <v>30</v>
      </c>
      <c r="E29" s="43">
        <v>7261933.5800000001</v>
      </c>
      <c r="F29" s="43">
        <v>31</v>
      </c>
      <c r="G29" s="43">
        <v>6633426.3700000001</v>
      </c>
      <c r="H29" s="43">
        <v>79</v>
      </c>
      <c r="I29" s="43">
        <v>30334084.59</v>
      </c>
      <c r="J29" s="43">
        <v>369</v>
      </c>
      <c r="K29" s="43">
        <v>26531867.43</v>
      </c>
      <c r="L29" s="43">
        <f t="shared" si="0"/>
        <v>509</v>
      </c>
      <c r="M29" s="43">
        <f t="shared" si="0"/>
        <v>70761311.969999999</v>
      </c>
      <c r="N29" s="43">
        <v>186</v>
      </c>
      <c r="O29" s="43">
        <v>381178480.45999998</v>
      </c>
      <c r="P29" s="43">
        <v>783</v>
      </c>
      <c r="Q29" s="43">
        <v>385237417.70999998</v>
      </c>
      <c r="R29" s="43">
        <f t="shared" si="2"/>
        <v>969</v>
      </c>
      <c r="S29" s="43">
        <f t="shared" si="2"/>
        <v>766415898.16999996</v>
      </c>
      <c r="T29" s="43">
        <f t="shared" si="1"/>
        <v>1478</v>
      </c>
      <c r="U29" s="43">
        <f t="shared" si="1"/>
        <v>837177210.13999999</v>
      </c>
      <c r="V29" s="16"/>
    </row>
    <row r="30" spans="1:22" s="9" customFormat="1" x14ac:dyDescent="0.2">
      <c r="A30" s="33">
        <v>23</v>
      </c>
      <c r="B30" s="54" t="s">
        <v>181</v>
      </c>
      <c r="C30" s="1" t="s">
        <v>336</v>
      </c>
      <c r="D30" s="44">
        <v>62</v>
      </c>
      <c r="E30" s="44">
        <v>23635472.600000001</v>
      </c>
      <c r="F30" s="44">
        <v>119</v>
      </c>
      <c r="G30" s="44">
        <v>8024432.21</v>
      </c>
      <c r="H30" s="44">
        <v>23</v>
      </c>
      <c r="I30" s="44">
        <v>1389228.1</v>
      </c>
      <c r="J30" s="44">
        <v>218</v>
      </c>
      <c r="K30" s="44">
        <v>294847765.98000002</v>
      </c>
      <c r="L30" s="42">
        <f t="shared" si="0"/>
        <v>422</v>
      </c>
      <c r="M30" s="42">
        <f t="shared" si="0"/>
        <v>327896898.89000005</v>
      </c>
      <c r="N30" s="44">
        <v>34</v>
      </c>
      <c r="O30" s="44">
        <v>363320883.87</v>
      </c>
      <c r="P30" s="44">
        <v>26</v>
      </c>
      <c r="Q30" s="44">
        <v>85468296.799999997</v>
      </c>
      <c r="R30" s="42">
        <f t="shared" si="2"/>
        <v>60</v>
      </c>
      <c r="S30" s="42">
        <f t="shared" si="2"/>
        <v>448789180.67000002</v>
      </c>
      <c r="T30" s="42">
        <f t="shared" si="1"/>
        <v>482</v>
      </c>
      <c r="U30" s="42">
        <f t="shared" si="1"/>
        <v>776686079.56000006</v>
      </c>
      <c r="V30" s="16"/>
    </row>
    <row r="31" spans="1:22" s="9" customFormat="1" x14ac:dyDescent="0.2">
      <c r="A31" s="30">
        <v>24</v>
      </c>
      <c r="B31" s="53" t="s">
        <v>232</v>
      </c>
      <c r="C31" s="32" t="s">
        <v>101</v>
      </c>
      <c r="D31" s="43">
        <v>59</v>
      </c>
      <c r="E31" s="43">
        <v>9712832.8399999999</v>
      </c>
      <c r="F31" s="43">
        <v>311</v>
      </c>
      <c r="G31" s="43">
        <v>15968554.029999999</v>
      </c>
      <c r="H31" s="43">
        <v>361</v>
      </c>
      <c r="I31" s="43">
        <v>48856837.899999999</v>
      </c>
      <c r="J31" s="43">
        <v>664</v>
      </c>
      <c r="K31" s="43">
        <v>39693194.280000001</v>
      </c>
      <c r="L31" s="43">
        <f t="shared" si="0"/>
        <v>1395</v>
      </c>
      <c r="M31" s="43">
        <f t="shared" si="0"/>
        <v>114231419.05000001</v>
      </c>
      <c r="N31" s="43">
        <v>324</v>
      </c>
      <c r="O31" s="43">
        <v>326692600.19999999</v>
      </c>
      <c r="P31" s="43">
        <v>9516</v>
      </c>
      <c r="Q31" s="43">
        <v>315727421.20999998</v>
      </c>
      <c r="R31" s="43">
        <f t="shared" si="2"/>
        <v>9840</v>
      </c>
      <c r="S31" s="43">
        <f t="shared" si="2"/>
        <v>642420021.40999997</v>
      </c>
      <c r="T31" s="43">
        <f t="shared" si="1"/>
        <v>11235</v>
      </c>
      <c r="U31" s="43">
        <f t="shared" si="1"/>
        <v>756651440.46000004</v>
      </c>
      <c r="V31" s="16"/>
    </row>
    <row r="32" spans="1:22" s="9" customFormat="1" x14ac:dyDescent="0.2">
      <c r="A32" s="33">
        <v>25</v>
      </c>
      <c r="B32" s="54" t="s">
        <v>160</v>
      </c>
      <c r="C32" s="1" t="s">
        <v>39</v>
      </c>
      <c r="D32" s="44">
        <v>61</v>
      </c>
      <c r="E32" s="44">
        <v>128889987.39</v>
      </c>
      <c r="F32" s="44">
        <v>40</v>
      </c>
      <c r="G32" s="44">
        <v>19718569.530000001</v>
      </c>
      <c r="H32" s="44">
        <v>46</v>
      </c>
      <c r="I32" s="44">
        <v>122476799.62</v>
      </c>
      <c r="J32" s="44">
        <v>100</v>
      </c>
      <c r="K32" s="44">
        <v>57058974.100000001</v>
      </c>
      <c r="L32" s="42">
        <f t="shared" si="0"/>
        <v>247</v>
      </c>
      <c r="M32" s="42">
        <f t="shared" si="0"/>
        <v>328144330.63999999</v>
      </c>
      <c r="N32" s="44">
        <v>3</v>
      </c>
      <c r="O32" s="44">
        <v>74672125</v>
      </c>
      <c r="P32" s="44">
        <v>9</v>
      </c>
      <c r="Q32" s="44">
        <v>311267459.39999998</v>
      </c>
      <c r="R32" s="42">
        <f t="shared" si="2"/>
        <v>12</v>
      </c>
      <c r="S32" s="42">
        <f t="shared" si="2"/>
        <v>385939584.39999998</v>
      </c>
      <c r="T32" s="42">
        <f t="shared" si="1"/>
        <v>259</v>
      </c>
      <c r="U32" s="42">
        <f t="shared" si="1"/>
        <v>714083915.03999996</v>
      </c>
      <c r="V32" s="16"/>
    </row>
    <row r="33" spans="1:22" s="9" customFormat="1" x14ac:dyDescent="0.2">
      <c r="A33" s="30">
        <v>26</v>
      </c>
      <c r="B33" s="53" t="s">
        <v>168</v>
      </c>
      <c r="C33" s="32" t="s">
        <v>38</v>
      </c>
      <c r="D33" s="43">
        <v>24</v>
      </c>
      <c r="E33" s="43">
        <v>346237.79</v>
      </c>
      <c r="F33" s="43">
        <v>46</v>
      </c>
      <c r="G33" s="43">
        <v>12576917.74</v>
      </c>
      <c r="H33" s="43">
        <v>22390</v>
      </c>
      <c r="I33" s="43">
        <v>87434257.480000004</v>
      </c>
      <c r="J33" s="43">
        <v>1392</v>
      </c>
      <c r="K33" s="43">
        <v>89380972.230000004</v>
      </c>
      <c r="L33" s="43">
        <f t="shared" si="0"/>
        <v>23852</v>
      </c>
      <c r="M33" s="43">
        <f t="shared" si="0"/>
        <v>189738385.24000001</v>
      </c>
      <c r="N33" s="43">
        <v>476</v>
      </c>
      <c r="O33" s="43">
        <v>273976625.74000001</v>
      </c>
      <c r="P33" s="43">
        <v>8466</v>
      </c>
      <c r="Q33" s="43">
        <v>235030462.31</v>
      </c>
      <c r="R33" s="43">
        <f t="shared" si="2"/>
        <v>8942</v>
      </c>
      <c r="S33" s="43">
        <f t="shared" si="2"/>
        <v>509007088.05000001</v>
      </c>
      <c r="T33" s="43">
        <f t="shared" si="1"/>
        <v>32794</v>
      </c>
      <c r="U33" s="43">
        <f t="shared" si="1"/>
        <v>698745473.28999996</v>
      </c>
      <c r="V33" s="16"/>
    </row>
    <row r="34" spans="1:22" s="9" customFormat="1" x14ac:dyDescent="0.2">
      <c r="A34" s="33">
        <v>27</v>
      </c>
      <c r="B34" s="54" t="s">
        <v>184</v>
      </c>
      <c r="C34" s="1" t="s">
        <v>40</v>
      </c>
      <c r="D34" s="44">
        <v>32</v>
      </c>
      <c r="E34" s="44">
        <v>37958834.079999998</v>
      </c>
      <c r="F34" s="44"/>
      <c r="G34" s="44"/>
      <c r="H34" s="44">
        <v>54</v>
      </c>
      <c r="I34" s="44">
        <v>23788725.239999998</v>
      </c>
      <c r="J34" s="44">
        <v>39</v>
      </c>
      <c r="K34" s="44">
        <v>356333.59</v>
      </c>
      <c r="L34" s="42">
        <f t="shared" si="0"/>
        <v>125</v>
      </c>
      <c r="M34" s="42">
        <f t="shared" si="0"/>
        <v>62103892.909999996</v>
      </c>
      <c r="N34" s="44">
        <v>1</v>
      </c>
      <c r="O34" s="44">
        <v>25000000</v>
      </c>
      <c r="P34" s="44">
        <v>24</v>
      </c>
      <c r="Q34" s="44">
        <v>602500000</v>
      </c>
      <c r="R34" s="42">
        <f t="shared" si="2"/>
        <v>25</v>
      </c>
      <c r="S34" s="42">
        <f t="shared" si="2"/>
        <v>627500000</v>
      </c>
      <c r="T34" s="42">
        <f t="shared" si="1"/>
        <v>150</v>
      </c>
      <c r="U34" s="42">
        <f t="shared" si="1"/>
        <v>689603892.90999997</v>
      </c>
      <c r="V34" s="16"/>
    </row>
    <row r="35" spans="1:22" s="9" customFormat="1" x14ac:dyDescent="0.2">
      <c r="A35" s="30">
        <v>28</v>
      </c>
      <c r="B35" s="53" t="s">
        <v>167</v>
      </c>
      <c r="C35" s="32" t="s">
        <v>41</v>
      </c>
      <c r="D35" s="43">
        <v>146</v>
      </c>
      <c r="E35" s="43">
        <v>9731970.9399999995</v>
      </c>
      <c r="F35" s="43">
        <v>866</v>
      </c>
      <c r="G35" s="43">
        <v>26853867.010000002</v>
      </c>
      <c r="H35" s="43">
        <v>486</v>
      </c>
      <c r="I35" s="43">
        <v>55826184.590000004</v>
      </c>
      <c r="J35" s="43">
        <v>2194</v>
      </c>
      <c r="K35" s="43">
        <v>61257795.640000001</v>
      </c>
      <c r="L35" s="43">
        <f t="shared" si="0"/>
        <v>3692</v>
      </c>
      <c r="M35" s="43">
        <f t="shared" si="0"/>
        <v>153669818.18000001</v>
      </c>
      <c r="N35" s="43">
        <v>711</v>
      </c>
      <c r="O35" s="43">
        <v>280153111.06999999</v>
      </c>
      <c r="P35" s="43">
        <v>6157</v>
      </c>
      <c r="Q35" s="43">
        <v>253756668.80000001</v>
      </c>
      <c r="R35" s="43">
        <f t="shared" si="2"/>
        <v>6868</v>
      </c>
      <c r="S35" s="43">
        <f t="shared" si="2"/>
        <v>533909779.87</v>
      </c>
      <c r="T35" s="43">
        <f t="shared" si="1"/>
        <v>10560</v>
      </c>
      <c r="U35" s="43">
        <f t="shared" si="1"/>
        <v>687579598.04999995</v>
      </c>
      <c r="V35" s="16"/>
    </row>
    <row r="36" spans="1:22" s="9" customFormat="1" x14ac:dyDescent="0.2">
      <c r="A36" s="33">
        <v>29</v>
      </c>
      <c r="B36" s="54" t="s">
        <v>173</v>
      </c>
      <c r="C36" s="1" t="s">
        <v>42</v>
      </c>
      <c r="D36" s="44">
        <v>249</v>
      </c>
      <c r="E36" s="44">
        <v>56434008.420000002</v>
      </c>
      <c r="F36" s="44">
        <v>398</v>
      </c>
      <c r="G36" s="44">
        <v>30062432.640000001</v>
      </c>
      <c r="H36" s="44">
        <v>442</v>
      </c>
      <c r="I36" s="44">
        <v>22401480.129999999</v>
      </c>
      <c r="J36" s="44">
        <v>2062</v>
      </c>
      <c r="K36" s="44">
        <v>59420562.729999997</v>
      </c>
      <c r="L36" s="42">
        <f t="shared" si="0"/>
        <v>3151</v>
      </c>
      <c r="M36" s="42">
        <f t="shared" si="0"/>
        <v>168318483.92000002</v>
      </c>
      <c r="N36" s="44">
        <v>485</v>
      </c>
      <c r="O36" s="44">
        <v>257654520.78999999</v>
      </c>
      <c r="P36" s="44">
        <v>1902</v>
      </c>
      <c r="Q36" s="44">
        <v>224116819.55000001</v>
      </c>
      <c r="R36" s="42">
        <f t="shared" si="2"/>
        <v>2387</v>
      </c>
      <c r="S36" s="42">
        <f t="shared" si="2"/>
        <v>481771340.34000003</v>
      </c>
      <c r="T36" s="42">
        <f t="shared" si="1"/>
        <v>5538</v>
      </c>
      <c r="U36" s="42">
        <f t="shared" si="1"/>
        <v>650089824.25999999</v>
      </c>
      <c r="V36" s="16"/>
    </row>
    <row r="37" spans="1:22" s="9" customFormat="1" x14ac:dyDescent="0.2">
      <c r="A37" s="30">
        <v>30</v>
      </c>
      <c r="B37" s="31" t="s">
        <v>165</v>
      </c>
      <c r="C37" s="32" t="s">
        <v>44</v>
      </c>
      <c r="D37" s="43">
        <v>131</v>
      </c>
      <c r="E37" s="43">
        <v>17268405.859999999</v>
      </c>
      <c r="F37" s="43">
        <v>409</v>
      </c>
      <c r="G37" s="43">
        <v>63711192.770000003</v>
      </c>
      <c r="H37" s="43">
        <v>269</v>
      </c>
      <c r="I37" s="43">
        <v>155750354.88</v>
      </c>
      <c r="J37" s="43">
        <v>430</v>
      </c>
      <c r="K37" s="43">
        <v>111034244.81</v>
      </c>
      <c r="L37" s="43">
        <f t="shared" si="0"/>
        <v>1239</v>
      </c>
      <c r="M37" s="43">
        <f t="shared" si="0"/>
        <v>347764198.31999999</v>
      </c>
      <c r="N37" s="43">
        <v>65</v>
      </c>
      <c r="O37" s="43">
        <v>149298213.86000001</v>
      </c>
      <c r="P37" s="43">
        <v>61</v>
      </c>
      <c r="Q37" s="43">
        <v>148662952.72</v>
      </c>
      <c r="R37" s="43">
        <f t="shared" si="2"/>
        <v>126</v>
      </c>
      <c r="S37" s="43">
        <f t="shared" si="2"/>
        <v>297961166.58000004</v>
      </c>
      <c r="T37" s="43">
        <f t="shared" si="1"/>
        <v>1365</v>
      </c>
      <c r="U37" s="43">
        <f t="shared" si="1"/>
        <v>645725364.9000001</v>
      </c>
      <c r="V37" s="16"/>
    </row>
    <row r="38" spans="1:22" s="9" customFormat="1" x14ac:dyDescent="0.2">
      <c r="A38" s="33">
        <v>31</v>
      </c>
      <c r="B38" s="54" t="s">
        <v>48</v>
      </c>
      <c r="C38" s="1" t="s">
        <v>16</v>
      </c>
      <c r="D38" s="44">
        <v>234</v>
      </c>
      <c r="E38" s="44">
        <v>111023278.04000001</v>
      </c>
      <c r="F38" s="44">
        <v>185</v>
      </c>
      <c r="G38" s="44">
        <v>7514387.3300000001</v>
      </c>
      <c r="H38" s="44">
        <v>5091</v>
      </c>
      <c r="I38" s="44">
        <v>56193351.5</v>
      </c>
      <c r="J38" s="44">
        <v>1673</v>
      </c>
      <c r="K38" s="44">
        <v>66677438.170000002</v>
      </c>
      <c r="L38" s="42">
        <f t="shared" si="0"/>
        <v>7183</v>
      </c>
      <c r="M38" s="42">
        <f t="shared" si="0"/>
        <v>241408455.04000002</v>
      </c>
      <c r="N38" s="44">
        <v>102</v>
      </c>
      <c r="O38" s="44">
        <v>102179168.06</v>
      </c>
      <c r="P38" s="44">
        <v>117</v>
      </c>
      <c r="Q38" s="44">
        <v>192161734.53</v>
      </c>
      <c r="R38" s="42">
        <f t="shared" si="2"/>
        <v>219</v>
      </c>
      <c r="S38" s="42">
        <f t="shared" si="2"/>
        <v>294340902.59000003</v>
      </c>
      <c r="T38" s="42">
        <f t="shared" si="1"/>
        <v>7402</v>
      </c>
      <c r="U38" s="42">
        <f t="shared" si="1"/>
        <v>535749357.63000005</v>
      </c>
      <c r="V38" s="16"/>
    </row>
    <row r="39" spans="1:22" s="9" customFormat="1" x14ac:dyDescent="0.2">
      <c r="A39" s="30">
        <v>32</v>
      </c>
      <c r="B39" s="53" t="s">
        <v>287</v>
      </c>
      <c r="C39" s="32" t="s">
        <v>288</v>
      </c>
      <c r="D39" s="43">
        <v>5</v>
      </c>
      <c r="E39" s="43">
        <v>8064400</v>
      </c>
      <c r="F39" s="43">
        <v>5</v>
      </c>
      <c r="G39" s="43">
        <v>196482.31</v>
      </c>
      <c r="H39" s="43">
        <v>4</v>
      </c>
      <c r="I39" s="43">
        <v>179375.99</v>
      </c>
      <c r="J39" s="43">
        <v>16</v>
      </c>
      <c r="K39" s="43">
        <v>219030910.33000001</v>
      </c>
      <c r="L39" s="43">
        <f t="shared" si="0"/>
        <v>30</v>
      </c>
      <c r="M39" s="43">
        <f t="shared" si="0"/>
        <v>227471168.63000003</v>
      </c>
      <c r="N39" s="43">
        <v>8</v>
      </c>
      <c r="O39" s="43">
        <v>219283000</v>
      </c>
      <c r="P39" s="43">
        <v>2</v>
      </c>
      <c r="Q39" s="43">
        <v>8000000</v>
      </c>
      <c r="R39" s="43">
        <f t="shared" si="2"/>
        <v>10</v>
      </c>
      <c r="S39" s="43">
        <f t="shared" si="2"/>
        <v>227283000</v>
      </c>
      <c r="T39" s="43">
        <f t="shared" si="1"/>
        <v>40</v>
      </c>
      <c r="U39" s="43">
        <f t="shared" si="1"/>
        <v>454754168.63</v>
      </c>
      <c r="V39" s="16"/>
    </row>
    <row r="40" spans="1:22" s="9" customFormat="1" x14ac:dyDescent="0.2">
      <c r="A40" s="33">
        <v>33</v>
      </c>
      <c r="B40" s="54" t="s">
        <v>187</v>
      </c>
      <c r="C40" s="1" t="s">
        <v>296</v>
      </c>
      <c r="D40" s="44">
        <v>71</v>
      </c>
      <c r="E40" s="44">
        <v>144031656.80000001</v>
      </c>
      <c r="F40" s="44">
        <v>209</v>
      </c>
      <c r="G40" s="44">
        <v>37666350.310000002</v>
      </c>
      <c r="H40" s="44">
        <v>66</v>
      </c>
      <c r="I40" s="44">
        <v>25221353.760000002</v>
      </c>
      <c r="J40" s="44">
        <v>85</v>
      </c>
      <c r="K40" s="44">
        <v>17234665.199999999</v>
      </c>
      <c r="L40" s="42">
        <f t="shared" si="0"/>
        <v>431</v>
      </c>
      <c r="M40" s="42">
        <f t="shared" si="0"/>
        <v>224154026.07000002</v>
      </c>
      <c r="N40" s="44">
        <v>103</v>
      </c>
      <c r="O40" s="44">
        <v>53805833.619999997</v>
      </c>
      <c r="P40" s="44">
        <v>112</v>
      </c>
      <c r="Q40" s="44">
        <v>166784530.36000001</v>
      </c>
      <c r="R40" s="42">
        <f t="shared" si="2"/>
        <v>215</v>
      </c>
      <c r="S40" s="42">
        <f t="shared" si="2"/>
        <v>220590363.98000002</v>
      </c>
      <c r="T40" s="42">
        <f t="shared" si="1"/>
        <v>646</v>
      </c>
      <c r="U40" s="42">
        <f t="shared" si="1"/>
        <v>444744390.05000007</v>
      </c>
      <c r="V40" s="16"/>
    </row>
    <row r="41" spans="1:22" s="9" customFormat="1" x14ac:dyDescent="0.2">
      <c r="A41" s="30">
        <v>34</v>
      </c>
      <c r="B41" s="53" t="s">
        <v>183</v>
      </c>
      <c r="C41" s="32" t="s">
        <v>47</v>
      </c>
      <c r="D41" s="43">
        <v>15</v>
      </c>
      <c r="E41" s="43">
        <v>44895230.909999996</v>
      </c>
      <c r="F41" s="43">
        <v>6</v>
      </c>
      <c r="G41" s="43">
        <v>515316.11</v>
      </c>
      <c r="H41" s="43">
        <v>6</v>
      </c>
      <c r="I41" s="43">
        <v>17946810.010000002</v>
      </c>
      <c r="J41" s="43">
        <v>51</v>
      </c>
      <c r="K41" s="43">
        <v>9657473.2699999996</v>
      </c>
      <c r="L41" s="43">
        <f t="shared" si="0"/>
        <v>78</v>
      </c>
      <c r="M41" s="43">
        <f t="shared" si="0"/>
        <v>73014830.299999997</v>
      </c>
      <c r="N41" s="43">
        <v>18</v>
      </c>
      <c r="O41" s="43">
        <v>151145242.80000001</v>
      </c>
      <c r="P41" s="43">
        <v>21</v>
      </c>
      <c r="Q41" s="43">
        <v>201521876</v>
      </c>
      <c r="R41" s="43">
        <f t="shared" si="2"/>
        <v>39</v>
      </c>
      <c r="S41" s="43">
        <f t="shared" si="2"/>
        <v>352667118.80000001</v>
      </c>
      <c r="T41" s="43">
        <f t="shared" si="1"/>
        <v>117</v>
      </c>
      <c r="U41" s="43">
        <f t="shared" si="1"/>
        <v>425681949.10000002</v>
      </c>
      <c r="V41" s="16"/>
    </row>
    <row r="42" spans="1:22" s="9" customFormat="1" x14ac:dyDescent="0.2">
      <c r="A42" s="33">
        <v>35</v>
      </c>
      <c r="B42" s="54" t="s">
        <v>175</v>
      </c>
      <c r="C42" s="1" t="s">
        <v>294</v>
      </c>
      <c r="D42" s="44">
        <v>35</v>
      </c>
      <c r="E42" s="44">
        <v>111950377.90000001</v>
      </c>
      <c r="F42" s="44">
        <v>99</v>
      </c>
      <c r="G42" s="44">
        <v>2327289.65</v>
      </c>
      <c r="H42" s="44">
        <v>98</v>
      </c>
      <c r="I42" s="44">
        <v>7899762.1100000003</v>
      </c>
      <c r="J42" s="44">
        <v>405</v>
      </c>
      <c r="K42" s="44">
        <v>70588629.530000001</v>
      </c>
      <c r="L42" s="42">
        <f t="shared" si="0"/>
        <v>637</v>
      </c>
      <c r="M42" s="42">
        <f t="shared" si="0"/>
        <v>192766059.19</v>
      </c>
      <c r="N42" s="44">
        <v>165</v>
      </c>
      <c r="O42" s="44">
        <v>78849261.920000002</v>
      </c>
      <c r="P42" s="44">
        <v>104</v>
      </c>
      <c r="Q42" s="44">
        <v>125669142.09999999</v>
      </c>
      <c r="R42" s="42">
        <f t="shared" si="2"/>
        <v>269</v>
      </c>
      <c r="S42" s="42">
        <f t="shared" si="2"/>
        <v>204518404.01999998</v>
      </c>
      <c r="T42" s="42">
        <f t="shared" si="1"/>
        <v>906</v>
      </c>
      <c r="U42" s="42">
        <f t="shared" si="1"/>
        <v>397284463.20999998</v>
      </c>
      <c r="V42" s="16"/>
    </row>
    <row r="43" spans="1:22" s="9" customFormat="1" x14ac:dyDescent="0.2">
      <c r="A43" s="30">
        <v>36</v>
      </c>
      <c r="B43" s="53" t="s">
        <v>210</v>
      </c>
      <c r="C43" s="32" t="s">
        <v>53</v>
      </c>
      <c r="D43" s="43">
        <v>7</v>
      </c>
      <c r="E43" s="43">
        <v>48491458.75</v>
      </c>
      <c r="F43" s="43">
        <v>2</v>
      </c>
      <c r="G43" s="43">
        <v>11680</v>
      </c>
      <c r="H43" s="43">
        <v>2</v>
      </c>
      <c r="I43" s="43">
        <v>6194818.7000000002</v>
      </c>
      <c r="J43" s="43">
        <v>23</v>
      </c>
      <c r="K43" s="43">
        <v>6479057.0700000003</v>
      </c>
      <c r="L43" s="43">
        <f t="shared" si="0"/>
        <v>34</v>
      </c>
      <c r="M43" s="43">
        <f t="shared" si="0"/>
        <v>61177014.519999996</v>
      </c>
      <c r="N43" s="43">
        <v>5</v>
      </c>
      <c r="O43" s="43">
        <v>82000000</v>
      </c>
      <c r="P43" s="43">
        <v>6</v>
      </c>
      <c r="Q43" s="43">
        <v>231500000</v>
      </c>
      <c r="R43" s="43">
        <f t="shared" si="2"/>
        <v>11</v>
      </c>
      <c r="S43" s="43">
        <f t="shared" si="2"/>
        <v>313500000</v>
      </c>
      <c r="T43" s="43">
        <f t="shared" si="1"/>
        <v>45</v>
      </c>
      <c r="U43" s="43">
        <f t="shared" si="1"/>
        <v>374677014.51999998</v>
      </c>
      <c r="V43" s="16"/>
    </row>
    <row r="44" spans="1:22" s="9" customFormat="1" x14ac:dyDescent="0.2">
      <c r="A44" s="33">
        <v>37</v>
      </c>
      <c r="B44" s="54" t="s">
        <v>161</v>
      </c>
      <c r="C44" s="1" t="s">
        <v>141</v>
      </c>
      <c r="D44" s="44"/>
      <c r="E44" s="44"/>
      <c r="F44" s="44"/>
      <c r="G44" s="44"/>
      <c r="H44" s="44">
        <v>33</v>
      </c>
      <c r="I44" s="44">
        <v>168343878.09</v>
      </c>
      <c r="J44" s="44">
        <v>8</v>
      </c>
      <c r="K44" s="44">
        <v>11156329.59</v>
      </c>
      <c r="L44" s="42">
        <f t="shared" si="0"/>
        <v>41</v>
      </c>
      <c r="M44" s="42">
        <f t="shared" si="0"/>
        <v>179500207.68000001</v>
      </c>
      <c r="N44" s="44">
        <v>7</v>
      </c>
      <c r="O44" s="44">
        <v>10998832.4</v>
      </c>
      <c r="P44" s="44">
        <v>17</v>
      </c>
      <c r="Q44" s="44">
        <v>168229431.08000001</v>
      </c>
      <c r="R44" s="42">
        <f t="shared" si="2"/>
        <v>24</v>
      </c>
      <c r="S44" s="42">
        <f t="shared" si="2"/>
        <v>179228263.48000002</v>
      </c>
      <c r="T44" s="42">
        <f t="shared" si="1"/>
        <v>65</v>
      </c>
      <c r="U44" s="42">
        <f t="shared" si="1"/>
        <v>358728471.16000003</v>
      </c>
      <c r="V44" s="16"/>
    </row>
    <row r="45" spans="1:22" s="9" customFormat="1" x14ac:dyDescent="0.2">
      <c r="A45" s="30">
        <v>38</v>
      </c>
      <c r="B45" s="31" t="s">
        <v>169</v>
      </c>
      <c r="C45" s="32" t="s">
        <v>51</v>
      </c>
      <c r="D45" s="43">
        <v>44</v>
      </c>
      <c r="E45" s="43">
        <v>12824431.789999999</v>
      </c>
      <c r="F45" s="43">
        <v>99</v>
      </c>
      <c r="G45" s="43">
        <v>17077630.710000001</v>
      </c>
      <c r="H45" s="43">
        <v>24</v>
      </c>
      <c r="I45" s="43">
        <v>50262672.869999997</v>
      </c>
      <c r="J45" s="43">
        <v>223</v>
      </c>
      <c r="K45" s="43">
        <v>68160589.359999999</v>
      </c>
      <c r="L45" s="43">
        <f t="shared" si="0"/>
        <v>390</v>
      </c>
      <c r="M45" s="43">
        <f t="shared" si="0"/>
        <v>148325324.72999999</v>
      </c>
      <c r="N45" s="43">
        <v>25</v>
      </c>
      <c r="O45" s="43">
        <v>91931185.609999999</v>
      </c>
      <c r="P45" s="43">
        <v>24</v>
      </c>
      <c r="Q45" s="43">
        <v>81377815.459999993</v>
      </c>
      <c r="R45" s="43">
        <f t="shared" si="2"/>
        <v>49</v>
      </c>
      <c r="S45" s="43">
        <f t="shared" si="2"/>
        <v>173309001.06999999</v>
      </c>
      <c r="T45" s="43">
        <f t="shared" si="1"/>
        <v>439</v>
      </c>
      <c r="U45" s="43">
        <f t="shared" si="1"/>
        <v>321634325.79999995</v>
      </c>
      <c r="V45" s="16"/>
    </row>
    <row r="46" spans="1:22" s="9" customFormat="1" x14ac:dyDescent="0.2">
      <c r="A46" s="33">
        <v>39</v>
      </c>
      <c r="B46" s="54" t="s">
        <v>179</v>
      </c>
      <c r="C46" s="1" t="s">
        <v>58</v>
      </c>
      <c r="D46" s="44">
        <v>127</v>
      </c>
      <c r="E46" s="44">
        <v>2097990.25</v>
      </c>
      <c r="F46" s="44">
        <v>525</v>
      </c>
      <c r="G46" s="44">
        <v>10959605.609999999</v>
      </c>
      <c r="H46" s="44">
        <v>1127</v>
      </c>
      <c r="I46" s="44">
        <v>13132597.4</v>
      </c>
      <c r="J46" s="44">
        <v>2198</v>
      </c>
      <c r="K46" s="44">
        <v>54859255.229999997</v>
      </c>
      <c r="L46" s="42">
        <f t="shared" si="0"/>
        <v>3977</v>
      </c>
      <c r="M46" s="42">
        <f t="shared" si="0"/>
        <v>81049448.489999995</v>
      </c>
      <c r="N46" s="44">
        <v>2879</v>
      </c>
      <c r="O46" s="44">
        <v>100225689.75</v>
      </c>
      <c r="P46" s="44">
        <v>167</v>
      </c>
      <c r="Q46" s="44">
        <v>49574402.899999999</v>
      </c>
      <c r="R46" s="42">
        <f t="shared" si="2"/>
        <v>3046</v>
      </c>
      <c r="S46" s="42">
        <f t="shared" si="2"/>
        <v>149800092.65000001</v>
      </c>
      <c r="T46" s="42">
        <f t="shared" si="1"/>
        <v>7023</v>
      </c>
      <c r="U46" s="42">
        <f t="shared" si="1"/>
        <v>230849541.13999999</v>
      </c>
      <c r="V46" s="16"/>
    </row>
    <row r="47" spans="1:22" s="9" customFormat="1" x14ac:dyDescent="0.2">
      <c r="A47" s="30">
        <v>40</v>
      </c>
      <c r="B47" s="53" t="s">
        <v>291</v>
      </c>
      <c r="C47" s="32" t="s">
        <v>293</v>
      </c>
      <c r="D47" s="43">
        <v>3</v>
      </c>
      <c r="E47" s="43">
        <v>5014612.9000000004</v>
      </c>
      <c r="F47" s="43">
        <v>4</v>
      </c>
      <c r="G47" s="43">
        <v>2191233.16</v>
      </c>
      <c r="H47" s="43">
        <v>16</v>
      </c>
      <c r="I47" s="43">
        <v>105038679.38</v>
      </c>
      <c r="J47" s="43">
        <v>23</v>
      </c>
      <c r="K47" s="43">
        <v>104140373.09</v>
      </c>
      <c r="L47" s="43">
        <f t="shared" si="0"/>
        <v>46</v>
      </c>
      <c r="M47" s="43">
        <f t="shared" si="0"/>
        <v>216384898.53</v>
      </c>
      <c r="N47" s="43">
        <v>5</v>
      </c>
      <c r="O47" s="43">
        <v>2476000</v>
      </c>
      <c r="P47" s="43">
        <v>7</v>
      </c>
      <c r="Q47" s="43">
        <v>6284000</v>
      </c>
      <c r="R47" s="43">
        <f t="shared" si="2"/>
        <v>12</v>
      </c>
      <c r="S47" s="43">
        <f t="shared" si="2"/>
        <v>8760000</v>
      </c>
      <c r="T47" s="43">
        <f t="shared" si="1"/>
        <v>58</v>
      </c>
      <c r="U47" s="43">
        <f t="shared" si="1"/>
        <v>225144898.53</v>
      </c>
      <c r="V47" s="16"/>
    </row>
    <row r="48" spans="1:22" s="9" customFormat="1" x14ac:dyDescent="0.2">
      <c r="A48" s="33">
        <v>41</v>
      </c>
      <c r="B48" s="54" t="s">
        <v>200</v>
      </c>
      <c r="C48" s="1" t="s">
        <v>129</v>
      </c>
      <c r="D48" s="44"/>
      <c r="E48" s="44"/>
      <c r="F48" s="44">
        <v>27</v>
      </c>
      <c r="G48" s="44">
        <v>7032273.4100000001</v>
      </c>
      <c r="H48" s="44">
        <v>33</v>
      </c>
      <c r="I48" s="44">
        <v>101749756.31999999</v>
      </c>
      <c r="J48" s="44">
        <v>85</v>
      </c>
      <c r="K48" s="44">
        <v>102340285.23</v>
      </c>
      <c r="L48" s="42">
        <f t="shared" si="0"/>
        <v>145</v>
      </c>
      <c r="M48" s="42">
        <f t="shared" si="0"/>
        <v>211122314.96000001</v>
      </c>
      <c r="N48" s="44">
        <v>18</v>
      </c>
      <c r="O48" s="44">
        <v>8720000</v>
      </c>
      <c r="P48" s="44">
        <v>3</v>
      </c>
      <c r="Q48" s="44">
        <v>900000</v>
      </c>
      <c r="R48" s="42">
        <f t="shared" si="2"/>
        <v>21</v>
      </c>
      <c r="S48" s="42">
        <f t="shared" si="2"/>
        <v>9620000</v>
      </c>
      <c r="T48" s="42">
        <f t="shared" si="1"/>
        <v>166</v>
      </c>
      <c r="U48" s="42">
        <f t="shared" si="1"/>
        <v>220742314.96000001</v>
      </c>
      <c r="V48" s="16"/>
    </row>
    <row r="49" spans="1:22" s="9" customFormat="1" x14ac:dyDescent="0.2">
      <c r="A49" s="30">
        <v>42</v>
      </c>
      <c r="B49" s="53" t="s">
        <v>176</v>
      </c>
      <c r="C49" s="32" t="s">
        <v>49</v>
      </c>
      <c r="D49" s="43">
        <v>624</v>
      </c>
      <c r="E49" s="43">
        <v>56543662.520000003</v>
      </c>
      <c r="F49" s="43">
        <v>898</v>
      </c>
      <c r="G49" s="43">
        <v>33521072.550000001</v>
      </c>
      <c r="H49" s="43">
        <v>273</v>
      </c>
      <c r="I49" s="43">
        <v>17728059.309999999</v>
      </c>
      <c r="J49" s="43">
        <v>1123</v>
      </c>
      <c r="K49" s="43">
        <v>15130080.710000001</v>
      </c>
      <c r="L49" s="43">
        <f t="shared" si="0"/>
        <v>2918</v>
      </c>
      <c r="M49" s="43">
        <f t="shared" si="0"/>
        <v>122922875.09</v>
      </c>
      <c r="N49" s="43">
        <v>33</v>
      </c>
      <c r="O49" s="43">
        <v>27656703.859999999</v>
      </c>
      <c r="P49" s="43">
        <v>37</v>
      </c>
      <c r="Q49" s="43">
        <v>52674665.93</v>
      </c>
      <c r="R49" s="43">
        <f t="shared" si="2"/>
        <v>70</v>
      </c>
      <c r="S49" s="43">
        <f t="shared" si="2"/>
        <v>80331369.789999992</v>
      </c>
      <c r="T49" s="43">
        <f t="shared" si="1"/>
        <v>2988</v>
      </c>
      <c r="U49" s="43">
        <f t="shared" si="1"/>
        <v>203254244.88</v>
      </c>
      <c r="V49" s="16"/>
    </row>
    <row r="50" spans="1:22" s="9" customFormat="1" x14ac:dyDescent="0.2">
      <c r="A50" s="33">
        <v>43</v>
      </c>
      <c r="B50" s="54" t="s">
        <v>351</v>
      </c>
      <c r="C50" s="1" t="s">
        <v>352</v>
      </c>
      <c r="D50" s="44"/>
      <c r="E50" s="44"/>
      <c r="F50" s="44"/>
      <c r="G50" s="44"/>
      <c r="H50" s="44">
        <v>4</v>
      </c>
      <c r="I50" s="44">
        <v>100561667.56</v>
      </c>
      <c r="J50" s="44">
        <v>5</v>
      </c>
      <c r="K50" s="44">
        <v>100989155.59999999</v>
      </c>
      <c r="L50" s="42">
        <f t="shared" si="0"/>
        <v>9</v>
      </c>
      <c r="M50" s="42">
        <f t="shared" si="0"/>
        <v>201550823.16</v>
      </c>
      <c r="N50" s="44"/>
      <c r="O50" s="44"/>
      <c r="P50" s="44"/>
      <c r="Q50" s="44"/>
      <c r="R50" s="42">
        <f t="shared" si="2"/>
        <v>0</v>
      </c>
      <c r="S50" s="42">
        <f t="shared" si="2"/>
        <v>0</v>
      </c>
      <c r="T50" s="42">
        <f t="shared" si="1"/>
        <v>9</v>
      </c>
      <c r="U50" s="42">
        <f t="shared" si="1"/>
        <v>201550823.16</v>
      </c>
      <c r="V50" s="16"/>
    </row>
    <row r="51" spans="1:22" s="9" customFormat="1" x14ac:dyDescent="0.2">
      <c r="A51" s="30">
        <v>44</v>
      </c>
      <c r="B51" s="53" t="s">
        <v>196</v>
      </c>
      <c r="C51" s="32" t="s">
        <v>12</v>
      </c>
      <c r="D51" s="43">
        <v>6</v>
      </c>
      <c r="E51" s="43">
        <v>637266.69999999995</v>
      </c>
      <c r="F51" s="43">
        <v>123</v>
      </c>
      <c r="G51" s="43">
        <v>9411669.1600000001</v>
      </c>
      <c r="H51" s="43">
        <v>58</v>
      </c>
      <c r="I51" s="43">
        <v>18988579.34</v>
      </c>
      <c r="J51" s="43">
        <v>81</v>
      </c>
      <c r="K51" s="43">
        <v>8765902.0099999998</v>
      </c>
      <c r="L51" s="43">
        <f t="shared" si="0"/>
        <v>268</v>
      </c>
      <c r="M51" s="43">
        <f t="shared" si="0"/>
        <v>37803417.210000008</v>
      </c>
      <c r="N51" s="43">
        <v>7</v>
      </c>
      <c r="O51" s="43">
        <v>61500000</v>
      </c>
      <c r="P51" s="43">
        <v>9</v>
      </c>
      <c r="Q51" s="43">
        <v>56805610</v>
      </c>
      <c r="R51" s="43">
        <f t="shared" si="2"/>
        <v>16</v>
      </c>
      <c r="S51" s="43">
        <f t="shared" si="2"/>
        <v>118305610</v>
      </c>
      <c r="T51" s="43">
        <f t="shared" si="1"/>
        <v>284</v>
      </c>
      <c r="U51" s="43">
        <f t="shared" si="1"/>
        <v>156109027.21000001</v>
      </c>
      <c r="V51" s="16"/>
    </row>
    <row r="52" spans="1:22" s="9" customFormat="1" x14ac:dyDescent="0.2">
      <c r="A52" s="33">
        <v>45</v>
      </c>
      <c r="B52" s="54" t="s">
        <v>177</v>
      </c>
      <c r="C52" s="1" t="s">
        <v>116</v>
      </c>
      <c r="D52" s="44">
        <v>26</v>
      </c>
      <c r="E52" s="44">
        <v>41489024.450000003</v>
      </c>
      <c r="F52" s="44">
        <v>56</v>
      </c>
      <c r="G52" s="44">
        <v>59785240.810000002</v>
      </c>
      <c r="H52" s="44">
        <v>12</v>
      </c>
      <c r="I52" s="44">
        <v>7260668.1399999997</v>
      </c>
      <c r="J52" s="44">
        <v>94</v>
      </c>
      <c r="K52" s="44">
        <v>11885988.76</v>
      </c>
      <c r="L52" s="42">
        <f t="shared" si="0"/>
        <v>188</v>
      </c>
      <c r="M52" s="42">
        <f t="shared" si="0"/>
        <v>120420922.16000001</v>
      </c>
      <c r="N52" s="44">
        <v>5</v>
      </c>
      <c r="O52" s="44">
        <v>20210700</v>
      </c>
      <c r="P52" s="44">
        <v>3</v>
      </c>
      <c r="Q52" s="44">
        <v>10210206</v>
      </c>
      <c r="R52" s="42">
        <f t="shared" si="2"/>
        <v>8</v>
      </c>
      <c r="S52" s="42">
        <f t="shared" si="2"/>
        <v>30420906</v>
      </c>
      <c r="T52" s="42">
        <f t="shared" si="1"/>
        <v>196</v>
      </c>
      <c r="U52" s="42">
        <f t="shared" si="1"/>
        <v>150841828.16000003</v>
      </c>
      <c r="V52" s="16"/>
    </row>
    <row r="53" spans="1:22" s="9" customFormat="1" x14ac:dyDescent="0.2">
      <c r="A53" s="30">
        <v>46</v>
      </c>
      <c r="B53" s="31" t="s">
        <v>75</v>
      </c>
      <c r="C53" s="32" t="s">
        <v>298</v>
      </c>
      <c r="D53" s="43"/>
      <c r="E53" s="43"/>
      <c r="F53" s="43"/>
      <c r="G53" s="43"/>
      <c r="H53" s="43">
        <v>135</v>
      </c>
      <c r="I53" s="43">
        <v>44615413.969999999</v>
      </c>
      <c r="J53" s="43">
        <v>133</v>
      </c>
      <c r="K53" s="43">
        <v>49323570.880000003</v>
      </c>
      <c r="L53" s="43">
        <f t="shared" si="0"/>
        <v>268</v>
      </c>
      <c r="M53" s="43">
        <f t="shared" si="0"/>
        <v>93938984.849999994</v>
      </c>
      <c r="N53" s="43">
        <v>26</v>
      </c>
      <c r="O53" s="43">
        <v>27321237.300000001</v>
      </c>
      <c r="P53" s="43">
        <v>26</v>
      </c>
      <c r="Q53" s="43">
        <v>22631724.699999999</v>
      </c>
      <c r="R53" s="43">
        <f t="shared" si="2"/>
        <v>52</v>
      </c>
      <c r="S53" s="43">
        <f t="shared" si="2"/>
        <v>49952962</v>
      </c>
      <c r="T53" s="43">
        <f t="shared" si="1"/>
        <v>320</v>
      </c>
      <c r="U53" s="43">
        <f t="shared" si="1"/>
        <v>143891946.84999999</v>
      </c>
      <c r="V53" s="16"/>
    </row>
    <row r="54" spans="1:22" s="9" customFormat="1" x14ac:dyDescent="0.2">
      <c r="A54" s="33">
        <v>47</v>
      </c>
      <c r="B54" s="54" t="s">
        <v>306</v>
      </c>
      <c r="C54" s="1" t="s">
        <v>335</v>
      </c>
      <c r="D54" s="44">
        <v>20</v>
      </c>
      <c r="E54" s="44">
        <v>425182.26</v>
      </c>
      <c r="F54" s="44">
        <v>199</v>
      </c>
      <c r="G54" s="44">
        <v>6214988.4699999997</v>
      </c>
      <c r="H54" s="44">
        <v>88</v>
      </c>
      <c r="I54" s="44">
        <v>19393678.640000001</v>
      </c>
      <c r="J54" s="44">
        <v>423</v>
      </c>
      <c r="K54" s="44">
        <v>46214303.75</v>
      </c>
      <c r="L54" s="42">
        <f t="shared" si="0"/>
        <v>730</v>
      </c>
      <c r="M54" s="42">
        <f t="shared" si="0"/>
        <v>72248153.120000005</v>
      </c>
      <c r="N54" s="44">
        <v>231</v>
      </c>
      <c r="O54" s="44">
        <v>51495629.189999998</v>
      </c>
      <c r="P54" s="44">
        <v>228</v>
      </c>
      <c r="Q54" s="44">
        <v>18542984.059999999</v>
      </c>
      <c r="R54" s="42">
        <f t="shared" si="2"/>
        <v>459</v>
      </c>
      <c r="S54" s="42">
        <f t="shared" si="2"/>
        <v>70038613.25</v>
      </c>
      <c r="T54" s="42">
        <f t="shared" si="1"/>
        <v>1189</v>
      </c>
      <c r="U54" s="42">
        <f t="shared" si="1"/>
        <v>142286766.37</v>
      </c>
      <c r="V54" s="16"/>
    </row>
    <row r="55" spans="1:22" s="9" customFormat="1" x14ac:dyDescent="0.2">
      <c r="A55" s="30">
        <v>48</v>
      </c>
      <c r="B55" s="53" t="s">
        <v>224</v>
      </c>
      <c r="C55" s="32" t="s">
        <v>114</v>
      </c>
      <c r="D55" s="43">
        <v>3</v>
      </c>
      <c r="E55" s="43">
        <v>31039.21</v>
      </c>
      <c r="F55" s="43">
        <v>28</v>
      </c>
      <c r="G55" s="43">
        <v>269377.08</v>
      </c>
      <c r="H55" s="43">
        <v>406</v>
      </c>
      <c r="I55" s="43">
        <v>20354939.859999999</v>
      </c>
      <c r="J55" s="43">
        <v>949</v>
      </c>
      <c r="K55" s="43">
        <v>62264472</v>
      </c>
      <c r="L55" s="43">
        <f t="shared" si="0"/>
        <v>1386</v>
      </c>
      <c r="M55" s="43">
        <f t="shared" si="0"/>
        <v>82919828.149999991</v>
      </c>
      <c r="N55" s="43">
        <v>803</v>
      </c>
      <c r="O55" s="43">
        <v>50000536.399999999</v>
      </c>
      <c r="P55" s="43">
        <v>451</v>
      </c>
      <c r="Q55" s="43">
        <v>5702686.9100000001</v>
      </c>
      <c r="R55" s="43">
        <f t="shared" si="2"/>
        <v>1254</v>
      </c>
      <c r="S55" s="43">
        <f t="shared" si="2"/>
        <v>55703223.310000002</v>
      </c>
      <c r="T55" s="43">
        <f t="shared" si="1"/>
        <v>2640</v>
      </c>
      <c r="U55" s="43">
        <f t="shared" si="1"/>
        <v>138623051.45999998</v>
      </c>
      <c r="V55" s="16"/>
    </row>
    <row r="56" spans="1:22" s="9" customFormat="1" x14ac:dyDescent="0.2">
      <c r="A56" s="33">
        <v>49</v>
      </c>
      <c r="B56" s="54" t="s">
        <v>324</v>
      </c>
      <c r="C56" s="1" t="s">
        <v>323</v>
      </c>
      <c r="D56" s="44"/>
      <c r="E56" s="44"/>
      <c r="F56" s="44">
        <v>21</v>
      </c>
      <c r="G56" s="44">
        <v>638854.53</v>
      </c>
      <c r="H56" s="44">
        <v>52</v>
      </c>
      <c r="I56" s="44">
        <v>351178.59</v>
      </c>
      <c r="J56" s="44">
        <v>280</v>
      </c>
      <c r="K56" s="44">
        <v>57412965.729999997</v>
      </c>
      <c r="L56" s="42">
        <f t="shared" si="0"/>
        <v>353</v>
      </c>
      <c r="M56" s="42">
        <f t="shared" si="0"/>
        <v>58402998.850000001</v>
      </c>
      <c r="N56" s="44">
        <v>3121</v>
      </c>
      <c r="O56" s="44">
        <v>63805297.130000003</v>
      </c>
      <c r="P56" s="44">
        <v>18</v>
      </c>
      <c r="Q56" s="44">
        <v>6144763.1500000004</v>
      </c>
      <c r="R56" s="42">
        <f t="shared" si="2"/>
        <v>3139</v>
      </c>
      <c r="S56" s="42">
        <f t="shared" si="2"/>
        <v>69950060.280000001</v>
      </c>
      <c r="T56" s="42">
        <f t="shared" si="1"/>
        <v>3492</v>
      </c>
      <c r="U56" s="42">
        <f t="shared" si="1"/>
        <v>128353059.13</v>
      </c>
      <c r="V56" s="16"/>
    </row>
    <row r="57" spans="1:22" s="9" customFormat="1" x14ac:dyDescent="0.2">
      <c r="A57" s="30">
        <v>50</v>
      </c>
      <c r="B57" s="53" t="s">
        <v>195</v>
      </c>
      <c r="C57" s="32" t="s">
        <v>68</v>
      </c>
      <c r="D57" s="43">
        <v>139</v>
      </c>
      <c r="E57" s="43">
        <v>3799340.21</v>
      </c>
      <c r="F57" s="43">
        <v>1366</v>
      </c>
      <c r="G57" s="43">
        <v>30061377.550000001</v>
      </c>
      <c r="H57" s="43">
        <v>1086</v>
      </c>
      <c r="I57" s="43">
        <v>11243480.02</v>
      </c>
      <c r="J57" s="43">
        <v>3136</v>
      </c>
      <c r="K57" s="43">
        <v>27902526.59</v>
      </c>
      <c r="L57" s="43">
        <f t="shared" si="0"/>
        <v>5727</v>
      </c>
      <c r="M57" s="43">
        <f t="shared" si="0"/>
        <v>73006724.36999999</v>
      </c>
      <c r="N57" s="43">
        <v>699</v>
      </c>
      <c r="O57" s="43">
        <v>49055950.159999996</v>
      </c>
      <c r="P57" s="43">
        <v>157</v>
      </c>
      <c r="Q57" s="43">
        <v>6250366.3099999996</v>
      </c>
      <c r="R57" s="43">
        <f t="shared" si="2"/>
        <v>856</v>
      </c>
      <c r="S57" s="43">
        <f t="shared" si="2"/>
        <v>55306316.469999999</v>
      </c>
      <c r="T57" s="43">
        <f t="shared" si="1"/>
        <v>6583</v>
      </c>
      <c r="U57" s="43">
        <f t="shared" si="1"/>
        <v>128313040.83999999</v>
      </c>
      <c r="V57" s="16"/>
    </row>
    <row r="58" spans="1:22" s="9" customFormat="1" x14ac:dyDescent="0.2">
      <c r="A58" s="33">
        <v>51</v>
      </c>
      <c r="B58" s="54" t="s">
        <v>178</v>
      </c>
      <c r="C58" s="1" t="s">
        <v>45</v>
      </c>
      <c r="D58" s="44">
        <v>49</v>
      </c>
      <c r="E58" s="44">
        <v>12361910.1</v>
      </c>
      <c r="F58" s="44">
        <v>444</v>
      </c>
      <c r="G58" s="44">
        <v>28350871.420000002</v>
      </c>
      <c r="H58" s="44">
        <v>37</v>
      </c>
      <c r="I58" s="44">
        <v>1761909.04</v>
      </c>
      <c r="J58" s="44">
        <v>241</v>
      </c>
      <c r="K58" s="44">
        <v>25148940.989999998</v>
      </c>
      <c r="L58" s="42">
        <f t="shared" si="0"/>
        <v>771</v>
      </c>
      <c r="M58" s="42">
        <f t="shared" si="0"/>
        <v>67623631.549999997</v>
      </c>
      <c r="N58" s="44">
        <v>18</v>
      </c>
      <c r="O58" s="44">
        <v>56744585.390000001</v>
      </c>
      <c r="P58" s="44">
        <v>3</v>
      </c>
      <c r="Q58" s="44">
        <v>2853771.96</v>
      </c>
      <c r="R58" s="42">
        <f t="shared" si="2"/>
        <v>21</v>
      </c>
      <c r="S58" s="42">
        <f t="shared" si="2"/>
        <v>59598357.350000001</v>
      </c>
      <c r="T58" s="42">
        <f t="shared" si="1"/>
        <v>792</v>
      </c>
      <c r="U58" s="42">
        <f t="shared" si="1"/>
        <v>127221988.90000001</v>
      </c>
      <c r="V58" s="16"/>
    </row>
    <row r="59" spans="1:22" s="9" customFormat="1" x14ac:dyDescent="0.2">
      <c r="A59" s="30">
        <v>52</v>
      </c>
      <c r="B59" s="53" t="s">
        <v>204</v>
      </c>
      <c r="C59" s="32" t="s">
        <v>135</v>
      </c>
      <c r="D59" s="43">
        <v>16</v>
      </c>
      <c r="E59" s="43">
        <v>2379418.66</v>
      </c>
      <c r="F59" s="43">
        <v>72</v>
      </c>
      <c r="G59" s="43">
        <v>2832177.24</v>
      </c>
      <c r="H59" s="43">
        <v>92</v>
      </c>
      <c r="I59" s="43">
        <v>50498784.93</v>
      </c>
      <c r="J59" s="43">
        <v>88</v>
      </c>
      <c r="K59" s="43">
        <v>39785200.659999996</v>
      </c>
      <c r="L59" s="43">
        <f t="shared" si="0"/>
        <v>268</v>
      </c>
      <c r="M59" s="43">
        <f t="shared" si="0"/>
        <v>95495581.489999995</v>
      </c>
      <c r="N59" s="43">
        <v>59</v>
      </c>
      <c r="O59" s="43">
        <v>9527628.4000000004</v>
      </c>
      <c r="P59" s="43">
        <v>38</v>
      </c>
      <c r="Q59" s="43">
        <v>17093567.949999999</v>
      </c>
      <c r="R59" s="43">
        <f t="shared" si="2"/>
        <v>97</v>
      </c>
      <c r="S59" s="43">
        <f t="shared" si="2"/>
        <v>26621196.350000001</v>
      </c>
      <c r="T59" s="43">
        <f t="shared" si="1"/>
        <v>365</v>
      </c>
      <c r="U59" s="43">
        <f t="shared" si="1"/>
        <v>122116777.84</v>
      </c>
      <c r="V59" s="16"/>
    </row>
    <row r="60" spans="1:22" s="9" customFormat="1" x14ac:dyDescent="0.2">
      <c r="A60" s="33">
        <v>53</v>
      </c>
      <c r="B60" s="54" t="s">
        <v>83</v>
      </c>
      <c r="C60" s="1" t="s">
        <v>84</v>
      </c>
      <c r="D60" s="44"/>
      <c r="E60" s="44"/>
      <c r="F60" s="44"/>
      <c r="G60" s="44"/>
      <c r="H60" s="44">
        <v>69</v>
      </c>
      <c r="I60" s="44">
        <v>290689.12</v>
      </c>
      <c r="J60" s="44">
        <v>148</v>
      </c>
      <c r="K60" s="44">
        <v>1356036.81</v>
      </c>
      <c r="L60" s="42">
        <f t="shared" si="0"/>
        <v>217</v>
      </c>
      <c r="M60" s="42">
        <f t="shared" si="0"/>
        <v>1646725.9300000002</v>
      </c>
      <c r="N60" s="44">
        <v>416</v>
      </c>
      <c r="O60" s="44">
        <v>60719429.649999999</v>
      </c>
      <c r="P60" s="44">
        <v>190</v>
      </c>
      <c r="Q60" s="44">
        <v>59655382.399999999</v>
      </c>
      <c r="R60" s="42">
        <f t="shared" si="2"/>
        <v>606</v>
      </c>
      <c r="S60" s="42">
        <f t="shared" si="2"/>
        <v>120374812.05</v>
      </c>
      <c r="T60" s="42">
        <f t="shared" si="1"/>
        <v>823</v>
      </c>
      <c r="U60" s="42">
        <f t="shared" si="1"/>
        <v>122021537.98</v>
      </c>
      <c r="V60" s="16"/>
    </row>
    <row r="61" spans="1:22" s="9" customFormat="1" x14ac:dyDescent="0.2">
      <c r="A61" s="30">
        <v>54</v>
      </c>
      <c r="B61" s="31" t="s">
        <v>290</v>
      </c>
      <c r="C61" s="32" t="s">
        <v>292</v>
      </c>
      <c r="D61" s="43">
        <v>86</v>
      </c>
      <c r="E61" s="43">
        <v>14790103.93</v>
      </c>
      <c r="F61" s="43">
        <v>84</v>
      </c>
      <c r="G61" s="43">
        <v>19019945.100000001</v>
      </c>
      <c r="H61" s="43">
        <v>34</v>
      </c>
      <c r="I61" s="43">
        <v>15235061.039999999</v>
      </c>
      <c r="J61" s="43">
        <v>151</v>
      </c>
      <c r="K61" s="43">
        <v>12951564.380000001</v>
      </c>
      <c r="L61" s="43">
        <f t="shared" si="0"/>
        <v>355</v>
      </c>
      <c r="M61" s="43">
        <f t="shared" si="0"/>
        <v>61996674.450000003</v>
      </c>
      <c r="N61" s="43">
        <v>147</v>
      </c>
      <c r="O61" s="43">
        <v>25760104.690000001</v>
      </c>
      <c r="P61" s="43">
        <v>108</v>
      </c>
      <c r="Q61" s="43">
        <v>23812506.699999999</v>
      </c>
      <c r="R61" s="43">
        <f t="shared" si="2"/>
        <v>255</v>
      </c>
      <c r="S61" s="43">
        <f t="shared" si="2"/>
        <v>49572611.390000001</v>
      </c>
      <c r="T61" s="43">
        <f t="shared" si="1"/>
        <v>610</v>
      </c>
      <c r="U61" s="43">
        <f t="shared" si="1"/>
        <v>111569285.84</v>
      </c>
      <c r="V61" s="16"/>
    </row>
    <row r="62" spans="1:22" s="9" customFormat="1" x14ac:dyDescent="0.2">
      <c r="A62" s="33">
        <v>55</v>
      </c>
      <c r="B62" s="54" t="s">
        <v>180</v>
      </c>
      <c r="C62" s="1" t="s">
        <v>52</v>
      </c>
      <c r="D62" s="44"/>
      <c r="E62" s="44"/>
      <c r="F62" s="44"/>
      <c r="G62" s="44"/>
      <c r="H62" s="44">
        <v>797</v>
      </c>
      <c r="I62" s="44">
        <v>7419469.4500000002</v>
      </c>
      <c r="J62" s="44">
        <v>4147</v>
      </c>
      <c r="K62" s="44">
        <v>52028576.329999998</v>
      </c>
      <c r="L62" s="42">
        <f t="shared" si="0"/>
        <v>4944</v>
      </c>
      <c r="M62" s="42">
        <f t="shared" si="0"/>
        <v>59448045.780000001</v>
      </c>
      <c r="N62" s="44">
        <v>1925</v>
      </c>
      <c r="O62" s="44">
        <v>44890627.560000002</v>
      </c>
      <c r="P62" s="44">
        <v>28</v>
      </c>
      <c r="Q62" s="44">
        <v>373891.7</v>
      </c>
      <c r="R62" s="42">
        <f t="shared" si="2"/>
        <v>1953</v>
      </c>
      <c r="S62" s="42">
        <f t="shared" si="2"/>
        <v>45264519.260000005</v>
      </c>
      <c r="T62" s="42">
        <f t="shared" si="1"/>
        <v>6897</v>
      </c>
      <c r="U62" s="42">
        <f t="shared" si="1"/>
        <v>104712565.04000001</v>
      </c>
      <c r="V62" s="16"/>
    </row>
    <row r="63" spans="1:22" s="9" customFormat="1" x14ac:dyDescent="0.2">
      <c r="A63" s="30">
        <v>56</v>
      </c>
      <c r="B63" s="53" t="s">
        <v>189</v>
      </c>
      <c r="C63" s="32" t="s">
        <v>55</v>
      </c>
      <c r="D63" s="43">
        <v>26</v>
      </c>
      <c r="E63" s="43">
        <v>465180.69</v>
      </c>
      <c r="F63" s="43">
        <v>137</v>
      </c>
      <c r="G63" s="43">
        <v>2188533.96</v>
      </c>
      <c r="H63" s="43">
        <v>1089</v>
      </c>
      <c r="I63" s="43">
        <v>7562427.6399999997</v>
      </c>
      <c r="J63" s="43">
        <v>4615</v>
      </c>
      <c r="K63" s="43">
        <v>50015558.170000002</v>
      </c>
      <c r="L63" s="43">
        <f t="shared" si="0"/>
        <v>5867</v>
      </c>
      <c r="M63" s="43">
        <f t="shared" si="0"/>
        <v>60231700.460000001</v>
      </c>
      <c r="N63" s="43">
        <v>656</v>
      </c>
      <c r="O63" s="43">
        <v>43993892.640000001</v>
      </c>
      <c r="P63" s="43">
        <v>1</v>
      </c>
      <c r="Q63" s="43">
        <v>10000</v>
      </c>
      <c r="R63" s="43">
        <f t="shared" si="2"/>
        <v>657</v>
      </c>
      <c r="S63" s="43">
        <f t="shared" si="2"/>
        <v>44003892.640000001</v>
      </c>
      <c r="T63" s="43">
        <f t="shared" si="1"/>
        <v>6524</v>
      </c>
      <c r="U63" s="43">
        <f t="shared" si="1"/>
        <v>104235593.09999999</v>
      </c>
      <c r="V63" s="16"/>
    </row>
    <row r="64" spans="1:22" s="9" customFormat="1" x14ac:dyDescent="0.2">
      <c r="A64" s="33">
        <v>57</v>
      </c>
      <c r="B64" s="54" t="s">
        <v>201</v>
      </c>
      <c r="C64" s="1" t="s">
        <v>69</v>
      </c>
      <c r="D64" s="44">
        <v>97</v>
      </c>
      <c r="E64" s="44">
        <v>2225248.38</v>
      </c>
      <c r="F64" s="44">
        <v>920</v>
      </c>
      <c r="G64" s="44">
        <v>19529690.809999999</v>
      </c>
      <c r="H64" s="44">
        <v>580</v>
      </c>
      <c r="I64" s="44">
        <v>8434627.4800000004</v>
      </c>
      <c r="J64" s="44">
        <v>2619</v>
      </c>
      <c r="K64" s="44">
        <v>24400418.949999999</v>
      </c>
      <c r="L64" s="42">
        <f t="shared" si="0"/>
        <v>4216</v>
      </c>
      <c r="M64" s="42">
        <f t="shared" si="0"/>
        <v>54589985.619999997</v>
      </c>
      <c r="N64" s="44">
        <v>1222</v>
      </c>
      <c r="O64" s="44">
        <v>36175391.140000001</v>
      </c>
      <c r="P64" s="44">
        <v>16</v>
      </c>
      <c r="Q64" s="44">
        <v>2980125.64</v>
      </c>
      <c r="R64" s="42">
        <f t="shared" si="2"/>
        <v>1238</v>
      </c>
      <c r="S64" s="42">
        <f t="shared" si="2"/>
        <v>39155516.780000001</v>
      </c>
      <c r="T64" s="42">
        <f t="shared" si="1"/>
        <v>5454</v>
      </c>
      <c r="U64" s="42">
        <f t="shared" si="1"/>
        <v>93745502.400000006</v>
      </c>
      <c r="V64" s="16"/>
    </row>
    <row r="65" spans="1:22" s="9" customFormat="1" x14ac:dyDescent="0.2">
      <c r="A65" s="30">
        <v>58</v>
      </c>
      <c r="B65" s="53" t="s">
        <v>171</v>
      </c>
      <c r="C65" s="32" t="s">
        <v>8</v>
      </c>
      <c r="D65" s="43">
        <v>32</v>
      </c>
      <c r="E65" s="43">
        <v>32397471.370000001</v>
      </c>
      <c r="F65" s="43">
        <v>2</v>
      </c>
      <c r="G65" s="43">
        <v>27409.29</v>
      </c>
      <c r="H65" s="43">
        <v>8</v>
      </c>
      <c r="I65" s="43">
        <v>4547881.17</v>
      </c>
      <c r="J65" s="43">
        <v>46</v>
      </c>
      <c r="K65" s="43">
        <v>2755892.39</v>
      </c>
      <c r="L65" s="43">
        <f t="shared" si="0"/>
        <v>88</v>
      </c>
      <c r="M65" s="43">
        <f t="shared" si="0"/>
        <v>39728654.219999999</v>
      </c>
      <c r="N65" s="43">
        <v>9</v>
      </c>
      <c r="O65" s="43">
        <v>15868665</v>
      </c>
      <c r="P65" s="43">
        <v>13</v>
      </c>
      <c r="Q65" s="43">
        <v>36618525</v>
      </c>
      <c r="R65" s="43">
        <f t="shared" si="2"/>
        <v>22</v>
      </c>
      <c r="S65" s="43">
        <f t="shared" si="2"/>
        <v>52487190</v>
      </c>
      <c r="T65" s="43">
        <f t="shared" si="1"/>
        <v>110</v>
      </c>
      <c r="U65" s="43">
        <f t="shared" si="1"/>
        <v>92215844.219999999</v>
      </c>
      <c r="V65" s="16"/>
    </row>
    <row r="66" spans="1:22" s="9" customFormat="1" x14ac:dyDescent="0.2">
      <c r="A66" s="33">
        <v>59</v>
      </c>
      <c r="B66" s="54" t="s">
        <v>198</v>
      </c>
      <c r="C66" s="1" t="s">
        <v>67</v>
      </c>
      <c r="D66" s="44">
        <v>26</v>
      </c>
      <c r="E66" s="44">
        <v>328363.84999999998</v>
      </c>
      <c r="F66" s="44">
        <v>348</v>
      </c>
      <c r="G66" s="44">
        <v>7450981.9100000001</v>
      </c>
      <c r="H66" s="44">
        <v>1129</v>
      </c>
      <c r="I66" s="44">
        <v>5797772.2800000003</v>
      </c>
      <c r="J66" s="44">
        <v>3269</v>
      </c>
      <c r="K66" s="44">
        <v>19199519.550000001</v>
      </c>
      <c r="L66" s="42">
        <f t="shared" si="0"/>
        <v>4772</v>
      </c>
      <c r="M66" s="42">
        <f t="shared" si="0"/>
        <v>32776637.590000004</v>
      </c>
      <c r="N66" s="44">
        <v>1627</v>
      </c>
      <c r="O66" s="44">
        <v>35067214.009999998</v>
      </c>
      <c r="P66" s="44">
        <v>327</v>
      </c>
      <c r="Q66" s="44">
        <v>14539884.92</v>
      </c>
      <c r="R66" s="42">
        <f t="shared" si="2"/>
        <v>1954</v>
      </c>
      <c r="S66" s="42">
        <f t="shared" si="2"/>
        <v>49607098.93</v>
      </c>
      <c r="T66" s="42">
        <f t="shared" si="1"/>
        <v>6726</v>
      </c>
      <c r="U66" s="42">
        <f t="shared" si="1"/>
        <v>82383736.520000011</v>
      </c>
      <c r="V66" s="16"/>
    </row>
    <row r="67" spans="1:22" s="9" customFormat="1" x14ac:dyDescent="0.2">
      <c r="A67" s="30">
        <v>60</v>
      </c>
      <c r="B67" s="53" t="s">
        <v>72</v>
      </c>
      <c r="C67" s="32" t="s">
        <v>73</v>
      </c>
      <c r="D67" s="43">
        <v>276</v>
      </c>
      <c r="E67" s="43">
        <v>13021457.68</v>
      </c>
      <c r="F67" s="43">
        <v>672</v>
      </c>
      <c r="G67" s="43">
        <v>20685062.809999999</v>
      </c>
      <c r="H67" s="43">
        <v>344</v>
      </c>
      <c r="I67" s="43">
        <v>9622567.0800000001</v>
      </c>
      <c r="J67" s="43">
        <v>664</v>
      </c>
      <c r="K67" s="43">
        <v>7091192.4900000002</v>
      </c>
      <c r="L67" s="43">
        <f t="shared" si="0"/>
        <v>1956</v>
      </c>
      <c r="M67" s="43">
        <f t="shared" si="0"/>
        <v>50420280.059999995</v>
      </c>
      <c r="N67" s="43">
        <v>255</v>
      </c>
      <c r="O67" s="43">
        <v>17541890</v>
      </c>
      <c r="P67" s="43">
        <v>60</v>
      </c>
      <c r="Q67" s="43">
        <v>12413680.6</v>
      </c>
      <c r="R67" s="43">
        <f t="shared" si="2"/>
        <v>315</v>
      </c>
      <c r="S67" s="43">
        <f t="shared" si="2"/>
        <v>29955570.600000001</v>
      </c>
      <c r="T67" s="43">
        <f t="shared" si="1"/>
        <v>2271</v>
      </c>
      <c r="U67" s="43">
        <f t="shared" si="1"/>
        <v>80375850.659999996</v>
      </c>
      <c r="V67" s="16"/>
    </row>
    <row r="68" spans="1:22" s="9" customFormat="1" x14ac:dyDescent="0.2">
      <c r="A68" s="33">
        <v>61</v>
      </c>
      <c r="B68" s="54" t="s">
        <v>170</v>
      </c>
      <c r="C68" s="1" t="s">
        <v>43</v>
      </c>
      <c r="D68" s="44">
        <v>7</v>
      </c>
      <c r="E68" s="44">
        <v>1242026.49</v>
      </c>
      <c r="F68" s="44">
        <v>8</v>
      </c>
      <c r="G68" s="44">
        <v>8992703.1600000001</v>
      </c>
      <c r="H68" s="44"/>
      <c r="I68" s="44"/>
      <c r="J68" s="44">
        <v>25</v>
      </c>
      <c r="K68" s="44">
        <v>16499848.609999999</v>
      </c>
      <c r="L68" s="42">
        <f t="shared" si="0"/>
        <v>40</v>
      </c>
      <c r="M68" s="42">
        <f t="shared" si="0"/>
        <v>26734578.259999998</v>
      </c>
      <c r="N68" s="44"/>
      <c r="O68" s="44"/>
      <c r="P68" s="44">
        <v>4</v>
      </c>
      <c r="Q68" s="44">
        <v>50000000</v>
      </c>
      <c r="R68" s="42">
        <f t="shared" si="2"/>
        <v>4</v>
      </c>
      <c r="S68" s="42">
        <f t="shared" si="2"/>
        <v>50000000</v>
      </c>
      <c r="T68" s="42">
        <f t="shared" si="1"/>
        <v>44</v>
      </c>
      <c r="U68" s="42">
        <f t="shared" si="1"/>
        <v>76734578.25999999</v>
      </c>
      <c r="V68" s="16"/>
    </row>
    <row r="69" spans="1:22" s="9" customFormat="1" x14ac:dyDescent="0.2">
      <c r="A69" s="30">
        <v>62</v>
      </c>
      <c r="B69" s="31" t="s">
        <v>191</v>
      </c>
      <c r="C69" s="32" t="s">
        <v>59</v>
      </c>
      <c r="D69" s="43">
        <v>8</v>
      </c>
      <c r="E69" s="43">
        <v>115700.83</v>
      </c>
      <c r="F69" s="43">
        <v>169</v>
      </c>
      <c r="G69" s="43">
        <v>2500852.4</v>
      </c>
      <c r="H69" s="43">
        <v>406</v>
      </c>
      <c r="I69" s="43">
        <v>5296318.46</v>
      </c>
      <c r="J69" s="43">
        <v>1476</v>
      </c>
      <c r="K69" s="43">
        <v>20304721.280000001</v>
      </c>
      <c r="L69" s="43">
        <f t="shared" si="0"/>
        <v>2059</v>
      </c>
      <c r="M69" s="43">
        <f t="shared" si="0"/>
        <v>28217592.969999999</v>
      </c>
      <c r="N69" s="43">
        <v>1882</v>
      </c>
      <c r="O69" s="43">
        <v>32331375.149999999</v>
      </c>
      <c r="P69" s="43">
        <v>123</v>
      </c>
      <c r="Q69" s="43">
        <v>15019932.93</v>
      </c>
      <c r="R69" s="43">
        <f t="shared" si="2"/>
        <v>2005</v>
      </c>
      <c r="S69" s="43">
        <f t="shared" si="2"/>
        <v>47351308.079999998</v>
      </c>
      <c r="T69" s="43">
        <f t="shared" si="1"/>
        <v>4064</v>
      </c>
      <c r="U69" s="43">
        <f t="shared" si="1"/>
        <v>75568901.049999997</v>
      </c>
      <c r="V69" s="16"/>
    </row>
    <row r="70" spans="1:22" s="9" customFormat="1" x14ac:dyDescent="0.2">
      <c r="A70" s="33">
        <v>63</v>
      </c>
      <c r="B70" s="54" t="s">
        <v>197</v>
      </c>
      <c r="C70" s="1" t="s">
        <v>65</v>
      </c>
      <c r="D70" s="44">
        <v>14</v>
      </c>
      <c r="E70" s="44">
        <v>13617454</v>
      </c>
      <c r="F70" s="44">
        <v>2</v>
      </c>
      <c r="G70" s="44">
        <v>119730.7</v>
      </c>
      <c r="H70" s="44">
        <v>8</v>
      </c>
      <c r="I70" s="44">
        <v>12364282.119999999</v>
      </c>
      <c r="J70" s="44">
        <v>36</v>
      </c>
      <c r="K70" s="44">
        <v>7594753.0700000003</v>
      </c>
      <c r="L70" s="42">
        <f t="shared" si="0"/>
        <v>60</v>
      </c>
      <c r="M70" s="42">
        <f t="shared" si="0"/>
        <v>33696219.890000001</v>
      </c>
      <c r="N70" s="44">
        <v>16</v>
      </c>
      <c r="O70" s="44">
        <v>12908074.1</v>
      </c>
      <c r="P70" s="44">
        <v>19</v>
      </c>
      <c r="Q70" s="44">
        <v>25118610.5</v>
      </c>
      <c r="R70" s="42">
        <f t="shared" si="2"/>
        <v>35</v>
      </c>
      <c r="S70" s="42">
        <f t="shared" si="2"/>
        <v>38026684.600000001</v>
      </c>
      <c r="T70" s="42">
        <f t="shared" si="1"/>
        <v>95</v>
      </c>
      <c r="U70" s="42">
        <f t="shared" si="1"/>
        <v>71722904.49000001</v>
      </c>
      <c r="V70" s="16"/>
    </row>
    <row r="71" spans="1:22" s="9" customFormat="1" x14ac:dyDescent="0.2">
      <c r="A71" s="30">
        <v>64</v>
      </c>
      <c r="B71" s="53" t="s">
        <v>213</v>
      </c>
      <c r="C71" s="32" t="s">
        <v>338</v>
      </c>
      <c r="D71" s="43"/>
      <c r="E71" s="43"/>
      <c r="F71" s="43">
        <v>10</v>
      </c>
      <c r="G71" s="43">
        <v>2515503.25</v>
      </c>
      <c r="H71" s="43">
        <v>42</v>
      </c>
      <c r="I71" s="43">
        <v>30725698.43</v>
      </c>
      <c r="J71" s="43">
        <v>51</v>
      </c>
      <c r="K71" s="43">
        <v>6605254.0300000003</v>
      </c>
      <c r="L71" s="43">
        <f t="shared" si="0"/>
        <v>103</v>
      </c>
      <c r="M71" s="43">
        <f t="shared" si="0"/>
        <v>39846455.710000001</v>
      </c>
      <c r="N71" s="43">
        <v>9</v>
      </c>
      <c r="O71" s="43">
        <v>2907384.09</v>
      </c>
      <c r="P71" s="43">
        <v>13</v>
      </c>
      <c r="Q71" s="43">
        <v>24530000</v>
      </c>
      <c r="R71" s="43">
        <f t="shared" si="2"/>
        <v>22</v>
      </c>
      <c r="S71" s="43">
        <f t="shared" si="2"/>
        <v>27437384.09</v>
      </c>
      <c r="T71" s="43">
        <f t="shared" si="1"/>
        <v>125</v>
      </c>
      <c r="U71" s="43">
        <f t="shared" si="1"/>
        <v>67283839.799999997</v>
      </c>
      <c r="V71" s="16"/>
    </row>
    <row r="72" spans="1:22" s="9" customFormat="1" x14ac:dyDescent="0.2">
      <c r="A72" s="33">
        <v>65</v>
      </c>
      <c r="B72" s="54" t="s">
        <v>199</v>
      </c>
      <c r="C72" s="1" t="s">
        <v>46</v>
      </c>
      <c r="D72" s="44">
        <v>82</v>
      </c>
      <c r="E72" s="44">
        <v>17478220.91</v>
      </c>
      <c r="F72" s="44">
        <v>126</v>
      </c>
      <c r="G72" s="44">
        <v>6055436.1100000003</v>
      </c>
      <c r="H72" s="44">
        <v>9</v>
      </c>
      <c r="I72" s="44">
        <v>431927.49</v>
      </c>
      <c r="J72" s="44">
        <v>82</v>
      </c>
      <c r="K72" s="44">
        <v>17716544.93</v>
      </c>
      <c r="L72" s="42">
        <f t="shared" si="0"/>
        <v>299</v>
      </c>
      <c r="M72" s="42">
        <f t="shared" si="0"/>
        <v>41682129.439999998</v>
      </c>
      <c r="N72" s="44">
        <v>41</v>
      </c>
      <c r="O72" s="44">
        <v>24693122.300000001</v>
      </c>
      <c r="P72" s="44">
        <v>15</v>
      </c>
      <c r="Q72" s="44">
        <v>897386.13</v>
      </c>
      <c r="R72" s="42">
        <f t="shared" si="2"/>
        <v>56</v>
      </c>
      <c r="S72" s="42">
        <f t="shared" si="2"/>
        <v>25590508.43</v>
      </c>
      <c r="T72" s="42">
        <f t="shared" si="1"/>
        <v>355</v>
      </c>
      <c r="U72" s="42">
        <f t="shared" si="1"/>
        <v>67272637.870000005</v>
      </c>
      <c r="V72" s="16"/>
    </row>
    <row r="73" spans="1:22" s="9" customFormat="1" x14ac:dyDescent="0.2">
      <c r="A73" s="30">
        <v>66</v>
      </c>
      <c r="B73" s="53" t="s">
        <v>208</v>
      </c>
      <c r="C73" s="32" t="s">
        <v>131</v>
      </c>
      <c r="D73" s="43">
        <v>22</v>
      </c>
      <c r="E73" s="43">
        <v>470384.96</v>
      </c>
      <c r="F73" s="43">
        <v>788</v>
      </c>
      <c r="G73" s="43">
        <v>20162322.829999998</v>
      </c>
      <c r="H73" s="43">
        <v>342</v>
      </c>
      <c r="I73" s="43">
        <v>2616288.94</v>
      </c>
      <c r="J73" s="43">
        <v>947</v>
      </c>
      <c r="K73" s="43">
        <v>7684125.5099999998</v>
      </c>
      <c r="L73" s="43">
        <f t="shared" si="0"/>
        <v>2099</v>
      </c>
      <c r="M73" s="43">
        <f t="shared" si="0"/>
        <v>30933122.239999998</v>
      </c>
      <c r="N73" s="43">
        <v>1310</v>
      </c>
      <c r="O73" s="43">
        <v>27849218.989999998</v>
      </c>
      <c r="P73" s="43">
        <v>135</v>
      </c>
      <c r="Q73" s="43">
        <v>3145019.16</v>
      </c>
      <c r="R73" s="43">
        <f t="shared" si="2"/>
        <v>1445</v>
      </c>
      <c r="S73" s="43">
        <f t="shared" si="2"/>
        <v>30994238.149999999</v>
      </c>
      <c r="T73" s="43">
        <f t="shared" si="1"/>
        <v>3544</v>
      </c>
      <c r="U73" s="43">
        <f t="shared" si="1"/>
        <v>61927360.390000001</v>
      </c>
      <c r="V73" s="16"/>
    </row>
    <row r="74" spans="1:22" s="9" customFormat="1" x14ac:dyDescent="0.2">
      <c r="A74" s="33">
        <v>67</v>
      </c>
      <c r="B74" s="54" t="s">
        <v>212</v>
      </c>
      <c r="C74" s="1" t="s">
        <v>13</v>
      </c>
      <c r="D74" s="44">
        <v>379</v>
      </c>
      <c r="E74" s="44">
        <v>20791943.050000001</v>
      </c>
      <c r="F74" s="44">
        <v>237</v>
      </c>
      <c r="G74" s="44">
        <v>6699997.2800000003</v>
      </c>
      <c r="H74" s="44">
        <v>147</v>
      </c>
      <c r="I74" s="44">
        <v>4034930.24</v>
      </c>
      <c r="J74" s="44">
        <v>145</v>
      </c>
      <c r="K74" s="44">
        <v>15462852.09</v>
      </c>
      <c r="L74" s="42">
        <f t="shared" si="0"/>
        <v>908</v>
      </c>
      <c r="M74" s="42">
        <f t="shared" si="0"/>
        <v>46989722.659999996</v>
      </c>
      <c r="N74" s="44">
        <v>12</v>
      </c>
      <c r="O74" s="44">
        <v>5443566.5999999996</v>
      </c>
      <c r="P74" s="44">
        <v>12</v>
      </c>
      <c r="Q74" s="44">
        <v>7783565</v>
      </c>
      <c r="R74" s="42">
        <f t="shared" si="2"/>
        <v>24</v>
      </c>
      <c r="S74" s="42">
        <f t="shared" si="2"/>
        <v>13227131.6</v>
      </c>
      <c r="T74" s="42">
        <f t="shared" si="1"/>
        <v>932</v>
      </c>
      <c r="U74" s="42">
        <f t="shared" si="1"/>
        <v>60216854.259999998</v>
      </c>
      <c r="V74" s="16"/>
    </row>
    <row r="75" spans="1:22" s="9" customFormat="1" x14ac:dyDescent="0.2">
      <c r="A75" s="30">
        <v>68</v>
      </c>
      <c r="B75" s="53" t="s">
        <v>207</v>
      </c>
      <c r="C75" s="32" t="s">
        <v>81</v>
      </c>
      <c r="D75" s="43">
        <v>4</v>
      </c>
      <c r="E75" s="43">
        <v>39732.870000000003</v>
      </c>
      <c r="F75" s="43">
        <v>383</v>
      </c>
      <c r="G75" s="43">
        <v>16305040.380000001</v>
      </c>
      <c r="H75" s="43">
        <v>92</v>
      </c>
      <c r="I75" s="43">
        <v>1899623.29</v>
      </c>
      <c r="J75" s="43">
        <v>532</v>
      </c>
      <c r="K75" s="43">
        <v>11062507.24</v>
      </c>
      <c r="L75" s="43">
        <f t="shared" si="0"/>
        <v>1011</v>
      </c>
      <c r="M75" s="43">
        <f t="shared" si="0"/>
        <v>29306903.780000005</v>
      </c>
      <c r="N75" s="43">
        <v>659</v>
      </c>
      <c r="O75" s="43">
        <v>27051456.140000001</v>
      </c>
      <c r="P75" s="43">
        <v>8</v>
      </c>
      <c r="Q75" s="43">
        <v>1630279.52</v>
      </c>
      <c r="R75" s="43">
        <f t="shared" si="2"/>
        <v>667</v>
      </c>
      <c r="S75" s="43">
        <f t="shared" si="2"/>
        <v>28681735.66</v>
      </c>
      <c r="T75" s="43">
        <f t="shared" si="1"/>
        <v>1678</v>
      </c>
      <c r="U75" s="43">
        <f t="shared" si="1"/>
        <v>57988639.440000005</v>
      </c>
      <c r="V75" s="16"/>
    </row>
    <row r="76" spans="1:22" s="9" customFormat="1" x14ac:dyDescent="0.2">
      <c r="A76" s="33">
        <v>69</v>
      </c>
      <c r="B76" s="54" t="s">
        <v>240</v>
      </c>
      <c r="C76" s="1" t="s">
        <v>137</v>
      </c>
      <c r="D76" s="44">
        <v>5</v>
      </c>
      <c r="E76" s="44">
        <v>185777.17</v>
      </c>
      <c r="F76" s="44">
        <v>148</v>
      </c>
      <c r="G76" s="44">
        <v>3654913.17</v>
      </c>
      <c r="H76" s="44">
        <v>5</v>
      </c>
      <c r="I76" s="44">
        <v>3195.4</v>
      </c>
      <c r="J76" s="44">
        <v>804</v>
      </c>
      <c r="K76" s="44">
        <v>21070801.530000001</v>
      </c>
      <c r="L76" s="42">
        <f t="shared" si="0"/>
        <v>962</v>
      </c>
      <c r="M76" s="42">
        <f t="shared" si="0"/>
        <v>24914687.270000003</v>
      </c>
      <c r="N76" s="44">
        <v>696</v>
      </c>
      <c r="O76" s="44">
        <v>24758634.170000002</v>
      </c>
      <c r="P76" s="44">
        <v>6</v>
      </c>
      <c r="Q76" s="44">
        <v>220060.85</v>
      </c>
      <c r="R76" s="42">
        <f t="shared" si="2"/>
        <v>702</v>
      </c>
      <c r="S76" s="42">
        <f t="shared" si="2"/>
        <v>24978695.020000003</v>
      </c>
      <c r="T76" s="42">
        <f t="shared" si="1"/>
        <v>1664</v>
      </c>
      <c r="U76" s="42">
        <f t="shared" si="1"/>
        <v>49893382.290000007</v>
      </c>
      <c r="V76" s="16"/>
    </row>
    <row r="77" spans="1:22" s="9" customFormat="1" x14ac:dyDescent="0.2">
      <c r="A77" s="30">
        <v>70</v>
      </c>
      <c r="B77" s="31" t="s">
        <v>332</v>
      </c>
      <c r="C77" s="32" t="s">
        <v>333</v>
      </c>
      <c r="D77" s="43">
        <v>4</v>
      </c>
      <c r="E77" s="43">
        <v>13675665.470000001</v>
      </c>
      <c r="F77" s="43">
        <v>13</v>
      </c>
      <c r="G77" s="43">
        <v>832120.3</v>
      </c>
      <c r="H77" s="43">
        <v>6</v>
      </c>
      <c r="I77" s="43">
        <v>159612.72</v>
      </c>
      <c r="J77" s="43">
        <v>14</v>
      </c>
      <c r="K77" s="43">
        <v>8985257.3399999999</v>
      </c>
      <c r="L77" s="43">
        <f t="shared" si="0"/>
        <v>37</v>
      </c>
      <c r="M77" s="43">
        <f t="shared" si="0"/>
        <v>23652655.830000002</v>
      </c>
      <c r="N77" s="43">
        <v>12</v>
      </c>
      <c r="O77" s="43">
        <v>10899970.15</v>
      </c>
      <c r="P77" s="43">
        <v>6</v>
      </c>
      <c r="Q77" s="43">
        <v>14913655.689999999</v>
      </c>
      <c r="R77" s="43">
        <f t="shared" si="2"/>
        <v>18</v>
      </c>
      <c r="S77" s="43">
        <f t="shared" si="2"/>
        <v>25813625.84</v>
      </c>
      <c r="T77" s="43">
        <f t="shared" si="1"/>
        <v>55</v>
      </c>
      <c r="U77" s="43">
        <f t="shared" si="1"/>
        <v>49466281.670000002</v>
      </c>
      <c r="V77" s="16"/>
    </row>
    <row r="78" spans="1:22" s="9" customFormat="1" x14ac:dyDescent="0.2">
      <c r="A78" s="33">
        <v>71</v>
      </c>
      <c r="B78" s="54" t="s">
        <v>203</v>
      </c>
      <c r="C78" s="1" t="s">
        <v>56</v>
      </c>
      <c r="D78" s="44">
        <v>38</v>
      </c>
      <c r="E78" s="44">
        <v>9445012.8100000005</v>
      </c>
      <c r="F78" s="44">
        <v>36</v>
      </c>
      <c r="G78" s="44">
        <v>2640281.0699999998</v>
      </c>
      <c r="H78" s="44">
        <v>24</v>
      </c>
      <c r="I78" s="44">
        <v>4085535.39</v>
      </c>
      <c r="J78" s="44">
        <v>32</v>
      </c>
      <c r="K78" s="44">
        <v>811542.81</v>
      </c>
      <c r="L78" s="42">
        <f t="shared" si="0"/>
        <v>130</v>
      </c>
      <c r="M78" s="42">
        <f t="shared" si="0"/>
        <v>16982372.079999998</v>
      </c>
      <c r="N78" s="44">
        <v>24</v>
      </c>
      <c r="O78" s="44">
        <v>10013421</v>
      </c>
      <c r="P78" s="44">
        <v>42</v>
      </c>
      <c r="Q78" s="44">
        <v>20864560</v>
      </c>
      <c r="R78" s="42">
        <f t="shared" si="2"/>
        <v>66</v>
      </c>
      <c r="S78" s="42">
        <f t="shared" si="2"/>
        <v>30877981</v>
      </c>
      <c r="T78" s="42">
        <f t="shared" si="1"/>
        <v>196</v>
      </c>
      <c r="U78" s="42">
        <f t="shared" si="1"/>
        <v>47860353.079999998</v>
      </c>
      <c r="V78" s="16"/>
    </row>
    <row r="79" spans="1:22" s="9" customFormat="1" x14ac:dyDescent="0.2">
      <c r="A79" s="30">
        <v>72</v>
      </c>
      <c r="B79" s="53" t="s">
        <v>330</v>
      </c>
      <c r="C79" s="32" t="s">
        <v>331</v>
      </c>
      <c r="D79" s="43">
        <v>12</v>
      </c>
      <c r="E79" s="43">
        <v>149657.19</v>
      </c>
      <c r="F79" s="43">
        <v>130</v>
      </c>
      <c r="G79" s="43">
        <v>2914963.41</v>
      </c>
      <c r="H79" s="43">
        <v>150</v>
      </c>
      <c r="I79" s="43">
        <v>663185.71</v>
      </c>
      <c r="J79" s="43">
        <v>450</v>
      </c>
      <c r="K79" s="43">
        <v>20450598.170000002</v>
      </c>
      <c r="L79" s="43">
        <f t="shared" si="0"/>
        <v>742</v>
      </c>
      <c r="M79" s="43">
        <f t="shared" si="0"/>
        <v>24178404.480000004</v>
      </c>
      <c r="N79" s="43">
        <v>1876</v>
      </c>
      <c r="O79" s="43">
        <v>23012225.280000001</v>
      </c>
      <c r="P79" s="43">
        <v>27</v>
      </c>
      <c r="Q79" s="43">
        <v>522407.98</v>
      </c>
      <c r="R79" s="43">
        <f t="shared" si="2"/>
        <v>1903</v>
      </c>
      <c r="S79" s="43">
        <f t="shared" si="2"/>
        <v>23534633.260000002</v>
      </c>
      <c r="T79" s="43">
        <f t="shared" si="1"/>
        <v>2645</v>
      </c>
      <c r="U79" s="43">
        <f t="shared" si="1"/>
        <v>47713037.74000001</v>
      </c>
      <c r="V79" s="16"/>
    </row>
    <row r="80" spans="1:22" s="9" customFormat="1" x14ac:dyDescent="0.2">
      <c r="A80" s="33">
        <v>73</v>
      </c>
      <c r="B80" s="54" t="s">
        <v>188</v>
      </c>
      <c r="C80" s="1" t="s">
        <v>54</v>
      </c>
      <c r="D80" s="44">
        <v>22</v>
      </c>
      <c r="E80" s="44">
        <v>11485631.720000001</v>
      </c>
      <c r="F80" s="44">
        <v>8</v>
      </c>
      <c r="G80" s="44">
        <v>638390.56000000006</v>
      </c>
      <c r="H80" s="44">
        <v>19</v>
      </c>
      <c r="I80" s="44">
        <v>6146714.1600000001</v>
      </c>
      <c r="J80" s="44">
        <v>56</v>
      </c>
      <c r="K80" s="44">
        <v>6846252.4500000002</v>
      </c>
      <c r="L80" s="42">
        <f t="shared" si="0"/>
        <v>105</v>
      </c>
      <c r="M80" s="42">
        <f t="shared" si="0"/>
        <v>25116988.890000001</v>
      </c>
      <c r="N80" s="44">
        <v>6</v>
      </c>
      <c r="O80" s="44">
        <v>5887272.6100000003</v>
      </c>
      <c r="P80" s="44">
        <v>10</v>
      </c>
      <c r="Q80" s="44">
        <v>15172315.210000001</v>
      </c>
      <c r="R80" s="42">
        <f t="shared" si="2"/>
        <v>16</v>
      </c>
      <c r="S80" s="42">
        <f t="shared" si="2"/>
        <v>21059587.82</v>
      </c>
      <c r="T80" s="42">
        <f t="shared" si="1"/>
        <v>121</v>
      </c>
      <c r="U80" s="42">
        <f t="shared" si="1"/>
        <v>46176576.710000001</v>
      </c>
      <c r="V80" s="16"/>
    </row>
    <row r="81" spans="1:22" s="9" customFormat="1" x14ac:dyDescent="0.2">
      <c r="A81" s="30">
        <v>74</v>
      </c>
      <c r="B81" s="53" t="s">
        <v>182</v>
      </c>
      <c r="C81" s="32" t="s">
        <v>337</v>
      </c>
      <c r="D81" s="43"/>
      <c r="E81" s="43"/>
      <c r="F81" s="43"/>
      <c r="G81" s="43"/>
      <c r="H81" s="43">
        <v>85</v>
      </c>
      <c r="I81" s="43">
        <v>1413410.75</v>
      </c>
      <c r="J81" s="43">
        <v>98</v>
      </c>
      <c r="K81" s="43">
        <v>13736433.609999999</v>
      </c>
      <c r="L81" s="43">
        <f t="shared" si="0"/>
        <v>183</v>
      </c>
      <c r="M81" s="43">
        <f t="shared" si="0"/>
        <v>15149844.359999999</v>
      </c>
      <c r="N81" s="43">
        <v>6</v>
      </c>
      <c r="O81" s="43">
        <v>21475159</v>
      </c>
      <c r="P81" s="43">
        <v>2</v>
      </c>
      <c r="Q81" s="43">
        <v>7478071.5</v>
      </c>
      <c r="R81" s="43">
        <f t="shared" si="2"/>
        <v>8</v>
      </c>
      <c r="S81" s="43">
        <f t="shared" si="2"/>
        <v>28953230.5</v>
      </c>
      <c r="T81" s="43">
        <f t="shared" si="1"/>
        <v>191</v>
      </c>
      <c r="U81" s="43">
        <f t="shared" si="1"/>
        <v>44103074.859999999</v>
      </c>
      <c r="V81" s="16"/>
    </row>
    <row r="82" spans="1:22" s="9" customFormat="1" x14ac:dyDescent="0.2">
      <c r="A82" s="33">
        <v>75</v>
      </c>
      <c r="B82" s="54" t="s">
        <v>289</v>
      </c>
      <c r="C82" s="1" t="s">
        <v>300</v>
      </c>
      <c r="D82" s="44">
        <v>29</v>
      </c>
      <c r="E82" s="44">
        <v>15306749.369999999</v>
      </c>
      <c r="F82" s="44">
        <v>144</v>
      </c>
      <c r="G82" s="44">
        <v>14117138.68</v>
      </c>
      <c r="H82" s="44">
        <v>45</v>
      </c>
      <c r="I82" s="44">
        <v>198749.48</v>
      </c>
      <c r="J82" s="44">
        <v>184</v>
      </c>
      <c r="K82" s="44">
        <v>2269323.64</v>
      </c>
      <c r="L82" s="42">
        <f t="shared" si="0"/>
        <v>402</v>
      </c>
      <c r="M82" s="42">
        <f t="shared" si="0"/>
        <v>31891961.170000002</v>
      </c>
      <c r="N82" s="44">
        <v>11</v>
      </c>
      <c r="O82" s="44">
        <v>11433999</v>
      </c>
      <c r="P82" s="44"/>
      <c r="Q82" s="44"/>
      <c r="R82" s="42">
        <f t="shared" ref="R82:S98" si="3">N82+P82</f>
        <v>11</v>
      </c>
      <c r="S82" s="42">
        <f t="shared" si="3"/>
        <v>11433999</v>
      </c>
      <c r="T82" s="42">
        <f t="shared" si="1"/>
        <v>413</v>
      </c>
      <c r="U82" s="42">
        <f t="shared" si="1"/>
        <v>43325960.170000002</v>
      </c>
      <c r="V82" s="16"/>
    </row>
    <row r="83" spans="1:22" s="9" customFormat="1" x14ac:dyDescent="0.2">
      <c r="A83" s="30">
        <v>76</v>
      </c>
      <c r="B83" s="53" t="s">
        <v>194</v>
      </c>
      <c r="C83" s="32" t="s">
        <v>57</v>
      </c>
      <c r="D83" s="43">
        <v>391</v>
      </c>
      <c r="E83" s="43">
        <v>14729825.84</v>
      </c>
      <c r="F83" s="43">
        <v>164</v>
      </c>
      <c r="G83" s="43">
        <v>4715938.28</v>
      </c>
      <c r="H83" s="43">
        <v>58</v>
      </c>
      <c r="I83" s="43">
        <v>4558046.62</v>
      </c>
      <c r="J83" s="43">
        <v>315</v>
      </c>
      <c r="K83" s="43">
        <v>5438293.5899999999</v>
      </c>
      <c r="L83" s="43">
        <f t="shared" si="0"/>
        <v>928</v>
      </c>
      <c r="M83" s="43">
        <f t="shared" si="0"/>
        <v>29442104.330000002</v>
      </c>
      <c r="N83" s="43">
        <v>13</v>
      </c>
      <c r="O83" s="43">
        <v>1959935.72</v>
      </c>
      <c r="P83" s="43">
        <v>36</v>
      </c>
      <c r="Q83" s="43">
        <v>11586197.289999999</v>
      </c>
      <c r="R83" s="43">
        <f t="shared" si="3"/>
        <v>49</v>
      </c>
      <c r="S83" s="43">
        <f t="shared" si="3"/>
        <v>13546133.01</v>
      </c>
      <c r="T83" s="43">
        <f t="shared" si="1"/>
        <v>977</v>
      </c>
      <c r="U83" s="43">
        <f t="shared" si="1"/>
        <v>42988237.340000004</v>
      </c>
      <c r="V83" s="16"/>
    </row>
    <row r="84" spans="1:22" s="9" customFormat="1" x14ac:dyDescent="0.2">
      <c r="A84" s="33">
        <v>77</v>
      </c>
      <c r="B84" s="54" t="s">
        <v>206</v>
      </c>
      <c r="C84" s="1" t="s">
        <v>62</v>
      </c>
      <c r="D84" s="44">
        <v>15</v>
      </c>
      <c r="E84" s="44">
        <v>12547664.310000001</v>
      </c>
      <c r="F84" s="44">
        <v>17</v>
      </c>
      <c r="G84" s="44">
        <v>2038104.06</v>
      </c>
      <c r="H84" s="44">
        <v>16</v>
      </c>
      <c r="I84" s="44">
        <v>7462872.8799999999</v>
      </c>
      <c r="J84" s="44">
        <v>37</v>
      </c>
      <c r="K84" s="44">
        <v>3992276.6</v>
      </c>
      <c r="L84" s="42">
        <f t="shared" si="0"/>
        <v>85</v>
      </c>
      <c r="M84" s="42">
        <f t="shared" si="0"/>
        <v>26040917.850000001</v>
      </c>
      <c r="N84" s="44">
        <v>3</v>
      </c>
      <c r="O84" s="44">
        <v>172423.97</v>
      </c>
      <c r="P84" s="44">
        <v>6</v>
      </c>
      <c r="Q84" s="44">
        <v>14672476.32</v>
      </c>
      <c r="R84" s="42">
        <f t="shared" si="3"/>
        <v>9</v>
      </c>
      <c r="S84" s="42">
        <f t="shared" si="3"/>
        <v>14844900.290000001</v>
      </c>
      <c r="T84" s="42">
        <f t="shared" si="1"/>
        <v>94</v>
      </c>
      <c r="U84" s="42">
        <f t="shared" si="1"/>
        <v>40885818.140000001</v>
      </c>
      <c r="V84" s="16"/>
    </row>
    <row r="85" spans="1:22" s="9" customFormat="1" x14ac:dyDescent="0.2">
      <c r="A85" s="30">
        <v>78</v>
      </c>
      <c r="B85" s="31" t="s">
        <v>205</v>
      </c>
      <c r="C85" s="32" t="s">
        <v>76</v>
      </c>
      <c r="D85" s="43"/>
      <c r="E85" s="43"/>
      <c r="F85" s="43">
        <v>16</v>
      </c>
      <c r="G85" s="43">
        <v>211447.46</v>
      </c>
      <c r="H85" s="43">
        <v>555</v>
      </c>
      <c r="I85" s="43">
        <v>2378682.7000000002</v>
      </c>
      <c r="J85" s="43">
        <v>1360</v>
      </c>
      <c r="K85" s="43">
        <v>11947844.08</v>
      </c>
      <c r="L85" s="43">
        <f t="shared" si="0"/>
        <v>1931</v>
      </c>
      <c r="M85" s="43">
        <f t="shared" si="0"/>
        <v>14537974.240000002</v>
      </c>
      <c r="N85" s="43">
        <v>1163</v>
      </c>
      <c r="O85" s="43">
        <v>16700076.630000001</v>
      </c>
      <c r="P85" s="43">
        <v>37</v>
      </c>
      <c r="Q85" s="43">
        <v>7200303.5499999998</v>
      </c>
      <c r="R85" s="43">
        <f t="shared" si="3"/>
        <v>1200</v>
      </c>
      <c r="S85" s="43">
        <f t="shared" si="3"/>
        <v>23900380.18</v>
      </c>
      <c r="T85" s="43">
        <f t="shared" si="1"/>
        <v>3131</v>
      </c>
      <c r="U85" s="43">
        <f t="shared" si="1"/>
        <v>38438354.420000002</v>
      </c>
      <c r="V85" s="16"/>
    </row>
    <row r="86" spans="1:22" s="9" customFormat="1" x14ac:dyDescent="0.2">
      <c r="A86" s="33">
        <v>79</v>
      </c>
      <c r="B86" s="54" t="s">
        <v>211</v>
      </c>
      <c r="C86" s="1" t="s">
        <v>71</v>
      </c>
      <c r="D86" s="44">
        <v>14</v>
      </c>
      <c r="E86" s="44">
        <v>176723.67</v>
      </c>
      <c r="F86" s="44">
        <v>462</v>
      </c>
      <c r="G86" s="44">
        <v>11983360.779999999</v>
      </c>
      <c r="H86" s="44">
        <v>980</v>
      </c>
      <c r="I86" s="44">
        <v>1403790.45</v>
      </c>
      <c r="J86" s="44">
        <v>841</v>
      </c>
      <c r="K86" s="44">
        <v>6928198.4400000004</v>
      </c>
      <c r="L86" s="42">
        <f t="shared" si="0"/>
        <v>2297</v>
      </c>
      <c r="M86" s="42">
        <f t="shared" si="0"/>
        <v>20492073.340000004</v>
      </c>
      <c r="N86" s="44">
        <v>627</v>
      </c>
      <c r="O86" s="44">
        <v>17449326.989999998</v>
      </c>
      <c r="P86" s="44">
        <v>3</v>
      </c>
      <c r="Q86" s="44">
        <v>117434.5</v>
      </c>
      <c r="R86" s="42">
        <f t="shared" si="3"/>
        <v>630</v>
      </c>
      <c r="S86" s="42">
        <f t="shared" si="3"/>
        <v>17566761.489999998</v>
      </c>
      <c r="T86" s="42">
        <f t="shared" si="1"/>
        <v>2927</v>
      </c>
      <c r="U86" s="42">
        <f t="shared" si="1"/>
        <v>38058834.829999998</v>
      </c>
      <c r="V86" s="16"/>
    </row>
    <row r="87" spans="1:22" s="9" customFormat="1" x14ac:dyDescent="0.2">
      <c r="A87" s="30">
        <v>80</v>
      </c>
      <c r="B87" s="53" t="s">
        <v>217</v>
      </c>
      <c r="C87" s="32" t="s">
        <v>78</v>
      </c>
      <c r="D87" s="43">
        <v>42</v>
      </c>
      <c r="E87" s="43">
        <v>826423.39</v>
      </c>
      <c r="F87" s="43">
        <v>680</v>
      </c>
      <c r="G87" s="43">
        <v>12601617.65</v>
      </c>
      <c r="H87" s="43">
        <v>184</v>
      </c>
      <c r="I87" s="43">
        <v>3587885.09</v>
      </c>
      <c r="J87" s="43">
        <v>669</v>
      </c>
      <c r="K87" s="43">
        <v>4448218.42</v>
      </c>
      <c r="L87" s="43">
        <f t="shared" si="0"/>
        <v>1575</v>
      </c>
      <c r="M87" s="43">
        <f t="shared" si="0"/>
        <v>21464144.550000001</v>
      </c>
      <c r="N87" s="43">
        <v>349</v>
      </c>
      <c r="O87" s="43">
        <v>13175093.1</v>
      </c>
      <c r="P87" s="43">
        <v>7</v>
      </c>
      <c r="Q87" s="43">
        <v>570000</v>
      </c>
      <c r="R87" s="43">
        <f t="shared" si="3"/>
        <v>356</v>
      </c>
      <c r="S87" s="43">
        <f t="shared" si="3"/>
        <v>13745093.1</v>
      </c>
      <c r="T87" s="43">
        <f t="shared" si="1"/>
        <v>1931</v>
      </c>
      <c r="U87" s="43">
        <f t="shared" si="1"/>
        <v>35209237.649999999</v>
      </c>
      <c r="V87" s="16"/>
    </row>
    <row r="88" spans="1:22" s="9" customFormat="1" x14ac:dyDescent="0.2">
      <c r="A88" s="33">
        <v>81</v>
      </c>
      <c r="B88" s="54" t="s">
        <v>172</v>
      </c>
      <c r="C88" s="1" t="s">
        <v>50</v>
      </c>
      <c r="D88" s="44">
        <v>1</v>
      </c>
      <c r="E88" s="44">
        <v>1000000</v>
      </c>
      <c r="F88" s="44">
        <v>6</v>
      </c>
      <c r="G88" s="44">
        <v>4451936.29</v>
      </c>
      <c r="H88" s="44">
        <v>12</v>
      </c>
      <c r="I88" s="44">
        <v>610556.06999999995</v>
      </c>
      <c r="J88" s="44">
        <v>93</v>
      </c>
      <c r="K88" s="44">
        <v>4973548.9000000004</v>
      </c>
      <c r="L88" s="42">
        <f t="shared" si="0"/>
        <v>112</v>
      </c>
      <c r="M88" s="42">
        <f t="shared" si="0"/>
        <v>11036041.260000002</v>
      </c>
      <c r="N88" s="44">
        <v>10</v>
      </c>
      <c r="O88" s="44">
        <v>15485305</v>
      </c>
      <c r="P88" s="44">
        <v>10</v>
      </c>
      <c r="Q88" s="44">
        <v>7254015</v>
      </c>
      <c r="R88" s="42">
        <f t="shared" si="3"/>
        <v>20</v>
      </c>
      <c r="S88" s="42">
        <f t="shared" si="3"/>
        <v>22739320</v>
      </c>
      <c r="T88" s="42">
        <f t="shared" si="1"/>
        <v>132</v>
      </c>
      <c r="U88" s="42">
        <f t="shared" si="1"/>
        <v>33775361.260000005</v>
      </c>
      <c r="V88" s="16"/>
    </row>
    <row r="89" spans="1:22" s="9" customFormat="1" x14ac:dyDescent="0.2">
      <c r="A89" s="30">
        <v>82</v>
      </c>
      <c r="B89" s="53" t="s">
        <v>277</v>
      </c>
      <c r="C89" s="32" t="s">
        <v>353</v>
      </c>
      <c r="D89" s="43"/>
      <c r="E89" s="43"/>
      <c r="F89" s="43">
        <v>1</v>
      </c>
      <c r="G89" s="43">
        <v>8746.4</v>
      </c>
      <c r="H89" s="43">
        <v>180</v>
      </c>
      <c r="I89" s="43">
        <v>500030.55</v>
      </c>
      <c r="J89" s="43">
        <v>693</v>
      </c>
      <c r="K89" s="43">
        <v>15629409.619999999</v>
      </c>
      <c r="L89" s="43">
        <f t="shared" si="0"/>
        <v>874</v>
      </c>
      <c r="M89" s="43">
        <f t="shared" si="0"/>
        <v>16138186.57</v>
      </c>
      <c r="N89" s="43">
        <v>774</v>
      </c>
      <c r="O89" s="43">
        <v>16137185.609999999</v>
      </c>
      <c r="P89" s="43">
        <v>55</v>
      </c>
      <c r="Q89" s="43">
        <v>1119647.5</v>
      </c>
      <c r="R89" s="43">
        <f t="shared" si="3"/>
        <v>829</v>
      </c>
      <c r="S89" s="43">
        <f t="shared" si="3"/>
        <v>17256833.109999999</v>
      </c>
      <c r="T89" s="43">
        <f t="shared" si="1"/>
        <v>1703</v>
      </c>
      <c r="U89" s="43">
        <f t="shared" si="1"/>
        <v>33395019.68</v>
      </c>
      <c r="V89" s="16"/>
    </row>
    <row r="90" spans="1:22" s="9" customFormat="1" x14ac:dyDescent="0.2">
      <c r="A90" s="33">
        <v>83</v>
      </c>
      <c r="B90" s="54" t="s">
        <v>216</v>
      </c>
      <c r="C90" s="1" t="s">
        <v>70</v>
      </c>
      <c r="D90" s="44">
        <v>13</v>
      </c>
      <c r="E90" s="44">
        <v>675796.06</v>
      </c>
      <c r="F90" s="44">
        <v>65</v>
      </c>
      <c r="G90" s="44">
        <v>1249020.03</v>
      </c>
      <c r="H90" s="44">
        <v>436</v>
      </c>
      <c r="I90" s="44">
        <v>1985845.9</v>
      </c>
      <c r="J90" s="44">
        <v>1238</v>
      </c>
      <c r="K90" s="44">
        <v>12500384.74</v>
      </c>
      <c r="L90" s="42">
        <f t="shared" si="0"/>
        <v>1752</v>
      </c>
      <c r="M90" s="42">
        <f t="shared" si="0"/>
        <v>16411046.73</v>
      </c>
      <c r="N90" s="44">
        <v>694</v>
      </c>
      <c r="O90" s="44">
        <v>13935640.51</v>
      </c>
      <c r="P90" s="44">
        <v>45</v>
      </c>
      <c r="Q90" s="44">
        <v>2895280.72</v>
      </c>
      <c r="R90" s="42">
        <f t="shared" si="3"/>
        <v>739</v>
      </c>
      <c r="S90" s="42">
        <f t="shared" si="3"/>
        <v>16830921.23</v>
      </c>
      <c r="T90" s="42">
        <f t="shared" si="1"/>
        <v>2491</v>
      </c>
      <c r="U90" s="42">
        <f t="shared" si="1"/>
        <v>33241967.960000001</v>
      </c>
      <c r="V90" s="16"/>
    </row>
    <row r="91" spans="1:22" s="9" customFormat="1" x14ac:dyDescent="0.2">
      <c r="A91" s="30">
        <v>84</v>
      </c>
      <c r="B91" s="53" t="s">
        <v>174</v>
      </c>
      <c r="C91" s="32" t="s">
        <v>61</v>
      </c>
      <c r="D91" s="43">
        <v>6</v>
      </c>
      <c r="E91" s="43">
        <v>3413250.15</v>
      </c>
      <c r="F91" s="43">
        <v>3</v>
      </c>
      <c r="G91" s="43">
        <v>163719.26999999999</v>
      </c>
      <c r="H91" s="43">
        <v>6</v>
      </c>
      <c r="I91" s="43">
        <v>513000</v>
      </c>
      <c r="J91" s="43">
        <v>3</v>
      </c>
      <c r="K91" s="43">
        <v>8895.17</v>
      </c>
      <c r="L91" s="43">
        <f t="shared" si="0"/>
        <v>18</v>
      </c>
      <c r="M91" s="43">
        <f t="shared" si="0"/>
        <v>4098864.59</v>
      </c>
      <c r="N91" s="43">
        <v>15</v>
      </c>
      <c r="O91" s="43">
        <v>10106884.15</v>
      </c>
      <c r="P91" s="43">
        <v>16</v>
      </c>
      <c r="Q91" s="43">
        <v>17700000</v>
      </c>
      <c r="R91" s="43">
        <f t="shared" si="3"/>
        <v>31</v>
      </c>
      <c r="S91" s="43">
        <f t="shared" si="3"/>
        <v>27806884.149999999</v>
      </c>
      <c r="T91" s="43">
        <f t="shared" si="1"/>
        <v>49</v>
      </c>
      <c r="U91" s="43">
        <f t="shared" si="1"/>
        <v>31905748.739999998</v>
      </c>
      <c r="V91" s="16"/>
    </row>
    <row r="92" spans="1:22" s="9" customFormat="1" x14ac:dyDescent="0.2">
      <c r="A92" s="33">
        <v>85</v>
      </c>
      <c r="B92" s="54" t="s">
        <v>233</v>
      </c>
      <c r="C92" s="1" t="s">
        <v>117</v>
      </c>
      <c r="D92" s="44">
        <v>11</v>
      </c>
      <c r="E92" s="44">
        <v>177859.75</v>
      </c>
      <c r="F92" s="44">
        <v>240</v>
      </c>
      <c r="G92" s="44">
        <v>5086784.82</v>
      </c>
      <c r="H92" s="44">
        <v>219</v>
      </c>
      <c r="I92" s="44">
        <v>3561830.91</v>
      </c>
      <c r="J92" s="44">
        <v>1528</v>
      </c>
      <c r="K92" s="44">
        <v>10031907.550000001</v>
      </c>
      <c r="L92" s="42">
        <f t="shared" si="0"/>
        <v>1998</v>
      </c>
      <c r="M92" s="42">
        <f t="shared" si="0"/>
        <v>18858383.030000001</v>
      </c>
      <c r="N92" s="44">
        <v>1382</v>
      </c>
      <c r="O92" s="44">
        <v>12239723.98</v>
      </c>
      <c r="P92" s="44">
        <v>3</v>
      </c>
      <c r="Q92" s="44">
        <v>26069.37</v>
      </c>
      <c r="R92" s="42">
        <f t="shared" si="3"/>
        <v>1385</v>
      </c>
      <c r="S92" s="42">
        <f t="shared" si="3"/>
        <v>12265793.35</v>
      </c>
      <c r="T92" s="42">
        <f t="shared" si="1"/>
        <v>3383</v>
      </c>
      <c r="U92" s="42">
        <f t="shared" si="1"/>
        <v>31124176.380000003</v>
      </c>
      <c r="V92" s="16"/>
    </row>
    <row r="93" spans="1:22" s="9" customFormat="1" x14ac:dyDescent="0.2">
      <c r="A93" s="30">
        <v>86</v>
      </c>
      <c r="B93" s="31" t="s">
        <v>234</v>
      </c>
      <c r="C93" s="32" t="s">
        <v>115</v>
      </c>
      <c r="D93" s="43">
        <v>5</v>
      </c>
      <c r="E93" s="43">
        <v>82575.3</v>
      </c>
      <c r="F93" s="43">
        <v>16</v>
      </c>
      <c r="G93" s="43">
        <v>346488.61</v>
      </c>
      <c r="H93" s="43">
        <v>252</v>
      </c>
      <c r="I93" s="43">
        <v>546494.53</v>
      </c>
      <c r="J93" s="43">
        <v>1035</v>
      </c>
      <c r="K93" s="43">
        <v>14859121.49</v>
      </c>
      <c r="L93" s="43">
        <f t="shared" si="0"/>
        <v>1308</v>
      </c>
      <c r="M93" s="43">
        <f t="shared" si="0"/>
        <v>15834679.93</v>
      </c>
      <c r="N93" s="43">
        <v>745</v>
      </c>
      <c r="O93" s="43">
        <v>14759361.779999999</v>
      </c>
      <c r="P93" s="43">
        <v>10</v>
      </c>
      <c r="Q93" s="43">
        <v>141675.98000000001</v>
      </c>
      <c r="R93" s="43">
        <f t="shared" si="3"/>
        <v>755</v>
      </c>
      <c r="S93" s="43">
        <f t="shared" si="3"/>
        <v>14901037.76</v>
      </c>
      <c r="T93" s="43">
        <f t="shared" si="1"/>
        <v>2063</v>
      </c>
      <c r="U93" s="43">
        <f t="shared" si="1"/>
        <v>30735717.689999998</v>
      </c>
      <c r="V93" s="16"/>
    </row>
    <row r="94" spans="1:22" s="9" customFormat="1" x14ac:dyDescent="0.2">
      <c r="A94" s="33">
        <v>87</v>
      </c>
      <c r="B94" s="54" t="s">
        <v>239</v>
      </c>
      <c r="C94" s="1" t="s">
        <v>142</v>
      </c>
      <c r="D94" s="44"/>
      <c r="E94" s="44"/>
      <c r="F94" s="44">
        <v>5</v>
      </c>
      <c r="G94" s="44">
        <v>143380.51999999999</v>
      </c>
      <c r="H94" s="44">
        <v>174</v>
      </c>
      <c r="I94" s="44">
        <v>1278700.83</v>
      </c>
      <c r="J94" s="44">
        <v>511</v>
      </c>
      <c r="K94" s="44">
        <v>11475699.52</v>
      </c>
      <c r="L94" s="42">
        <f t="shared" si="0"/>
        <v>690</v>
      </c>
      <c r="M94" s="42">
        <f t="shared" si="0"/>
        <v>12897780.869999999</v>
      </c>
      <c r="N94" s="44">
        <v>746</v>
      </c>
      <c r="O94" s="44">
        <v>13328536.789999999</v>
      </c>
      <c r="P94" s="44">
        <v>39</v>
      </c>
      <c r="Q94" s="44">
        <v>2976080.38</v>
      </c>
      <c r="R94" s="42">
        <f t="shared" si="3"/>
        <v>785</v>
      </c>
      <c r="S94" s="42">
        <f t="shared" si="3"/>
        <v>16304617.169999998</v>
      </c>
      <c r="T94" s="42">
        <f t="shared" si="1"/>
        <v>1475</v>
      </c>
      <c r="U94" s="42">
        <f t="shared" si="1"/>
        <v>29202398.039999999</v>
      </c>
      <c r="V94" s="16"/>
    </row>
    <row r="95" spans="1:22" s="9" customFormat="1" x14ac:dyDescent="0.2">
      <c r="A95" s="30">
        <v>88</v>
      </c>
      <c r="B95" s="53" t="s">
        <v>221</v>
      </c>
      <c r="C95" s="32" t="s">
        <v>326</v>
      </c>
      <c r="D95" s="43"/>
      <c r="E95" s="43"/>
      <c r="F95" s="43">
        <v>10</v>
      </c>
      <c r="G95" s="43">
        <v>167255.37</v>
      </c>
      <c r="H95" s="43">
        <v>363</v>
      </c>
      <c r="I95" s="43">
        <v>1388144.38</v>
      </c>
      <c r="J95" s="43">
        <v>1086</v>
      </c>
      <c r="K95" s="43">
        <v>14059447.439999999</v>
      </c>
      <c r="L95" s="43">
        <f t="shared" si="0"/>
        <v>1459</v>
      </c>
      <c r="M95" s="43">
        <f t="shared" si="0"/>
        <v>15614847.189999999</v>
      </c>
      <c r="N95" s="43">
        <v>663</v>
      </c>
      <c r="O95" s="43">
        <v>12885517.890000001</v>
      </c>
      <c r="P95" s="43">
        <v>2</v>
      </c>
      <c r="Q95" s="43">
        <v>75495.89</v>
      </c>
      <c r="R95" s="43">
        <f t="shared" si="3"/>
        <v>665</v>
      </c>
      <c r="S95" s="43">
        <f t="shared" si="3"/>
        <v>12961013.780000001</v>
      </c>
      <c r="T95" s="43">
        <f t="shared" si="1"/>
        <v>2124</v>
      </c>
      <c r="U95" s="43">
        <f t="shared" si="1"/>
        <v>28575860.969999999</v>
      </c>
      <c r="V95" s="16"/>
    </row>
    <row r="96" spans="1:22" s="9" customFormat="1" x14ac:dyDescent="0.2">
      <c r="A96" s="33">
        <v>89</v>
      </c>
      <c r="B96" s="54" t="s">
        <v>193</v>
      </c>
      <c r="C96" s="1" t="s">
        <v>60</v>
      </c>
      <c r="D96" s="44">
        <v>53</v>
      </c>
      <c r="E96" s="44">
        <v>6486311.5099999998</v>
      </c>
      <c r="F96" s="44">
        <v>102</v>
      </c>
      <c r="G96" s="44">
        <v>6744910.1399999997</v>
      </c>
      <c r="H96" s="44">
        <v>33</v>
      </c>
      <c r="I96" s="44">
        <v>97842.71</v>
      </c>
      <c r="J96" s="44">
        <v>63</v>
      </c>
      <c r="K96" s="44">
        <v>1586127.67</v>
      </c>
      <c r="L96" s="42">
        <f t="shared" si="0"/>
        <v>251</v>
      </c>
      <c r="M96" s="42">
        <f t="shared" si="0"/>
        <v>14915192.029999999</v>
      </c>
      <c r="N96" s="44">
        <v>50</v>
      </c>
      <c r="O96" s="44">
        <v>7295572</v>
      </c>
      <c r="P96" s="44">
        <v>23</v>
      </c>
      <c r="Q96" s="44">
        <v>6005294.4900000002</v>
      </c>
      <c r="R96" s="42">
        <f t="shared" si="3"/>
        <v>73</v>
      </c>
      <c r="S96" s="42">
        <f t="shared" si="3"/>
        <v>13300866.49</v>
      </c>
      <c r="T96" s="42">
        <f t="shared" si="1"/>
        <v>324</v>
      </c>
      <c r="U96" s="42">
        <f t="shared" si="1"/>
        <v>28216058.52</v>
      </c>
      <c r="V96" s="16"/>
    </row>
    <row r="97" spans="1:22" s="9" customFormat="1" x14ac:dyDescent="0.2">
      <c r="A97" s="30">
        <v>90</v>
      </c>
      <c r="B97" s="53" t="s">
        <v>222</v>
      </c>
      <c r="C97" s="32" t="s">
        <v>80</v>
      </c>
      <c r="D97" s="43">
        <v>34</v>
      </c>
      <c r="E97" s="43">
        <v>343588.37</v>
      </c>
      <c r="F97" s="43">
        <v>276</v>
      </c>
      <c r="G97" s="43">
        <v>5958129.2400000002</v>
      </c>
      <c r="H97" s="43">
        <v>103</v>
      </c>
      <c r="I97" s="43">
        <v>1474772.84</v>
      </c>
      <c r="J97" s="43">
        <v>515</v>
      </c>
      <c r="K97" s="43">
        <v>7540340.5099999998</v>
      </c>
      <c r="L97" s="43">
        <f t="shared" si="0"/>
        <v>928</v>
      </c>
      <c r="M97" s="43">
        <f t="shared" si="0"/>
        <v>15316830.959999999</v>
      </c>
      <c r="N97" s="43">
        <v>954</v>
      </c>
      <c r="O97" s="43">
        <v>12266028.939999999</v>
      </c>
      <c r="P97" s="43">
        <v>22</v>
      </c>
      <c r="Q97" s="43">
        <v>585297.64</v>
      </c>
      <c r="R97" s="43">
        <f t="shared" si="3"/>
        <v>976</v>
      </c>
      <c r="S97" s="43">
        <f t="shared" si="3"/>
        <v>12851326.58</v>
      </c>
      <c r="T97" s="43">
        <f t="shared" si="1"/>
        <v>1904</v>
      </c>
      <c r="U97" s="43">
        <f t="shared" si="1"/>
        <v>28168157.539999999</v>
      </c>
      <c r="V97" s="16"/>
    </row>
    <row r="98" spans="1:22" s="9" customFormat="1" x14ac:dyDescent="0.2">
      <c r="A98" s="33">
        <v>91</v>
      </c>
      <c r="B98" s="54" t="s">
        <v>244</v>
      </c>
      <c r="C98" s="1" t="s">
        <v>301</v>
      </c>
      <c r="D98" s="44">
        <v>27</v>
      </c>
      <c r="E98" s="44">
        <v>3253719.84</v>
      </c>
      <c r="F98" s="44">
        <v>17</v>
      </c>
      <c r="G98" s="44">
        <v>392318.81</v>
      </c>
      <c r="H98" s="44">
        <v>5</v>
      </c>
      <c r="I98" s="44">
        <v>80571.06</v>
      </c>
      <c r="J98" s="44">
        <v>19</v>
      </c>
      <c r="K98" s="44">
        <v>11616674.529999999</v>
      </c>
      <c r="L98" s="42">
        <f t="shared" si="0"/>
        <v>68</v>
      </c>
      <c r="M98" s="42">
        <f t="shared" si="0"/>
        <v>15343284.24</v>
      </c>
      <c r="N98" s="44">
        <v>5</v>
      </c>
      <c r="O98" s="44">
        <v>8921704.4800000004</v>
      </c>
      <c r="P98" s="44">
        <v>11</v>
      </c>
      <c r="Q98" s="44">
        <v>3390935.14</v>
      </c>
      <c r="R98" s="42">
        <f t="shared" si="3"/>
        <v>16</v>
      </c>
      <c r="S98" s="42">
        <f t="shared" si="3"/>
        <v>12312639.620000001</v>
      </c>
      <c r="T98" s="42">
        <f t="shared" si="1"/>
        <v>84</v>
      </c>
      <c r="U98" s="42">
        <f t="shared" si="1"/>
        <v>27655923.859999999</v>
      </c>
      <c r="V98" s="16"/>
    </row>
    <row r="99" spans="1:22" s="9" customFormat="1" x14ac:dyDescent="0.2">
      <c r="A99" s="30">
        <v>92</v>
      </c>
      <c r="B99" s="53" t="s">
        <v>246</v>
      </c>
      <c r="C99" s="32" t="s">
        <v>104</v>
      </c>
      <c r="D99" s="43">
        <v>57</v>
      </c>
      <c r="E99" s="43">
        <v>2830575.36</v>
      </c>
      <c r="F99" s="43">
        <v>182</v>
      </c>
      <c r="G99" s="43">
        <v>4930093.5999999996</v>
      </c>
      <c r="H99" s="43">
        <v>185</v>
      </c>
      <c r="I99" s="43">
        <v>1706951.7</v>
      </c>
      <c r="J99" s="43">
        <v>610</v>
      </c>
      <c r="K99" s="43">
        <v>4338172.78</v>
      </c>
      <c r="L99" s="43">
        <f t="shared" si="0"/>
        <v>1034</v>
      </c>
      <c r="M99" s="43">
        <f t="shared" si="0"/>
        <v>13805793.439999999</v>
      </c>
      <c r="N99" s="43">
        <v>345</v>
      </c>
      <c r="O99" s="43">
        <v>6580953.46</v>
      </c>
      <c r="P99" s="43">
        <v>32</v>
      </c>
      <c r="Q99" s="43">
        <v>1863349.24</v>
      </c>
      <c r="R99" s="43">
        <f t="shared" ref="R99:S114" si="4">N99+P99</f>
        <v>377</v>
      </c>
      <c r="S99" s="43">
        <f t="shared" si="4"/>
        <v>8444302.6999999993</v>
      </c>
      <c r="T99" s="43">
        <f t="shared" si="1"/>
        <v>1411</v>
      </c>
      <c r="U99" s="43">
        <f t="shared" si="1"/>
        <v>22250096.140000001</v>
      </c>
      <c r="V99" s="16"/>
    </row>
    <row r="100" spans="1:22" s="9" customFormat="1" x14ac:dyDescent="0.2">
      <c r="A100" s="33">
        <v>93</v>
      </c>
      <c r="B100" s="54" t="s">
        <v>304</v>
      </c>
      <c r="C100" s="1" t="s">
        <v>305</v>
      </c>
      <c r="D100" s="44">
        <v>7</v>
      </c>
      <c r="E100" s="44">
        <v>32244.35</v>
      </c>
      <c r="F100" s="44">
        <v>132</v>
      </c>
      <c r="G100" s="44">
        <v>5720859.6500000004</v>
      </c>
      <c r="H100" s="44">
        <v>140</v>
      </c>
      <c r="I100" s="44">
        <v>967991.01</v>
      </c>
      <c r="J100" s="44">
        <v>455</v>
      </c>
      <c r="K100" s="44">
        <v>3822523.54</v>
      </c>
      <c r="L100" s="42">
        <f t="shared" si="0"/>
        <v>734</v>
      </c>
      <c r="M100" s="42">
        <f t="shared" si="0"/>
        <v>10543618.549999999</v>
      </c>
      <c r="N100" s="44">
        <v>455</v>
      </c>
      <c r="O100" s="44">
        <v>9555834.6199999992</v>
      </c>
      <c r="P100" s="44">
        <v>39</v>
      </c>
      <c r="Q100" s="44">
        <v>963821.87</v>
      </c>
      <c r="R100" s="42">
        <f t="shared" si="4"/>
        <v>494</v>
      </c>
      <c r="S100" s="42">
        <f t="shared" si="4"/>
        <v>10519656.489999998</v>
      </c>
      <c r="T100" s="42">
        <f t="shared" si="1"/>
        <v>1228</v>
      </c>
      <c r="U100" s="42">
        <f t="shared" si="1"/>
        <v>21063275.039999999</v>
      </c>
      <c r="V100" s="16"/>
    </row>
    <row r="101" spans="1:22" s="9" customFormat="1" x14ac:dyDescent="0.2">
      <c r="A101" s="30">
        <v>94</v>
      </c>
      <c r="B101" s="31" t="s">
        <v>318</v>
      </c>
      <c r="C101" s="32" t="s">
        <v>319</v>
      </c>
      <c r="D101" s="43">
        <v>12</v>
      </c>
      <c r="E101" s="43">
        <v>726756.95</v>
      </c>
      <c r="F101" s="43"/>
      <c r="G101" s="43"/>
      <c r="H101" s="43">
        <v>889</v>
      </c>
      <c r="I101" s="43">
        <v>9606328.3499999996</v>
      </c>
      <c r="J101" s="43">
        <v>16</v>
      </c>
      <c r="K101" s="43">
        <v>17158.150000000001</v>
      </c>
      <c r="L101" s="43">
        <f t="shared" si="0"/>
        <v>917</v>
      </c>
      <c r="M101" s="43">
        <f t="shared" si="0"/>
        <v>10350243.449999999</v>
      </c>
      <c r="N101" s="43">
        <v>5</v>
      </c>
      <c r="O101" s="43">
        <v>10051.14</v>
      </c>
      <c r="P101" s="43">
        <v>55</v>
      </c>
      <c r="Q101" s="43">
        <v>10326109.23</v>
      </c>
      <c r="R101" s="43">
        <f t="shared" si="4"/>
        <v>60</v>
      </c>
      <c r="S101" s="43">
        <f t="shared" si="4"/>
        <v>10336160.370000001</v>
      </c>
      <c r="T101" s="43">
        <f t="shared" si="1"/>
        <v>977</v>
      </c>
      <c r="U101" s="43">
        <f t="shared" si="1"/>
        <v>20686403.82</v>
      </c>
      <c r="V101" s="16"/>
    </row>
    <row r="102" spans="1:22" s="9" customFormat="1" x14ac:dyDescent="0.2">
      <c r="A102" s="33">
        <v>95</v>
      </c>
      <c r="B102" s="54" t="s">
        <v>209</v>
      </c>
      <c r="C102" s="1" t="s">
        <v>108</v>
      </c>
      <c r="D102" s="44">
        <v>4</v>
      </c>
      <c r="E102" s="44">
        <v>3509383.33</v>
      </c>
      <c r="F102" s="44">
        <v>3</v>
      </c>
      <c r="G102" s="44">
        <v>917760</v>
      </c>
      <c r="H102" s="44">
        <v>2</v>
      </c>
      <c r="I102" s="44">
        <v>141302.53</v>
      </c>
      <c r="J102" s="44">
        <v>11</v>
      </c>
      <c r="K102" s="44">
        <v>8312799.1399999997</v>
      </c>
      <c r="L102" s="42">
        <f t="shared" si="0"/>
        <v>20</v>
      </c>
      <c r="M102" s="42">
        <f t="shared" si="0"/>
        <v>12881245</v>
      </c>
      <c r="N102" s="44">
        <v>1</v>
      </c>
      <c r="O102" s="44">
        <v>4700000</v>
      </c>
      <c r="P102" s="44">
        <v>1</v>
      </c>
      <c r="Q102" s="44">
        <v>3000000</v>
      </c>
      <c r="R102" s="42">
        <f t="shared" si="4"/>
        <v>2</v>
      </c>
      <c r="S102" s="42">
        <f t="shared" si="4"/>
        <v>7700000</v>
      </c>
      <c r="T102" s="42">
        <f t="shared" si="1"/>
        <v>22</v>
      </c>
      <c r="U102" s="42">
        <f t="shared" si="1"/>
        <v>20581245</v>
      </c>
      <c r="V102" s="16"/>
    </row>
    <row r="103" spans="1:22" s="9" customFormat="1" x14ac:dyDescent="0.2">
      <c r="A103" s="30">
        <v>96</v>
      </c>
      <c r="B103" s="53" t="s">
        <v>215</v>
      </c>
      <c r="C103" s="32" t="s">
        <v>85</v>
      </c>
      <c r="D103" s="43">
        <v>20</v>
      </c>
      <c r="E103" s="43">
        <v>499911.09</v>
      </c>
      <c r="F103" s="43">
        <v>128</v>
      </c>
      <c r="G103" s="43">
        <v>2537325.7599999998</v>
      </c>
      <c r="H103" s="43">
        <v>127</v>
      </c>
      <c r="I103" s="43">
        <v>1145472.05</v>
      </c>
      <c r="J103" s="43">
        <v>667</v>
      </c>
      <c r="K103" s="43">
        <v>6379231.75</v>
      </c>
      <c r="L103" s="43">
        <f t="shared" si="0"/>
        <v>942</v>
      </c>
      <c r="M103" s="43">
        <f t="shared" si="0"/>
        <v>10561940.649999999</v>
      </c>
      <c r="N103" s="43">
        <v>500</v>
      </c>
      <c r="O103" s="43">
        <v>8428227.2100000009</v>
      </c>
      <c r="P103" s="43">
        <v>33</v>
      </c>
      <c r="Q103" s="43">
        <v>1271495.58</v>
      </c>
      <c r="R103" s="43">
        <f t="shared" si="4"/>
        <v>533</v>
      </c>
      <c r="S103" s="43">
        <f t="shared" si="4"/>
        <v>9699722.790000001</v>
      </c>
      <c r="T103" s="43">
        <f t="shared" si="1"/>
        <v>1475</v>
      </c>
      <c r="U103" s="43">
        <f t="shared" si="1"/>
        <v>20261663.439999998</v>
      </c>
      <c r="V103" s="16"/>
    </row>
    <row r="104" spans="1:22" s="9" customFormat="1" x14ac:dyDescent="0.2">
      <c r="A104" s="33">
        <v>97</v>
      </c>
      <c r="B104" s="54" t="s">
        <v>226</v>
      </c>
      <c r="C104" s="1" t="s">
        <v>89</v>
      </c>
      <c r="D104" s="44"/>
      <c r="E104" s="44"/>
      <c r="F104" s="44">
        <v>27</v>
      </c>
      <c r="G104" s="44">
        <v>511748.8</v>
      </c>
      <c r="H104" s="44">
        <v>752</v>
      </c>
      <c r="I104" s="44">
        <v>1568581.55</v>
      </c>
      <c r="J104" s="44">
        <v>1664</v>
      </c>
      <c r="K104" s="44">
        <v>9379588.7300000004</v>
      </c>
      <c r="L104" s="42">
        <f t="shared" si="0"/>
        <v>2443</v>
      </c>
      <c r="M104" s="42">
        <f t="shared" si="0"/>
        <v>11459919.080000002</v>
      </c>
      <c r="N104" s="44">
        <v>620</v>
      </c>
      <c r="O104" s="44">
        <v>8371837.8799999999</v>
      </c>
      <c r="P104" s="44"/>
      <c r="Q104" s="44"/>
      <c r="R104" s="42">
        <f t="shared" si="4"/>
        <v>620</v>
      </c>
      <c r="S104" s="42">
        <f t="shared" si="4"/>
        <v>8371837.8799999999</v>
      </c>
      <c r="T104" s="42">
        <f t="shared" si="1"/>
        <v>3063</v>
      </c>
      <c r="U104" s="42">
        <f t="shared" si="1"/>
        <v>19831756.960000001</v>
      </c>
      <c r="V104" s="16"/>
    </row>
    <row r="105" spans="1:22" s="9" customFormat="1" x14ac:dyDescent="0.2">
      <c r="A105" s="30">
        <v>98</v>
      </c>
      <c r="B105" s="53" t="s">
        <v>271</v>
      </c>
      <c r="C105" s="32" t="s">
        <v>139</v>
      </c>
      <c r="D105" s="43">
        <v>7</v>
      </c>
      <c r="E105" s="43">
        <v>323558.3</v>
      </c>
      <c r="F105" s="43">
        <v>122</v>
      </c>
      <c r="G105" s="43">
        <v>3743293.39</v>
      </c>
      <c r="H105" s="43">
        <v>16</v>
      </c>
      <c r="I105" s="43">
        <v>115444.92</v>
      </c>
      <c r="J105" s="43">
        <v>700</v>
      </c>
      <c r="K105" s="43">
        <v>5095988.3099999996</v>
      </c>
      <c r="L105" s="43">
        <f t="shared" si="0"/>
        <v>845</v>
      </c>
      <c r="M105" s="43">
        <f t="shared" si="0"/>
        <v>9278284.9199999999</v>
      </c>
      <c r="N105" s="43">
        <v>505</v>
      </c>
      <c r="O105" s="43">
        <v>8718318.4299999997</v>
      </c>
      <c r="P105" s="43">
        <v>15</v>
      </c>
      <c r="Q105" s="43">
        <v>424602.8</v>
      </c>
      <c r="R105" s="43">
        <f t="shared" si="4"/>
        <v>520</v>
      </c>
      <c r="S105" s="43">
        <f t="shared" si="4"/>
        <v>9142921.2300000004</v>
      </c>
      <c r="T105" s="43">
        <f t="shared" si="1"/>
        <v>1365</v>
      </c>
      <c r="U105" s="43">
        <f t="shared" si="1"/>
        <v>18421206.149999999</v>
      </c>
      <c r="V105" s="16"/>
    </row>
    <row r="106" spans="1:22" s="9" customFormat="1" x14ac:dyDescent="0.2">
      <c r="A106" s="33">
        <v>99</v>
      </c>
      <c r="B106" s="54" t="s">
        <v>285</v>
      </c>
      <c r="C106" s="1" t="s">
        <v>286</v>
      </c>
      <c r="D106" s="44">
        <v>1</v>
      </c>
      <c r="E106" s="44">
        <v>15881.66</v>
      </c>
      <c r="F106" s="44">
        <v>6</v>
      </c>
      <c r="G106" s="44">
        <v>104724.5</v>
      </c>
      <c r="H106" s="44">
        <v>118</v>
      </c>
      <c r="I106" s="44">
        <v>1126706.1100000001</v>
      </c>
      <c r="J106" s="44">
        <v>372</v>
      </c>
      <c r="K106" s="44">
        <v>4589056.1100000003</v>
      </c>
      <c r="L106" s="42">
        <f t="shared" si="0"/>
        <v>497</v>
      </c>
      <c r="M106" s="42">
        <f t="shared" si="0"/>
        <v>5836368.3800000008</v>
      </c>
      <c r="N106" s="44">
        <v>235</v>
      </c>
      <c r="O106" s="44">
        <v>7779746.3200000003</v>
      </c>
      <c r="P106" s="44">
        <v>53</v>
      </c>
      <c r="Q106" s="44">
        <v>4224035.7</v>
      </c>
      <c r="R106" s="42">
        <f t="shared" si="4"/>
        <v>288</v>
      </c>
      <c r="S106" s="42">
        <f t="shared" si="4"/>
        <v>12003782.02</v>
      </c>
      <c r="T106" s="42">
        <f t="shared" si="1"/>
        <v>785</v>
      </c>
      <c r="U106" s="42">
        <f t="shared" si="1"/>
        <v>17840150.399999999</v>
      </c>
      <c r="V106" s="16"/>
    </row>
    <row r="107" spans="1:22" s="9" customFormat="1" x14ac:dyDescent="0.2">
      <c r="A107" s="30">
        <v>100</v>
      </c>
      <c r="B107" s="31" t="s">
        <v>218</v>
      </c>
      <c r="C107" s="32" t="s">
        <v>315</v>
      </c>
      <c r="D107" s="43">
        <v>2</v>
      </c>
      <c r="E107" s="43">
        <v>8033419.8499999996</v>
      </c>
      <c r="F107" s="43"/>
      <c r="G107" s="43"/>
      <c r="H107" s="43">
        <v>30</v>
      </c>
      <c r="I107" s="43">
        <v>4272409.8499999996</v>
      </c>
      <c r="J107" s="43">
        <v>43</v>
      </c>
      <c r="K107" s="43">
        <v>2258162.6</v>
      </c>
      <c r="L107" s="43">
        <f t="shared" si="0"/>
        <v>75</v>
      </c>
      <c r="M107" s="43">
        <f t="shared" si="0"/>
        <v>14563992.299999999</v>
      </c>
      <c r="N107" s="43"/>
      <c r="O107" s="43"/>
      <c r="P107" s="43">
        <v>3</v>
      </c>
      <c r="Q107" s="43">
        <v>2250000</v>
      </c>
      <c r="R107" s="43">
        <f t="shared" si="4"/>
        <v>3</v>
      </c>
      <c r="S107" s="43">
        <f t="shared" si="4"/>
        <v>2250000</v>
      </c>
      <c r="T107" s="43">
        <f t="shared" si="1"/>
        <v>78</v>
      </c>
      <c r="U107" s="43">
        <f t="shared" si="1"/>
        <v>16813992.299999997</v>
      </c>
      <c r="V107" s="16"/>
    </row>
    <row r="108" spans="1:22" s="9" customFormat="1" x14ac:dyDescent="0.2">
      <c r="A108" s="33">
        <v>101</v>
      </c>
      <c r="B108" s="54" t="s">
        <v>346</v>
      </c>
      <c r="C108" s="1" t="s">
        <v>347</v>
      </c>
      <c r="D108" s="44"/>
      <c r="E108" s="44"/>
      <c r="F108" s="44">
        <v>2</v>
      </c>
      <c r="G108" s="44">
        <v>40232.660000000003</v>
      </c>
      <c r="H108" s="44">
        <v>21</v>
      </c>
      <c r="I108" s="44">
        <v>168708.75</v>
      </c>
      <c r="J108" s="44">
        <v>63</v>
      </c>
      <c r="K108" s="44">
        <v>8119962.5499999998</v>
      </c>
      <c r="L108" s="42">
        <f t="shared" si="0"/>
        <v>86</v>
      </c>
      <c r="M108" s="42">
        <f t="shared" si="0"/>
        <v>8328903.96</v>
      </c>
      <c r="N108" s="44">
        <v>43</v>
      </c>
      <c r="O108" s="44">
        <v>8114525.0800000001</v>
      </c>
      <c r="P108" s="44">
        <v>29</v>
      </c>
      <c r="Q108" s="44">
        <v>155809.01</v>
      </c>
      <c r="R108" s="42">
        <f t="shared" si="4"/>
        <v>72</v>
      </c>
      <c r="S108" s="42">
        <f t="shared" si="4"/>
        <v>8270334.0899999999</v>
      </c>
      <c r="T108" s="42">
        <f t="shared" si="1"/>
        <v>158</v>
      </c>
      <c r="U108" s="42">
        <f t="shared" si="1"/>
        <v>16599238.050000001</v>
      </c>
      <c r="V108" s="16"/>
    </row>
    <row r="109" spans="1:22" s="9" customFormat="1" x14ac:dyDescent="0.2">
      <c r="A109" s="30">
        <v>102</v>
      </c>
      <c r="B109" s="53" t="s">
        <v>238</v>
      </c>
      <c r="C109" s="32" t="s">
        <v>124</v>
      </c>
      <c r="D109" s="43">
        <v>1</v>
      </c>
      <c r="E109" s="43">
        <v>3225</v>
      </c>
      <c r="F109" s="43">
        <v>76</v>
      </c>
      <c r="G109" s="43">
        <v>1841653.01</v>
      </c>
      <c r="H109" s="43">
        <v>291</v>
      </c>
      <c r="I109" s="43">
        <v>1365571.52</v>
      </c>
      <c r="J109" s="43">
        <v>648</v>
      </c>
      <c r="K109" s="43">
        <v>3921752.51</v>
      </c>
      <c r="L109" s="43">
        <f t="shared" si="0"/>
        <v>1016</v>
      </c>
      <c r="M109" s="43">
        <f t="shared" si="0"/>
        <v>7132202.0399999991</v>
      </c>
      <c r="N109" s="43">
        <v>384</v>
      </c>
      <c r="O109" s="43">
        <v>6751210.2199999997</v>
      </c>
      <c r="P109" s="43">
        <v>31</v>
      </c>
      <c r="Q109" s="43">
        <v>2387398.16</v>
      </c>
      <c r="R109" s="43">
        <f t="shared" si="4"/>
        <v>415</v>
      </c>
      <c r="S109" s="43">
        <f t="shared" si="4"/>
        <v>9138608.379999999</v>
      </c>
      <c r="T109" s="43">
        <f t="shared" si="1"/>
        <v>1431</v>
      </c>
      <c r="U109" s="43">
        <f t="shared" si="1"/>
        <v>16270810.419999998</v>
      </c>
      <c r="V109" s="16"/>
    </row>
    <row r="110" spans="1:22" s="9" customFormat="1" x14ac:dyDescent="0.2">
      <c r="A110" s="33">
        <v>103</v>
      </c>
      <c r="B110" s="54" t="s">
        <v>322</v>
      </c>
      <c r="C110" s="1" t="s">
        <v>329</v>
      </c>
      <c r="D110" s="44"/>
      <c r="E110" s="44"/>
      <c r="F110" s="44"/>
      <c r="G110" s="44"/>
      <c r="H110" s="44">
        <v>367</v>
      </c>
      <c r="I110" s="44">
        <v>7205076.29</v>
      </c>
      <c r="J110" s="44">
        <v>510</v>
      </c>
      <c r="K110" s="44">
        <v>7840514.0099999998</v>
      </c>
      <c r="L110" s="42">
        <f t="shared" si="0"/>
        <v>877</v>
      </c>
      <c r="M110" s="42">
        <f t="shared" si="0"/>
        <v>15045590.300000001</v>
      </c>
      <c r="N110" s="44">
        <v>18</v>
      </c>
      <c r="O110" s="44">
        <v>57524.4</v>
      </c>
      <c r="P110" s="44"/>
      <c r="Q110" s="44"/>
      <c r="R110" s="42">
        <f t="shared" si="4"/>
        <v>18</v>
      </c>
      <c r="S110" s="42">
        <f t="shared" si="4"/>
        <v>57524.4</v>
      </c>
      <c r="T110" s="42">
        <f t="shared" si="1"/>
        <v>895</v>
      </c>
      <c r="U110" s="42">
        <f t="shared" si="1"/>
        <v>15103114.700000001</v>
      </c>
      <c r="V110" s="16"/>
    </row>
    <row r="111" spans="1:22" s="9" customFormat="1" x14ac:dyDescent="0.2">
      <c r="A111" s="30">
        <v>104</v>
      </c>
      <c r="B111" s="53" t="s">
        <v>274</v>
      </c>
      <c r="C111" s="32" t="s">
        <v>112</v>
      </c>
      <c r="D111" s="43">
        <v>29</v>
      </c>
      <c r="E111" s="43">
        <v>5513476.2300000004</v>
      </c>
      <c r="F111" s="43">
        <v>9</v>
      </c>
      <c r="G111" s="43">
        <v>473024.68</v>
      </c>
      <c r="H111" s="43">
        <v>11</v>
      </c>
      <c r="I111" s="43">
        <v>997587.27</v>
      </c>
      <c r="J111" s="43">
        <v>160</v>
      </c>
      <c r="K111" s="43">
        <v>1307459.1399999999</v>
      </c>
      <c r="L111" s="43">
        <f t="shared" si="0"/>
        <v>209</v>
      </c>
      <c r="M111" s="43">
        <f t="shared" si="0"/>
        <v>8291547.3200000003</v>
      </c>
      <c r="N111" s="43">
        <v>24</v>
      </c>
      <c r="O111" s="43">
        <v>813006.74</v>
      </c>
      <c r="P111" s="43">
        <v>24</v>
      </c>
      <c r="Q111" s="43">
        <v>5537755.04</v>
      </c>
      <c r="R111" s="43">
        <f t="shared" si="4"/>
        <v>48</v>
      </c>
      <c r="S111" s="43">
        <f t="shared" si="4"/>
        <v>6350761.7800000003</v>
      </c>
      <c r="T111" s="43">
        <f t="shared" si="1"/>
        <v>257</v>
      </c>
      <c r="U111" s="43">
        <f t="shared" si="1"/>
        <v>14642309.100000001</v>
      </c>
      <c r="V111" s="16"/>
    </row>
    <row r="112" spans="1:22" s="9" customFormat="1" x14ac:dyDescent="0.2">
      <c r="A112" s="33">
        <v>105</v>
      </c>
      <c r="B112" s="54" t="s">
        <v>280</v>
      </c>
      <c r="C112" s="1" t="s">
        <v>134</v>
      </c>
      <c r="D112" s="44">
        <v>1</v>
      </c>
      <c r="E112" s="44">
        <v>53000</v>
      </c>
      <c r="F112" s="44">
        <v>2</v>
      </c>
      <c r="G112" s="44">
        <v>153000</v>
      </c>
      <c r="H112" s="44">
        <v>15</v>
      </c>
      <c r="I112" s="44">
        <v>329213.93</v>
      </c>
      <c r="J112" s="44">
        <v>49</v>
      </c>
      <c r="K112" s="44">
        <v>3071511.24</v>
      </c>
      <c r="L112" s="42">
        <f t="shared" si="0"/>
        <v>67</v>
      </c>
      <c r="M112" s="42">
        <f t="shared" si="0"/>
        <v>3606725.1700000004</v>
      </c>
      <c r="N112" s="44">
        <v>5</v>
      </c>
      <c r="O112" s="44">
        <v>7007475.2999999998</v>
      </c>
      <c r="P112" s="44">
        <v>3</v>
      </c>
      <c r="Q112" s="44">
        <v>4007466.14</v>
      </c>
      <c r="R112" s="42">
        <f t="shared" si="4"/>
        <v>8</v>
      </c>
      <c r="S112" s="42">
        <f t="shared" si="4"/>
        <v>11014941.439999999</v>
      </c>
      <c r="T112" s="42">
        <f t="shared" si="1"/>
        <v>75</v>
      </c>
      <c r="U112" s="42">
        <f t="shared" si="1"/>
        <v>14621666.609999999</v>
      </c>
      <c r="V112" s="16"/>
    </row>
    <row r="113" spans="1:22" s="9" customFormat="1" x14ac:dyDescent="0.2">
      <c r="A113" s="30">
        <v>106</v>
      </c>
      <c r="B113" s="31" t="s">
        <v>225</v>
      </c>
      <c r="C113" s="32" t="s">
        <v>79</v>
      </c>
      <c r="D113" s="43"/>
      <c r="E113" s="43"/>
      <c r="F113" s="43">
        <v>113</v>
      </c>
      <c r="G113" s="43">
        <v>3185610.72</v>
      </c>
      <c r="H113" s="43">
        <v>102</v>
      </c>
      <c r="I113" s="43">
        <v>864810.88</v>
      </c>
      <c r="J113" s="43">
        <v>401</v>
      </c>
      <c r="K113" s="43">
        <v>3191007.84</v>
      </c>
      <c r="L113" s="43">
        <f t="shared" si="0"/>
        <v>616</v>
      </c>
      <c r="M113" s="43">
        <f t="shared" si="0"/>
        <v>7241429.4399999995</v>
      </c>
      <c r="N113" s="43">
        <v>346</v>
      </c>
      <c r="O113" s="43">
        <v>6453567.2000000002</v>
      </c>
      <c r="P113" s="43">
        <v>56</v>
      </c>
      <c r="Q113" s="43">
        <v>876556.69</v>
      </c>
      <c r="R113" s="43">
        <f t="shared" si="4"/>
        <v>402</v>
      </c>
      <c r="S113" s="43">
        <f t="shared" si="4"/>
        <v>7330123.8900000006</v>
      </c>
      <c r="T113" s="43">
        <f t="shared" si="1"/>
        <v>1018</v>
      </c>
      <c r="U113" s="43">
        <f t="shared" si="1"/>
        <v>14571553.33</v>
      </c>
      <c r="V113" s="16"/>
    </row>
    <row r="114" spans="1:22" s="9" customFormat="1" x14ac:dyDescent="0.2">
      <c r="A114" s="33">
        <v>107</v>
      </c>
      <c r="B114" s="54" t="s">
        <v>228</v>
      </c>
      <c r="C114" s="1" t="s">
        <v>82</v>
      </c>
      <c r="D114" s="44"/>
      <c r="E114" s="44"/>
      <c r="F114" s="44">
        <v>1</v>
      </c>
      <c r="G114" s="44">
        <v>5073.5200000000004</v>
      </c>
      <c r="H114" s="44">
        <v>233</v>
      </c>
      <c r="I114" s="44">
        <v>400391.18</v>
      </c>
      <c r="J114" s="44">
        <v>889</v>
      </c>
      <c r="K114" s="44">
        <v>6748587.3399999999</v>
      </c>
      <c r="L114" s="42">
        <f t="shared" si="0"/>
        <v>1123</v>
      </c>
      <c r="M114" s="42">
        <f t="shared" si="0"/>
        <v>7154052.0399999991</v>
      </c>
      <c r="N114" s="44">
        <v>342</v>
      </c>
      <c r="O114" s="44">
        <v>6378818.0099999998</v>
      </c>
      <c r="P114" s="44">
        <v>1</v>
      </c>
      <c r="Q114" s="44">
        <v>1200</v>
      </c>
      <c r="R114" s="42">
        <f t="shared" si="4"/>
        <v>343</v>
      </c>
      <c r="S114" s="42">
        <f t="shared" si="4"/>
        <v>6380018.0099999998</v>
      </c>
      <c r="T114" s="42">
        <f t="shared" si="1"/>
        <v>1466</v>
      </c>
      <c r="U114" s="42">
        <f t="shared" si="1"/>
        <v>13534070.049999999</v>
      </c>
      <c r="V114" s="16"/>
    </row>
    <row r="115" spans="1:22" s="9" customFormat="1" x14ac:dyDescent="0.2">
      <c r="A115" s="30">
        <v>108</v>
      </c>
      <c r="B115" s="53" t="s">
        <v>229</v>
      </c>
      <c r="C115" s="32" t="s">
        <v>350</v>
      </c>
      <c r="D115" s="43">
        <v>2</v>
      </c>
      <c r="E115" s="43">
        <v>83816.25</v>
      </c>
      <c r="F115" s="43"/>
      <c r="G115" s="43"/>
      <c r="H115" s="43">
        <v>17</v>
      </c>
      <c r="I115" s="43">
        <v>387027.74</v>
      </c>
      <c r="J115" s="43">
        <v>11</v>
      </c>
      <c r="K115" s="43">
        <v>5605952.3799999999</v>
      </c>
      <c r="L115" s="43">
        <f t="shared" si="0"/>
        <v>30</v>
      </c>
      <c r="M115" s="43">
        <f t="shared" si="0"/>
        <v>6076796.3700000001</v>
      </c>
      <c r="N115" s="43">
        <v>2</v>
      </c>
      <c r="O115" s="43">
        <v>6593800</v>
      </c>
      <c r="P115" s="43">
        <v>2</v>
      </c>
      <c r="Q115" s="43">
        <v>420000</v>
      </c>
      <c r="R115" s="43">
        <f t="shared" ref="R115:S134" si="5">N115+P115</f>
        <v>4</v>
      </c>
      <c r="S115" s="43">
        <f t="shared" si="5"/>
        <v>7013800</v>
      </c>
      <c r="T115" s="43">
        <f t="shared" si="1"/>
        <v>34</v>
      </c>
      <c r="U115" s="43">
        <f t="shared" si="1"/>
        <v>13090596.370000001</v>
      </c>
      <c r="V115" s="16"/>
    </row>
    <row r="116" spans="1:22" s="9" customFormat="1" x14ac:dyDescent="0.2">
      <c r="A116" s="33">
        <v>109</v>
      </c>
      <c r="B116" s="54" t="s">
        <v>219</v>
      </c>
      <c r="C116" s="1" t="s">
        <v>91</v>
      </c>
      <c r="D116" s="44">
        <v>8</v>
      </c>
      <c r="E116" s="44">
        <v>16525.52</v>
      </c>
      <c r="F116" s="44">
        <v>38</v>
      </c>
      <c r="G116" s="44">
        <v>507276.58</v>
      </c>
      <c r="H116" s="44">
        <v>446</v>
      </c>
      <c r="I116" s="44">
        <v>553149.68999999994</v>
      </c>
      <c r="J116" s="44">
        <v>2412</v>
      </c>
      <c r="K116" s="44">
        <v>5050892.9000000004</v>
      </c>
      <c r="L116" s="42">
        <f t="shared" si="0"/>
        <v>2904</v>
      </c>
      <c r="M116" s="42">
        <f t="shared" si="0"/>
        <v>6127844.6899999995</v>
      </c>
      <c r="N116" s="44">
        <v>288</v>
      </c>
      <c r="O116" s="44">
        <v>5667056.5</v>
      </c>
      <c r="P116" s="44">
        <v>9</v>
      </c>
      <c r="Q116" s="44">
        <v>698812.3</v>
      </c>
      <c r="R116" s="42">
        <f t="shared" si="5"/>
        <v>297</v>
      </c>
      <c r="S116" s="42">
        <f t="shared" si="5"/>
        <v>6365868.7999999998</v>
      </c>
      <c r="T116" s="42">
        <f t="shared" si="1"/>
        <v>3201</v>
      </c>
      <c r="U116" s="42">
        <f t="shared" si="1"/>
        <v>12493713.489999998</v>
      </c>
      <c r="V116" s="16"/>
    </row>
    <row r="117" spans="1:22" s="9" customFormat="1" x14ac:dyDescent="0.2">
      <c r="A117" s="30">
        <v>110</v>
      </c>
      <c r="B117" s="53" t="s">
        <v>266</v>
      </c>
      <c r="C117" s="32" t="s">
        <v>106</v>
      </c>
      <c r="D117" s="43"/>
      <c r="E117" s="43"/>
      <c r="F117" s="43">
        <v>23</v>
      </c>
      <c r="G117" s="43">
        <v>432284.64</v>
      </c>
      <c r="H117" s="43">
        <v>17</v>
      </c>
      <c r="I117" s="43">
        <v>194377.7</v>
      </c>
      <c r="J117" s="43">
        <v>125</v>
      </c>
      <c r="K117" s="43">
        <v>5260032.21</v>
      </c>
      <c r="L117" s="43">
        <f t="shared" si="0"/>
        <v>165</v>
      </c>
      <c r="M117" s="43">
        <f t="shared" si="0"/>
        <v>5886694.5499999998</v>
      </c>
      <c r="N117" s="43">
        <v>378</v>
      </c>
      <c r="O117" s="43">
        <v>5734847.2999999998</v>
      </c>
      <c r="P117" s="43">
        <v>7</v>
      </c>
      <c r="Q117" s="43">
        <v>226344.08</v>
      </c>
      <c r="R117" s="43">
        <f t="shared" si="5"/>
        <v>385</v>
      </c>
      <c r="S117" s="43">
        <f t="shared" si="5"/>
        <v>5961191.3799999999</v>
      </c>
      <c r="T117" s="43">
        <f t="shared" si="1"/>
        <v>550</v>
      </c>
      <c r="U117" s="43">
        <f t="shared" si="1"/>
        <v>11847885.93</v>
      </c>
      <c r="V117" s="16"/>
    </row>
    <row r="118" spans="1:22" s="9" customFormat="1" x14ac:dyDescent="0.2">
      <c r="A118" s="33">
        <v>111</v>
      </c>
      <c r="B118" s="54" t="s">
        <v>278</v>
      </c>
      <c r="C118" s="1" t="s">
        <v>111</v>
      </c>
      <c r="D118" s="44"/>
      <c r="E118" s="44"/>
      <c r="F118" s="44">
        <v>22</v>
      </c>
      <c r="G118" s="44">
        <v>947864.78</v>
      </c>
      <c r="H118" s="44">
        <v>7</v>
      </c>
      <c r="I118" s="44">
        <v>3938.45</v>
      </c>
      <c r="J118" s="44">
        <v>233</v>
      </c>
      <c r="K118" s="44">
        <v>4264996.79</v>
      </c>
      <c r="L118" s="42">
        <f t="shared" si="0"/>
        <v>262</v>
      </c>
      <c r="M118" s="42">
        <f t="shared" si="0"/>
        <v>5216800.0200000005</v>
      </c>
      <c r="N118" s="44">
        <v>162</v>
      </c>
      <c r="O118" s="44">
        <v>5227162.91</v>
      </c>
      <c r="P118" s="44"/>
      <c r="Q118" s="44"/>
      <c r="R118" s="42">
        <f t="shared" si="5"/>
        <v>162</v>
      </c>
      <c r="S118" s="42">
        <f t="shared" si="5"/>
        <v>5227162.91</v>
      </c>
      <c r="T118" s="42">
        <f t="shared" si="1"/>
        <v>424</v>
      </c>
      <c r="U118" s="42">
        <f t="shared" si="1"/>
        <v>10443962.93</v>
      </c>
      <c r="V118" s="16"/>
    </row>
    <row r="119" spans="1:22" s="9" customFormat="1" x14ac:dyDescent="0.2">
      <c r="A119" s="30">
        <v>112</v>
      </c>
      <c r="B119" s="53" t="s">
        <v>339</v>
      </c>
      <c r="C119" s="32" t="s">
        <v>340</v>
      </c>
      <c r="D119" s="43"/>
      <c r="E119" s="43"/>
      <c r="F119" s="43"/>
      <c r="G119" s="43"/>
      <c r="H119" s="43">
        <v>7</v>
      </c>
      <c r="I119" s="43">
        <v>295959.7</v>
      </c>
      <c r="J119" s="43">
        <v>183</v>
      </c>
      <c r="K119" s="43">
        <v>4944566.93</v>
      </c>
      <c r="L119" s="43">
        <f t="shared" si="0"/>
        <v>190</v>
      </c>
      <c r="M119" s="43">
        <f t="shared" si="0"/>
        <v>5240526.63</v>
      </c>
      <c r="N119" s="43">
        <v>179</v>
      </c>
      <c r="O119" s="43">
        <v>4818950.01</v>
      </c>
      <c r="P119" s="43">
        <v>6</v>
      </c>
      <c r="Q119" s="43">
        <v>220382.78</v>
      </c>
      <c r="R119" s="43">
        <f t="shared" si="5"/>
        <v>185</v>
      </c>
      <c r="S119" s="43">
        <f t="shared" si="5"/>
        <v>5039332.79</v>
      </c>
      <c r="T119" s="43">
        <f t="shared" si="1"/>
        <v>375</v>
      </c>
      <c r="U119" s="43">
        <f t="shared" si="1"/>
        <v>10279859.42</v>
      </c>
      <c r="V119" s="16"/>
    </row>
    <row r="120" spans="1:22" s="9" customFormat="1" x14ac:dyDescent="0.2">
      <c r="A120" s="33">
        <v>113</v>
      </c>
      <c r="B120" s="54" t="s">
        <v>354</v>
      </c>
      <c r="C120" s="1" t="s">
        <v>355</v>
      </c>
      <c r="D120" s="44"/>
      <c r="E120" s="44"/>
      <c r="F120" s="44">
        <v>7</v>
      </c>
      <c r="G120" s="44">
        <v>272530</v>
      </c>
      <c r="H120" s="44">
        <v>1</v>
      </c>
      <c r="I120" s="44">
        <v>2158600</v>
      </c>
      <c r="J120" s="44">
        <v>8</v>
      </c>
      <c r="K120" s="44">
        <v>227317.52</v>
      </c>
      <c r="L120" s="42">
        <f t="shared" si="0"/>
        <v>16</v>
      </c>
      <c r="M120" s="42">
        <f t="shared" si="0"/>
        <v>2658447.52</v>
      </c>
      <c r="N120" s="44">
        <v>2</v>
      </c>
      <c r="O120" s="44">
        <v>2661700</v>
      </c>
      <c r="P120" s="44">
        <v>2</v>
      </c>
      <c r="Q120" s="44">
        <v>4399800</v>
      </c>
      <c r="R120" s="42">
        <f t="shared" si="5"/>
        <v>4</v>
      </c>
      <c r="S120" s="42">
        <f t="shared" si="5"/>
        <v>7061500</v>
      </c>
      <c r="T120" s="42">
        <f t="shared" si="1"/>
        <v>20</v>
      </c>
      <c r="U120" s="42">
        <f t="shared" si="1"/>
        <v>9719947.5199999996</v>
      </c>
      <c r="V120" s="16"/>
    </row>
    <row r="121" spans="1:22" s="9" customFormat="1" x14ac:dyDescent="0.2">
      <c r="A121" s="30">
        <v>114</v>
      </c>
      <c r="B121" s="31" t="s">
        <v>243</v>
      </c>
      <c r="C121" s="32" t="s">
        <v>118</v>
      </c>
      <c r="D121" s="43">
        <v>2</v>
      </c>
      <c r="E121" s="43">
        <v>39976.550000000003</v>
      </c>
      <c r="F121" s="43">
        <v>81</v>
      </c>
      <c r="G121" s="43">
        <v>4051393.35</v>
      </c>
      <c r="H121" s="43">
        <v>9</v>
      </c>
      <c r="I121" s="43">
        <v>53857.760000000002</v>
      </c>
      <c r="J121" s="43">
        <v>125</v>
      </c>
      <c r="K121" s="43">
        <v>482920.56</v>
      </c>
      <c r="L121" s="43">
        <f t="shared" si="0"/>
        <v>217</v>
      </c>
      <c r="M121" s="43">
        <f t="shared" si="0"/>
        <v>4628148.22</v>
      </c>
      <c r="N121" s="43">
        <v>137</v>
      </c>
      <c r="O121" s="43">
        <v>4527902.21</v>
      </c>
      <c r="P121" s="43">
        <v>9</v>
      </c>
      <c r="Q121" s="43">
        <v>87421.72</v>
      </c>
      <c r="R121" s="43">
        <f t="shared" si="5"/>
        <v>146</v>
      </c>
      <c r="S121" s="43">
        <f t="shared" si="5"/>
        <v>4615323.93</v>
      </c>
      <c r="T121" s="43">
        <f t="shared" si="1"/>
        <v>363</v>
      </c>
      <c r="U121" s="43">
        <f t="shared" si="1"/>
        <v>9243472.1499999985</v>
      </c>
      <c r="V121" s="16"/>
    </row>
    <row r="122" spans="1:22" s="9" customFormat="1" x14ac:dyDescent="0.2">
      <c r="A122" s="33">
        <v>115</v>
      </c>
      <c r="B122" s="54" t="s">
        <v>231</v>
      </c>
      <c r="C122" s="1" t="s">
        <v>95</v>
      </c>
      <c r="D122" s="44">
        <v>5</v>
      </c>
      <c r="E122" s="44">
        <v>69847.350000000006</v>
      </c>
      <c r="F122" s="44">
        <v>46</v>
      </c>
      <c r="G122" s="44">
        <v>967062.78</v>
      </c>
      <c r="H122" s="44">
        <v>55</v>
      </c>
      <c r="I122" s="44">
        <v>1728077.29</v>
      </c>
      <c r="J122" s="44">
        <v>252</v>
      </c>
      <c r="K122" s="44">
        <v>2828912.4</v>
      </c>
      <c r="L122" s="42">
        <f t="shared" si="0"/>
        <v>358</v>
      </c>
      <c r="M122" s="42">
        <f t="shared" si="0"/>
        <v>5593899.8199999994</v>
      </c>
      <c r="N122" s="44">
        <v>79</v>
      </c>
      <c r="O122" s="44">
        <v>2811453.91</v>
      </c>
      <c r="P122" s="44">
        <v>22</v>
      </c>
      <c r="Q122" s="44">
        <v>807798.81</v>
      </c>
      <c r="R122" s="42">
        <f t="shared" si="5"/>
        <v>101</v>
      </c>
      <c r="S122" s="42">
        <f t="shared" si="5"/>
        <v>3619252.72</v>
      </c>
      <c r="T122" s="42">
        <f t="shared" si="1"/>
        <v>459</v>
      </c>
      <c r="U122" s="42">
        <f t="shared" si="1"/>
        <v>9213152.5399999991</v>
      </c>
      <c r="V122" s="16"/>
    </row>
    <row r="123" spans="1:22" s="9" customFormat="1" x14ac:dyDescent="0.2">
      <c r="A123" s="30">
        <v>116</v>
      </c>
      <c r="B123" s="53" t="s">
        <v>202</v>
      </c>
      <c r="C123" s="32" t="s">
        <v>123</v>
      </c>
      <c r="D123" s="43">
        <v>20</v>
      </c>
      <c r="E123" s="43">
        <v>326356.03999999998</v>
      </c>
      <c r="F123" s="43">
        <v>40</v>
      </c>
      <c r="G123" s="43">
        <v>859949.53</v>
      </c>
      <c r="H123" s="43">
        <v>20</v>
      </c>
      <c r="I123" s="43">
        <v>993195.73</v>
      </c>
      <c r="J123" s="43">
        <v>31</v>
      </c>
      <c r="K123" s="43">
        <v>101296.89</v>
      </c>
      <c r="L123" s="43">
        <f t="shared" si="0"/>
        <v>111</v>
      </c>
      <c r="M123" s="43">
        <f t="shared" si="0"/>
        <v>2280798.19</v>
      </c>
      <c r="N123" s="43">
        <v>120</v>
      </c>
      <c r="O123" s="43">
        <v>3905223.34</v>
      </c>
      <c r="P123" s="43">
        <v>56</v>
      </c>
      <c r="Q123" s="43">
        <v>2937580.1</v>
      </c>
      <c r="R123" s="43">
        <f t="shared" si="5"/>
        <v>176</v>
      </c>
      <c r="S123" s="43">
        <f t="shared" si="5"/>
        <v>6842803.4399999995</v>
      </c>
      <c r="T123" s="43">
        <f t="shared" si="1"/>
        <v>287</v>
      </c>
      <c r="U123" s="43">
        <f t="shared" si="1"/>
        <v>9123601.629999999</v>
      </c>
      <c r="V123" s="16"/>
    </row>
    <row r="124" spans="1:22" s="9" customFormat="1" x14ac:dyDescent="0.2">
      <c r="A124" s="33">
        <v>117</v>
      </c>
      <c r="B124" s="54" t="s">
        <v>248</v>
      </c>
      <c r="C124" s="1" t="s">
        <v>97</v>
      </c>
      <c r="D124" s="44"/>
      <c r="E124" s="44"/>
      <c r="F124" s="44"/>
      <c r="G124" s="44"/>
      <c r="H124" s="44">
        <v>169</v>
      </c>
      <c r="I124" s="44">
        <v>715497.21</v>
      </c>
      <c r="J124" s="44">
        <v>511</v>
      </c>
      <c r="K124" s="44">
        <v>4335515.04</v>
      </c>
      <c r="L124" s="42">
        <f t="shared" si="0"/>
        <v>680</v>
      </c>
      <c r="M124" s="42">
        <f t="shared" si="0"/>
        <v>5051012.25</v>
      </c>
      <c r="N124" s="44">
        <v>123</v>
      </c>
      <c r="O124" s="44">
        <v>3829352.64</v>
      </c>
      <c r="P124" s="44"/>
      <c r="Q124" s="44"/>
      <c r="R124" s="42">
        <f t="shared" si="5"/>
        <v>123</v>
      </c>
      <c r="S124" s="42">
        <f t="shared" si="5"/>
        <v>3829352.64</v>
      </c>
      <c r="T124" s="42">
        <f t="shared" si="1"/>
        <v>803</v>
      </c>
      <c r="U124" s="42">
        <f t="shared" si="1"/>
        <v>8880364.8900000006</v>
      </c>
      <c r="V124" s="16"/>
    </row>
    <row r="125" spans="1:22" s="9" customFormat="1" x14ac:dyDescent="0.2">
      <c r="A125" s="30">
        <v>118</v>
      </c>
      <c r="B125" s="53" t="s">
        <v>247</v>
      </c>
      <c r="C125" s="32" t="s">
        <v>133</v>
      </c>
      <c r="D125" s="43"/>
      <c r="E125" s="43"/>
      <c r="F125" s="43">
        <v>12</v>
      </c>
      <c r="G125" s="43">
        <v>454117.22</v>
      </c>
      <c r="H125" s="43">
        <v>72</v>
      </c>
      <c r="I125" s="43">
        <v>183507.82</v>
      </c>
      <c r="J125" s="43">
        <v>357</v>
      </c>
      <c r="K125" s="43">
        <v>3613278.92</v>
      </c>
      <c r="L125" s="43">
        <f t="shared" si="0"/>
        <v>441</v>
      </c>
      <c r="M125" s="43">
        <f t="shared" si="0"/>
        <v>4250903.96</v>
      </c>
      <c r="N125" s="43">
        <v>259</v>
      </c>
      <c r="O125" s="43">
        <v>3993271.73</v>
      </c>
      <c r="P125" s="43">
        <v>3</v>
      </c>
      <c r="Q125" s="43">
        <v>120595.15</v>
      </c>
      <c r="R125" s="43">
        <f t="shared" si="5"/>
        <v>262</v>
      </c>
      <c r="S125" s="43">
        <f t="shared" si="5"/>
        <v>4113866.88</v>
      </c>
      <c r="T125" s="43">
        <f t="shared" si="1"/>
        <v>703</v>
      </c>
      <c r="U125" s="43">
        <f t="shared" si="1"/>
        <v>8364770.8399999999</v>
      </c>
      <c r="V125" s="16"/>
    </row>
    <row r="126" spans="1:22" s="9" customFormat="1" x14ac:dyDescent="0.2">
      <c r="A126" s="33">
        <v>119</v>
      </c>
      <c r="B126" s="54" t="s">
        <v>307</v>
      </c>
      <c r="C126" s="1" t="s">
        <v>308</v>
      </c>
      <c r="D126" s="44"/>
      <c r="E126" s="44"/>
      <c r="F126" s="44"/>
      <c r="G126" s="44"/>
      <c r="H126" s="44"/>
      <c r="I126" s="44"/>
      <c r="J126" s="44">
        <v>4</v>
      </c>
      <c r="K126" s="44">
        <v>49572.81</v>
      </c>
      <c r="L126" s="42">
        <f t="shared" si="0"/>
        <v>4</v>
      </c>
      <c r="M126" s="42">
        <f t="shared" si="0"/>
        <v>49572.81</v>
      </c>
      <c r="N126" s="44">
        <v>1</v>
      </c>
      <c r="O126" s="44">
        <v>3500000</v>
      </c>
      <c r="P126" s="44">
        <v>2</v>
      </c>
      <c r="Q126" s="44">
        <v>4500000</v>
      </c>
      <c r="R126" s="42">
        <f t="shared" si="5"/>
        <v>3</v>
      </c>
      <c r="S126" s="42">
        <f t="shared" si="5"/>
        <v>8000000</v>
      </c>
      <c r="T126" s="42">
        <f t="shared" si="1"/>
        <v>7</v>
      </c>
      <c r="U126" s="42">
        <f t="shared" si="1"/>
        <v>8049572.8099999996</v>
      </c>
      <c r="V126" s="16"/>
    </row>
    <row r="127" spans="1:22" s="9" customFormat="1" x14ac:dyDescent="0.2">
      <c r="A127" s="30">
        <v>120</v>
      </c>
      <c r="B127" s="53" t="s">
        <v>214</v>
      </c>
      <c r="C127" s="32" t="s">
        <v>74</v>
      </c>
      <c r="D127" s="43">
        <v>1</v>
      </c>
      <c r="E127" s="43">
        <v>79000</v>
      </c>
      <c r="F127" s="43">
        <v>17</v>
      </c>
      <c r="G127" s="43">
        <v>230559.62</v>
      </c>
      <c r="H127" s="43">
        <v>57</v>
      </c>
      <c r="I127" s="43">
        <v>165422.09</v>
      </c>
      <c r="J127" s="43">
        <v>174</v>
      </c>
      <c r="K127" s="43">
        <v>3503858.58</v>
      </c>
      <c r="L127" s="43">
        <f t="shared" si="0"/>
        <v>249</v>
      </c>
      <c r="M127" s="43">
        <f t="shared" si="0"/>
        <v>3978840.29</v>
      </c>
      <c r="N127" s="43">
        <v>149</v>
      </c>
      <c r="O127" s="43">
        <v>3750933.23</v>
      </c>
      <c r="P127" s="43">
        <v>8</v>
      </c>
      <c r="Q127" s="43">
        <v>291841.83</v>
      </c>
      <c r="R127" s="43">
        <f t="shared" si="5"/>
        <v>157</v>
      </c>
      <c r="S127" s="43">
        <f t="shared" si="5"/>
        <v>4042775.06</v>
      </c>
      <c r="T127" s="43">
        <f t="shared" si="1"/>
        <v>406</v>
      </c>
      <c r="U127" s="43">
        <f t="shared" si="1"/>
        <v>8021615.3499999996</v>
      </c>
      <c r="V127" s="16"/>
    </row>
    <row r="128" spans="1:22" s="9" customFormat="1" x14ac:dyDescent="0.2">
      <c r="A128" s="33">
        <v>121</v>
      </c>
      <c r="B128" s="54" t="s">
        <v>230</v>
      </c>
      <c r="C128" s="1" t="s">
        <v>93</v>
      </c>
      <c r="D128" s="44">
        <v>3</v>
      </c>
      <c r="E128" s="44">
        <v>53548.05</v>
      </c>
      <c r="F128" s="44">
        <v>28</v>
      </c>
      <c r="G128" s="44">
        <v>490317.68</v>
      </c>
      <c r="H128" s="44">
        <v>39</v>
      </c>
      <c r="I128" s="44">
        <v>762768.09</v>
      </c>
      <c r="J128" s="44">
        <v>494</v>
      </c>
      <c r="K128" s="44">
        <v>2967036.01</v>
      </c>
      <c r="L128" s="42">
        <f t="shared" si="0"/>
        <v>564</v>
      </c>
      <c r="M128" s="42">
        <f t="shared" si="0"/>
        <v>4273669.8299999991</v>
      </c>
      <c r="N128" s="44">
        <v>193</v>
      </c>
      <c r="O128" s="44">
        <v>3196524.82</v>
      </c>
      <c r="P128" s="44">
        <v>9</v>
      </c>
      <c r="Q128" s="44">
        <v>539035.80000000005</v>
      </c>
      <c r="R128" s="42">
        <f t="shared" si="5"/>
        <v>202</v>
      </c>
      <c r="S128" s="42">
        <f t="shared" si="5"/>
        <v>3735560.62</v>
      </c>
      <c r="T128" s="42">
        <f t="shared" si="1"/>
        <v>766</v>
      </c>
      <c r="U128" s="42">
        <f t="shared" si="1"/>
        <v>8009230.4499999993</v>
      </c>
      <c r="V128" s="16"/>
    </row>
    <row r="129" spans="1:22" s="9" customFormat="1" x14ac:dyDescent="0.2">
      <c r="A129" s="30">
        <v>122</v>
      </c>
      <c r="B129" s="53" t="s">
        <v>241</v>
      </c>
      <c r="C129" s="32" t="s">
        <v>77</v>
      </c>
      <c r="D129" s="43">
        <v>30</v>
      </c>
      <c r="E129" s="43">
        <v>2178680.54</v>
      </c>
      <c r="F129" s="43">
        <v>33</v>
      </c>
      <c r="G129" s="43">
        <v>850731.88</v>
      </c>
      <c r="H129" s="43">
        <v>13</v>
      </c>
      <c r="I129" s="43">
        <v>177846.52</v>
      </c>
      <c r="J129" s="43">
        <v>47</v>
      </c>
      <c r="K129" s="43">
        <v>617261.35</v>
      </c>
      <c r="L129" s="43">
        <f t="shared" si="0"/>
        <v>123</v>
      </c>
      <c r="M129" s="43">
        <f t="shared" si="0"/>
        <v>3824520.29</v>
      </c>
      <c r="N129" s="43">
        <v>13</v>
      </c>
      <c r="O129" s="43">
        <v>1560928.49</v>
      </c>
      <c r="P129" s="43">
        <v>12</v>
      </c>
      <c r="Q129" s="43">
        <v>2291464.35</v>
      </c>
      <c r="R129" s="43">
        <f t="shared" si="5"/>
        <v>25</v>
      </c>
      <c r="S129" s="43">
        <f t="shared" si="5"/>
        <v>3852392.84</v>
      </c>
      <c r="T129" s="43">
        <f t="shared" si="1"/>
        <v>148</v>
      </c>
      <c r="U129" s="43">
        <f t="shared" si="1"/>
        <v>7676913.1299999999</v>
      </c>
      <c r="V129" s="16"/>
    </row>
    <row r="130" spans="1:22" s="9" customFormat="1" x14ac:dyDescent="0.2">
      <c r="A130" s="33">
        <v>123</v>
      </c>
      <c r="B130" s="54" t="s">
        <v>257</v>
      </c>
      <c r="C130" s="1" t="s">
        <v>138</v>
      </c>
      <c r="D130" s="44"/>
      <c r="E130" s="44"/>
      <c r="F130" s="44"/>
      <c r="G130" s="44"/>
      <c r="H130" s="44">
        <v>203</v>
      </c>
      <c r="I130" s="44">
        <v>1603321.7</v>
      </c>
      <c r="J130" s="44">
        <v>297</v>
      </c>
      <c r="K130" s="44">
        <v>2652216.64</v>
      </c>
      <c r="L130" s="42">
        <f t="shared" si="0"/>
        <v>500</v>
      </c>
      <c r="M130" s="42">
        <f t="shared" si="0"/>
        <v>4255538.34</v>
      </c>
      <c r="N130" s="44">
        <v>247</v>
      </c>
      <c r="O130" s="44">
        <v>1969453.73</v>
      </c>
      <c r="P130" s="44">
        <v>19</v>
      </c>
      <c r="Q130" s="44">
        <v>929537.29</v>
      </c>
      <c r="R130" s="42">
        <f t="shared" si="5"/>
        <v>266</v>
      </c>
      <c r="S130" s="42">
        <f t="shared" si="5"/>
        <v>2898991.02</v>
      </c>
      <c r="T130" s="42">
        <f t="shared" si="1"/>
        <v>766</v>
      </c>
      <c r="U130" s="42">
        <f t="shared" si="1"/>
        <v>7154529.3599999994</v>
      </c>
      <c r="V130" s="16"/>
    </row>
    <row r="131" spans="1:22" s="9" customFormat="1" x14ac:dyDescent="0.2">
      <c r="A131" s="30">
        <v>124</v>
      </c>
      <c r="B131" s="53" t="s">
        <v>86</v>
      </c>
      <c r="C131" s="32" t="s">
        <v>87</v>
      </c>
      <c r="D131" s="43"/>
      <c r="E131" s="43"/>
      <c r="F131" s="43">
        <v>4</v>
      </c>
      <c r="G131" s="43">
        <v>44529.8</v>
      </c>
      <c r="H131" s="43">
        <v>61</v>
      </c>
      <c r="I131" s="43">
        <v>2288224.4700000002</v>
      </c>
      <c r="J131" s="43">
        <v>392</v>
      </c>
      <c r="K131" s="43">
        <v>2208130.23</v>
      </c>
      <c r="L131" s="43">
        <f t="shared" si="0"/>
        <v>457</v>
      </c>
      <c r="M131" s="43">
        <f t="shared" si="0"/>
        <v>4540884.5</v>
      </c>
      <c r="N131" s="43">
        <v>6</v>
      </c>
      <c r="O131" s="43">
        <v>743967.5</v>
      </c>
      <c r="P131" s="43">
        <v>1</v>
      </c>
      <c r="Q131" s="43">
        <v>1600000</v>
      </c>
      <c r="R131" s="43">
        <f t="shared" si="5"/>
        <v>7</v>
      </c>
      <c r="S131" s="43">
        <f t="shared" si="5"/>
        <v>2343967.5</v>
      </c>
      <c r="T131" s="43">
        <f t="shared" si="1"/>
        <v>464</v>
      </c>
      <c r="U131" s="43">
        <f t="shared" si="1"/>
        <v>6884852</v>
      </c>
      <c r="V131" s="16"/>
    </row>
    <row r="132" spans="1:22" s="9" customFormat="1" x14ac:dyDescent="0.2">
      <c r="A132" s="33">
        <v>125</v>
      </c>
      <c r="B132" s="54" t="s">
        <v>220</v>
      </c>
      <c r="C132" s="1" t="s">
        <v>7</v>
      </c>
      <c r="D132" s="44">
        <v>4</v>
      </c>
      <c r="E132" s="44">
        <v>122663.79</v>
      </c>
      <c r="F132" s="44">
        <v>4</v>
      </c>
      <c r="G132" s="44">
        <v>605710.55000000005</v>
      </c>
      <c r="H132" s="44">
        <v>363</v>
      </c>
      <c r="I132" s="44">
        <v>3249403.64</v>
      </c>
      <c r="J132" s="44">
        <v>81</v>
      </c>
      <c r="K132" s="44">
        <v>478651.74</v>
      </c>
      <c r="L132" s="42">
        <f t="shared" si="0"/>
        <v>452</v>
      </c>
      <c r="M132" s="42">
        <f t="shared" si="0"/>
        <v>4456429.72</v>
      </c>
      <c r="N132" s="44">
        <v>3</v>
      </c>
      <c r="O132" s="44">
        <v>910000</v>
      </c>
      <c r="P132" s="44">
        <v>4</v>
      </c>
      <c r="Q132" s="44">
        <v>1100000</v>
      </c>
      <c r="R132" s="42">
        <f t="shared" si="5"/>
        <v>7</v>
      </c>
      <c r="S132" s="42">
        <f t="shared" si="5"/>
        <v>2010000</v>
      </c>
      <c r="T132" s="42">
        <f t="shared" si="1"/>
        <v>459</v>
      </c>
      <c r="U132" s="42">
        <f t="shared" si="1"/>
        <v>6466429.7199999997</v>
      </c>
      <c r="V132" s="16"/>
    </row>
    <row r="133" spans="1:22" s="9" customFormat="1" x14ac:dyDescent="0.2">
      <c r="A133" s="30">
        <v>126</v>
      </c>
      <c r="B133" s="53" t="s">
        <v>252</v>
      </c>
      <c r="C133" s="32" t="s">
        <v>126</v>
      </c>
      <c r="D133" s="43">
        <v>1</v>
      </c>
      <c r="E133" s="43">
        <v>20286.919999999998</v>
      </c>
      <c r="F133" s="43">
        <v>24</v>
      </c>
      <c r="G133" s="43">
        <v>1422031.25</v>
      </c>
      <c r="H133" s="43">
        <v>64</v>
      </c>
      <c r="I133" s="43">
        <v>1133601.17</v>
      </c>
      <c r="J133" s="43">
        <v>81</v>
      </c>
      <c r="K133" s="43">
        <v>795049.71</v>
      </c>
      <c r="L133" s="43">
        <f t="shared" si="0"/>
        <v>170</v>
      </c>
      <c r="M133" s="43">
        <f t="shared" si="0"/>
        <v>3370969.05</v>
      </c>
      <c r="N133" s="43">
        <v>17</v>
      </c>
      <c r="O133" s="43">
        <v>1686001.05</v>
      </c>
      <c r="P133" s="43">
        <v>13</v>
      </c>
      <c r="Q133" s="43">
        <v>603354</v>
      </c>
      <c r="R133" s="43">
        <f t="shared" si="5"/>
        <v>30</v>
      </c>
      <c r="S133" s="43">
        <f t="shared" si="5"/>
        <v>2289355.0499999998</v>
      </c>
      <c r="T133" s="43">
        <f t="shared" si="1"/>
        <v>200</v>
      </c>
      <c r="U133" s="43">
        <f t="shared" si="1"/>
        <v>5660324.0999999996</v>
      </c>
      <c r="V133" s="16"/>
    </row>
    <row r="134" spans="1:22" s="9" customFormat="1" x14ac:dyDescent="0.2">
      <c r="A134" s="33">
        <v>127</v>
      </c>
      <c r="B134" s="54" t="s">
        <v>320</v>
      </c>
      <c r="C134" s="1" t="s">
        <v>321</v>
      </c>
      <c r="D134" s="44"/>
      <c r="E134" s="44"/>
      <c r="F134" s="44">
        <v>1</v>
      </c>
      <c r="G134" s="44">
        <v>429.8</v>
      </c>
      <c r="H134" s="44">
        <v>64</v>
      </c>
      <c r="I134" s="44">
        <v>364314.77</v>
      </c>
      <c r="J134" s="44">
        <v>237</v>
      </c>
      <c r="K134" s="44">
        <v>2738374.17</v>
      </c>
      <c r="L134" s="42">
        <f t="shared" si="0"/>
        <v>302</v>
      </c>
      <c r="M134" s="42">
        <f t="shared" si="0"/>
        <v>3103118.7399999998</v>
      </c>
      <c r="N134" s="44">
        <v>253</v>
      </c>
      <c r="O134" s="44">
        <v>2379021.41</v>
      </c>
      <c r="P134" s="44"/>
      <c r="Q134" s="44"/>
      <c r="R134" s="42">
        <f t="shared" si="5"/>
        <v>253</v>
      </c>
      <c r="S134" s="42">
        <f t="shared" si="5"/>
        <v>2379021.41</v>
      </c>
      <c r="T134" s="42">
        <f t="shared" si="1"/>
        <v>555</v>
      </c>
      <c r="U134" s="42">
        <f t="shared" si="1"/>
        <v>5482140.1500000004</v>
      </c>
      <c r="V134" s="16"/>
    </row>
    <row r="135" spans="1:22" s="9" customFormat="1" x14ac:dyDescent="0.2">
      <c r="A135" s="30">
        <v>128</v>
      </c>
      <c r="B135" s="53" t="s">
        <v>356</v>
      </c>
      <c r="C135" s="32" t="s">
        <v>357</v>
      </c>
      <c r="D135" s="43"/>
      <c r="E135" s="43"/>
      <c r="F135" s="43"/>
      <c r="G135" s="43"/>
      <c r="H135" s="43">
        <v>126</v>
      </c>
      <c r="I135" s="43">
        <v>308753.69</v>
      </c>
      <c r="J135" s="43">
        <v>400</v>
      </c>
      <c r="K135" s="43">
        <v>2715291.11</v>
      </c>
      <c r="L135" s="43">
        <f t="shared" si="0"/>
        <v>526</v>
      </c>
      <c r="M135" s="43">
        <f t="shared" si="0"/>
        <v>3024044.8</v>
      </c>
      <c r="N135" s="43">
        <v>196</v>
      </c>
      <c r="O135" s="43">
        <v>2402511.5099999998</v>
      </c>
      <c r="P135" s="43">
        <v>1</v>
      </c>
      <c r="Q135" s="43">
        <v>2594.64</v>
      </c>
      <c r="R135" s="43">
        <f t="shared" ref="R135:S178" si="6">N135+P135</f>
        <v>197</v>
      </c>
      <c r="S135" s="43">
        <f t="shared" si="6"/>
        <v>2405106.15</v>
      </c>
      <c r="T135" s="43">
        <f t="shared" si="1"/>
        <v>723</v>
      </c>
      <c r="U135" s="43">
        <f t="shared" si="1"/>
        <v>5429150.9499999993</v>
      </c>
      <c r="V135" s="16"/>
    </row>
    <row r="136" spans="1:22" s="9" customFormat="1" x14ac:dyDescent="0.2">
      <c r="A136" s="33">
        <v>129</v>
      </c>
      <c r="B136" s="54" t="s">
        <v>254</v>
      </c>
      <c r="C136" s="1" t="s">
        <v>255</v>
      </c>
      <c r="D136" s="44"/>
      <c r="E136" s="44"/>
      <c r="F136" s="44"/>
      <c r="G136" s="44"/>
      <c r="H136" s="44">
        <v>108</v>
      </c>
      <c r="I136" s="44">
        <v>323137.8</v>
      </c>
      <c r="J136" s="44">
        <v>426</v>
      </c>
      <c r="K136" s="44">
        <v>2744206.62</v>
      </c>
      <c r="L136" s="42">
        <f t="shared" si="0"/>
        <v>534</v>
      </c>
      <c r="M136" s="42">
        <f t="shared" ref="M136:M178" si="7">K136+I136+G136+E136</f>
        <v>3067344.42</v>
      </c>
      <c r="N136" s="44">
        <v>117</v>
      </c>
      <c r="O136" s="44">
        <v>2352651.4700000002</v>
      </c>
      <c r="P136" s="44"/>
      <c r="Q136" s="44"/>
      <c r="R136" s="42">
        <f t="shared" si="6"/>
        <v>117</v>
      </c>
      <c r="S136" s="42">
        <f t="shared" si="6"/>
        <v>2352651.4700000002</v>
      </c>
      <c r="T136" s="42">
        <f t="shared" si="1"/>
        <v>651</v>
      </c>
      <c r="U136" s="42">
        <f t="shared" ref="U136:U178" si="8">S136+M136</f>
        <v>5419995.8900000006</v>
      </c>
      <c r="V136" s="16"/>
    </row>
    <row r="137" spans="1:22" s="9" customFormat="1" x14ac:dyDescent="0.2">
      <c r="A137" s="30">
        <v>130</v>
      </c>
      <c r="B137" s="53" t="s">
        <v>253</v>
      </c>
      <c r="C137" s="32" t="s">
        <v>102</v>
      </c>
      <c r="D137" s="43">
        <v>4</v>
      </c>
      <c r="E137" s="43">
        <v>78675.360000000001</v>
      </c>
      <c r="F137" s="43">
        <v>15</v>
      </c>
      <c r="G137" s="43">
        <v>147057.82999999999</v>
      </c>
      <c r="H137" s="43">
        <v>31</v>
      </c>
      <c r="I137" s="43">
        <v>409694.85</v>
      </c>
      <c r="J137" s="43">
        <v>215</v>
      </c>
      <c r="K137" s="43">
        <v>2346694.6800000002</v>
      </c>
      <c r="L137" s="43">
        <f t="shared" ref="L137:L178" si="9">J137+H137+F137+D137</f>
        <v>265</v>
      </c>
      <c r="M137" s="43">
        <f t="shared" si="7"/>
        <v>2982122.72</v>
      </c>
      <c r="N137" s="43">
        <v>119</v>
      </c>
      <c r="O137" s="43">
        <v>2175671.85</v>
      </c>
      <c r="P137" s="43">
        <v>13</v>
      </c>
      <c r="Q137" s="43">
        <v>170879.87</v>
      </c>
      <c r="R137" s="43">
        <f t="shared" si="6"/>
        <v>132</v>
      </c>
      <c r="S137" s="43">
        <f t="shared" si="6"/>
        <v>2346551.7200000002</v>
      </c>
      <c r="T137" s="43">
        <f t="shared" ref="T137:T178" si="10">R137+L137</f>
        <v>397</v>
      </c>
      <c r="U137" s="43">
        <f t="shared" si="8"/>
        <v>5328674.4400000004</v>
      </c>
      <c r="V137" s="16"/>
    </row>
    <row r="138" spans="1:22" s="9" customFormat="1" x14ac:dyDescent="0.2">
      <c r="A138" s="33">
        <v>131</v>
      </c>
      <c r="B138" s="54" t="s">
        <v>235</v>
      </c>
      <c r="C138" s="1" t="s">
        <v>88</v>
      </c>
      <c r="D138" s="44">
        <v>1</v>
      </c>
      <c r="E138" s="44">
        <v>10000</v>
      </c>
      <c r="F138" s="44">
        <v>4</v>
      </c>
      <c r="G138" s="44">
        <v>23794.5</v>
      </c>
      <c r="H138" s="44">
        <v>188</v>
      </c>
      <c r="I138" s="44">
        <v>1561987.69</v>
      </c>
      <c r="J138" s="44">
        <v>362</v>
      </c>
      <c r="K138" s="44">
        <v>2408902.52</v>
      </c>
      <c r="L138" s="42">
        <f t="shared" si="9"/>
        <v>555</v>
      </c>
      <c r="M138" s="42">
        <f t="shared" si="7"/>
        <v>4004684.71</v>
      </c>
      <c r="N138" s="44">
        <v>123</v>
      </c>
      <c r="O138" s="44">
        <v>895256.18</v>
      </c>
      <c r="P138" s="44">
        <v>10</v>
      </c>
      <c r="Q138" s="44">
        <v>140591.07</v>
      </c>
      <c r="R138" s="42">
        <f t="shared" si="6"/>
        <v>133</v>
      </c>
      <c r="S138" s="42">
        <f t="shared" si="6"/>
        <v>1035847.25</v>
      </c>
      <c r="T138" s="42">
        <f t="shared" si="10"/>
        <v>688</v>
      </c>
      <c r="U138" s="42">
        <f t="shared" si="8"/>
        <v>5040531.96</v>
      </c>
      <c r="V138" s="16"/>
    </row>
    <row r="139" spans="1:22" s="9" customFormat="1" x14ac:dyDescent="0.2">
      <c r="A139" s="30">
        <v>132</v>
      </c>
      <c r="B139" s="53" t="s">
        <v>242</v>
      </c>
      <c r="C139" s="32" t="s">
        <v>94</v>
      </c>
      <c r="D139" s="43"/>
      <c r="E139" s="43"/>
      <c r="F139" s="43"/>
      <c r="G139" s="43"/>
      <c r="H139" s="43">
        <v>111</v>
      </c>
      <c r="I139" s="43">
        <v>542487.18999999994</v>
      </c>
      <c r="J139" s="43">
        <v>282</v>
      </c>
      <c r="K139" s="43">
        <v>2470216.04</v>
      </c>
      <c r="L139" s="43">
        <f t="shared" si="9"/>
        <v>393</v>
      </c>
      <c r="M139" s="43">
        <f t="shared" si="7"/>
        <v>3012703.23</v>
      </c>
      <c r="N139" s="43">
        <v>186</v>
      </c>
      <c r="O139" s="43">
        <v>1955774.32</v>
      </c>
      <c r="P139" s="43"/>
      <c r="Q139" s="43"/>
      <c r="R139" s="43">
        <f t="shared" si="6"/>
        <v>186</v>
      </c>
      <c r="S139" s="43">
        <f t="shared" si="6"/>
        <v>1955774.32</v>
      </c>
      <c r="T139" s="43">
        <f t="shared" si="10"/>
        <v>579</v>
      </c>
      <c r="U139" s="43">
        <f t="shared" si="8"/>
        <v>4968477.55</v>
      </c>
      <c r="V139" s="16"/>
    </row>
    <row r="140" spans="1:22" s="9" customFormat="1" x14ac:dyDescent="0.2">
      <c r="A140" s="33">
        <v>133</v>
      </c>
      <c r="B140" s="54" t="s">
        <v>264</v>
      </c>
      <c r="C140" s="1" t="s">
        <v>107</v>
      </c>
      <c r="D140" s="44">
        <v>1</v>
      </c>
      <c r="E140" s="44">
        <v>18670</v>
      </c>
      <c r="F140" s="44">
        <v>38</v>
      </c>
      <c r="G140" s="44">
        <v>651086.69999999995</v>
      </c>
      <c r="H140" s="44">
        <v>24</v>
      </c>
      <c r="I140" s="44">
        <v>610586.06000000006</v>
      </c>
      <c r="J140" s="44">
        <v>118</v>
      </c>
      <c r="K140" s="44">
        <v>1289933.8600000001</v>
      </c>
      <c r="L140" s="42">
        <f t="shared" si="9"/>
        <v>181</v>
      </c>
      <c r="M140" s="42">
        <f t="shared" si="7"/>
        <v>2570276.62</v>
      </c>
      <c r="N140" s="44">
        <v>115</v>
      </c>
      <c r="O140" s="44">
        <v>1825444.48</v>
      </c>
      <c r="P140" s="44">
        <v>14</v>
      </c>
      <c r="Q140" s="44">
        <v>553608.47</v>
      </c>
      <c r="R140" s="42">
        <f t="shared" si="6"/>
        <v>129</v>
      </c>
      <c r="S140" s="42">
        <f t="shared" si="6"/>
        <v>2379052.9500000002</v>
      </c>
      <c r="T140" s="42">
        <f t="shared" si="10"/>
        <v>310</v>
      </c>
      <c r="U140" s="42">
        <f t="shared" si="8"/>
        <v>4949329.57</v>
      </c>
      <c r="V140" s="16"/>
    </row>
    <row r="141" spans="1:22" s="9" customFormat="1" x14ac:dyDescent="0.2">
      <c r="A141" s="30">
        <v>134</v>
      </c>
      <c r="B141" s="53" t="s">
        <v>251</v>
      </c>
      <c r="C141" s="32" t="s">
        <v>96</v>
      </c>
      <c r="D141" s="43"/>
      <c r="E141" s="43"/>
      <c r="F141" s="43"/>
      <c r="G141" s="43"/>
      <c r="H141" s="43">
        <v>226</v>
      </c>
      <c r="I141" s="43">
        <v>231885.95</v>
      </c>
      <c r="J141" s="43">
        <v>1311</v>
      </c>
      <c r="K141" s="43">
        <v>2621870.65</v>
      </c>
      <c r="L141" s="43">
        <f t="shared" si="9"/>
        <v>1537</v>
      </c>
      <c r="M141" s="43">
        <f t="shared" si="7"/>
        <v>2853756.6</v>
      </c>
      <c r="N141" s="43">
        <v>62</v>
      </c>
      <c r="O141" s="43">
        <v>1992354.3</v>
      </c>
      <c r="P141" s="43"/>
      <c r="Q141" s="43"/>
      <c r="R141" s="43">
        <f t="shared" si="6"/>
        <v>62</v>
      </c>
      <c r="S141" s="43">
        <f t="shared" si="6"/>
        <v>1992354.3</v>
      </c>
      <c r="T141" s="43">
        <f t="shared" si="10"/>
        <v>1599</v>
      </c>
      <c r="U141" s="43">
        <f t="shared" si="8"/>
        <v>4846110.9000000004</v>
      </c>
      <c r="V141" s="16"/>
    </row>
    <row r="142" spans="1:22" s="9" customFormat="1" x14ac:dyDescent="0.2">
      <c r="A142" s="33">
        <v>135</v>
      </c>
      <c r="B142" s="54" t="s">
        <v>245</v>
      </c>
      <c r="C142" s="1" t="s">
        <v>90</v>
      </c>
      <c r="D142" s="44"/>
      <c r="E142" s="44"/>
      <c r="F142" s="44">
        <v>1</v>
      </c>
      <c r="G142" s="44">
        <v>16123.23</v>
      </c>
      <c r="H142" s="44">
        <v>347</v>
      </c>
      <c r="I142" s="44">
        <v>164597.35999999999</v>
      </c>
      <c r="J142" s="44">
        <v>2041</v>
      </c>
      <c r="K142" s="44">
        <v>2169006.02</v>
      </c>
      <c r="L142" s="44">
        <f t="shared" si="9"/>
        <v>2389</v>
      </c>
      <c r="M142" s="44">
        <f t="shared" si="7"/>
        <v>2349726.61</v>
      </c>
      <c r="N142" s="44">
        <v>97</v>
      </c>
      <c r="O142" s="44">
        <v>2067302.98</v>
      </c>
      <c r="P142" s="44">
        <v>4</v>
      </c>
      <c r="Q142" s="44">
        <v>86157.25</v>
      </c>
      <c r="R142" s="42">
        <f t="shared" si="6"/>
        <v>101</v>
      </c>
      <c r="S142" s="42">
        <f t="shared" si="6"/>
        <v>2153460.23</v>
      </c>
      <c r="T142" s="44">
        <f t="shared" si="10"/>
        <v>2490</v>
      </c>
      <c r="U142" s="44">
        <f t="shared" si="8"/>
        <v>4503186.84</v>
      </c>
      <c r="V142" s="16"/>
    </row>
    <row r="143" spans="1:22" s="9" customFormat="1" x14ac:dyDescent="0.2">
      <c r="A143" s="30">
        <v>136</v>
      </c>
      <c r="B143" s="53" t="s">
        <v>341</v>
      </c>
      <c r="C143" s="32" t="s">
        <v>342</v>
      </c>
      <c r="D143" s="43"/>
      <c r="E143" s="43"/>
      <c r="F143" s="43"/>
      <c r="G143" s="43"/>
      <c r="H143" s="43">
        <v>128</v>
      </c>
      <c r="I143" s="43">
        <v>645222.12</v>
      </c>
      <c r="J143" s="43">
        <v>267</v>
      </c>
      <c r="K143" s="43">
        <v>2085882.63</v>
      </c>
      <c r="L143" s="43">
        <f t="shared" si="9"/>
        <v>395</v>
      </c>
      <c r="M143" s="43">
        <f t="shared" si="7"/>
        <v>2731104.75</v>
      </c>
      <c r="N143" s="43">
        <v>153</v>
      </c>
      <c r="O143" s="43">
        <v>1440157.5</v>
      </c>
      <c r="P143" s="43"/>
      <c r="Q143" s="43"/>
      <c r="R143" s="43">
        <f t="shared" si="6"/>
        <v>153</v>
      </c>
      <c r="S143" s="43">
        <f t="shared" si="6"/>
        <v>1440157.5</v>
      </c>
      <c r="T143" s="43">
        <f t="shared" si="10"/>
        <v>548</v>
      </c>
      <c r="U143" s="43">
        <f t="shared" si="8"/>
        <v>4171262.25</v>
      </c>
      <c r="V143" s="16"/>
    </row>
    <row r="144" spans="1:22" s="9" customFormat="1" x14ac:dyDescent="0.2">
      <c r="A144" s="33">
        <v>137</v>
      </c>
      <c r="B144" s="54" t="s">
        <v>268</v>
      </c>
      <c r="C144" s="1" t="s">
        <v>136</v>
      </c>
      <c r="D144" s="44"/>
      <c r="E144" s="44"/>
      <c r="F144" s="44"/>
      <c r="G144" s="44"/>
      <c r="H144" s="44">
        <v>25</v>
      </c>
      <c r="I144" s="44">
        <v>209043.41</v>
      </c>
      <c r="J144" s="44">
        <v>256</v>
      </c>
      <c r="K144" s="44">
        <v>2000457.97</v>
      </c>
      <c r="L144" s="42">
        <f t="shared" si="9"/>
        <v>281</v>
      </c>
      <c r="M144" s="42">
        <f t="shared" si="7"/>
        <v>2209501.38</v>
      </c>
      <c r="N144" s="44">
        <v>396</v>
      </c>
      <c r="O144" s="44">
        <v>1855904.63</v>
      </c>
      <c r="P144" s="44">
        <v>2</v>
      </c>
      <c r="Q144" s="44">
        <v>92071.67</v>
      </c>
      <c r="R144" s="42">
        <f t="shared" si="6"/>
        <v>398</v>
      </c>
      <c r="S144" s="42">
        <f t="shared" si="6"/>
        <v>1947976.2999999998</v>
      </c>
      <c r="T144" s="42">
        <f t="shared" si="10"/>
        <v>679</v>
      </c>
      <c r="U144" s="42">
        <f t="shared" si="8"/>
        <v>4157477.6799999997</v>
      </c>
      <c r="V144" s="16"/>
    </row>
    <row r="145" spans="1:22" s="9" customFormat="1" x14ac:dyDescent="0.2">
      <c r="A145" s="30">
        <v>138</v>
      </c>
      <c r="B145" s="31" t="s">
        <v>265</v>
      </c>
      <c r="C145" s="32" t="s">
        <v>128</v>
      </c>
      <c r="D145" s="43"/>
      <c r="E145" s="43"/>
      <c r="F145" s="43">
        <v>1</v>
      </c>
      <c r="G145" s="43">
        <v>4318</v>
      </c>
      <c r="H145" s="43">
        <v>11</v>
      </c>
      <c r="I145" s="43">
        <v>115295.67999999999</v>
      </c>
      <c r="J145" s="43">
        <v>461</v>
      </c>
      <c r="K145" s="43">
        <v>1951487.91</v>
      </c>
      <c r="L145" s="43">
        <f t="shared" si="9"/>
        <v>473</v>
      </c>
      <c r="M145" s="43">
        <f t="shared" si="7"/>
        <v>2071101.5899999999</v>
      </c>
      <c r="N145" s="43">
        <v>431</v>
      </c>
      <c r="O145" s="43">
        <v>1916095.45</v>
      </c>
      <c r="P145" s="43">
        <v>2</v>
      </c>
      <c r="Q145" s="43">
        <v>78639.88</v>
      </c>
      <c r="R145" s="43">
        <f t="shared" si="6"/>
        <v>433</v>
      </c>
      <c r="S145" s="43">
        <f t="shared" si="6"/>
        <v>1994735.33</v>
      </c>
      <c r="T145" s="43">
        <f t="shared" si="10"/>
        <v>906</v>
      </c>
      <c r="U145" s="43">
        <f t="shared" si="8"/>
        <v>4065836.92</v>
      </c>
      <c r="V145" s="16"/>
    </row>
    <row r="146" spans="1:22" s="9" customFormat="1" x14ac:dyDescent="0.2">
      <c r="A146" s="33">
        <v>139</v>
      </c>
      <c r="B146" s="54" t="s">
        <v>227</v>
      </c>
      <c r="C146" s="1" t="s">
        <v>299</v>
      </c>
      <c r="D146" s="44"/>
      <c r="E146" s="44"/>
      <c r="F146" s="44">
        <v>13</v>
      </c>
      <c r="G146" s="44">
        <v>258295.24</v>
      </c>
      <c r="H146" s="44">
        <v>60</v>
      </c>
      <c r="I146" s="44">
        <v>53196.24</v>
      </c>
      <c r="J146" s="44">
        <v>829</v>
      </c>
      <c r="K146" s="44">
        <v>1626956.87</v>
      </c>
      <c r="L146" s="42">
        <f t="shared" si="9"/>
        <v>902</v>
      </c>
      <c r="M146" s="42">
        <f t="shared" si="7"/>
        <v>1938448.35</v>
      </c>
      <c r="N146" s="44">
        <v>335</v>
      </c>
      <c r="O146" s="44">
        <v>1806759.83</v>
      </c>
      <c r="P146" s="44"/>
      <c r="Q146" s="44"/>
      <c r="R146" s="42">
        <f t="shared" si="6"/>
        <v>335</v>
      </c>
      <c r="S146" s="42">
        <f t="shared" si="6"/>
        <v>1806759.83</v>
      </c>
      <c r="T146" s="42">
        <f t="shared" si="10"/>
        <v>1237</v>
      </c>
      <c r="U146" s="42">
        <f t="shared" si="8"/>
        <v>3745208.18</v>
      </c>
      <c r="V146" s="16"/>
    </row>
    <row r="147" spans="1:22" s="9" customFormat="1" x14ac:dyDescent="0.2">
      <c r="A147" s="30">
        <v>140</v>
      </c>
      <c r="B147" s="53" t="s">
        <v>312</v>
      </c>
      <c r="C147" s="32" t="s">
        <v>313</v>
      </c>
      <c r="D147" s="43"/>
      <c r="E147" s="43"/>
      <c r="F147" s="43"/>
      <c r="G147" s="43"/>
      <c r="H147" s="43">
        <v>559</v>
      </c>
      <c r="I147" s="43">
        <v>308040.61</v>
      </c>
      <c r="J147" s="43">
        <v>586</v>
      </c>
      <c r="K147" s="43">
        <v>741247.68</v>
      </c>
      <c r="L147" s="43">
        <f t="shared" si="9"/>
        <v>1145</v>
      </c>
      <c r="M147" s="43">
        <f t="shared" si="7"/>
        <v>1049288.29</v>
      </c>
      <c r="N147" s="43">
        <v>56</v>
      </c>
      <c r="O147" s="43">
        <v>1486589.74</v>
      </c>
      <c r="P147" s="43">
        <v>27</v>
      </c>
      <c r="Q147" s="43">
        <v>1056802.3</v>
      </c>
      <c r="R147" s="43">
        <f t="shared" si="6"/>
        <v>83</v>
      </c>
      <c r="S147" s="43">
        <f t="shared" si="6"/>
        <v>2543392.04</v>
      </c>
      <c r="T147" s="43">
        <f t="shared" si="10"/>
        <v>1228</v>
      </c>
      <c r="U147" s="43">
        <f t="shared" si="8"/>
        <v>3592680.33</v>
      </c>
      <c r="V147" s="16"/>
    </row>
    <row r="148" spans="1:22" s="9" customFormat="1" x14ac:dyDescent="0.2">
      <c r="A148" s="33">
        <v>141</v>
      </c>
      <c r="B148" s="54" t="s">
        <v>279</v>
      </c>
      <c r="C148" s="1" t="s">
        <v>334</v>
      </c>
      <c r="D148" s="44"/>
      <c r="E148" s="44"/>
      <c r="F148" s="44">
        <v>24</v>
      </c>
      <c r="G148" s="44">
        <v>1017093.64</v>
      </c>
      <c r="H148" s="44">
        <v>11</v>
      </c>
      <c r="I148" s="44">
        <v>264900.39</v>
      </c>
      <c r="J148" s="44">
        <v>88</v>
      </c>
      <c r="K148" s="44">
        <v>388082.77</v>
      </c>
      <c r="L148" s="42">
        <f t="shared" si="9"/>
        <v>123</v>
      </c>
      <c r="M148" s="42">
        <f t="shared" si="7"/>
        <v>1670076.8</v>
      </c>
      <c r="N148" s="44">
        <v>97</v>
      </c>
      <c r="O148" s="44">
        <v>1402206.5</v>
      </c>
      <c r="P148" s="44">
        <v>9</v>
      </c>
      <c r="Q148" s="44">
        <v>264900.39</v>
      </c>
      <c r="R148" s="42">
        <f t="shared" si="6"/>
        <v>106</v>
      </c>
      <c r="S148" s="42">
        <f t="shared" si="6"/>
        <v>1667106.8900000001</v>
      </c>
      <c r="T148" s="42">
        <f t="shared" si="10"/>
        <v>229</v>
      </c>
      <c r="U148" s="42">
        <f t="shared" si="8"/>
        <v>3337183.6900000004</v>
      </c>
      <c r="V148" s="16"/>
    </row>
    <row r="149" spans="1:22" s="9" customFormat="1" x14ac:dyDescent="0.2">
      <c r="A149" s="30">
        <v>142</v>
      </c>
      <c r="B149" s="53" t="s">
        <v>283</v>
      </c>
      <c r="C149" s="32" t="s">
        <v>284</v>
      </c>
      <c r="D149" s="43"/>
      <c r="E149" s="43"/>
      <c r="F149" s="43"/>
      <c r="G149" s="43"/>
      <c r="H149" s="43">
        <v>136</v>
      </c>
      <c r="I149" s="43">
        <v>384284.48</v>
      </c>
      <c r="J149" s="43">
        <v>226</v>
      </c>
      <c r="K149" s="43">
        <v>1655154.51</v>
      </c>
      <c r="L149" s="43">
        <f t="shared" si="9"/>
        <v>362</v>
      </c>
      <c r="M149" s="43">
        <f t="shared" si="7"/>
        <v>2039438.99</v>
      </c>
      <c r="N149" s="43">
        <v>79</v>
      </c>
      <c r="O149" s="43">
        <v>1289683.1599999999</v>
      </c>
      <c r="P149" s="43"/>
      <c r="Q149" s="43"/>
      <c r="R149" s="43">
        <f t="shared" si="6"/>
        <v>79</v>
      </c>
      <c r="S149" s="43">
        <f t="shared" si="6"/>
        <v>1289683.1599999999</v>
      </c>
      <c r="T149" s="43">
        <f t="shared" si="10"/>
        <v>441</v>
      </c>
      <c r="U149" s="43">
        <f t="shared" si="8"/>
        <v>3329122.15</v>
      </c>
      <c r="V149" s="16"/>
    </row>
    <row r="150" spans="1:22" s="9" customFormat="1" x14ac:dyDescent="0.2">
      <c r="A150" s="33">
        <v>143</v>
      </c>
      <c r="B150" s="54" t="s">
        <v>249</v>
      </c>
      <c r="C150" s="1" t="s">
        <v>100</v>
      </c>
      <c r="D150" s="44">
        <v>9</v>
      </c>
      <c r="E150" s="44">
        <v>23322.74</v>
      </c>
      <c r="F150" s="44">
        <v>3</v>
      </c>
      <c r="G150" s="44">
        <v>63246.9</v>
      </c>
      <c r="H150" s="44">
        <v>92</v>
      </c>
      <c r="I150" s="44">
        <v>501560.38</v>
      </c>
      <c r="J150" s="44">
        <v>597</v>
      </c>
      <c r="K150" s="44">
        <v>1358285.74</v>
      </c>
      <c r="L150" s="44">
        <f t="shared" si="9"/>
        <v>701</v>
      </c>
      <c r="M150" s="44">
        <f t="shared" si="7"/>
        <v>1946415.76</v>
      </c>
      <c r="N150" s="44">
        <v>88</v>
      </c>
      <c r="O150" s="44">
        <v>1055203.51</v>
      </c>
      <c r="P150" s="44">
        <v>7</v>
      </c>
      <c r="Q150" s="44">
        <v>166218.56</v>
      </c>
      <c r="R150" s="42">
        <f t="shared" si="6"/>
        <v>95</v>
      </c>
      <c r="S150" s="42">
        <f t="shared" si="6"/>
        <v>1221422.07</v>
      </c>
      <c r="T150" s="44">
        <f t="shared" si="10"/>
        <v>796</v>
      </c>
      <c r="U150" s="44">
        <f t="shared" si="8"/>
        <v>3167837.83</v>
      </c>
      <c r="V150" s="16"/>
    </row>
    <row r="151" spans="1:22" s="9" customFormat="1" x14ac:dyDescent="0.2">
      <c r="A151" s="30">
        <v>144</v>
      </c>
      <c r="B151" s="53" t="s">
        <v>262</v>
      </c>
      <c r="C151" s="32" t="s">
        <v>121</v>
      </c>
      <c r="D151" s="43"/>
      <c r="E151" s="43"/>
      <c r="F151" s="43"/>
      <c r="G151" s="43"/>
      <c r="H151" s="43">
        <v>1174</v>
      </c>
      <c r="I151" s="43">
        <v>481490.49</v>
      </c>
      <c r="J151" s="43">
        <v>2079</v>
      </c>
      <c r="K151" s="43">
        <v>1525932.67</v>
      </c>
      <c r="L151" s="43">
        <f t="shared" si="9"/>
        <v>3253</v>
      </c>
      <c r="M151" s="43">
        <f t="shared" si="7"/>
        <v>2007423.16</v>
      </c>
      <c r="N151" s="43">
        <v>86</v>
      </c>
      <c r="O151" s="43">
        <v>1056040.8700000001</v>
      </c>
      <c r="P151" s="43"/>
      <c r="Q151" s="43"/>
      <c r="R151" s="43">
        <f t="shared" si="6"/>
        <v>86</v>
      </c>
      <c r="S151" s="43">
        <f t="shared" si="6"/>
        <v>1056040.8700000001</v>
      </c>
      <c r="T151" s="43">
        <f t="shared" si="10"/>
        <v>3339</v>
      </c>
      <c r="U151" s="43">
        <f t="shared" si="8"/>
        <v>3063464.0300000003</v>
      </c>
      <c r="V151" s="16"/>
    </row>
    <row r="152" spans="1:22" s="9" customFormat="1" x14ac:dyDescent="0.2">
      <c r="A152" s="33">
        <v>145</v>
      </c>
      <c r="B152" s="54" t="s">
        <v>63</v>
      </c>
      <c r="C152" s="1" t="s">
        <v>18</v>
      </c>
      <c r="D152" s="44"/>
      <c r="E152" s="44"/>
      <c r="F152" s="44"/>
      <c r="G152" s="44"/>
      <c r="H152" s="44">
        <v>5</v>
      </c>
      <c r="I152" s="44">
        <v>2764363.89</v>
      </c>
      <c r="J152" s="44"/>
      <c r="K152" s="44"/>
      <c r="L152" s="44">
        <f t="shared" si="9"/>
        <v>5</v>
      </c>
      <c r="M152" s="44">
        <f t="shared" si="7"/>
        <v>2764363.89</v>
      </c>
      <c r="N152" s="44"/>
      <c r="O152" s="44"/>
      <c r="P152" s="44"/>
      <c r="Q152" s="44"/>
      <c r="R152" s="42">
        <f t="shared" si="6"/>
        <v>0</v>
      </c>
      <c r="S152" s="42">
        <f t="shared" si="6"/>
        <v>0</v>
      </c>
      <c r="T152" s="44">
        <f t="shared" si="10"/>
        <v>5</v>
      </c>
      <c r="U152" s="44">
        <f t="shared" si="8"/>
        <v>2764363.89</v>
      </c>
      <c r="V152" s="16"/>
    </row>
    <row r="153" spans="1:22" s="9" customFormat="1" x14ac:dyDescent="0.2">
      <c r="A153" s="30">
        <v>146</v>
      </c>
      <c r="B153" s="53" t="s">
        <v>250</v>
      </c>
      <c r="C153" s="32" t="s">
        <v>127</v>
      </c>
      <c r="D153" s="43"/>
      <c r="E153" s="43"/>
      <c r="F153" s="43"/>
      <c r="G153" s="43"/>
      <c r="H153" s="43">
        <v>15</v>
      </c>
      <c r="I153" s="43">
        <v>16452.740000000002</v>
      </c>
      <c r="J153" s="43">
        <v>208</v>
      </c>
      <c r="K153" s="43">
        <v>1239071.56</v>
      </c>
      <c r="L153" s="43">
        <f t="shared" si="9"/>
        <v>223</v>
      </c>
      <c r="M153" s="43">
        <f t="shared" si="7"/>
        <v>1255524.3</v>
      </c>
      <c r="N153" s="43">
        <v>201</v>
      </c>
      <c r="O153" s="43">
        <v>1243251.27</v>
      </c>
      <c r="P153" s="43">
        <v>7</v>
      </c>
      <c r="Q153" s="43">
        <v>6220.8</v>
      </c>
      <c r="R153" s="43">
        <f t="shared" si="6"/>
        <v>208</v>
      </c>
      <c r="S153" s="43">
        <f t="shared" si="6"/>
        <v>1249472.07</v>
      </c>
      <c r="T153" s="43">
        <f t="shared" si="10"/>
        <v>431</v>
      </c>
      <c r="U153" s="43">
        <f t="shared" si="8"/>
        <v>2504996.37</v>
      </c>
      <c r="V153" s="16"/>
    </row>
    <row r="154" spans="1:22" s="9" customFormat="1" x14ac:dyDescent="0.2">
      <c r="A154" s="33">
        <v>147</v>
      </c>
      <c r="B154" s="54" t="s">
        <v>310</v>
      </c>
      <c r="C154" s="1" t="s">
        <v>311</v>
      </c>
      <c r="D154" s="44">
        <v>10</v>
      </c>
      <c r="E154" s="44">
        <v>181588.19</v>
      </c>
      <c r="F154" s="44">
        <v>12</v>
      </c>
      <c r="G154" s="44">
        <v>331141.74</v>
      </c>
      <c r="H154" s="44">
        <v>4</v>
      </c>
      <c r="I154" s="44">
        <v>225259.8</v>
      </c>
      <c r="J154" s="44">
        <v>51</v>
      </c>
      <c r="K154" s="44">
        <v>328394.90999999997</v>
      </c>
      <c r="L154" s="44">
        <f t="shared" si="9"/>
        <v>77</v>
      </c>
      <c r="M154" s="44">
        <f t="shared" si="7"/>
        <v>1066384.6399999999</v>
      </c>
      <c r="N154" s="44">
        <v>21</v>
      </c>
      <c r="O154" s="44">
        <v>647012.37</v>
      </c>
      <c r="P154" s="44">
        <v>14</v>
      </c>
      <c r="Q154" s="44">
        <v>406755.17</v>
      </c>
      <c r="R154" s="42">
        <f t="shared" si="6"/>
        <v>35</v>
      </c>
      <c r="S154" s="42">
        <f t="shared" si="6"/>
        <v>1053767.54</v>
      </c>
      <c r="T154" s="44">
        <f t="shared" si="10"/>
        <v>112</v>
      </c>
      <c r="U154" s="44">
        <f t="shared" si="8"/>
        <v>2120152.1799999997</v>
      </c>
      <c r="V154" s="16"/>
    </row>
    <row r="155" spans="1:22" s="9" customFormat="1" x14ac:dyDescent="0.2">
      <c r="A155" s="30">
        <v>148</v>
      </c>
      <c r="B155" s="53" t="s">
        <v>164</v>
      </c>
      <c r="C155" s="32" t="s">
        <v>36</v>
      </c>
      <c r="D155" s="43"/>
      <c r="E155" s="43"/>
      <c r="F155" s="43"/>
      <c r="G155" s="43"/>
      <c r="H155" s="43">
        <v>7</v>
      </c>
      <c r="I155" s="43">
        <v>384641.33</v>
      </c>
      <c r="J155" s="43">
        <v>8</v>
      </c>
      <c r="K155" s="43">
        <v>870735.08</v>
      </c>
      <c r="L155" s="43">
        <f t="shared" si="9"/>
        <v>15</v>
      </c>
      <c r="M155" s="43">
        <f t="shared" si="7"/>
        <v>1255376.4099999999</v>
      </c>
      <c r="N155" s="43">
        <v>3</v>
      </c>
      <c r="O155" s="43">
        <v>502531.8</v>
      </c>
      <c r="P155" s="43">
        <v>3</v>
      </c>
      <c r="Q155" s="43">
        <v>215445.64</v>
      </c>
      <c r="R155" s="43">
        <f t="shared" si="6"/>
        <v>6</v>
      </c>
      <c r="S155" s="43">
        <f t="shared" si="6"/>
        <v>717977.44</v>
      </c>
      <c r="T155" s="43">
        <f t="shared" si="10"/>
        <v>21</v>
      </c>
      <c r="U155" s="43">
        <f t="shared" si="8"/>
        <v>1973353.8499999999</v>
      </c>
      <c r="V155" s="16"/>
    </row>
    <row r="156" spans="1:22" s="9" customFormat="1" x14ac:dyDescent="0.2">
      <c r="A156" s="33">
        <v>149</v>
      </c>
      <c r="B156" s="54" t="s">
        <v>263</v>
      </c>
      <c r="C156" s="1" t="s">
        <v>109</v>
      </c>
      <c r="D156" s="44"/>
      <c r="E156" s="44"/>
      <c r="F156" s="44">
        <v>18</v>
      </c>
      <c r="G156" s="44">
        <v>332055.11</v>
      </c>
      <c r="H156" s="44">
        <v>35</v>
      </c>
      <c r="I156" s="44">
        <v>502274.87</v>
      </c>
      <c r="J156" s="44">
        <v>80</v>
      </c>
      <c r="K156" s="44">
        <v>132388.46</v>
      </c>
      <c r="L156" s="44">
        <f t="shared" si="9"/>
        <v>133</v>
      </c>
      <c r="M156" s="44">
        <f t="shared" si="7"/>
        <v>966718.44</v>
      </c>
      <c r="N156" s="44">
        <v>50</v>
      </c>
      <c r="O156" s="44">
        <v>420249.41</v>
      </c>
      <c r="P156" s="44">
        <v>16</v>
      </c>
      <c r="Q156" s="44">
        <v>461038.74</v>
      </c>
      <c r="R156" s="42">
        <f t="shared" si="6"/>
        <v>66</v>
      </c>
      <c r="S156" s="42">
        <f t="shared" si="6"/>
        <v>881288.14999999991</v>
      </c>
      <c r="T156" s="44">
        <f t="shared" si="10"/>
        <v>199</v>
      </c>
      <c r="U156" s="44">
        <f t="shared" si="8"/>
        <v>1848006.5899999999</v>
      </c>
      <c r="V156" s="16"/>
    </row>
    <row r="157" spans="1:22" s="9" customFormat="1" x14ac:dyDescent="0.2">
      <c r="A157" s="30">
        <v>150</v>
      </c>
      <c r="B157" s="53" t="s">
        <v>156</v>
      </c>
      <c r="C157" s="32" t="s">
        <v>364</v>
      </c>
      <c r="D157" s="43"/>
      <c r="E157" s="43"/>
      <c r="F157" s="43"/>
      <c r="G157" s="43"/>
      <c r="H157" s="43">
        <v>2</v>
      </c>
      <c r="I157" s="43">
        <v>696248.57</v>
      </c>
      <c r="J157" s="43">
        <v>2</v>
      </c>
      <c r="K157" s="43">
        <v>6862.65</v>
      </c>
      <c r="L157" s="43">
        <f t="shared" si="9"/>
        <v>4</v>
      </c>
      <c r="M157" s="43">
        <f t="shared" si="7"/>
        <v>703111.22</v>
      </c>
      <c r="N157" s="43"/>
      <c r="O157" s="43"/>
      <c r="P157" s="43">
        <v>2</v>
      </c>
      <c r="Q157" s="43">
        <v>1074716.24</v>
      </c>
      <c r="R157" s="43">
        <f t="shared" si="6"/>
        <v>2</v>
      </c>
      <c r="S157" s="43">
        <f t="shared" si="6"/>
        <v>1074716.24</v>
      </c>
      <c r="T157" s="43">
        <f t="shared" si="10"/>
        <v>6</v>
      </c>
      <c r="U157" s="43">
        <f t="shared" si="8"/>
        <v>1777827.46</v>
      </c>
      <c r="V157" s="16"/>
    </row>
    <row r="158" spans="1:22" s="9" customFormat="1" x14ac:dyDescent="0.2">
      <c r="A158" s="33">
        <v>151</v>
      </c>
      <c r="B158" s="54" t="s">
        <v>316</v>
      </c>
      <c r="C158" s="1" t="s">
        <v>317</v>
      </c>
      <c r="D158" s="44"/>
      <c r="E158" s="44"/>
      <c r="F158" s="44"/>
      <c r="G158" s="44"/>
      <c r="H158" s="44">
        <v>90</v>
      </c>
      <c r="I158" s="44">
        <v>421671.58</v>
      </c>
      <c r="J158" s="44">
        <v>147</v>
      </c>
      <c r="K158" s="44">
        <v>844777.54</v>
      </c>
      <c r="L158" s="44">
        <f t="shared" si="9"/>
        <v>237</v>
      </c>
      <c r="M158" s="44">
        <f t="shared" si="7"/>
        <v>1266449.1200000001</v>
      </c>
      <c r="N158" s="44">
        <v>57</v>
      </c>
      <c r="O158" s="44">
        <v>423925.03</v>
      </c>
      <c r="P158" s="44"/>
      <c r="Q158" s="44"/>
      <c r="R158" s="42">
        <f t="shared" si="6"/>
        <v>57</v>
      </c>
      <c r="S158" s="42">
        <f t="shared" si="6"/>
        <v>423925.03</v>
      </c>
      <c r="T158" s="44">
        <f t="shared" si="10"/>
        <v>294</v>
      </c>
      <c r="U158" s="44">
        <f t="shared" si="8"/>
        <v>1690374.1500000001</v>
      </c>
      <c r="V158" s="16"/>
    </row>
    <row r="159" spans="1:22" s="9" customFormat="1" x14ac:dyDescent="0.2">
      <c r="A159" s="30">
        <v>152</v>
      </c>
      <c r="B159" s="53" t="s">
        <v>273</v>
      </c>
      <c r="C159" s="32" t="s">
        <v>99</v>
      </c>
      <c r="D159" s="43"/>
      <c r="E159" s="43"/>
      <c r="F159" s="43"/>
      <c r="G159" s="43"/>
      <c r="H159" s="43">
        <v>34</v>
      </c>
      <c r="I159" s="43">
        <v>19351.39</v>
      </c>
      <c r="J159" s="43">
        <v>5</v>
      </c>
      <c r="K159" s="43">
        <v>595468.93000000005</v>
      </c>
      <c r="L159" s="43">
        <f t="shared" si="9"/>
        <v>39</v>
      </c>
      <c r="M159" s="43">
        <f t="shared" si="7"/>
        <v>614820.32000000007</v>
      </c>
      <c r="N159" s="43">
        <v>3</v>
      </c>
      <c r="O159" s="43">
        <v>1068768.31</v>
      </c>
      <c r="P159" s="43"/>
      <c r="Q159" s="43"/>
      <c r="R159" s="43">
        <f t="shared" si="6"/>
        <v>3</v>
      </c>
      <c r="S159" s="43">
        <f t="shared" si="6"/>
        <v>1068768.31</v>
      </c>
      <c r="T159" s="43">
        <f t="shared" si="10"/>
        <v>42</v>
      </c>
      <c r="U159" s="43">
        <f t="shared" si="8"/>
        <v>1683588.6300000001</v>
      </c>
      <c r="V159" s="16"/>
    </row>
    <row r="160" spans="1:22" s="9" customFormat="1" x14ac:dyDescent="0.2">
      <c r="A160" s="33">
        <v>153</v>
      </c>
      <c r="B160" s="54" t="s">
        <v>260</v>
      </c>
      <c r="C160" s="1" t="s">
        <v>130</v>
      </c>
      <c r="D160" s="44"/>
      <c r="E160" s="44"/>
      <c r="F160" s="44">
        <v>2</v>
      </c>
      <c r="G160" s="44">
        <v>18483.45</v>
      </c>
      <c r="H160" s="44">
        <v>79</v>
      </c>
      <c r="I160" s="44">
        <v>281539.40999999997</v>
      </c>
      <c r="J160" s="44">
        <v>184</v>
      </c>
      <c r="K160" s="44">
        <v>750589.9</v>
      </c>
      <c r="L160" s="44">
        <f t="shared" si="9"/>
        <v>265</v>
      </c>
      <c r="M160" s="44">
        <f t="shared" si="7"/>
        <v>1050612.76</v>
      </c>
      <c r="N160" s="44">
        <v>77</v>
      </c>
      <c r="O160" s="44">
        <v>542380.96</v>
      </c>
      <c r="P160" s="44">
        <v>4</v>
      </c>
      <c r="Q160" s="44">
        <v>53000</v>
      </c>
      <c r="R160" s="42">
        <f t="shared" si="6"/>
        <v>81</v>
      </c>
      <c r="S160" s="42">
        <f t="shared" si="6"/>
        <v>595380.96</v>
      </c>
      <c r="T160" s="44">
        <f t="shared" si="10"/>
        <v>346</v>
      </c>
      <c r="U160" s="44">
        <f t="shared" si="8"/>
        <v>1645993.72</v>
      </c>
      <c r="V160" s="16"/>
    </row>
    <row r="161" spans="1:22" s="9" customFormat="1" x14ac:dyDescent="0.2">
      <c r="A161" s="30">
        <v>154</v>
      </c>
      <c r="B161" s="53" t="s">
        <v>256</v>
      </c>
      <c r="C161" s="32" t="s">
        <v>103</v>
      </c>
      <c r="D161" s="43"/>
      <c r="E161" s="43"/>
      <c r="F161" s="43"/>
      <c r="G161" s="43"/>
      <c r="H161" s="43">
        <v>33</v>
      </c>
      <c r="I161" s="43">
        <v>16747.490000000002</v>
      </c>
      <c r="J161" s="43">
        <v>427</v>
      </c>
      <c r="K161" s="43">
        <v>732183.75</v>
      </c>
      <c r="L161" s="43">
        <f t="shared" si="9"/>
        <v>460</v>
      </c>
      <c r="M161" s="43">
        <f t="shared" si="7"/>
        <v>748931.24</v>
      </c>
      <c r="N161" s="43">
        <v>73</v>
      </c>
      <c r="O161" s="43">
        <v>715411.65</v>
      </c>
      <c r="P161" s="43"/>
      <c r="Q161" s="43"/>
      <c r="R161" s="43">
        <f t="shared" si="6"/>
        <v>73</v>
      </c>
      <c r="S161" s="43">
        <f t="shared" si="6"/>
        <v>715411.65</v>
      </c>
      <c r="T161" s="43">
        <f t="shared" si="10"/>
        <v>533</v>
      </c>
      <c r="U161" s="43">
        <f t="shared" si="8"/>
        <v>1464342.8900000001</v>
      </c>
      <c r="V161" s="16"/>
    </row>
    <row r="162" spans="1:22" s="9" customFormat="1" x14ac:dyDescent="0.2">
      <c r="A162" s="33">
        <v>155</v>
      </c>
      <c r="B162" s="54" t="s">
        <v>258</v>
      </c>
      <c r="C162" s="1" t="s">
        <v>132</v>
      </c>
      <c r="D162" s="44"/>
      <c r="E162" s="44"/>
      <c r="F162" s="44"/>
      <c r="G162" s="44"/>
      <c r="H162" s="44">
        <v>20</v>
      </c>
      <c r="I162" s="44">
        <v>11636.12</v>
      </c>
      <c r="J162" s="44">
        <v>430</v>
      </c>
      <c r="K162" s="44">
        <v>727314.82</v>
      </c>
      <c r="L162" s="44">
        <f t="shared" si="9"/>
        <v>450</v>
      </c>
      <c r="M162" s="44">
        <f t="shared" si="7"/>
        <v>738950.94</v>
      </c>
      <c r="N162" s="44">
        <v>83</v>
      </c>
      <c r="O162" s="44">
        <v>714823.7</v>
      </c>
      <c r="P162" s="44"/>
      <c r="Q162" s="44"/>
      <c r="R162" s="42">
        <f t="shared" si="6"/>
        <v>83</v>
      </c>
      <c r="S162" s="42">
        <f t="shared" si="6"/>
        <v>714823.7</v>
      </c>
      <c r="T162" s="44">
        <f t="shared" si="10"/>
        <v>533</v>
      </c>
      <c r="U162" s="44">
        <f t="shared" si="8"/>
        <v>1453774.64</v>
      </c>
      <c r="V162" s="16"/>
    </row>
    <row r="163" spans="1:22" s="9" customFormat="1" x14ac:dyDescent="0.2">
      <c r="A163" s="30">
        <v>156</v>
      </c>
      <c r="B163" s="53" t="s">
        <v>261</v>
      </c>
      <c r="C163" s="32" t="s">
        <v>143</v>
      </c>
      <c r="D163" s="43"/>
      <c r="E163" s="43"/>
      <c r="F163" s="43"/>
      <c r="G163" s="43"/>
      <c r="H163" s="43">
        <v>89</v>
      </c>
      <c r="I163" s="43">
        <v>47482.13</v>
      </c>
      <c r="J163" s="43">
        <v>310</v>
      </c>
      <c r="K163" s="43">
        <v>654360.22</v>
      </c>
      <c r="L163" s="43">
        <f t="shared" si="9"/>
        <v>399</v>
      </c>
      <c r="M163" s="43">
        <f t="shared" si="7"/>
        <v>701842.35</v>
      </c>
      <c r="N163" s="43">
        <v>62</v>
      </c>
      <c r="O163" s="43">
        <v>605168.57999999996</v>
      </c>
      <c r="P163" s="43"/>
      <c r="Q163" s="43"/>
      <c r="R163" s="43">
        <f t="shared" si="6"/>
        <v>62</v>
      </c>
      <c r="S163" s="43">
        <f t="shared" si="6"/>
        <v>605168.57999999996</v>
      </c>
      <c r="T163" s="43">
        <f t="shared" si="10"/>
        <v>461</v>
      </c>
      <c r="U163" s="43">
        <f t="shared" si="8"/>
        <v>1307010.93</v>
      </c>
      <c r="V163" s="16"/>
    </row>
    <row r="164" spans="1:22" s="9" customFormat="1" x14ac:dyDescent="0.2">
      <c r="A164" s="33">
        <v>157</v>
      </c>
      <c r="B164" s="54" t="s">
        <v>186</v>
      </c>
      <c r="C164" s="1" t="s">
        <v>66</v>
      </c>
      <c r="D164" s="44"/>
      <c r="E164" s="44"/>
      <c r="F164" s="44"/>
      <c r="G164" s="44"/>
      <c r="H164" s="44">
        <v>32</v>
      </c>
      <c r="I164" s="44">
        <v>8311.7800000000007</v>
      </c>
      <c r="J164" s="44">
        <v>68</v>
      </c>
      <c r="K164" s="44">
        <v>570021.9</v>
      </c>
      <c r="L164" s="44">
        <f t="shared" si="9"/>
        <v>100</v>
      </c>
      <c r="M164" s="44">
        <f t="shared" si="7"/>
        <v>578333.68000000005</v>
      </c>
      <c r="N164" s="44">
        <v>10</v>
      </c>
      <c r="O164" s="44">
        <v>631200</v>
      </c>
      <c r="P164" s="44"/>
      <c r="Q164" s="44"/>
      <c r="R164" s="42">
        <f t="shared" si="6"/>
        <v>10</v>
      </c>
      <c r="S164" s="42">
        <f t="shared" si="6"/>
        <v>631200</v>
      </c>
      <c r="T164" s="44">
        <f t="shared" si="10"/>
        <v>110</v>
      </c>
      <c r="U164" s="44">
        <f t="shared" si="8"/>
        <v>1209533.6800000002</v>
      </c>
      <c r="V164" s="16"/>
    </row>
    <row r="165" spans="1:22" s="9" customFormat="1" x14ac:dyDescent="0.2">
      <c r="A165" s="30">
        <v>158</v>
      </c>
      <c r="B165" s="53" t="s">
        <v>327</v>
      </c>
      <c r="C165" s="32" t="s">
        <v>328</v>
      </c>
      <c r="D165" s="43"/>
      <c r="E165" s="43"/>
      <c r="F165" s="43"/>
      <c r="G165" s="43"/>
      <c r="H165" s="43"/>
      <c r="I165" s="43"/>
      <c r="J165" s="43">
        <v>301</v>
      </c>
      <c r="K165" s="43">
        <v>475991.93</v>
      </c>
      <c r="L165" s="43">
        <f t="shared" si="9"/>
        <v>301</v>
      </c>
      <c r="M165" s="43">
        <f t="shared" si="7"/>
        <v>475991.93</v>
      </c>
      <c r="N165" s="43">
        <v>27</v>
      </c>
      <c r="O165" s="43">
        <v>455281.31</v>
      </c>
      <c r="P165" s="43"/>
      <c r="Q165" s="43"/>
      <c r="R165" s="43">
        <f t="shared" si="6"/>
        <v>27</v>
      </c>
      <c r="S165" s="43">
        <f t="shared" si="6"/>
        <v>455281.31</v>
      </c>
      <c r="T165" s="43">
        <f t="shared" si="10"/>
        <v>328</v>
      </c>
      <c r="U165" s="43">
        <f t="shared" si="8"/>
        <v>931273.24</v>
      </c>
      <c r="V165" s="16"/>
    </row>
    <row r="166" spans="1:22" s="9" customFormat="1" x14ac:dyDescent="0.2">
      <c r="A166" s="33">
        <v>159</v>
      </c>
      <c r="B166" s="54" t="s">
        <v>267</v>
      </c>
      <c r="C166" s="1" t="s">
        <v>325</v>
      </c>
      <c r="D166" s="44"/>
      <c r="E166" s="44"/>
      <c r="F166" s="44">
        <v>1</v>
      </c>
      <c r="G166" s="44">
        <v>18484.560000000001</v>
      </c>
      <c r="H166" s="44">
        <v>4</v>
      </c>
      <c r="I166" s="44">
        <v>210242.63</v>
      </c>
      <c r="J166" s="44">
        <v>16</v>
      </c>
      <c r="K166" s="44">
        <v>230161.9</v>
      </c>
      <c r="L166" s="44">
        <f t="shared" si="9"/>
        <v>21</v>
      </c>
      <c r="M166" s="44">
        <f t="shared" si="7"/>
        <v>458889.09</v>
      </c>
      <c r="N166" s="44">
        <v>16</v>
      </c>
      <c r="O166" s="44">
        <v>248646.46</v>
      </c>
      <c r="P166" s="44">
        <v>4</v>
      </c>
      <c r="Q166" s="44">
        <v>210242.63</v>
      </c>
      <c r="R166" s="42">
        <f t="shared" si="6"/>
        <v>20</v>
      </c>
      <c r="S166" s="42">
        <f t="shared" si="6"/>
        <v>458889.08999999997</v>
      </c>
      <c r="T166" s="44">
        <f t="shared" si="10"/>
        <v>41</v>
      </c>
      <c r="U166" s="44">
        <f t="shared" si="8"/>
        <v>917778.17999999993</v>
      </c>
      <c r="V166" s="16"/>
    </row>
    <row r="167" spans="1:22" s="9" customFormat="1" x14ac:dyDescent="0.2">
      <c r="A167" s="30">
        <v>160</v>
      </c>
      <c r="B167" s="53" t="s">
        <v>259</v>
      </c>
      <c r="C167" s="32" t="s">
        <v>98</v>
      </c>
      <c r="D167" s="43"/>
      <c r="E167" s="43"/>
      <c r="F167" s="43"/>
      <c r="G167" s="43"/>
      <c r="H167" s="43">
        <v>61</v>
      </c>
      <c r="I167" s="43">
        <v>29914.62</v>
      </c>
      <c r="J167" s="43">
        <v>374</v>
      </c>
      <c r="K167" s="43">
        <v>429134.23</v>
      </c>
      <c r="L167" s="43">
        <f t="shared" si="9"/>
        <v>435</v>
      </c>
      <c r="M167" s="43">
        <f t="shared" si="7"/>
        <v>459048.85</v>
      </c>
      <c r="N167" s="43">
        <v>202</v>
      </c>
      <c r="O167" s="43">
        <v>399133.55</v>
      </c>
      <c r="P167" s="43"/>
      <c r="Q167" s="43"/>
      <c r="R167" s="43">
        <f t="shared" si="6"/>
        <v>202</v>
      </c>
      <c r="S167" s="43">
        <f t="shared" si="6"/>
        <v>399133.55</v>
      </c>
      <c r="T167" s="43">
        <f t="shared" si="10"/>
        <v>637</v>
      </c>
      <c r="U167" s="43">
        <f t="shared" si="8"/>
        <v>858182.39999999991</v>
      </c>
      <c r="V167" s="16"/>
    </row>
    <row r="168" spans="1:22" s="9" customFormat="1" x14ac:dyDescent="0.2">
      <c r="A168" s="33">
        <v>161</v>
      </c>
      <c r="B168" s="54" t="s">
        <v>269</v>
      </c>
      <c r="C168" s="1" t="s">
        <v>119</v>
      </c>
      <c r="D168" s="44"/>
      <c r="E168" s="44"/>
      <c r="F168" s="44"/>
      <c r="G168" s="44"/>
      <c r="H168" s="44">
        <v>43</v>
      </c>
      <c r="I168" s="44">
        <v>45893.08</v>
      </c>
      <c r="J168" s="44">
        <v>118</v>
      </c>
      <c r="K168" s="44">
        <v>360837.96</v>
      </c>
      <c r="L168" s="44">
        <f t="shared" si="9"/>
        <v>161</v>
      </c>
      <c r="M168" s="44">
        <f t="shared" si="7"/>
        <v>406731.04000000004</v>
      </c>
      <c r="N168" s="44">
        <v>44</v>
      </c>
      <c r="O168" s="44">
        <v>310274.87</v>
      </c>
      <c r="P168" s="44"/>
      <c r="Q168" s="44"/>
      <c r="R168" s="42">
        <f t="shared" si="6"/>
        <v>44</v>
      </c>
      <c r="S168" s="42">
        <f t="shared" si="6"/>
        <v>310274.87</v>
      </c>
      <c r="T168" s="44">
        <f t="shared" si="10"/>
        <v>205</v>
      </c>
      <c r="U168" s="44">
        <f t="shared" si="8"/>
        <v>717005.91</v>
      </c>
      <c r="V168" s="16"/>
    </row>
    <row r="169" spans="1:22" s="9" customFormat="1" x14ac:dyDescent="0.2">
      <c r="A169" s="30">
        <v>162</v>
      </c>
      <c r="B169" s="53" t="s">
        <v>185</v>
      </c>
      <c r="C169" s="32" t="s">
        <v>295</v>
      </c>
      <c r="D169" s="43"/>
      <c r="E169" s="43"/>
      <c r="F169" s="43"/>
      <c r="G169" s="43"/>
      <c r="H169" s="43">
        <v>5</v>
      </c>
      <c r="I169" s="43">
        <v>14148.33</v>
      </c>
      <c r="J169" s="43">
        <v>107</v>
      </c>
      <c r="K169" s="43">
        <v>343721.85</v>
      </c>
      <c r="L169" s="43">
        <f t="shared" si="9"/>
        <v>112</v>
      </c>
      <c r="M169" s="43">
        <f t="shared" si="7"/>
        <v>357870.18</v>
      </c>
      <c r="N169" s="43">
        <v>42</v>
      </c>
      <c r="O169" s="43">
        <v>301528.51</v>
      </c>
      <c r="P169" s="43"/>
      <c r="Q169" s="43"/>
      <c r="R169" s="43">
        <f t="shared" si="6"/>
        <v>42</v>
      </c>
      <c r="S169" s="43">
        <f t="shared" si="6"/>
        <v>301528.51</v>
      </c>
      <c r="T169" s="43">
        <f t="shared" si="10"/>
        <v>154</v>
      </c>
      <c r="U169" s="43">
        <f t="shared" si="8"/>
        <v>659398.68999999994</v>
      </c>
      <c r="V169" s="16"/>
    </row>
    <row r="170" spans="1:22" s="9" customFormat="1" x14ac:dyDescent="0.2">
      <c r="A170" s="33">
        <v>163</v>
      </c>
      <c r="B170" s="54" t="s">
        <v>236</v>
      </c>
      <c r="C170" s="1" t="s">
        <v>92</v>
      </c>
      <c r="D170" s="44"/>
      <c r="E170" s="44"/>
      <c r="F170" s="44"/>
      <c r="G170" s="44"/>
      <c r="H170" s="44">
        <v>9</v>
      </c>
      <c r="I170" s="44">
        <v>33196.04</v>
      </c>
      <c r="J170" s="44">
        <v>98</v>
      </c>
      <c r="K170" s="44">
        <v>272665.83</v>
      </c>
      <c r="L170" s="44">
        <f t="shared" si="9"/>
        <v>107</v>
      </c>
      <c r="M170" s="44">
        <f t="shared" si="7"/>
        <v>305861.87</v>
      </c>
      <c r="N170" s="44">
        <v>76</v>
      </c>
      <c r="O170" s="44">
        <v>299876.51</v>
      </c>
      <c r="P170" s="44">
        <v>7</v>
      </c>
      <c r="Q170" s="44">
        <v>30450.95</v>
      </c>
      <c r="R170" s="42">
        <f t="shared" si="6"/>
        <v>83</v>
      </c>
      <c r="S170" s="42">
        <f t="shared" si="6"/>
        <v>330327.46000000002</v>
      </c>
      <c r="T170" s="44">
        <f t="shared" si="10"/>
        <v>190</v>
      </c>
      <c r="U170" s="44">
        <f t="shared" si="8"/>
        <v>636189.33000000007</v>
      </c>
      <c r="V170" s="16"/>
    </row>
    <row r="171" spans="1:22" s="9" customFormat="1" x14ac:dyDescent="0.2">
      <c r="A171" s="30">
        <v>164</v>
      </c>
      <c r="B171" s="53" t="s">
        <v>270</v>
      </c>
      <c r="C171" s="32" t="s">
        <v>110</v>
      </c>
      <c r="D171" s="43"/>
      <c r="E171" s="43"/>
      <c r="F171" s="43"/>
      <c r="G171" s="43"/>
      <c r="H171" s="43">
        <v>8</v>
      </c>
      <c r="I171" s="43">
        <v>9508.15</v>
      </c>
      <c r="J171" s="43">
        <v>185</v>
      </c>
      <c r="K171" s="43">
        <v>283346.14</v>
      </c>
      <c r="L171" s="43">
        <f t="shared" si="9"/>
        <v>193</v>
      </c>
      <c r="M171" s="43">
        <f t="shared" si="7"/>
        <v>292854.29000000004</v>
      </c>
      <c r="N171" s="43">
        <v>66</v>
      </c>
      <c r="O171" s="43">
        <v>270419.25</v>
      </c>
      <c r="P171" s="43">
        <v>1</v>
      </c>
      <c r="Q171" s="43">
        <v>4592</v>
      </c>
      <c r="R171" s="43">
        <f t="shared" si="6"/>
        <v>67</v>
      </c>
      <c r="S171" s="43">
        <f t="shared" si="6"/>
        <v>275011.25</v>
      </c>
      <c r="T171" s="43">
        <f t="shared" si="10"/>
        <v>260</v>
      </c>
      <c r="U171" s="43">
        <f t="shared" si="8"/>
        <v>567865.54</v>
      </c>
      <c r="V171" s="16"/>
    </row>
    <row r="172" spans="1:22" s="9" customFormat="1" x14ac:dyDescent="0.2">
      <c r="A172" s="33">
        <v>165</v>
      </c>
      <c r="B172" s="54" t="s">
        <v>276</v>
      </c>
      <c r="C172" s="1" t="s">
        <v>105</v>
      </c>
      <c r="D172" s="44"/>
      <c r="E172" s="44"/>
      <c r="F172" s="44"/>
      <c r="G172" s="44"/>
      <c r="H172" s="44">
        <v>3</v>
      </c>
      <c r="I172" s="44">
        <v>357413.6</v>
      </c>
      <c r="J172" s="44">
        <v>2</v>
      </c>
      <c r="K172" s="44">
        <v>77.69</v>
      </c>
      <c r="L172" s="44">
        <f t="shared" si="9"/>
        <v>5</v>
      </c>
      <c r="M172" s="44">
        <f t="shared" si="7"/>
        <v>357491.29</v>
      </c>
      <c r="N172" s="44"/>
      <c r="O172" s="44"/>
      <c r="P172" s="44"/>
      <c r="Q172" s="44"/>
      <c r="R172" s="42">
        <f t="shared" si="6"/>
        <v>0</v>
      </c>
      <c r="S172" s="42">
        <f t="shared" si="6"/>
        <v>0</v>
      </c>
      <c r="T172" s="44">
        <f t="shared" si="10"/>
        <v>5</v>
      </c>
      <c r="U172" s="44">
        <f t="shared" si="8"/>
        <v>357491.29</v>
      </c>
      <c r="V172" s="16"/>
    </row>
    <row r="173" spans="1:22" s="9" customFormat="1" x14ac:dyDescent="0.2">
      <c r="A173" s="30">
        <v>166</v>
      </c>
      <c r="B173" s="53" t="s">
        <v>272</v>
      </c>
      <c r="C173" s="32" t="s">
        <v>122</v>
      </c>
      <c r="D173" s="43"/>
      <c r="E173" s="43"/>
      <c r="F173" s="43"/>
      <c r="G173" s="43"/>
      <c r="H173" s="43">
        <v>50</v>
      </c>
      <c r="I173" s="43">
        <v>29691.79</v>
      </c>
      <c r="J173" s="43">
        <v>63</v>
      </c>
      <c r="K173" s="43">
        <v>56979.62</v>
      </c>
      <c r="L173" s="43">
        <f t="shared" si="9"/>
        <v>113</v>
      </c>
      <c r="M173" s="43">
        <f t="shared" si="7"/>
        <v>86671.41</v>
      </c>
      <c r="N173" s="43">
        <v>2</v>
      </c>
      <c r="O173" s="43">
        <v>25000</v>
      </c>
      <c r="P173" s="43"/>
      <c r="Q173" s="43"/>
      <c r="R173" s="43">
        <f t="shared" si="6"/>
        <v>2</v>
      </c>
      <c r="S173" s="43">
        <f t="shared" si="6"/>
        <v>25000</v>
      </c>
      <c r="T173" s="43">
        <f t="shared" si="10"/>
        <v>115</v>
      </c>
      <c r="U173" s="43">
        <f t="shared" si="8"/>
        <v>111671.41</v>
      </c>
      <c r="V173" s="16"/>
    </row>
    <row r="174" spans="1:22" s="9" customFormat="1" x14ac:dyDescent="0.2">
      <c r="A174" s="33">
        <v>167</v>
      </c>
      <c r="B174" s="54" t="s">
        <v>275</v>
      </c>
      <c r="C174" s="1" t="s">
        <v>348</v>
      </c>
      <c r="D174" s="44"/>
      <c r="E174" s="44"/>
      <c r="F174" s="44"/>
      <c r="G174" s="44"/>
      <c r="H174" s="44">
        <v>53</v>
      </c>
      <c r="I174" s="44">
        <v>12379.88</v>
      </c>
      <c r="J174" s="44">
        <v>21</v>
      </c>
      <c r="K174" s="44">
        <v>15031.39</v>
      </c>
      <c r="L174" s="44">
        <f t="shared" si="9"/>
        <v>74</v>
      </c>
      <c r="M174" s="44">
        <f t="shared" si="7"/>
        <v>27411.269999999997</v>
      </c>
      <c r="N174" s="44"/>
      <c r="O174" s="44"/>
      <c r="P174" s="44"/>
      <c r="Q174" s="44"/>
      <c r="R174" s="42">
        <f t="shared" si="6"/>
        <v>0</v>
      </c>
      <c r="S174" s="42">
        <f t="shared" si="6"/>
        <v>0</v>
      </c>
      <c r="T174" s="44">
        <f t="shared" si="10"/>
        <v>74</v>
      </c>
      <c r="U174" s="44">
        <f t="shared" si="8"/>
        <v>27411.269999999997</v>
      </c>
      <c r="V174" s="16"/>
    </row>
    <row r="175" spans="1:22" s="9" customFormat="1" x14ac:dyDescent="0.2">
      <c r="A175" s="30">
        <v>168</v>
      </c>
      <c r="B175" s="53" t="s">
        <v>282</v>
      </c>
      <c r="C175" s="32" t="s">
        <v>120</v>
      </c>
      <c r="D175" s="43"/>
      <c r="E175" s="43"/>
      <c r="F175" s="43"/>
      <c r="G175" s="43"/>
      <c r="H175" s="43">
        <v>1</v>
      </c>
      <c r="I175" s="43">
        <v>17986.82</v>
      </c>
      <c r="J175" s="43">
        <v>3</v>
      </c>
      <c r="K175" s="43">
        <v>3363.69</v>
      </c>
      <c r="L175" s="43">
        <f t="shared" si="9"/>
        <v>4</v>
      </c>
      <c r="M175" s="43">
        <f t="shared" si="7"/>
        <v>21350.51</v>
      </c>
      <c r="N175" s="43"/>
      <c r="O175" s="43"/>
      <c r="P175" s="43"/>
      <c r="Q175" s="43"/>
      <c r="R175" s="43">
        <f t="shared" si="6"/>
        <v>0</v>
      </c>
      <c r="S175" s="43">
        <f t="shared" si="6"/>
        <v>0</v>
      </c>
      <c r="T175" s="43">
        <f t="shared" si="10"/>
        <v>4</v>
      </c>
      <c r="U175" s="43">
        <f t="shared" si="8"/>
        <v>21350.51</v>
      </c>
      <c r="V175" s="16"/>
    </row>
    <row r="176" spans="1:22" s="9" customFormat="1" x14ac:dyDescent="0.2">
      <c r="A176" s="33">
        <v>169</v>
      </c>
      <c r="B176" s="54" t="s">
        <v>309</v>
      </c>
      <c r="C176" s="1" t="s">
        <v>349</v>
      </c>
      <c r="D176" s="44"/>
      <c r="E176" s="44"/>
      <c r="F176" s="44"/>
      <c r="G176" s="44"/>
      <c r="H176" s="44">
        <v>1</v>
      </c>
      <c r="I176" s="44">
        <v>505.44</v>
      </c>
      <c r="J176" s="44">
        <v>3</v>
      </c>
      <c r="K176" s="44">
        <v>5118.8500000000004</v>
      </c>
      <c r="L176" s="44">
        <f t="shared" si="9"/>
        <v>4</v>
      </c>
      <c r="M176" s="44">
        <f t="shared" si="7"/>
        <v>5624.29</v>
      </c>
      <c r="N176" s="44"/>
      <c r="O176" s="44"/>
      <c r="P176" s="44"/>
      <c r="Q176" s="44"/>
      <c r="R176" s="42">
        <f t="shared" si="6"/>
        <v>0</v>
      </c>
      <c r="S176" s="42">
        <f t="shared" si="6"/>
        <v>0</v>
      </c>
      <c r="T176" s="44">
        <f t="shared" si="10"/>
        <v>4</v>
      </c>
      <c r="U176" s="44">
        <f t="shared" si="8"/>
        <v>5624.29</v>
      </c>
      <c r="V176" s="16"/>
    </row>
    <row r="177" spans="1:25" s="9" customFormat="1" x14ac:dyDescent="0.2">
      <c r="A177" s="30">
        <v>170</v>
      </c>
      <c r="B177" s="31" t="s">
        <v>281</v>
      </c>
      <c r="C177" s="32" t="s">
        <v>113</v>
      </c>
      <c r="D177" s="43"/>
      <c r="E177" s="43"/>
      <c r="F177" s="43"/>
      <c r="G177" s="43"/>
      <c r="H177" s="43">
        <v>1</v>
      </c>
      <c r="I177" s="43">
        <v>2048.08</v>
      </c>
      <c r="J177" s="43">
        <v>3</v>
      </c>
      <c r="K177" s="43">
        <v>911.49</v>
      </c>
      <c r="L177" s="43">
        <f t="shared" si="9"/>
        <v>4</v>
      </c>
      <c r="M177" s="43">
        <f t="shared" si="7"/>
        <v>2959.5699999999997</v>
      </c>
      <c r="N177" s="43"/>
      <c r="O177" s="43"/>
      <c r="P177" s="43"/>
      <c r="Q177" s="43"/>
      <c r="R177" s="43">
        <f t="shared" si="6"/>
        <v>0</v>
      </c>
      <c r="S177" s="43">
        <f t="shared" si="6"/>
        <v>0</v>
      </c>
      <c r="T177" s="43">
        <f t="shared" si="10"/>
        <v>4</v>
      </c>
      <c r="U177" s="43">
        <f t="shared" si="8"/>
        <v>2959.5699999999997</v>
      </c>
      <c r="V177" s="16"/>
    </row>
    <row r="178" spans="1:25" s="9" customFormat="1" ht="13.5" thickBot="1" x14ac:dyDescent="0.25">
      <c r="A178" s="33"/>
      <c r="B178" s="54"/>
      <c r="C178" s="1"/>
      <c r="D178" s="44"/>
      <c r="E178" s="44"/>
      <c r="F178" s="44"/>
      <c r="G178" s="44"/>
      <c r="H178" s="44"/>
      <c r="I178" s="44"/>
      <c r="J178" s="44"/>
      <c r="K178" s="44"/>
      <c r="L178" s="44">
        <f t="shared" si="9"/>
        <v>0</v>
      </c>
      <c r="M178" s="44">
        <f t="shared" si="7"/>
        <v>0</v>
      </c>
      <c r="N178" s="44"/>
      <c r="O178" s="44"/>
      <c r="P178" s="44"/>
      <c r="Q178" s="44"/>
      <c r="R178" s="42">
        <f t="shared" si="6"/>
        <v>0</v>
      </c>
      <c r="S178" s="42">
        <f t="shared" si="6"/>
        <v>0</v>
      </c>
      <c r="T178" s="44">
        <f t="shared" si="10"/>
        <v>0</v>
      </c>
      <c r="U178" s="44">
        <f t="shared" si="8"/>
        <v>0</v>
      </c>
      <c r="V178" s="16"/>
    </row>
    <row r="179" spans="1:25" s="9" customFormat="1" ht="14.25" thickTop="1" thickBot="1" x14ac:dyDescent="0.25">
      <c r="A179" s="56" t="s">
        <v>0</v>
      </c>
      <c r="B179" s="56"/>
      <c r="C179" s="57"/>
      <c r="D179" s="50">
        <f>SUM(D8:D178)</f>
        <v>30000</v>
      </c>
      <c r="E179" s="50">
        <f>SUM(E8:E178)</f>
        <v>12793671756.559999</v>
      </c>
      <c r="F179" s="50">
        <f>SUM(F8:F178)</f>
        <v>82005</v>
      </c>
      <c r="G179" s="50">
        <f>SUM(G8:G178)</f>
        <v>9091000123.3599968</v>
      </c>
      <c r="H179" s="50">
        <f>SUM(H8:H178)</f>
        <v>161798</v>
      </c>
      <c r="I179" s="50">
        <f>SUM(I8:I178)</f>
        <v>33119821576.740021</v>
      </c>
      <c r="J179" s="50">
        <f>SUM(J8:J178)</f>
        <v>215659</v>
      </c>
      <c r="K179" s="50">
        <f>SUM(K8:K178)</f>
        <v>41349707933.959961</v>
      </c>
      <c r="L179" s="50">
        <f>SUM(L8:L178)</f>
        <v>489462</v>
      </c>
      <c r="M179" s="50">
        <f>SUM(M8:M178)</f>
        <v>96354201390.620087</v>
      </c>
      <c r="N179" s="50">
        <f>SUM(N8:N178)</f>
        <v>47479</v>
      </c>
      <c r="O179" s="50">
        <f>SUM(O8:O178)</f>
        <v>40620209996.540062</v>
      </c>
      <c r="P179" s="50">
        <f>SUM(P8:P178)</f>
        <v>47479</v>
      </c>
      <c r="Q179" s="50">
        <f>SUM(Q8:Q178)</f>
        <v>40603486681.190002</v>
      </c>
      <c r="R179" s="50">
        <f>SUM(R8:R178)</f>
        <v>94958</v>
      </c>
      <c r="S179" s="50">
        <f>SUM(S8:S178)</f>
        <v>81223696677.72995</v>
      </c>
      <c r="T179" s="50">
        <f>SUM(T8:T178)</f>
        <v>584420</v>
      </c>
      <c r="U179" s="50">
        <f>SUM(U8:U178)</f>
        <v>177577898068.34995</v>
      </c>
    </row>
    <row r="180" spans="1:25" s="9" customFormat="1" ht="13.5" thickTop="1" x14ac:dyDescent="0.2">
      <c r="A180" s="11" t="s">
        <v>362</v>
      </c>
      <c r="B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6"/>
    </row>
    <row r="181" spans="1:25" x14ac:dyDescent="0.2">
      <c r="A181" s="11" t="s">
        <v>359</v>
      </c>
    </row>
    <row r="182" spans="1:25" x14ac:dyDescent="0.2">
      <c r="A182" s="11" t="s">
        <v>360</v>
      </c>
      <c r="E182" s="12"/>
      <c r="F182" s="12"/>
      <c r="G182" s="12"/>
      <c r="H182" s="12"/>
    </row>
    <row r="183" spans="1:25" x14ac:dyDescent="0.2">
      <c r="B183" s="10"/>
      <c r="E183" s="48"/>
      <c r="F183" s="45"/>
      <c r="G183" s="45"/>
      <c r="H183" s="45"/>
      <c r="I183" s="45"/>
      <c r="J183" s="45"/>
      <c r="K183" s="45"/>
      <c r="L183" s="45"/>
      <c r="M183" s="45"/>
      <c r="N183" s="48"/>
      <c r="O183" s="48"/>
    </row>
    <row r="184" spans="1:25" s="19" customFormat="1" ht="11.25" x14ac:dyDescent="0.2">
      <c r="A184" s="17"/>
      <c r="B184" s="18"/>
      <c r="C184" s="19" t="s">
        <v>140</v>
      </c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20"/>
      <c r="W184" s="21"/>
      <c r="X184" s="20"/>
      <c r="Y184" s="22"/>
    </row>
    <row r="187" spans="1:25" x14ac:dyDescent="0.2">
      <c r="C187" s="55"/>
    </row>
    <row r="188" spans="1:25" x14ac:dyDescent="0.2">
      <c r="C188" s="55"/>
    </row>
  </sheetData>
  <mergeCells count="13">
    <mergeCell ref="A179:C179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89"/>
  <sheetViews>
    <sheetView showGridLines="0" topLeftCell="A150" zoomScaleNormal="100" workbookViewId="0">
      <pane xSplit="3" topLeftCell="D1" activePane="topRight" state="frozen"/>
      <selection activeCell="C7" sqref="C7"/>
      <selection pane="topRight" activeCell="C162" sqref="C162"/>
    </sheetView>
  </sheetViews>
  <sheetFormatPr defaultRowHeight="12.75" x14ac:dyDescent="0.2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9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9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302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303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363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2" t="s">
        <v>5</v>
      </c>
      <c r="B6" s="62" t="s">
        <v>24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19</v>
      </c>
      <c r="I6" s="59"/>
      <c r="J6" s="58" t="s">
        <v>20</v>
      </c>
      <c r="K6" s="59"/>
      <c r="L6" s="60" t="s">
        <v>345</v>
      </c>
      <c r="M6" s="61"/>
      <c r="N6" s="58" t="s">
        <v>21</v>
      </c>
      <c r="O6" s="59"/>
      <c r="P6" s="58" t="s">
        <v>22</v>
      </c>
      <c r="Q6" s="59"/>
      <c r="R6" s="60" t="s">
        <v>344</v>
      </c>
      <c r="S6" s="61"/>
      <c r="T6" s="58" t="s">
        <v>0</v>
      </c>
      <c r="U6" s="59"/>
    </row>
    <row r="7" spans="1:22" s="8" customFormat="1" ht="12.75" customHeight="1" thickBot="1" x14ac:dyDescent="0.25">
      <c r="A7" s="63"/>
      <c r="B7" s="63"/>
      <c r="C7" s="65"/>
      <c r="D7" s="41" t="s">
        <v>343</v>
      </c>
      <c r="E7" s="41" t="s">
        <v>23</v>
      </c>
      <c r="F7" s="41" t="s">
        <v>343</v>
      </c>
      <c r="G7" s="41" t="s">
        <v>23</v>
      </c>
      <c r="H7" s="41" t="s">
        <v>343</v>
      </c>
      <c r="I7" s="41" t="s">
        <v>23</v>
      </c>
      <c r="J7" s="41" t="s">
        <v>343</v>
      </c>
      <c r="K7" s="41" t="s">
        <v>23</v>
      </c>
      <c r="L7" s="41" t="s">
        <v>343</v>
      </c>
      <c r="M7" s="41" t="s">
        <v>23</v>
      </c>
      <c r="N7" s="41" t="s">
        <v>343</v>
      </c>
      <c r="O7" s="41" t="s">
        <v>23</v>
      </c>
      <c r="P7" s="41" t="s">
        <v>343</v>
      </c>
      <c r="Q7" s="41" t="s">
        <v>23</v>
      </c>
      <c r="R7" s="41" t="s">
        <v>343</v>
      </c>
      <c r="S7" s="41" t="s">
        <v>23</v>
      </c>
      <c r="T7" s="41" t="s">
        <v>343</v>
      </c>
      <c r="U7" s="41" t="s">
        <v>23</v>
      </c>
    </row>
    <row r="8" spans="1:22" s="9" customFormat="1" ht="13.5" thickTop="1" x14ac:dyDescent="0.2">
      <c r="A8" s="33">
        <v>1</v>
      </c>
      <c r="B8" s="52" t="s">
        <v>145</v>
      </c>
      <c r="C8" s="34" t="s">
        <v>10</v>
      </c>
      <c r="D8" s="42">
        <v>9065</v>
      </c>
      <c r="E8" s="42">
        <v>3886481040.1900001</v>
      </c>
      <c r="F8" s="42">
        <v>39776</v>
      </c>
      <c r="G8" s="42">
        <v>3551955715.4200001</v>
      </c>
      <c r="H8" s="42">
        <v>36597</v>
      </c>
      <c r="I8" s="42">
        <v>10919792056.15</v>
      </c>
      <c r="J8" s="42">
        <v>60679</v>
      </c>
      <c r="K8" s="42">
        <v>11527498966.370001</v>
      </c>
      <c r="L8" s="42">
        <f>J8+H8+F8+D8</f>
        <v>146117</v>
      </c>
      <c r="M8" s="42">
        <f>K8+I8+G8+E8</f>
        <v>29885727778.130001</v>
      </c>
      <c r="N8" s="42">
        <v>1298</v>
      </c>
      <c r="O8" s="42">
        <v>20213437232.549999</v>
      </c>
      <c r="P8" s="42">
        <v>1126</v>
      </c>
      <c r="Q8" s="42">
        <v>16792882575.219999</v>
      </c>
      <c r="R8" s="42">
        <f>N8+P8</f>
        <v>2424</v>
      </c>
      <c r="S8" s="42">
        <f>O8+Q8</f>
        <v>37006319807.769997</v>
      </c>
      <c r="T8" s="42">
        <f>R8+L8</f>
        <v>148541</v>
      </c>
      <c r="U8" s="42">
        <f>S8+M8</f>
        <v>66892047585.899994</v>
      </c>
      <c r="V8" s="16"/>
    </row>
    <row r="9" spans="1:22" s="9" customFormat="1" x14ac:dyDescent="0.2">
      <c r="A9" s="30">
        <v>2</v>
      </c>
      <c r="B9" s="53" t="s">
        <v>146</v>
      </c>
      <c r="C9" s="32" t="s">
        <v>26</v>
      </c>
      <c r="D9" s="43">
        <v>2116</v>
      </c>
      <c r="E9" s="43">
        <v>2786336665.3699999</v>
      </c>
      <c r="F9" s="43">
        <v>12724</v>
      </c>
      <c r="G9" s="43">
        <v>3321079723.6700001</v>
      </c>
      <c r="H9" s="43">
        <v>15857</v>
      </c>
      <c r="I9" s="43">
        <v>14779690209.58</v>
      </c>
      <c r="J9" s="43">
        <v>27813</v>
      </c>
      <c r="K9" s="43">
        <v>15194690822.07</v>
      </c>
      <c r="L9" s="43">
        <f t="shared" ref="L9:L179" si="0">J9+H9+F9+D9</f>
        <v>58510</v>
      </c>
      <c r="M9" s="43">
        <f t="shared" ref="M9:M179" si="1">K9+I9+G9+E9</f>
        <v>36081797420.690002</v>
      </c>
      <c r="N9" s="43">
        <v>463</v>
      </c>
      <c r="O9" s="43">
        <v>4912025526.6400003</v>
      </c>
      <c r="P9" s="43">
        <v>488</v>
      </c>
      <c r="Q9" s="43">
        <v>4028494427.1599998</v>
      </c>
      <c r="R9" s="43">
        <f>N9+P9</f>
        <v>951</v>
      </c>
      <c r="S9" s="43">
        <f>O9+Q9</f>
        <v>8940519953.7999992</v>
      </c>
      <c r="T9" s="43">
        <f t="shared" ref="T9:T179" si="2">R9+L9</f>
        <v>59461</v>
      </c>
      <c r="U9" s="43">
        <f t="shared" ref="U9:U179" si="3">S9+M9</f>
        <v>45022317374.490005</v>
      </c>
      <c r="V9" s="16"/>
    </row>
    <row r="10" spans="1:22" s="9" customFormat="1" x14ac:dyDescent="0.2">
      <c r="A10" s="33">
        <v>3</v>
      </c>
      <c r="B10" s="54" t="s">
        <v>148</v>
      </c>
      <c r="C10" s="1" t="s">
        <v>29</v>
      </c>
      <c r="D10" s="44">
        <v>12745</v>
      </c>
      <c r="E10" s="44">
        <v>5592792253.46</v>
      </c>
      <c r="F10" s="44">
        <v>31864</v>
      </c>
      <c r="G10" s="44">
        <v>4246641801.71</v>
      </c>
      <c r="H10" s="44">
        <v>58093</v>
      </c>
      <c r="I10" s="44">
        <v>8044505843.6899996</v>
      </c>
      <c r="J10" s="44">
        <v>46395</v>
      </c>
      <c r="K10" s="44">
        <v>12949308454.34</v>
      </c>
      <c r="L10" s="42">
        <f t="shared" si="0"/>
        <v>149097</v>
      </c>
      <c r="M10" s="42">
        <f t="shared" si="1"/>
        <v>30833248353.199997</v>
      </c>
      <c r="N10" s="44">
        <v>1567</v>
      </c>
      <c r="O10" s="44">
        <v>6268337252.5</v>
      </c>
      <c r="P10" s="44">
        <v>1445</v>
      </c>
      <c r="Q10" s="44">
        <v>5275126971.8599997</v>
      </c>
      <c r="R10" s="42">
        <f t="shared" ref="R10:R81" si="4">N10+P10</f>
        <v>3012</v>
      </c>
      <c r="S10" s="42">
        <f t="shared" ref="S10:S81" si="5">O10+Q10</f>
        <v>11543464224.360001</v>
      </c>
      <c r="T10" s="42">
        <f t="shared" si="2"/>
        <v>152109</v>
      </c>
      <c r="U10" s="42">
        <f t="shared" si="3"/>
        <v>42376712577.559998</v>
      </c>
      <c r="V10" s="16"/>
    </row>
    <row r="11" spans="1:22" s="9" customFormat="1" x14ac:dyDescent="0.2">
      <c r="A11" s="30">
        <v>4</v>
      </c>
      <c r="B11" s="53" t="s">
        <v>147</v>
      </c>
      <c r="C11" s="32" t="s">
        <v>30</v>
      </c>
      <c r="D11" s="43">
        <v>395</v>
      </c>
      <c r="E11" s="43">
        <v>1262068109.8699999</v>
      </c>
      <c r="F11" s="43">
        <v>3931</v>
      </c>
      <c r="G11" s="43">
        <v>993413941.07000005</v>
      </c>
      <c r="H11" s="43">
        <v>1723</v>
      </c>
      <c r="I11" s="43">
        <v>10816165221.700001</v>
      </c>
      <c r="J11" s="43">
        <v>3264</v>
      </c>
      <c r="K11" s="43">
        <v>9042993968.8799992</v>
      </c>
      <c r="L11" s="43">
        <f t="shared" si="0"/>
        <v>9313</v>
      </c>
      <c r="M11" s="43">
        <f t="shared" si="1"/>
        <v>22114641241.52</v>
      </c>
      <c r="N11" s="43">
        <v>449</v>
      </c>
      <c r="O11" s="43">
        <v>4714392904.3800001</v>
      </c>
      <c r="P11" s="43">
        <v>518</v>
      </c>
      <c r="Q11" s="43">
        <v>7263909473.6400003</v>
      </c>
      <c r="R11" s="43">
        <f t="shared" si="4"/>
        <v>967</v>
      </c>
      <c r="S11" s="43">
        <f t="shared" si="5"/>
        <v>11978302378.02</v>
      </c>
      <c r="T11" s="43">
        <f t="shared" si="2"/>
        <v>10280</v>
      </c>
      <c r="U11" s="43">
        <f t="shared" si="3"/>
        <v>34092943619.540001</v>
      </c>
      <c r="V11" s="16"/>
    </row>
    <row r="12" spans="1:22" s="9" customFormat="1" x14ac:dyDescent="0.2">
      <c r="A12" s="33">
        <v>5</v>
      </c>
      <c r="B12" s="23" t="s">
        <v>144</v>
      </c>
      <c r="C12" s="1" t="s">
        <v>25</v>
      </c>
      <c r="D12" s="44">
        <v>12833</v>
      </c>
      <c r="E12" s="44">
        <v>2611517407.6500001</v>
      </c>
      <c r="F12" s="44">
        <v>31608</v>
      </c>
      <c r="G12" s="44">
        <v>2503675696.71</v>
      </c>
      <c r="H12" s="44">
        <v>75561</v>
      </c>
      <c r="I12" s="44">
        <v>6007980468.8100004</v>
      </c>
      <c r="J12" s="44">
        <v>57899</v>
      </c>
      <c r="K12" s="44">
        <v>6672444896.9499998</v>
      </c>
      <c r="L12" s="42">
        <f t="shared" si="0"/>
        <v>177901</v>
      </c>
      <c r="M12" s="42">
        <f t="shared" si="1"/>
        <v>17795618470.120003</v>
      </c>
      <c r="N12" s="44">
        <v>467</v>
      </c>
      <c r="O12" s="44">
        <v>3182516274.3099999</v>
      </c>
      <c r="P12" s="44">
        <v>480</v>
      </c>
      <c r="Q12" s="44">
        <v>3232980128.48</v>
      </c>
      <c r="R12" s="42">
        <f t="shared" si="4"/>
        <v>947</v>
      </c>
      <c r="S12" s="42">
        <f t="shared" si="5"/>
        <v>6415496402.79</v>
      </c>
      <c r="T12" s="42">
        <f t="shared" si="2"/>
        <v>178848</v>
      </c>
      <c r="U12" s="42">
        <f t="shared" si="3"/>
        <v>24211114872.910004</v>
      </c>
      <c r="V12" s="16"/>
    </row>
    <row r="13" spans="1:22" s="9" customFormat="1" x14ac:dyDescent="0.2">
      <c r="A13" s="30">
        <v>6</v>
      </c>
      <c r="B13" s="31" t="s">
        <v>150</v>
      </c>
      <c r="C13" s="32" t="s">
        <v>33</v>
      </c>
      <c r="D13" s="43">
        <v>65</v>
      </c>
      <c r="E13" s="43">
        <v>123607358.5</v>
      </c>
      <c r="F13" s="43">
        <v>419</v>
      </c>
      <c r="G13" s="43">
        <v>45412314.640000001</v>
      </c>
      <c r="H13" s="43">
        <v>311</v>
      </c>
      <c r="I13" s="43">
        <v>1975410672.52</v>
      </c>
      <c r="J13" s="43">
        <v>638</v>
      </c>
      <c r="K13" s="43">
        <v>1667391505.24</v>
      </c>
      <c r="L13" s="43">
        <f t="shared" ref="L13:L20" si="6">J13+H13+F13+D13</f>
        <v>1433</v>
      </c>
      <c r="M13" s="43">
        <f t="shared" ref="M13:M20" si="7">K13+I13+G13+E13</f>
        <v>3811821850.9000001</v>
      </c>
      <c r="N13" s="43">
        <v>226</v>
      </c>
      <c r="O13" s="43">
        <v>7255181854.2399998</v>
      </c>
      <c r="P13" s="43">
        <v>246</v>
      </c>
      <c r="Q13" s="43">
        <v>8639495814.5900002</v>
      </c>
      <c r="R13" s="43">
        <f t="shared" ref="R13:R20" si="8">N13+P13</f>
        <v>472</v>
      </c>
      <c r="S13" s="43">
        <f t="shared" ref="S13:S20" si="9">O13+Q13</f>
        <v>15894677668.83</v>
      </c>
      <c r="T13" s="43">
        <f t="shared" ref="T13:T20" si="10">R13+L13</f>
        <v>1905</v>
      </c>
      <c r="U13" s="43">
        <f t="shared" ref="U13:U20" si="11">S13+M13</f>
        <v>19706499519.73</v>
      </c>
      <c r="V13" s="16"/>
    </row>
    <row r="14" spans="1:22" s="9" customFormat="1" x14ac:dyDescent="0.2">
      <c r="A14" s="33">
        <v>7</v>
      </c>
      <c r="B14" s="54" t="s">
        <v>27</v>
      </c>
      <c r="C14" s="1" t="s">
        <v>28</v>
      </c>
      <c r="D14" s="44">
        <v>12998</v>
      </c>
      <c r="E14" s="44">
        <v>4235360615.6500001</v>
      </c>
      <c r="F14" s="44">
        <v>15885</v>
      </c>
      <c r="G14" s="44">
        <v>2574967853.02</v>
      </c>
      <c r="H14" s="44">
        <v>36805</v>
      </c>
      <c r="I14" s="44">
        <v>2596312823.8499999</v>
      </c>
      <c r="J14" s="44">
        <v>67945</v>
      </c>
      <c r="K14" s="44">
        <v>3196286381.4099998</v>
      </c>
      <c r="L14" s="42">
        <f t="shared" si="6"/>
        <v>133633</v>
      </c>
      <c r="M14" s="42">
        <f t="shared" si="7"/>
        <v>12602927673.93</v>
      </c>
      <c r="N14" s="44">
        <v>697</v>
      </c>
      <c r="O14" s="44">
        <v>2589631082.2199998</v>
      </c>
      <c r="P14" s="44">
        <v>721</v>
      </c>
      <c r="Q14" s="44">
        <v>2226812086.48</v>
      </c>
      <c r="R14" s="42">
        <f t="shared" si="8"/>
        <v>1418</v>
      </c>
      <c r="S14" s="42">
        <f t="shared" si="9"/>
        <v>4816443168.6999998</v>
      </c>
      <c r="T14" s="42">
        <f t="shared" si="10"/>
        <v>135051</v>
      </c>
      <c r="U14" s="42">
        <f t="shared" si="11"/>
        <v>17419370842.630001</v>
      </c>
      <c r="V14" s="16"/>
    </row>
    <row r="15" spans="1:22" s="9" customFormat="1" x14ac:dyDescent="0.2">
      <c r="A15" s="30">
        <v>8</v>
      </c>
      <c r="B15" s="53" t="s">
        <v>149</v>
      </c>
      <c r="C15" s="32" t="s">
        <v>6</v>
      </c>
      <c r="D15" s="43">
        <v>57</v>
      </c>
      <c r="E15" s="43">
        <v>134486926.91</v>
      </c>
      <c r="F15" s="43">
        <v>51</v>
      </c>
      <c r="G15" s="43">
        <v>6754783.1299999999</v>
      </c>
      <c r="H15" s="43">
        <v>434</v>
      </c>
      <c r="I15" s="43">
        <v>567276690.12</v>
      </c>
      <c r="J15" s="43">
        <v>967</v>
      </c>
      <c r="K15" s="43">
        <v>792493933.53999996</v>
      </c>
      <c r="L15" s="43">
        <f t="shared" si="6"/>
        <v>1509</v>
      </c>
      <c r="M15" s="43">
        <f t="shared" si="7"/>
        <v>1501012333.7</v>
      </c>
      <c r="N15" s="43">
        <v>280</v>
      </c>
      <c r="O15" s="43">
        <v>7014183308.75</v>
      </c>
      <c r="P15" s="43">
        <v>272</v>
      </c>
      <c r="Q15" s="43">
        <v>5876669312.5699997</v>
      </c>
      <c r="R15" s="43">
        <f t="shared" si="8"/>
        <v>552</v>
      </c>
      <c r="S15" s="43">
        <f t="shared" si="9"/>
        <v>12890852621.32</v>
      </c>
      <c r="T15" s="43">
        <f t="shared" si="10"/>
        <v>2061</v>
      </c>
      <c r="U15" s="43">
        <f t="shared" si="11"/>
        <v>14391864955.02</v>
      </c>
      <c r="V15" s="16"/>
    </row>
    <row r="16" spans="1:22" s="9" customFormat="1" x14ac:dyDescent="0.2">
      <c r="A16" s="33">
        <v>9</v>
      </c>
      <c r="B16" s="54" t="s">
        <v>152</v>
      </c>
      <c r="C16" s="1" t="s">
        <v>32</v>
      </c>
      <c r="D16" s="44">
        <v>1</v>
      </c>
      <c r="E16" s="44">
        <v>123185.21</v>
      </c>
      <c r="F16" s="44"/>
      <c r="G16" s="44"/>
      <c r="H16" s="44">
        <v>345</v>
      </c>
      <c r="I16" s="44">
        <v>766182606.24000001</v>
      </c>
      <c r="J16" s="44">
        <v>341</v>
      </c>
      <c r="K16" s="44">
        <v>810779683.60000002</v>
      </c>
      <c r="L16" s="42">
        <f t="shared" si="6"/>
        <v>687</v>
      </c>
      <c r="M16" s="42">
        <f t="shared" si="7"/>
        <v>1577085475.0500002</v>
      </c>
      <c r="N16" s="44">
        <v>289</v>
      </c>
      <c r="O16" s="44">
        <v>5856308051.1700001</v>
      </c>
      <c r="P16" s="44">
        <v>495</v>
      </c>
      <c r="Q16" s="44">
        <v>5575108664.3199997</v>
      </c>
      <c r="R16" s="42">
        <f t="shared" si="8"/>
        <v>784</v>
      </c>
      <c r="S16" s="42">
        <f t="shared" si="9"/>
        <v>11431416715.49</v>
      </c>
      <c r="T16" s="42">
        <f t="shared" si="10"/>
        <v>1471</v>
      </c>
      <c r="U16" s="42">
        <f t="shared" si="11"/>
        <v>13008502190.540001</v>
      </c>
      <c r="V16" s="16"/>
    </row>
    <row r="17" spans="1:22" s="9" customFormat="1" x14ac:dyDescent="0.2">
      <c r="A17" s="30">
        <v>10</v>
      </c>
      <c r="B17" s="53" t="s">
        <v>155</v>
      </c>
      <c r="C17" s="32" t="s">
        <v>14</v>
      </c>
      <c r="D17" s="43">
        <v>471</v>
      </c>
      <c r="E17" s="43">
        <v>678465739.25999999</v>
      </c>
      <c r="F17" s="43">
        <v>1877</v>
      </c>
      <c r="G17" s="43">
        <v>400736675.37</v>
      </c>
      <c r="H17" s="43">
        <v>1448</v>
      </c>
      <c r="I17" s="43">
        <v>2937926252.3699999</v>
      </c>
      <c r="J17" s="43">
        <v>2630</v>
      </c>
      <c r="K17" s="43">
        <v>2196466344.1300001</v>
      </c>
      <c r="L17" s="43">
        <f t="shared" si="6"/>
        <v>6426</v>
      </c>
      <c r="M17" s="43">
        <f t="shared" si="7"/>
        <v>6213595011.1300001</v>
      </c>
      <c r="N17" s="43">
        <v>782</v>
      </c>
      <c r="O17" s="43">
        <v>2265270722.9899998</v>
      </c>
      <c r="P17" s="43">
        <v>793</v>
      </c>
      <c r="Q17" s="43">
        <v>3440203325.0700002</v>
      </c>
      <c r="R17" s="43">
        <f t="shared" si="8"/>
        <v>1575</v>
      </c>
      <c r="S17" s="43">
        <f t="shared" si="9"/>
        <v>5705474048.0599995</v>
      </c>
      <c r="T17" s="43">
        <f t="shared" si="10"/>
        <v>8001</v>
      </c>
      <c r="U17" s="43">
        <f t="shared" si="11"/>
        <v>11919069059.189999</v>
      </c>
      <c r="V17" s="16"/>
    </row>
    <row r="18" spans="1:22" s="9" customFormat="1" x14ac:dyDescent="0.2">
      <c r="A18" s="33">
        <v>11</v>
      </c>
      <c r="B18" s="54" t="s">
        <v>153</v>
      </c>
      <c r="C18" s="1" t="s">
        <v>314</v>
      </c>
      <c r="D18" s="44">
        <v>243</v>
      </c>
      <c r="E18" s="44">
        <v>1021187089.86</v>
      </c>
      <c r="F18" s="44">
        <v>844</v>
      </c>
      <c r="G18" s="44">
        <v>270312148.17000002</v>
      </c>
      <c r="H18" s="44">
        <v>809</v>
      </c>
      <c r="I18" s="44">
        <v>3266405290.9499998</v>
      </c>
      <c r="J18" s="44">
        <v>4219</v>
      </c>
      <c r="K18" s="44">
        <v>2771128324.4200001</v>
      </c>
      <c r="L18" s="42">
        <f t="shared" si="6"/>
        <v>6115</v>
      </c>
      <c r="M18" s="42">
        <f t="shared" si="7"/>
        <v>7329032853.3999996</v>
      </c>
      <c r="N18" s="44">
        <v>44</v>
      </c>
      <c r="O18" s="44">
        <v>1819626241.26</v>
      </c>
      <c r="P18" s="44">
        <v>92</v>
      </c>
      <c r="Q18" s="44">
        <v>2716680580.6199999</v>
      </c>
      <c r="R18" s="42">
        <f t="shared" si="8"/>
        <v>136</v>
      </c>
      <c r="S18" s="42">
        <f t="shared" si="9"/>
        <v>4536306821.8800001</v>
      </c>
      <c r="T18" s="42">
        <f t="shared" si="10"/>
        <v>6251</v>
      </c>
      <c r="U18" s="42">
        <f t="shared" si="11"/>
        <v>11865339675.279999</v>
      </c>
      <c r="V18" s="16"/>
    </row>
    <row r="19" spans="1:22" s="9" customFormat="1" x14ac:dyDescent="0.2">
      <c r="A19" s="30">
        <v>12</v>
      </c>
      <c r="B19" s="53" t="s">
        <v>157</v>
      </c>
      <c r="C19" s="32" t="s">
        <v>35</v>
      </c>
      <c r="D19" s="43">
        <v>236</v>
      </c>
      <c r="E19" s="43">
        <v>116043419.34</v>
      </c>
      <c r="F19" s="43">
        <v>937</v>
      </c>
      <c r="G19" s="43">
        <v>126109260.03</v>
      </c>
      <c r="H19" s="43">
        <v>945</v>
      </c>
      <c r="I19" s="43">
        <v>927959580.79999995</v>
      </c>
      <c r="J19" s="43">
        <v>1007</v>
      </c>
      <c r="K19" s="43">
        <v>441962763.86000001</v>
      </c>
      <c r="L19" s="43">
        <f t="shared" si="6"/>
        <v>3125</v>
      </c>
      <c r="M19" s="43">
        <f t="shared" si="7"/>
        <v>1612075024.0299997</v>
      </c>
      <c r="N19" s="43">
        <v>1018</v>
      </c>
      <c r="O19" s="43">
        <v>4740897907.6899996</v>
      </c>
      <c r="P19" s="43">
        <v>908</v>
      </c>
      <c r="Q19" s="43">
        <v>5151216531.3000002</v>
      </c>
      <c r="R19" s="43">
        <f t="shared" si="8"/>
        <v>1926</v>
      </c>
      <c r="S19" s="43">
        <f t="shared" si="9"/>
        <v>9892114438.9899998</v>
      </c>
      <c r="T19" s="43">
        <f t="shared" si="10"/>
        <v>5051</v>
      </c>
      <c r="U19" s="43">
        <f t="shared" si="11"/>
        <v>11504189463.02</v>
      </c>
      <c r="V19" s="16"/>
    </row>
    <row r="20" spans="1:22" s="9" customFormat="1" x14ac:dyDescent="0.2">
      <c r="A20" s="33">
        <v>13</v>
      </c>
      <c r="B20" s="54" t="s">
        <v>158</v>
      </c>
      <c r="C20" s="1" t="s">
        <v>34</v>
      </c>
      <c r="D20" s="44"/>
      <c r="E20" s="44"/>
      <c r="F20" s="44"/>
      <c r="G20" s="44"/>
      <c r="H20" s="44">
        <v>603</v>
      </c>
      <c r="I20" s="44">
        <v>2448730699.1399999</v>
      </c>
      <c r="J20" s="44">
        <v>402</v>
      </c>
      <c r="K20" s="44">
        <v>1882040498.3499999</v>
      </c>
      <c r="L20" s="42">
        <f t="shared" si="6"/>
        <v>1005</v>
      </c>
      <c r="M20" s="42">
        <f t="shared" si="7"/>
        <v>4330771197.4899998</v>
      </c>
      <c r="N20" s="44">
        <v>61</v>
      </c>
      <c r="O20" s="44">
        <v>2203199731.1100001</v>
      </c>
      <c r="P20" s="44">
        <v>72</v>
      </c>
      <c r="Q20" s="44">
        <v>2613590727.6999998</v>
      </c>
      <c r="R20" s="42">
        <f t="shared" si="8"/>
        <v>133</v>
      </c>
      <c r="S20" s="42">
        <f t="shared" si="9"/>
        <v>4816790458.8099995</v>
      </c>
      <c r="T20" s="42">
        <f t="shared" si="10"/>
        <v>1138</v>
      </c>
      <c r="U20" s="42">
        <f t="shared" si="11"/>
        <v>9147561656.2999992</v>
      </c>
      <c r="V20" s="16"/>
    </row>
    <row r="21" spans="1:22" s="9" customFormat="1" x14ac:dyDescent="0.2">
      <c r="A21" s="30">
        <v>14</v>
      </c>
      <c r="B21" s="31" t="s">
        <v>151</v>
      </c>
      <c r="C21" s="32" t="s">
        <v>31</v>
      </c>
      <c r="D21" s="43">
        <v>198</v>
      </c>
      <c r="E21" s="43">
        <v>364349333.30000001</v>
      </c>
      <c r="F21" s="43">
        <v>1581</v>
      </c>
      <c r="G21" s="43">
        <v>325363586.62</v>
      </c>
      <c r="H21" s="43">
        <v>601</v>
      </c>
      <c r="I21" s="43">
        <v>762925175.22000003</v>
      </c>
      <c r="J21" s="43">
        <v>1867</v>
      </c>
      <c r="K21" s="43">
        <v>1706057786.1800001</v>
      </c>
      <c r="L21" s="43">
        <f t="shared" si="0"/>
        <v>4247</v>
      </c>
      <c r="M21" s="43">
        <f t="shared" si="1"/>
        <v>3158695881.3200002</v>
      </c>
      <c r="N21" s="43">
        <v>198</v>
      </c>
      <c r="O21" s="43">
        <v>1821541852.1600001</v>
      </c>
      <c r="P21" s="43">
        <v>152</v>
      </c>
      <c r="Q21" s="43">
        <v>721572164.34000003</v>
      </c>
      <c r="R21" s="43">
        <f t="shared" si="4"/>
        <v>350</v>
      </c>
      <c r="S21" s="43">
        <f t="shared" si="5"/>
        <v>2543114016.5</v>
      </c>
      <c r="T21" s="43">
        <f t="shared" si="2"/>
        <v>4597</v>
      </c>
      <c r="U21" s="43">
        <f t="shared" si="3"/>
        <v>5701809897.8199997</v>
      </c>
      <c r="V21" s="16"/>
    </row>
    <row r="22" spans="1:22" s="9" customFormat="1" x14ac:dyDescent="0.2">
      <c r="A22" s="33">
        <v>15</v>
      </c>
      <c r="B22" s="54" t="s">
        <v>159</v>
      </c>
      <c r="C22" s="1" t="s">
        <v>15</v>
      </c>
      <c r="D22" s="44"/>
      <c r="E22" s="44"/>
      <c r="F22" s="44"/>
      <c r="G22" s="44"/>
      <c r="H22" s="44">
        <v>1100</v>
      </c>
      <c r="I22" s="44">
        <v>1860206473.99</v>
      </c>
      <c r="J22" s="44">
        <v>963</v>
      </c>
      <c r="K22" s="44">
        <v>1514397902.45</v>
      </c>
      <c r="L22" s="42">
        <f t="shared" si="0"/>
        <v>2063</v>
      </c>
      <c r="M22" s="42">
        <f t="shared" si="1"/>
        <v>3374604376.4400001</v>
      </c>
      <c r="N22" s="44">
        <v>32</v>
      </c>
      <c r="O22" s="44">
        <v>840505673.48000002</v>
      </c>
      <c r="P22" s="44">
        <v>45</v>
      </c>
      <c r="Q22" s="44">
        <v>1001380964.48</v>
      </c>
      <c r="R22" s="42">
        <f t="shared" si="4"/>
        <v>77</v>
      </c>
      <c r="S22" s="42">
        <f t="shared" si="5"/>
        <v>1841886637.96</v>
      </c>
      <c r="T22" s="42">
        <f t="shared" si="2"/>
        <v>2140</v>
      </c>
      <c r="U22" s="42">
        <f t="shared" si="3"/>
        <v>5216491014.3999996</v>
      </c>
      <c r="V22" s="16"/>
    </row>
    <row r="23" spans="1:22" s="9" customFormat="1" x14ac:dyDescent="0.2">
      <c r="A23" s="30">
        <v>16</v>
      </c>
      <c r="B23" s="53" t="s">
        <v>162</v>
      </c>
      <c r="C23" s="32" t="s">
        <v>11</v>
      </c>
      <c r="D23" s="43">
        <v>264</v>
      </c>
      <c r="E23" s="43">
        <v>490503149.85000002</v>
      </c>
      <c r="F23" s="43">
        <v>1814</v>
      </c>
      <c r="G23" s="43">
        <v>377702758.87</v>
      </c>
      <c r="H23" s="43">
        <v>510</v>
      </c>
      <c r="I23" s="43">
        <v>718703855.36000001</v>
      </c>
      <c r="J23" s="43">
        <v>1644</v>
      </c>
      <c r="K23" s="43">
        <v>887206030.99000001</v>
      </c>
      <c r="L23" s="43">
        <f t="shared" si="0"/>
        <v>4232</v>
      </c>
      <c r="M23" s="43">
        <f t="shared" si="1"/>
        <v>2474115795.0699997</v>
      </c>
      <c r="N23" s="43">
        <v>470</v>
      </c>
      <c r="O23" s="43">
        <v>1367777559.0999999</v>
      </c>
      <c r="P23" s="43">
        <v>1179</v>
      </c>
      <c r="Q23" s="43">
        <v>1257805110.0999999</v>
      </c>
      <c r="R23" s="43">
        <f t="shared" si="4"/>
        <v>1649</v>
      </c>
      <c r="S23" s="43">
        <f t="shared" si="5"/>
        <v>2625582669.1999998</v>
      </c>
      <c r="T23" s="43">
        <f t="shared" si="2"/>
        <v>5881</v>
      </c>
      <c r="U23" s="43">
        <f t="shared" si="3"/>
        <v>5099698464.2699995</v>
      </c>
      <c r="V23" s="16"/>
    </row>
    <row r="24" spans="1:22" s="9" customFormat="1" x14ac:dyDescent="0.2">
      <c r="A24" s="33">
        <v>17</v>
      </c>
      <c r="B24" s="54" t="s">
        <v>163</v>
      </c>
      <c r="C24" s="1" t="s">
        <v>358</v>
      </c>
      <c r="D24" s="44">
        <v>36</v>
      </c>
      <c r="E24" s="44">
        <v>248909003.13</v>
      </c>
      <c r="F24" s="44">
        <v>170</v>
      </c>
      <c r="G24" s="44">
        <v>119761052.75</v>
      </c>
      <c r="H24" s="44">
        <v>99</v>
      </c>
      <c r="I24" s="44">
        <v>108090319.17</v>
      </c>
      <c r="J24" s="44">
        <v>270</v>
      </c>
      <c r="K24" s="44">
        <v>464546887.68000001</v>
      </c>
      <c r="L24" s="42">
        <f t="shared" si="0"/>
        <v>575</v>
      </c>
      <c r="M24" s="42">
        <f t="shared" si="1"/>
        <v>941307262.73000002</v>
      </c>
      <c r="N24" s="44">
        <v>358</v>
      </c>
      <c r="O24" s="44">
        <v>1868277927.99</v>
      </c>
      <c r="P24" s="44">
        <v>433</v>
      </c>
      <c r="Q24" s="44">
        <v>1672289045.4400001</v>
      </c>
      <c r="R24" s="42">
        <f t="shared" si="4"/>
        <v>791</v>
      </c>
      <c r="S24" s="42">
        <f t="shared" si="5"/>
        <v>3540566973.4300003</v>
      </c>
      <c r="T24" s="42">
        <f t="shared" si="2"/>
        <v>1366</v>
      </c>
      <c r="U24" s="42">
        <f t="shared" si="3"/>
        <v>4481874236.1599998</v>
      </c>
      <c r="V24" s="16"/>
    </row>
    <row r="25" spans="1:22" s="9" customFormat="1" x14ac:dyDescent="0.2">
      <c r="A25" s="30">
        <v>18</v>
      </c>
      <c r="B25" s="53" t="s">
        <v>184</v>
      </c>
      <c r="C25" s="32" t="s">
        <v>40</v>
      </c>
      <c r="D25" s="43">
        <v>81</v>
      </c>
      <c r="E25" s="43">
        <v>235715242.18000001</v>
      </c>
      <c r="F25" s="43"/>
      <c r="G25" s="43"/>
      <c r="H25" s="43">
        <v>136</v>
      </c>
      <c r="I25" s="43">
        <v>76004147.290000007</v>
      </c>
      <c r="J25" s="43">
        <v>78</v>
      </c>
      <c r="K25" s="43">
        <v>44384816.159999996</v>
      </c>
      <c r="L25" s="43">
        <f t="shared" si="0"/>
        <v>295</v>
      </c>
      <c r="M25" s="43">
        <f t="shared" si="1"/>
        <v>356104205.63</v>
      </c>
      <c r="N25" s="43">
        <v>9</v>
      </c>
      <c r="O25" s="43">
        <v>232245985.33000001</v>
      </c>
      <c r="P25" s="43">
        <v>112</v>
      </c>
      <c r="Q25" s="43">
        <v>3554619858</v>
      </c>
      <c r="R25" s="43">
        <f t="shared" si="4"/>
        <v>121</v>
      </c>
      <c r="S25" s="43">
        <f t="shared" si="5"/>
        <v>3786865843.3299999</v>
      </c>
      <c r="T25" s="43">
        <f t="shared" si="2"/>
        <v>416</v>
      </c>
      <c r="U25" s="43">
        <f t="shared" si="3"/>
        <v>4142970048.96</v>
      </c>
      <c r="V25" s="16"/>
    </row>
    <row r="26" spans="1:22" s="9" customFormat="1" x14ac:dyDescent="0.2">
      <c r="A26" s="33">
        <v>19</v>
      </c>
      <c r="B26" s="54" t="s">
        <v>154</v>
      </c>
      <c r="C26" s="1" t="s">
        <v>9</v>
      </c>
      <c r="D26" s="44">
        <v>332</v>
      </c>
      <c r="E26" s="44">
        <v>220475586.36000001</v>
      </c>
      <c r="F26" s="44">
        <v>941</v>
      </c>
      <c r="G26" s="44">
        <v>65690844.909999996</v>
      </c>
      <c r="H26" s="44">
        <v>1539</v>
      </c>
      <c r="I26" s="44">
        <v>371209036.99000001</v>
      </c>
      <c r="J26" s="44">
        <v>2888</v>
      </c>
      <c r="K26" s="44">
        <v>448030704.58999997</v>
      </c>
      <c r="L26" s="42">
        <f t="shared" si="0"/>
        <v>5700</v>
      </c>
      <c r="M26" s="42">
        <f t="shared" si="1"/>
        <v>1105406172.8499999</v>
      </c>
      <c r="N26" s="44">
        <v>2532</v>
      </c>
      <c r="O26" s="44">
        <v>1250002705.3299999</v>
      </c>
      <c r="P26" s="44">
        <v>25049</v>
      </c>
      <c r="Q26" s="44">
        <v>1328490555.3399999</v>
      </c>
      <c r="R26" s="42">
        <f t="shared" si="4"/>
        <v>27581</v>
      </c>
      <c r="S26" s="42">
        <f t="shared" si="5"/>
        <v>2578493260.6700001</v>
      </c>
      <c r="T26" s="42">
        <f t="shared" si="2"/>
        <v>33281</v>
      </c>
      <c r="U26" s="42">
        <f t="shared" si="3"/>
        <v>3683899433.52</v>
      </c>
      <c r="V26" s="16"/>
    </row>
    <row r="27" spans="1:22" s="9" customFormat="1" x14ac:dyDescent="0.2">
      <c r="A27" s="30">
        <v>20</v>
      </c>
      <c r="B27" s="53" t="s">
        <v>190</v>
      </c>
      <c r="C27" s="32" t="s">
        <v>64</v>
      </c>
      <c r="D27" s="43">
        <v>16</v>
      </c>
      <c r="E27" s="43">
        <v>32539724.510000002</v>
      </c>
      <c r="F27" s="43">
        <v>3</v>
      </c>
      <c r="G27" s="43">
        <v>1203840</v>
      </c>
      <c r="H27" s="43">
        <v>33</v>
      </c>
      <c r="I27" s="43">
        <v>148170863.47999999</v>
      </c>
      <c r="J27" s="43">
        <v>98</v>
      </c>
      <c r="K27" s="43">
        <v>72540039.280000001</v>
      </c>
      <c r="L27" s="43">
        <f t="shared" si="0"/>
        <v>150</v>
      </c>
      <c r="M27" s="43">
        <f t="shared" si="1"/>
        <v>254454467.26999998</v>
      </c>
      <c r="N27" s="43">
        <v>165</v>
      </c>
      <c r="O27" s="43">
        <v>1391876970.0999999</v>
      </c>
      <c r="P27" s="43">
        <v>175</v>
      </c>
      <c r="Q27" s="43">
        <v>1483836684.28</v>
      </c>
      <c r="R27" s="43">
        <f t="shared" si="4"/>
        <v>340</v>
      </c>
      <c r="S27" s="43">
        <f t="shared" si="5"/>
        <v>2875713654.3800001</v>
      </c>
      <c r="T27" s="43">
        <f t="shared" si="2"/>
        <v>490</v>
      </c>
      <c r="U27" s="43">
        <f t="shared" si="3"/>
        <v>3130168121.6500001</v>
      </c>
      <c r="V27" s="16"/>
    </row>
    <row r="28" spans="1:22" s="9" customFormat="1" x14ac:dyDescent="0.2">
      <c r="A28" s="33">
        <v>21</v>
      </c>
      <c r="B28" s="54" t="s">
        <v>166</v>
      </c>
      <c r="C28" s="1" t="s">
        <v>37</v>
      </c>
      <c r="D28" s="44">
        <v>342</v>
      </c>
      <c r="E28" s="44">
        <v>286020669.95999998</v>
      </c>
      <c r="F28" s="44">
        <v>1696</v>
      </c>
      <c r="G28" s="44">
        <v>203818932.66999999</v>
      </c>
      <c r="H28" s="44">
        <v>1668</v>
      </c>
      <c r="I28" s="44">
        <v>215797517.90000001</v>
      </c>
      <c r="J28" s="44">
        <v>4362</v>
      </c>
      <c r="K28" s="44">
        <v>524776043.26999998</v>
      </c>
      <c r="L28" s="42">
        <f t="shared" si="0"/>
        <v>8068</v>
      </c>
      <c r="M28" s="42">
        <f t="shared" si="1"/>
        <v>1230413163.8</v>
      </c>
      <c r="N28" s="44">
        <v>349</v>
      </c>
      <c r="O28" s="44">
        <v>654137401.30999994</v>
      </c>
      <c r="P28" s="44">
        <v>325</v>
      </c>
      <c r="Q28" s="44">
        <v>431746551.42000002</v>
      </c>
      <c r="R28" s="42">
        <f t="shared" si="4"/>
        <v>674</v>
      </c>
      <c r="S28" s="42">
        <f t="shared" si="5"/>
        <v>1085883952.73</v>
      </c>
      <c r="T28" s="42">
        <f t="shared" si="2"/>
        <v>8742</v>
      </c>
      <c r="U28" s="42">
        <f t="shared" si="3"/>
        <v>2316297116.5299997</v>
      </c>
      <c r="V28" s="16"/>
    </row>
    <row r="29" spans="1:22" s="9" customFormat="1" x14ac:dyDescent="0.2">
      <c r="A29" s="30">
        <v>22</v>
      </c>
      <c r="B29" s="31" t="s">
        <v>63</v>
      </c>
      <c r="C29" s="32" t="s">
        <v>18</v>
      </c>
      <c r="D29" s="43"/>
      <c r="E29" s="43"/>
      <c r="F29" s="43"/>
      <c r="G29" s="43"/>
      <c r="H29" s="43">
        <v>13</v>
      </c>
      <c r="I29" s="43">
        <v>16596748.24</v>
      </c>
      <c r="J29" s="43"/>
      <c r="K29" s="43"/>
      <c r="L29" s="43">
        <f t="shared" ref="L29:L36" si="12">J29+H29+F29+D29</f>
        <v>13</v>
      </c>
      <c r="M29" s="43">
        <f t="shared" ref="M29:M36" si="13">K29+I29+G29+E29</f>
        <v>16596748.24</v>
      </c>
      <c r="N29" s="43">
        <v>1</v>
      </c>
      <c r="O29" s="43">
        <v>1000000000</v>
      </c>
      <c r="P29" s="43">
        <v>1</v>
      </c>
      <c r="Q29" s="43">
        <v>1000000000</v>
      </c>
      <c r="R29" s="43">
        <f t="shared" si="4"/>
        <v>2</v>
      </c>
      <c r="S29" s="43">
        <f t="shared" si="5"/>
        <v>2000000000</v>
      </c>
      <c r="T29" s="43">
        <f t="shared" ref="T29:T36" si="14">R29+L29</f>
        <v>15</v>
      </c>
      <c r="U29" s="43">
        <f t="shared" ref="U29:U36" si="15">S29+M29</f>
        <v>2016596748.24</v>
      </c>
      <c r="V29" s="16"/>
    </row>
    <row r="30" spans="1:22" s="9" customFormat="1" x14ac:dyDescent="0.2">
      <c r="A30" s="33">
        <v>23</v>
      </c>
      <c r="B30" s="54" t="s">
        <v>192</v>
      </c>
      <c r="C30" s="1" t="s">
        <v>17</v>
      </c>
      <c r="D30" s="44"/>
      <c r="E30" s="44"/>
      <c r="F30" s="44"/>
      <c r="G30" s="44"/>
      <c r="H30" s="44">
        <v>319</v>
      </c>
      <c r="I30" s="44">
        <v>654924058.99000001</v>
      </c>
      <c r="J30" s="44">
        <v>457</v>
      </c>
      <c r="K30" s="44">
        <v>371514370.39999998</v>
      </c>
      <c r="L30" s="42">
        <f t="shared" si="12"/>
        <v>776</v>
      </c>
      <c r="M30" s="42">
        <f t="shared" si="13"/>
        <v>1026438429.39</v>
      </c>
      <c r="N30" s="44">
        <v>26</v>
      </c>
      <c r="O30" s="44">
        <v>293840900.44999999</v>
      </c>
      <c r="P30" s="44">
        <v>176</v>
      </c>
      <c r="Q30" s="44">
        <v>577560000</v>
      </c>
      <c r="R30" s="42">
        <f t="shared" si="4"/>
        <v>202</v>
      </c>
      <c r="S30" s="42">
        <f t="shared" si="5"/>
        <v>871400900.45000005</v>
      </c>
      <c r="T30" s="42">
        <f t="shared" si="14"/>
        <v>978</v>
      </c>
      <c r="U30" s="42">
        <f t="shared" si="15"/>
        <v>1897839329.8400002</v>
      </c>
      <c r="V30" s="16"/>
    </row>
    <row r="31" spans="1:22" s="9" customFormat="1" x14ac:dyDescent="0.2">
      <c r="A31" s="30">
        <v>24</v>
      </c>
      <c r="B31" s="53" t="s">
        <v>48</v>
      </c>
      <c r="C31" s="32" t="s">
        <v>16</v>
      </c>
      <c r="D31" s="43">
        <v>483</v>
      </c>
      <c r="E31" s="43">
        <v>296980597.94</v>
      </c>
      <c r="F31" s="43">
        <v>386</v>
      </c>
      <c r="G31" s="43">
        <v>13085228.09</v>
      </c>
      <c r="H31" s="43">
        <v>11112</v>
      </c>
      <c r="I31" s="43">
        <v>147899837.28</v>
      </c>
      <c r="J31" s="43">
        <v>3214</v>
      </c>
      <c r="K31" s="43">
        <v>249319802.91999999</v>
      </c>
      <c r="L31" s="43">
        <f t="shared" si="12"/>
        <v>15195</v>
      </c>
      <c r="M31" s="43">
        <f t="shared" si="13"/>
        <v>707285466.23000002</v>
      </c>
      <c r="N31" s="43">
        <v>238</v>
      </c>
      <c r="O31" s="43">
        <v>381173975.44</v>
      </c>
      <c r="P31" s="43">
        <v>281</v>
      </c>
      <c r="Q31" s="43">
        <v>562852414.73000002</v>
      </c>
      <c r="R31" s="43">
        <f t="shared" si="4"/>
        <v>519</v>
      </c>
      <c r="S31" s="43">
        <f t="shared" si="5"/>
        <v>944026390.17000008</v>
      </c>
      <c r="T31" s="43">
        <f t="shared" si="14"/>
        <v>15714</v>
      </c>
      <c r="U31" s="43">
        <f t="shared" si="15"/>
        <v>1651311856.4000001</v>
      </c>
      <c r="V31" s="16"/>
    </row>
    <row r="32" spans="1:22" s="9" customFormat="1" x14ac:dyDescent="0.2">
      <c r="A32" s="33">
        <v>25</v>
      </c>
      <c r="B32" s="54" t="s">
        <v>232</v>
      </c>
      <c r="C32" s="1" t="s">
        <v>101</v>
      </c>
      <c r="D32" s="44">
        <v>112</v>
      </c>
      <c r="E32" s="44">
        <v>22051791.579999998</v>
      </c>
      <c r="F32" s="44">
        <v>707</v>
      </c>
      <c r="G32" s="44">
        <v>37026125.82</v>
      </c>
      <c r="H32" s="44">
        <v>753</v>
      </c>
      <c r="I32" s="44">
        <v>80686377.010000005</v>
      </c>
      <c r="J32" s="44">
        <v>1347</v>
      </c>
      <c r="K32" s="44">
        <v>85599588.650000006</v>
      </c>
      <c r="L32" s="42">
        <f t="shared" si="12"/>
        <v>2919</v>
      </c>
      <c r="M32" s="42">
        <f t="shared" si="13"/>
        <v>225363883.06</v>
      </c>
      <c r="N32" s="44">
        <v>647</v>
      </c>
      <c r="O32" s="44">
        <v>721197176.44000006</v>
      </c>
      <c r="P32" s="44">
        <v>19951</v>
      </c>
      <c r="Q32" s="44">
        <v>673996337.71000004</v>
      </c>
      <c r="R32" s="42">
        <f t="shared" si="4"/>
        <v>20598</v>
      </c>
      <c r="S32" s="42">
        <f t="shared" si="5"/>
        <v>1395193514.1500001</v>
      </c>
      <c r="T32" s="42">
        <f t="shared" si="14"/>
        <v>23517</v>
      </c>
      <c r="U32" s="42">
        <f t="shared" si="15"/>
        <v>1620557397.21</v>
      </c>
      <c r="V32" s="16"/>
    </row>
    <row r="33" spans="1:22" s="9" customFormat="1" x14ac:dyDescent="0.2">
      <c r="A33" s="30">
        <v>26</v>
      </c>
      <c r="B33" s="53" t="s">
        <v>160</v>
      </c>
      <c r="C33" s="32" t="s">
        <v>39</v>
      </c>
      <c r="D33" s="43">
        <v>118</v>
      </c>
      <c r="E33" s="43">
        <v>416832094.93000001</v>
      </c>
      <c r="F33" s="43">
        <v>94</v>
      </c>
      <c r="G33" s="43">
        <v>65449022.240000002</v>
      </c>
      <c r="H33" s="43">
        <v>130</v>
      </c>
      <c r="I33" s="43">
        <v>198311546.55000001</v>
      </c>
      <c r="J33" s="43">
        <v>307</v>
      </c>
      <c r="K33" s="43">
        <v>219376273.03999999</v>
      </c>
      <c r="L33" s="43">
        <f t="shared" si="12"/>
        <v>649</v>
      </c>
      <c r="M33" s="43">
        <f t="shared" si="13"/>
        <v>899968936.75999999</v>
      </c>
      <c r="N33" s="43">
        <v>21</v>
      </c>
      <c r="O33" s="43">
        <v>153491368.30000001</v>
      </c>
      <c r="P33" s="43">
        <v>33</v>
      </c>
      <c r="Q33" s="43">
        <v>563293874.70000005</v>
      </c>
      <c r="R33" s="43">
        <f t="shared" si="4"/>
        <v>54</v>
      </c>
      <c r="S33" s="43">
        <f t="shared" si="5"/>
        <v>716785243</v>
      </c>
      <c r="T33" s="43">
        <f t="shared" si="14"/>
        <v>703</v>
      </c>
      <c r="U33" s="43">
        <f t="shared" si="15"/>
        <v>1616754179.76</v>
      </c>
      <c r="V33" s="16"/>
    </row>
    <row r="34" spans="1:22" s="9" customFormat="1" x14ac:dyDescent="0.2">
      <c r="A34" s="33">
        <v>27</v>
      </c>
      <c r="B34" s="54" t="s">
        <v>165</v>
      </c>
      <c r="C34" s="1" t="s">
        <v>44</v>
      </c>
      <c r="D34" s="44">
        <v>268</v>
      </c>
      <c r="E34" s="44">
        <v>41052934.659999996</v>
      </c>
      <c r="F34" s="44">
        <v>834</v>
      </c>
      <c r="G34" s="44">
        <v>149881105.00999999</v>
      </c>
      <c r="H34" s="44">
        <v>632</v>
      </c>
      <c r="I34" s="44">
        <v>273376186.70999998</v>
      </c>
      <c r="J34" s="44">
        <v>969</v>
      </c>
      <c r="K34" s="44">
        <v>348512779.37</v>
      </c>
      <c r="L34" s="42">
        <f t="shared" si="12"/>
        <v>2703</v>
      </c>
      <c r="M34" s="42">
        <f t="shared" si="13"/>
        <v>812823005.74999988</v>
      </c>
      <c r="N34" s="44">
        <v>138</v>
      </c>
      <c r="O34" s="44">
        <v>489259946.86000001</v>
      </c>
      <c r="P34" s="44">
        <v>129</v>
      </c>
      <c r="Q34" s="44">
        <v>304330406.58999997</v>
      </c>
      <c r="R34" s="42">
        <f t="shared" si="4"/>
        <v>267</v>
      </c>
      <c r="S34" s="42">
        <f t="shared" si="5"/>
        <v>793590353.45000005</v>
      </c>
      <c r="T34" s="42">
        <f t="shared" si="14"/>
        <v>2970</v>
      </c>
      <c r="U34" s="42">
        <f t="shared" si="15"/>
        <v>1606413359.1999998</v>
      </c>
      <c r="V34" s="16"/>
    </row>
    <row r="35" spans="1:22" s="9" customFormat="1" x14ac:dyDescent="0.2">
      <c r="A35" s="30">
        <v>28</v>
      </c>
      <c r="B35" s="53" t="s">
        <v>183</v>
      </c>
      <c r="C35" s="32" t="s">
        <v>47</v>
      </c>
      <c r="D35" s="43">
        <v>20</v>
      </c>
      <c r="E35" s="43">
        <v>56395230.909999996</v>
      </c>
      <c r="F35" s="43">
        <v>6</v>
      </c>
      <c r="G35" s="43">
        <v>515316.11</v>
      </c>
      <c r="H35" s="43">
        <v>16</v>
      </c>
      <c r="I35" s="43">
        <v>88393495.079999998</v>
      </c>
      <c r="J35" s="43">
        <v>115</v>
      </c>
      <c r="K35" s="43">
        <v>91702774.239999995</v>
      </c>
      <c r="L35" s="43">
        <f t="shared" si="12"/>
        <v>157</v>
      </c>
      <c r="M35" s="43">
        <f t="shared" si="13"/>
        <v>237006816.34</v>
      </c>
      <c r="N35" s="43">
        <v>42</v>
      </c>
      <c r="O35" s="43">
        <v>747493977.20000005</v>
      </c>
      <c r="P35" s="43">
        <v>40</v>
      </c>
      <c r="Q35" s="43">
        <v>558736225.53999996</v>
      </c>
      <c r="R35" s="43">
        <f t="shared" si="4"/>
        <v>82</v>
      </c>
      <c r="S35" s="43">
        <f t="shared" si="5"/>
        <v>1306230202.74</v>
      </c>
      <c r="T35" s="43">
        <f t="shared" si="14"/>
        <v>239</v>
      </c>
      <c r="U35" s="43">
        <f t="shared" si="15"/>
        <v>1543237019.0799999</v>
      </c>
      <c r="V35" s="16"/>
    </row>
    <row r="36" spans="1:22" s="9" customFormat="1" x14ac:dyDescent="0.2">
      <c r="A36" s="33">
        <v>29</v>
      </c>
      <c r="B36" s="54" t="s">
        <v>167</v>
      </c>
      <c r="C36" s="1" t="s">
        <v>41</v>
      </c>
      <c r="D36" s="44">
        <v>265</v>
      </c>
      <c r="E36" s="44">
        <v>15431374.300000001</v>
      </c>
      <c r="F36" s="44">
        <v>2009</v>
      </c>
      <c r="G36" s="44">
        <v>73004903.25</v>
      </c>
      <c r="H36" s="44">
        <v>1017</v>
      </c>
      <c r="I36" s="44">
        <v>114767922.5</v>
      </c>
      <c r="J36" s="44">
        <v>4390</v>
      </c>
      <c r="K36" s="44">
        <v>147837194.86000001</v>
      </c>
      <c r="L36" s="42">
        <f t="shared" si="12"/>
        <v>7681</v>
      </c>
      <c r="M36" s="42">
        <f t="shared" si="13"/>
        <v>351041394.91000003</v>
      </c>
      <c r="N36" s="44">
        <v>1670</v>
      </c>
      <c r="O36" s="44">
        <v>635031811.22000003</v>
      </c>
      <c r="P36" s="44">
        <v>13675</v>
      </c>
      <c r="Q36" s="44">
        <v>542783490</v>
      </c>
      <c r="R36" s="42">
        <f t="shared" si="4"/>
        <v>15345</v>
      </c>
      <c r="S36" s="42">
        <f t="shared" si="5"/>
        <v>1177815301.22</v>
      </c>
      <c r="T36" s="42">
        <f t="shared" si="14"/>
        <v>23026</v>
      </c>
      <c r="U36" s="42">
        <f t="shared" si="15"/>
        <v>1528856696.1300001</v>
      </c>
      <c r="V36" s="16"/>
    </row>
    <row r="37" spans="1:22" s="9" customFormat="1" x14ac:dyDescent="0.2">
      <c r="A37" s="30">
        <v>30</v>
      </c>
      <c r="B37" s="31" t="s">
        <v>168</v>
      </c>
      <c r="C37" s="32" t="s">
        <v>38</v>
      </c>
      <c r="D37" s="43">
        <v>51</v>
      </c>
      <c r="E37" s="43">
        <v>1015931.98</v>
      </c>
      <c r="F37" s="43">
        <v>98</v>
      </c>
      <c r="G37" s="43">
        <v>48847766.490000002</v>
      </c>
      <c r="H37" s="43">
        <v>46216</v>
      </c>
      <c r="I37" s="43">
        <v>189324079.47</v>
      </c>
      <c r="J37" s="43">
        <v>3076</v>
      </c>
      <c r="K37" s="43">
        <v>222870887.24000001</v>
      </c>
      <c r="L37" s="43">
        <f t="shared" si="0"/>
        <v>49441</v>
      </c>
      <c r="M37" s="43">
        <f t="shared" si="1"/>
        <v>462058665.18000007</v>
      </c>
      <c r="N37" s="43">
        <v>959</v>
      </c>
      <c r="O37" s="43">
        <v>582292691.86000001</v>
      </c>
      <c r="P37" s="43">
        <v>17882</v>
      </c>
      <c r="Q37" s="43">
        <v>483581095.25</v>
      </c>
      <c r="R37" s="43">
        <f t="shared" si="4"/>
        <v>18841</v>
      </c>
      <c r="S37" s="43">
        <f t="shared" si="5"/>
        <v>1065873787.11</v>
      </c>
      <c r="T37" s="43">
        <f t="shared" si="2"/>
        <v>68282</v>
      </c>
      <c r="U37" s="43">
        <f t="shared" si="3"/>
        <v>1527932452.29</v>
      </c>
      <c r="V37" s="16"/>
    </row>
    <row r="38" spans="1:22" s="9" customFormat="1" x14ac:dyDescent="0.2">
      <c r="A38" s="33">
        <v>31</v>
      </c>
      <c r="B38" s="54" t="s">
        <v>237</v>
      </c>
      <c r="C38" s="1" t="s">
        <v>125</v>
      </c>
      <c r="D38" s="44">
        <v>80</v>
      </c>
      <c r="E38" s="44">
        <v>15750247.300000001</v>
      </c>
      <c r="F38" s="44">
        <v>84</v>
      </c>
      <c r="G38" s="44">
        <v>9950836.2100000009</v>
      </c>
      <c r="H38" s="44">
        <v>150</v>
      </c>
      <c r="I38" s="44">
        <v>40968564.789999999</v>
      </c>
      <c r="J38" s="44">
        <v>752</v>
      </c>
      <c r="K38" s="44">
        <v>44487209.829999998</v>
      </c>
      <c r="L38" s="42">
        <f t="shared" si="0"/>
        <v>1066</v>
      </c>
      <c r="M38" s="42">
        <f t="shared" si="1"/>
        <v>111156858.13000001</v>
      </c>
      <c r="N38" s="44">
        <v>408</v>
      </c>
      <c r="O38" s="44">
        <v>698097448.50999999</v>
      </c>
      <c r="P38" s="44">
        <v>1533</v>
      </c>
      <c r="Q38" s="44">
        <v>702650662.35000002</v>
      </c>
      <c r="R38" s="42">
        <f t="shared" si="4"/>
        <v>1941</v>
      </c>
      <c r="S38" s="42">
        <f t="shared" si="5"/>
        <v>1400748110.8600001</v>
      </c>
      <c r="T38" s="42">
        <f t="shared" si="2"/>
        <v>3007</v>
      </c>
      <c r="U38" s="42">
        <f t="shared" si="3"/>
        <v>1511904968.9900002</v>
      </c>
      <c r="V38" s="16"/>
    </row>
    <row r="39" spans="1:22" s="9" customFormat="1" x14ac:dyDescent="0.2">
      <c r="A39" s="30">
        <v>32</v>
      </c>
      <c r="B39" s="53" t="s">
        <v>181</v>
      </c>
      <c r="C39" s="32" t="s">
        <v>336</v>
      </c>
      <c r="D39" s="43">
        <v>128</v>
      </c>
      <c r="E39" s="43">
        <v>43084760.25</v>
      </c>
      <c r="F39" s="43">
        <v>244</v>
      </c>
      <c r="G39" s="43">
        <v>18951413.920000002</v>
      </c>
      <c r="H39" s="43">
        <v>58</v>
      </c>
      <c r="I39" s="43">
        <v>86445725.799999997</v>
      </c>
      <c r="J39" s="43">
        <v>440</v>
      </c>
      <c r="K39" s="43">
        <v>303555013.86000001</v>
      </c>
      <c r="L39" s="43">
        <f t="shared" si="0"/>
        <v>870</v>
      </c>
      <c r="M39" s="43">
        <f t="shared" si="1"/>
        <v>452036913.83000004</v>
      </c>
      <c r="N39" s="43">
        <v>89</v>
      </c>
      <c r="O39" s="43">
        <v>623724501.87</v>
      </c>
      <c r="P39" s="43">
        <v>75</v>
      </c>
      <c r="Q39" s="43">
        <v>430454383.36000001</v>
      </c>
      <c r="R39" s="43">
        <f t="shared" si="4"/>
        <v>164</v>
      </c>
      <c r="S39" s="43">
        <f t="shared" si="5"/>
        <v>1054178885.23</v>
      </c>
      <c r="T39" s="43">
        <f t="shared" si="2"/>
        <v>1034</v>
      </c>
      <c r="U39" s="43">
        <f t="shared" si="3"/>
        <v>1506215799.0599999</v>
      </c>
      <c r="V39" s="16"/>
    </row>
    <row r="40" spans="1:22" s="9" customFormat="1" x14ac:dyDescent="0.2">
      <c r="A40" s="33">
        <v>33</v>
      </c>
      <c r="B40" s="54" t="s">
        <v>173</v>
      </c>
      <c r="C40" s="1" t="s">
        <v>42</v>
      </c>
      <c r="D40" s="44">
        <v>499</v>
      </c>
      <c r="E40" s="44">
        <v>148654899.71000001</v>
      </c>
      <c r="F40" s="44">
        <v>882</v>
      </c>
      <c r="G40" s="44">
        <v>62110004.490000002</v>
      </c>
      <c r="H40" s="44">
        <v>997</v>
      </c>
      <c r="I40" s="44">
        <v>37989618.729999997</v>
      </c>
      <c r="J40" s="44">
        <v>3892</v>
      </c>
      <c r="K40" s="44">
        <v>107850163.78</v>
      </c>
      <c r="L40" s="42">
        <f t="shared" si="0"/>
        <v>6270</v>
      </c>
      <c r="M40" s="42">
        <f t="shared" si="1"/>
        <v>356604686.71000004</v>
      </c>
      <c r="N40" s="44">
        <v>990</v>
      </c>
      <c r="O40" s="44">
        <v>528061928.17000002</v>
      </c>
      <c r="P40" s="44">
        <v>3745</v>
      </c>
      <c r="Q40" s="44">
        <v>524514992.94999999</v>
      </c>
      <c r="R40" s="42">
        <f t="shared" si="4"/>
        <v>4735</v>
      </c>
      <c r="S40" s="42">
        <f t="shared" si="5"/>
        <v>1052576921.12</v>
      </c>
      <c r="T40" s="42">
        <f t="shared" si="2"/>
        <v>11005</v>
      </c>
      <c r="U40" s="42">
        <f t="shared" si="3"/>
        <v>1409181607.8299999</v>
      </c>
      <c r="V40" s="16"/>
    </row>
    <row r="41" spans="1:22" s="9" customFormat="1" x14ac:dyDescent="0.2">
      <c r="A41" s="30">
        <v>34</v>
      </c>
      <c r="B41" s="53" t="s">
        <v>161</v>
      </c>
      <c r="C41" s="32" t="s">
        <v>141</v>
      </c>
      <c r="D41" s="43"/>
      <c r="E41" s="43"/>
      <c r="F41" s="43"/>
      <c r="G41" s="43"/>
      <c r="H41" s="43">
        <v>51</v>
      </c>
      <c r="I41" s="43">
        <v>199558783.06999999</v>
      </c>
      <c r="J41" s="43">
        <v>34</v>
      </c>
      <c r="K41" s="43">
        <v>385933060.99000001</v>
      </c>
      <c r="L41" s="43">
        <f t="shared" si="0"/>
        <v>85</v>
      </c>
      <c r="M41" s="43">
        <f t="shared" si="1"/>
        <v>585491844.05999994</v>
      </c>
      <c r="N41" s="43">
        <v>29</v>
      </c>
      <c r="O41" s="43">
        <v>384432480.22000003</v>
      </c>
      <c r="P41" s="43">
        <v>27</v>
      </c>
      <c r="Q41" s="43">
        <v>198133163.47999999</v>
      </c>
      <c r="R41" s="43">
        <f t="shared" si="4"/>
        <v>56</v>
      </c>
      <c r="S41" s="43">
        <f t="shared" si="5"/>
        <v>582565643.70000005</v>
      </c>
      <c r="T41" s="43">
        <f t="shared" si="2"/>
        <v>141</v>
      </c>
      <c r="U41" s="43">
        <f t="shared" si="3"/>
        <v>1168057487.76</v>
      </c>
      <c r="V41" s="16"/>
    </row>
    <row r="42" spans="1:22" s="9" customFormat="1" x14ac:dyDescent="0.2">
      <c r="A42" s="33">
        <v>35</v>
      </c>
      <c r="B42" s="54" t="s">
        <v>287</v>
      </c>
      <c r="C42" s="1" t="s">
        <v>288</v>
      </c>
      <c r="D42" s="44">
        <v>6</v>
      </c>
      <c r="E42" s="44">
        <v>8071400</v>
      </c>
      <c r="F42" s="44">
        <v>15</v>
      </c>
      <c r="G42" s="44">
        <v>1778429.61</v>
      </c>
      <c r="H42" s="44">
        <v>13</v>
      </c>
      <c r="I42" s="44">
        <v>123084153.91</v>
      </c>
      <c r="J42" s="44">
        <v>45</v>
      </c>
      <c r="K42" s="44">
        <v>385667279.99000001</v>
      </c>
      <c r="L42" s="42">
        <f t="shared" si="0"/>
        <v>79</v>
      </c>
      <c r="M42" s="42">
        <f t="shared" si="1"/>
        <v>518601263.50999999</v>
      </c>
      <c r="N42" s="44">
        <v>15</v>
      </c>
      <c r="O42" s="44">
        <v>264628808.44</v>
      </c>
      <c r="P42" s="44">
        <v>2</v>
      </c>
      <c r="Q42" s="44">
        <v>8000000</v>
      </c>
      <c r="R42" s="42">
        <f t="shared" si="4"/>
        <v>17</v>
      </c>
      <c r="S42" s="42">
        <f t="shared" si="5"/>
        <v>272628808.44</v>
      </c>
      <c r="T42" s="42">
        <f t="shared" si="2"/>
        <v>96</v>
      </c>
      <c r="U42" s="42">
        <f t="shared" si="3"/>
        <v>791230071.95000005</v>
      </c>
      <c r="V42" s="16"/>
    </row>
    <row r="43" spans="1:22" s="9" customFormat="1" x14ac:dyDescent="0.2">
      <c r="A43" s="30">
        <v>36</v>
      </c>
      <c r="B43" s="53" t="s">
        <v>187</v>
      </c>
      <c r="C43" s="32" t="s">
        <v>296</v>
      </c>
      <c r="D43" s="43">
        <v>131</v>
      </c>
      <c r="E43" s="43">
        <v>187807207.58000001</v>
      </c>
      <c r="F43" s="43">
        <v>408</v>
      </c>
      <c r="G43" s="43">
        <v>63121480.090000004</v>
      </c>
      <c r="H43" s="43">
        <v>129</v>
      </c>
      <c r="I43" s="43">
        <v>87197200.480000004</v>
      </c>
      <c r="J43" s="43">
        <v>161</v>
      </c>
      <c r="K43" s="43">
        <v>25560509.050000001</v>
      </c>
      <c r="L43" s="43">
        <f t="shared" si="0"/>
        <v>829</v>
      </c>
      <c r="M43" s="43">
        <f t="shared" si="1"/>
        <v>363686397.20000005</v>
      </c>
      <c r="N43" s="43">
        <v>206</v>
      </c>
      <c r="O43" s="43">
        <v>117322123.2</v>
      </c>
      <c r="P43" s="43">
        <v>220</v>
      </c>
      <c r="Q43" s="43">
        <v>305911353.49000001</v>
      </c>
      <c r="R43" s="43">
        <f t="shared" si="4"/>
        <v>426</v>
      </c>
      <c r="S43" s="43">
        <f t="shared" si="5"/>
        <v>423233476.69</v>
      </c>
      <c r="T43" s="43">
        <f t="shared" si="2"/>
        <v>1255</v>
      </c>
      <c r="U43" s="43">
        <f t="shared" si="3"/>
        <v>786919873.8900001</v>
      </c>
      <c r="V43" s="16"/>
    </row>
    <row r="44" spans="1:22" s="9" customFormat="1" x14ac:dyDescent="0.2">
      <c r="A44" s="33">
        <v>37</v>
      </c>
      <c r="B44" s="54" t="s">
        <v>175</v>
      </c>
      <c r="C44" s="1" t="s">
        <v>294</v>
      </c>
      <c r="D44" s="44">
        <v>71</v>
      </c>
      <c r="E44" s="44">
        <v>145435210.56</v>
      </c>
      <c r="F44" s="44">
        <v>200</v>
      </c>
      <c r="G44" s="44">
        <v>6515404.29</v>
      </c>
      <c r="H44" s="44">
        <v>220</v>
      </c>
      <c r="I44" s="44">
        <v>22585534.48</v>
      </c>
      <c r="J44" s="44">
        <v>918</v>
      </c>
      <c r="K44" s="44">
        <v>158960592.16999999</v>
      </c>
      <c r="L44" s="42">
        <f t="shared" si="0"/>
        <v>1409</v>
      </c>
      <c r="M44" s="42">
        <f t="shared" si="1"/>
        <v>333496741.5</v>
      </c>
      <c r="N44" s="44">
        <v>391</v>
      </c>
      <c r="O44" s="44">
        <v>174156775.31</v>
      </c>
      <c r="P44" s="44">
        <v>221</v>
      </c>
      <c r="Q44" s="44">
        <v>176554365.06</v>
      </c>
      <c r="R44" s="42">
        <f t="shared" si="4"/>
        <v>612</v>
      </c>
      <c r="S44" s="42">
        <f t="shared" si="5"/>
        <v>350711140.37</v>
      </c>
      <c r="T44" s="42">
        <f t="shared" si="2"/>
        <v>2021</v>
      </c>
      <c r="U44" s="42">
        <f t="shared" si="3"/>
        <v>684207881.87</v>
      </c>
      <c r="V44" s="16"/>
    </row>
    <row r="45" spans="1:22" s="9" customFormat="1" x14ac:dyDescent="0.2">
      <c r="A45" s="30">
        <v>38</v>
      </c>
      <c r="B45" s="31" t="s">
        <v>177</v>
      </c>
      <c r="C45" s="32" t="s">
        <v>116</v>
      </c>
      <c r="D45" s="43">
        <v>56</v>
      </c>
      <c r="E45" s="43">
        <v>90448909.189999998</v>
      </c>
      <c r="F45" s="43">
        <v>89</v>
      </c>
      <c r="G45" s="43">
        <v>72408883.439999998</v>
      </c>
      <c r="H45" s="43">
        <v>24</v>
      </c>
      <c r="I45" s="43">
        <v>60351495.189999998</v>
      </c>
      <c r="J45" s="43">
        <v>199</v>
      </c>
      <c r="K45" s="43">
        <v>88844498.930000007</v>
      </c>
      <c r="L45" s="43">
        <f t="shared" ref="L45:L60" si="16">J45+H45+F45+D45</f>
        <v>368</v>
      </c>
      <c r="M45" s="43">
        <f t="shared" ref="M45:M60" si="17">K45+I45+G45+E45</f>
        <v>312053786.75</v>
      </c>
      <c r="N45" s="43">
        <v>24</v>
      </c>
      <c r="O45" s="43">
        <v>233644097.80000001</v>
      </c>
      <c r="P45" s="43">
        <v>9</v>
      </c>
      <c r="Q45" s="43">
        <v>79143671.060000002</v>
      </c>
      <c r="R45" s="43">
        <f t="shared" si="4"/>
        <v>33</v>
      </c>
      <c r="S45" s="43">
        <f t="shared" si="5"/>
        <v>312787768.86000001</v>
      </c>
      <c r="T45" s="43">
        <f t="shared" ref="T45:T60" si="18">R45+L45</f>
        <v>401</v>
      </c>
      <c r="U45" s="43">
        <f t="shared" ref="U45:U60" si="19">S45+M45</f>
        <v>624841555.61000001</v>
      </c>
      <c r="V45" s="16"/>
    </row>
    <row r="46" spans="1:22" s="9" customFormat="1" x14ac:dyDescent="0.2">
      <c r="A46" s="33">
        <v>39</v>
      </c>
      <c r="B46" s="54" t="s">
        <v>169</v>
      </c>
      <c r="C46" s="1" t="s">
        <v>51</v>
      </c>
      <c r="D46" s="44">
        <v>92</v>
      </c>
      <c r="E46" s="44">
        <v>40651997.219999999</v>
      </c>
      <c r="F46" s="44">
        <v>187</v>
      </c>
      <c r="G46" s="44">
        <v>37567241.770000003</v>
      </c>
      <c r="H46" s="44">
        <v>44</v>
      </c>
      <c r="I46" s="44">
        <v>67556329.950000003</v>
      </c>
      <c r="J46" s="44">
        <v>430</v>
      </c>
      <c r="K46" s="44">
        <v>87476603.780000001</v>
      </c>
      <c r="L46" s="42">
        <f t="shared" si="16"/>
        <v>753</v>
      </c>
      <c r="M46" s="42">
        <f t="shared" si="17"/>
        <v>233252172.72000003</v>
      </c>
      <c r="N46" s="44">
        <v>45</v>
      </c>
      <c r="O46" s="44">
        <v>149532499.58000001</v>
      </c>
      <c r="P46" s="44">
        <v>48</v>
      </c>
      <c r="Q46" s="44">
        <v>145492019.55000001</v>
      </c>
      <c r="R46" s="42">
        <f t="shared" si="4"/>
        <v>93</v>
      </c>
      <c r="S46" s="42">
        <f t="shared" si="5"/>
        <v>295024519.13</v>
      </c>
      <c r="T46" s="42">
        <f t="shared" si="18"/>
        <v>846</v>
      </c>
      <c r="U46" s="42">
        <f t="shared" si="19"/>
        <v>528276691.85000002</v>
      </c>
      <c r="V46" s="16"/>
    </row>
    <row r="47" spans="1:22" s="9" customFormat="1" x14ac:dyDescent="0.2">
      <c r="A47" s="30">
        <v>40</v>
      </c>
      <c r="B47" s="53" t="s">
        <v>210</v>
      </c>
      <c r="C47" s="32" t="s">
        <v>53</v>
      </c>
      <c r="D47" s="43">
        <v>16</v>
      </c>
      <c r="E47" s="43">
        <v>102988265.05</v>
      </c>
      <c r="F47" s="43">
        <v>3</v>
      </c>
      <c r="G47" s="43">
        <v>2457480</v>
      </c>
      <c r="H47" s="43">
        <v>4</v>
      </c>
      <c r="I47" s="43">
        <v>7362630.9100000001</v>
      </c>
      <c r="J47" s="43">
        <v>31</v>
      </c>
      <c r="K47" s="43">
        <v>9144861.8900000006</v>
      </c>
      <c r="L47" s="43">
        <f t="shared" si="16"/>
        <v>54</v>
      </c>
      <c r="M47" s="43">
        <f t="shared" si="17"/>
        <v>121953237.84999999</v>
      </c>
      <c r="N47" s="43">
        <v>6</v>
      </c>
      <c r="O47" s="43">
        <v>132000000</v>
      </c>
      <c r="P47" s="43">
        <v>7</v>
      </c>
      <c r="Q47" s="43">
        <v>258500000</v>
      </c>
      <c r="R47" s="43">
        <f t="shared" si="4"/>
        <v>13</v>
      </c>
      <c r="S47" s="43">
        <f t="shared" si="5"/>
        <v>390500000</v>
      </c>
      <c r="T47" s="43">
        <f t="shared" si="18"/>
        <v>67</v>
      </c>
      <c r="U47" s="43">
        <f t="shared" si="19"/>
        <v>512453237.85000002</v>
      </c>
      <c r="V47" s="16"/>
    </row>
    <row r="48" spans="1:22" s="9" customFormat="1" x14ac:dyDescent="0.2">
      <c r="A48" s="33">
        <v>41</v>
      </c>
      <c r="B48" s="54" t="s">
        <v>179</v>
      </c>
      <c r="C48" s="1" t="s">
        <v>58</v>
      </c>
      <c r="D48" s="44">
        <v>211</v>
      </c>
      <c r="E48" s="44">
        <v>3787325.92</v>
      </c>
      <c r="F48" s="44">
        <v>1047</v>
      </c>
      <c r="G48" s="44">
        <v>23566400.91</v>
      </c>
      <c r="H48" s="44">
        <v>2399</v>
      </c>
      <c r="I48" s="44">
        <v>28777065.289999999</v>
      </c>
      <c r="J48" s="44">
        <v>4590</v>
      </c>
      <c r="K48" s="44">
        <v>114355141.20999999</v>
      </c>
      <c r="L48" s="42">
        <f t="shared" si="16"/>
        <v>8247</v>
      </c>
      <c r="M48" s="42">
        <f t="shared" si="17"/>
        <v>170485933.32999998</v>
      </c>
      <c r="N48" s="44">
        <v>5963</v>
      </c>
      <c r="O48" s="44">
        <v>203744627.44999999</v>
      </c>
      <c r="P48" s="44">
        <v>365</v>
      </c>
      <c r="Q48" s="44">
        <v>98275897.329999998</v>
      </c>
      <c r="R48" s="42">
        <f t="shared" si="4"/>
        <v>6328</v>
      </c>
      <c r="S48" s="42">
        <f t="shared" si="5"/>
        <v>302020524.77999997</v>
      </c>
      <c r="T48" s="42">
        <f t="shared" si="18"/>
        <v>14575</v>
      </c>
      <c r="U48" s="42">
        <f t="shared" si="19"/>
        <v>472506458.10999995</v>
      </c>
      <c r="V48" s="16"/>
    </row>
    <row r="49" spans="1:22" s="9" customFormat="1" x14ac:dyDescent="0.2">
      <c r="A49" s="30">
        <v>42</v>
      </c>
      <c r="B49" s="53" t="s">
        <v>176</v>
      </c>
      <c r="C49" s="32" t="s">
        <v>49</v>
      </c>
      <c r="D49" s="43">
        <v>1418</v>
      </c>
      <c r="E49" s="43">
        <v>104360320.37</v>
      </c>
      <c r="F49" s="43">
        <v>1904</v>
      </c>
      <c r="G49" s="43">
        <v>68873634.620000005</v>
      </c>
      <c r="H49" s="43">
        <v>587</v>
      </c>
      <c r="I49" s="43">
        <v>27258475.829999998</v>
      </c>
      <c r="J49" s="43">
        <v>2472</v>
      </c>
      <c r="K49" s="43">
        <v>68045829.140000001</v>
      </c>
      <c r="L49" s="43">
        <f t="shared" si="16"/>
        <v>6381</v>
      </c>
      <c r="M49" s="43">
        <f t="shared" si="17"/>
        <v>268538259.96000004</v>
      </c>
      <c r="N49" s="43">
        <v>78</v>
      </c>
      <c r="O49" s="43">
        <v>80515240.799999997</v>
      </c>
      <c r="P49" s="43">
        <v>66</v>
      </c>
      <c r="Q49" s="43">
        <v>74384576.719999999</v>
      </c>
      <c r="R49" s="43">
        <f t="shared" si="4"/>
        <v>144</v>
      </c>
      <c r="S49" s="43">
        <f t="shared" si="5"/>
        <v>154899817.51999998</v>
      </c>
      <c r="T49" s="43">
        <f t="shared" si="18"/>
        <v>6525</v>
      </c>
      <c r="U49" s="43">
        <f t="shared" si="19"/>
        <v>423438077.48000002</v>
      </c>
      <c r="V49" s="16"/>
    </row>
    <row r="50" spans="1:22" s="9" customFormat="1" x14ac:dyDescent="0.2">
      <c r="A50" s="33">
        <v>43</v>
      </c>
      <c r="B50" s="54" t="s">
        <v>196</v>
      </c>
      <c r="C50" s="1" t="s">
        <v>12</v>
      </c>
      <c r="D50" s="44">
        <v>15</v>
      </c>
      <c r="E50" s="44">
        <v>1523913.42</v>
      </c>
      <c r="F50" s="44">
        <v>262</v>
      </c>
      <c r="G50" s="44">
        <v>21048287.370000001</v>
      </c>
      <c r="H50" s="44">
        <v>108</v>
      </c>
      <c r="I50" s="44">
        <v>59632142.130000003</v>
      </c>
      <c r="J50" s="44">
        <v>175</v>
      </c>
      <c r="K50" s="44">
        <v>25381269.719999999</v>
      </c>
      <c r="L50" s="42">
        <f t="shared" si="16"/>
        <v>560</v>
      </c>
      <c r="M50" s="42">
        <f t="shared" si="17"/>
        <v>107585612.64</v>
      </c>
      <c r="N50" s="44">
        <v>19</v>
      </c>
      <c r="O50" s="44">
        <v>147752397.49000001</v>
      </c>
      <c r="P50" s="44">
        <v>33</v>
      </c>
      <c r="Q50" s="44">
        <v>157766492.25999999</v>
      </c>
      <c r="R50" s="42">
        <f t="shared" si="4"/>
        <v>52</v>
      </c>
      <c r="S50" s="42">
        <f t="shared" si="5"/>
        <v>305518889.75</v>
      </c>
      <c r="T50" s="42">
        <f t="shared" si="18"/>
        <v>612</v>
      </c>
      <c r="U50" s="42">
        <f t="shared" si="19"/>
        <v>413104502.38999999</v>
      </c>
      <c r="V50" s="16"/>
    </row>
    <row r="51" spans="1:22" s="9" customFormat="1" x14ac:dyDescent="0.2">
      <c r="A51" s="30">
        <v>44</v>
      </c>
      <c r="B51" s="53" t="s">
        <v>351</v>
      </c>
      <c r="C51" s="32" t="s">
        <v>352</v>
      </c>
      <c r="D51" s="43"/>
      <c r="E51" s="43"/>
      <c r="F51" s="43"/>
      <c r="G51" s="43"/>
      <c r="H51" s="43">
        <v>14</v>
      </c>
      <c r="I51" s="43">
        <v>175496016</v>
      </c>
      <c r="J51" s="43">
        <v>10</v>
      </c>
      <c r="K51" s="43">
        <v>133281074.58</v>
      </c>
      <c r="L51" s="43">
        <f t="shared" si="16"/>
        <v>24</v>
      </c>
      <c r="M51" s="43">
        <f t="shared" si="17"/>
        <v>308777090.57999998</v>
      </c>
      <c r="N51" s="43">
        <v>2</v>
      </c>
      <c r="O51" s="43">
        <v>20000000</v>
      </c>
      <c r="P51" s="43">
        <v>2</v>
      </c>
      <c r="Q51" s="43">
        <v>60000000</v>
      </c>
      <c r="R51" s="43">
        <f t="shared" si="4"/>
        <v>4</v>
      </c>
      <c r="S51" s="43">
        <f t="shared" si="5"/>
        <v>80000000</v>
      </c>
      <c r="T51" s="43">
        <f t="shared" si="18"/>
        <v>28</v>
      </c>
      <c r="U51" s="43">
        <f t="shared" si="19"/>
        <v>388777090.57999998</v>
      </c>
      <c r="V51" s="16"/>
    </row>
    <row r="52" spans="1:22" s="9" customFormat="1" x14ac:dyDescent="0.2">
      <c r="A52" s="33">
        <v>45</v>
      </c>
      <c r="B52" s="54" t="s">
        <v>170</v>
      </c>
      <c r="C52" s="1" t="s">
        <v>43</v>
      </c>
      <c r="D52" s="44">
        <v>11</v>
      </c>
      <c r="E52" s="44">
        <v>6994093.0599999996</v>
      </c>
      <c r="F52" s="44">
        <v>13</v>
      </c>
      <c r="G52" s="44">
        <v>12465302.890000001</v>
      </c>
      <c r="H52" s="44">
        <v>3</v>
      </c>
      <c r="I52" s="44">
        <v>4830085.29</v>
      </c>
      <c r="J52" s="44">
        <v>58</v>
      </c>
      <c r="K52" s="44">
        <v>148528591.59</v>
      </c>
      <c r="L52" s="42">
        <f t="shared" ref="L52:L59" si="20">J52+H52+F52+D52</f>
        <v>85</v>
      </c>
      <c r="M52" s="42">
        <f t="shared" ref="M52:M59" si="21">K52+I52+G52+E52</f>
        <v>172818072.82999998</v>
      </c>
      <c r="N52" s="44">
        <v>5</v>
      </c>
      <c r="O52" s="44">
        <v>107500000</v>
      </c>
      <c r="P52" s="44">
        <v>6</v>
      </c>
      <c r="Q52" s="44">
        <v>85000000</v>
      </c>
      <c r="R52" s="42">
        <f t="shared" si="4"/>
        <v>11</v>
      </c>
      <c r="S52" s="42">
        <f t="shared" si="5"/>
        <v>192500000</v>
      </c>
      <c r="T52" s="42">
        <f t="shared" ref="T52:T59" si="22">R52+L52</f>
        <v>96</v>
      </c>
      <c r="U52" s="42">
        <f t="shared" ref="U52:U59" si="23">S52+M52</f>
        <v>365318072.82999998</v>
      </c>
      <c r="V52" s="16"/>
    </row>
    <row r="53" spans="1:22" s="9" customFormat="1" x14ac:dyDescent="0.2">
      <c r="A53" s="30">
        <v>46</v>
      </c>
      <c r="B53" s="31" t="s">
        <v>200</v>
      </c>
      <c r="C53" s="32" t="s">
        <v>129</v>
      </c>
      <c r="D53" s="43">
        <v>2</v>
      </c>
      <c r="E53" s="43">
        <v>47549.68</v>
      </c>
      <c r="F53" s="43">
        <v>64</v>
      </c>
      <c r="G53" s="43">
        <v>39388816.780000001</v>
      </c>
      <c r="H53" s="43">
        <v>68</v>
      </c>
      <c r="I53" s="43">
        <v>108221184.47</v>
      </c>
      <c r="J53" s="43">
        <v>199</v>
      </c>
      <c r="K53" s="43">
        <v>113398606.73</v>
      </c>
      <c r="L53" s="43">
        <f t="shared" si="20"/>
        <v>333</v>
      </c>
      <c r="M53" s="43">
        <f t="shared" si="21"/>
        <v>261056157.66</v>
      </c>
      <c r="N53" s="43">
        <v>58</v>
      </c>
      <c r="O53" s="43">
        <v>51232117</v>
      </c>
      <c r="P53" s="43">
        <v>12</v>
      </c>
      <c r="Q53" s="43">
        <v>6530000</v>
      </c>
      <c r="R53" s="43">
        <f t="shared" si="4"/>
        <v>70</v>
      </c>
      <c r="S53" s="43">
        <f t="shared" si="5"/>
        <v>57762117</v>
      </c>
      <c r="T53" s="43">
        <f t="shared" si="22"/>
        <v>403</v>
      </c>
      <c r="U53" s="43">
        <f t="shared" si="23"/>
        <v>318818274.65999997</v>
      </c>
      <c r="V53" s="16"/>
    </row>
    <row r="54" spans="1:22" s="9" customFormat="1" x14ac:dyDescent="0.2">
      <c r="A54" s="33">
        <v>47</v>
      </c>
      <c r="B54" s="54" t="s">
        <v>291</v>
      </c>
      <c r="C54" s="1" t="s">
        <v>293</v>
      </c>
      <c r="D54" s="44">
        <v>6</v>
      </c>
      <c r="E54" s="44">
        <v>17107496.859999999</v>
      </c>
      <c r="F54" s="44">
        <v>8</v>
      </c>
      <c r="G54" s="44">
        <v>6099026.5999999996</v>
      </c>
      <c r="H54" s="44">
        <v>22</v>
      </c>
      <c r="I54" s="44">
        <v>107838276.81999999</v>
      </c>
      <c r="J54" s="44">
        <v>51</v>
      </c>
      <c r="K54" s="44">
        <v>130221211.51000001</v>
      </c>
      <c r="L54" s="42">
        <f t="shared" si="20"/>
        <v>87</v>
      </c>
      <c r="M54" s="42">
        <f t="shared" si="21"/>
        <v>261266011.78999996</v>
      </c>
      <c r="N54" s="44">
        <v>12</v>
      </c>
      <c r="O54" s="44">
        <v>32581000</v>
      </c>
      <c r="P54" s="44">
        <v>15</v>
      </c>
      <c r="Q54" s="44">
        <v>19784000</v>
      </c>
      <c r="R54" s="42">
        <f t="shared" si="4"/>
        <v>27</v>
      </c>
      <c r="S54" s="42">
        <f t="shared" si="5"/>
        <v>52365000</v>
      </c>
      <c r="T54" s="42">
        <f t="shared" si="22"/>
        <v>114</v>
      </c>
      <c r="U54" s="42">
        <f t="shared" si="23"/>
        <v>313631011.78999996</v>
      </c>
      <c r="V54" s="16"/>
    </row>
    <row r="55" spans="1:22" s="9" customFormat="1" x14ac:dyDescent="0.2">
      <c r="A55" s="30">
        <v>48</v>
      </c>
      <c r="B55" s="53" t="s">
        <v>178</v>
      </c>
      <c r="C55" s="32" t="s">
        <v>45</v>
      </c>
      <c r="D55" s="43">
        <v>125</v>
      </c>
      <c r="E55" s="43">
        <v>32634639.370000001</v>
      </c>
      <c r="F55" s="43">
        <v>801</v>
      </c>
      <c r="G55" s="43">
        <v>55285932.280000001</v>
      </c>
      <c r="H55" s="43">
        <v>84</v>
      </c>
      <c r="I55" s="43">
        <v>13008575.810000001</v>
      </c>
      <c r="J55" s="43">
        <v>536</v>
      </c>
      <c r="K55" s="43">
        <v>78917290.719999999</v>
      </c>
      <c r="L55" s="43">
        <f t="shared" si="20"/>
        <v>1546</v>
      </c>
      <c r="M55" s="43">
        <f t="shared" si="21"/>
        <v>179846438.18000001</v>
      </c>
      <c r="N55" s="43">
        <v>36</v>
      </c>
      <c r="O55" s="43">
        <v>124510841.39</v>
      </c>
      <c r="P55" s="43">
        <v>11</v>
      </c>
      <c r="Q55" s="43">
        <v>9074766.1600000001</v>
      </c>
      <c r="R55" s="43">
        <f t="shared" si="4"/>
        <v>47</v>
      </c>
      <c r="S55" s="43">
        <f t="shared" si="5"/>
        <v>133585607.55</v>
      </c>
      <c r="T55" s="43">
        <f t="shared" si="22"/>
        <v>1593</v>
      </c>
      <c r="U55" s="43">
        <f t="shared" si="23"/>
        <v>313432045.73000002</v>
      </c>
      <c r="V55" s="16"/>
    </row>
    <row r="56" spans="1:22" s="9" customFormat="1" x14ac:dyDescent="0.2">
      <c r="A56" s="33">
        <v>49</v>
      </c>
      <c r="B56" s="54" t="s">
        <v>306</v>
      </c>
      <c r="C56" s="1" t="s">
        <v>335</v>
      </c>
      <c r="D56" s="44">
        <v>40</v>
      </c>
      <c r="E56" s="44">
        <v>1368295.11</v>
      </c>
      <c r="F56" s="44">
        <v>408</v>
      </c>
      <c r="G56" s="44">
        <v>17452883.879999999</v>
      </c>
      <c r="H56" s="44">
        <v>190</v>
      </c>
      <c r="I56" s="44">
        <v>61901509.280000001</v>
      </c>
      <c r="J56" s="44">
        <v>913</v>
      </c>
      <c r="K56" s="44">
        <v>96473081.629999995</v>
      </c>
      <c r="L56" s="42">
        <f t="shared" si="20"/>
        <v>1551</v>
      </c>
      <c r="M56" s="42">
        <f t="shared" si="21"/>
        <v>177195769.90000001</v>
      </c>
      <c r="N56" s="44">
        <v>495</v>
      </c>
      <c r="O56" s="44">
        <v>91088558.420000002</v>
      </c>
      <c r="P56" s="44">
        <v>528</v>
      </c>
      <c r="Q56" s="44">
        <v>42849121.880000003</v>
      </c>
      <c r="R56" s="42">
        <f t="shared" si="4"/>
        <v>1023</v>
      </c>
      <c r="S56" s="42">
        <f t="shared" si="5"/>
        <v>133937680.30000001</v>
      </c>
      <c r="T56" s="42">
        <f t="shared" si="22"/>
        <v>2574</v>
      </c>
      <c r="U56" s="42">
        <f t="shared" si="23"/>
        <v>311133450.20000005</v>
      </c>
      <c r="V56" s="16"/>
    </row>
    <row r="57" spans="1:22" s="9" customFormat="1" x14ac:dyDescent="0.2">
      <c r="A57" s="30">
        <v>50</v>
      </c>
      <c r="B57" s="53" t="s">
        <v>224</v>
      </c>
      <c r="C57" s="32" t="s">
        <v>114</v>
      </c>
      <c r="D57" s="43">
        <v>4</v>
      </c>
      <c r="E57" s="43">
        <v>31620.21</v>
      </c>
      <c r="F57" s="43">
        <v>49</v>
      </c>
      <c r="G57" s="43">
        <v>467507.46</v>
      </c>
      <c r="H57" s="43">
        <v>1000</v>
      </c>
      <c r="I57" s="43">
        <v>44023193.979999997</v>
      </c>
      <c r="J57" s="43">
        <v>2031</v>
      </c>
      <c r="K57" s="43">
        <v>133266919.54000001</v>
      </c>
      <c r="L57" s="43">
        <f t="shared" si="20"/>
        <v>3084</v>
      </c>
      <c r="M57" s="43">
        <f t="shared" si="21"/>
        <v>177789241.19000003</v>
      </c>
      <c r="N57" s="43">
        <v>1623</v>
      </c>
      <c r="O57" s="43">
        <v>104627569.16</v>
      </c>
      <c r="P57" s="43">
        <v>959</v>
      </c>
      <c r="Q57" s="43">
        <v>11160640.539999999</v>
      </c>
      <c r="R57" s="43">
        <f t="shared" si="4"/>
        <v>2582</v>
      </c>
      <c r="S57" s="43">
        <f t="shared" si="5"/>
        <v>115788209.69999999</v>
      </c>
      <c r="T57" s="43">
        <f t="shared" si="22"/>
        <v>5666</v>
      </c>
      <c r="U57" s="43">
        <f t="shared" si="23"/>
        <v>293577450.88999999</v>
      </c>
      <c r="V57" s="16"/>
    </row>
    <row r="58" spans="1:22" s="9" customFormat="1" x14ac:dyDescent="0.2">
      <c r="A58" s="33">
        <v>51</v>
      </c>
      <c r="B58" s="54" t="s">
        <v>324</v>
      </c>
      <c r="C58" s="1" t="s">
        <v>323</v>
      </c>
      <c r="D58" s="44"/>
      <c r="E58" s="44"/>
      <c r="F58" s="44">
        <v>41</v>
      </c>
      <c r="G58" s="44">
        <v>1409768.38</v>
      </c>
      <c r="H58" s="44">
        <v>132</v>
      </c>
      <c r="I58" s="44">
        <v>3017557.42</v>
      </c>
      <c r="J58" s="44">
        <v>572</v>
      </c>
      <c r="K58" s="44">
        <v>119524595.15000001</v>
      </c>
      <c r="L58" s="42">
        <f t="shared" si="20"/>
        <v>745</v>
      </c>
      <c r="M58" s="42">
        <f t="shared" si="21"/>
        <v>123951920.95</v>
      </c>
      <c r="N58" s="44">
        <v>6230</v>
      </c>
      <c r="O58" s="44">
        <v>142563287.43000001</v>
      </c>
      <c r="P58" s="44">
        <v>67</v>
      </c>
      <c r="Q58" s="44">
        <v>24978084.170000002</v>
      </c>
      <c r="R58" s="42">
        <f t="shared" si="4"/>
        <v>6297</v>
      </c>
      <c r="S58" s="42">
        <f t="shared" si="5"/>
        <v>167541371.60000002</v>
      </c>
      <c r="T58" s="42">
        <f t="shared" si="22"/>
        <v>7042</v>
      </c>
      <c r="U58" s="42">
        <f t="shared" si="23"/>
        <v>291493292.55000001</v>
      </c>
      <c r="V58" s="16"/>
    </row>
    <row r="59" spans="1:22" s="9" customFormat="1" x14ac:dyDescent="0.2">
      <c r="A59" s="30">
        <v>52</v>
      </c>
      <c r="B59" s="53" t="s">
        <v>199</v>
      </c>
      <c r="C59" s="32" t="s">
        <v>46</v>
      </c>
      <c r="D59" s="43">
        <v>165</v>
      </c>
      <c r="E59" s="43">
        <v>37155374.609999999</v>
      </c>
      <c r="F59" s="43">
        <v>283</v>
      </c>
      <c r="G59" s="43">
        <v>19216177.789999999</v>
      </c>
      <c r="H59" s="43">
        <v>33</v>
      </c>
      <c r="I59" s="43">
        <v>77098020.590000004</v>
      </c>
      <c r="J59" s="43">
        <v>169</v>
      </c>
      <c r="K59" s="43">
        <v>95488478.790000007</v>
      </c>
      <c r="L59" s="43">
        <f t="shared" si="20"/>
        <v>650</v>
      </c>
      <c r="M59" s="43">
        <f t="shared" si="21"/>
        <v>228958051.77999997</v>
      </c>
      <c r="N59" s="43">
        <v>76</v>
      </c>
      <c r="O59" s="43">
        <v>31235905.68</v>
      </c>
      <c r="P59" s="43">
        <v>42</v>
      </c>
      <c r="Q59" s="43">
        <v>15277223.449999999</v>
      </c>
      <c r="R59" s="43">
        <f t="shared" si="4"/>
        <v>118</v>
      </c>
      <c r="S59" s="43">
        <f t="shared" si="5"/>
        <v>46513129.129999995</v>
      </c>
      <c r="T59" s="43">
        <f t="shared" si="22"/>
        <v>768</v>
      </c>
      <c r="U59" s="43">
        <f t="shared" si="23"/>
        <v>275471180.90999997</v>
      </c>
      <c r="V59" s="16"/>
    </row>
    <row r="60" spans="1:22" s="9" customFormat="1" x14ac:dyDescent="0.2">
      <c r="A60" s="33">
        <v>53</v>
      </c>
      <c r="B60" s="54" t="s">
        <v>195</v>
      </c>
      <c r="C60" s="1" t="s">
        <v>68</v>
      </c>
      <c r="D60" s="44">
        <v>291</v>
      </c>
      <c r="E60" s="44">
        <v>7806860.3099999996</v>
      </c>
      <c r="F60" s="44">
        <v>2999</v>
      </c>
      <c r="G60" s="44">
        <v>64332970.509999998</v>
      </c>
      <c r="H60" s="44">
        <v>2171</v>
      </c>
      <c r="I60" s="44">
        <v>21255977.199999999</v>
      </c>
      <c r="J60" s="44">
        <v>6320</v>
      </c>
      <c r="K60" s="44">
        <v>55926784.799999997</v>
      </c>
      <c r="L60" s="42">
        <f t="shared" si="16"/>
        <v>11781</v>
      </c>
      <c r="M60" s="42">
        <f t="shared" si="17"/>
        <v>149322592.81999999</v>
      </c>
      <c r="N60" s="44">
        <v>1388</v>
      </c>
      <c r="O60" s="44">
        <v>106176394.40000001</v>
      </c>
      <c r="P60" s="44">
        <v>314</v>
      </c>
      <c r="Q60" s="44">
        <v>14963831.07</v>
      </c>
      <c r="R60" s="42">
        <f t="shared" si="4"/>
        <v>1702</v>
      </c>
      <c r="S60" s="42">
        <f t="shared" si="5"/>
        <v>121140225.47</v>
      </c>
      <c r="T60" s="42">
        <f t="shared" si="18"/>
        <v>13483</v>
      </c>
      <c r="U60" s="42">
        <f t="shared" si="19"/>
        <v>270462818.28999996</v>
      </c>
      <c r="V60" s="16"/>
    </row>
    <row r="61" spans="1:22" s="9" customFormat="1" x14ac:dyDescent="0.2">
      <c r="A61" s="30">
        <v>54</v>
      </c>
      <c r="B61" s="31" t="s">
        <v>75</v>
      </c>
      <c r="C61" s="32" t="s">
        <v>298</v>
      </c>
      <c r="D61" s="43"/>
      <c r="E61" s="43"/>
      <c r="F61" s="43"/>
      <c r="G61" s="43"/>
      <c r="H61" s="43">
        <v>216</v>
      </c>
      <c r="I61" s="43">
        <v>66211480.200000003</v>
      </c>
      <c r="J61" s="43">
        <v>204</v>
      </c>
      <c r="K61" s="43">
        <v>100100962.3</v>
      </c>
      <c r="L61" s="43">
        <f t="shared" si="0"/>
        <v>420</v>
      </c>
      <c r="M61" s="43">
        <f t="shared" si="1"/>
        <v>166312442.5</v>
      </c>
      <c r="N61" s="43">
        <v>49</v>
      </c>
      <c r="O61" s="43">
        <v>66449237.299999997</v>
      </c>
      <c r="P61" s="43">
        <v>50</v>
      </c>
      <c r="Q61" s="43">
        <v>32598543.800000001</v>
      </c>
      <c r="R61" s="43">
        <f t="shared" si="4"/>
        <v>99</v>
      </c>
      <c r="S61" s="43">
        <f t="shared" si="5"/>
        <v>99047781.099999994</v>
      </c>
      <c r="T61" s="43">
        <f t="shared" si="2"/>
        <v>519</v>
      </c>
      <c r="U61" s="43">
        <f t="shared" si="3"/>
        <v>265360223.59999999</v>
      </c>
      <c r="V61" s="16"/>
    </row>
    <row r="62" spans="1:22" s="9" customFormat="1" x14ac:dyDescent="0.2">
      <c r="A62" s="33">
        <v>55</v>
      </c>
      <c r="B62" s="54" t="s">
        <v>83</v>
      </c>
      <c r="C62" s="1" t="s">
        <v>84</v>
      </c>
      <c r="D62" s="44"/>
      <c r="E62" s="44"/>
      <c r="F62" s="44"/>
      <c r="G62" s="44"/>
      <c r="H62" s="44">
        <v>153</v>
      </c>
      <c r="I62" s="44">
        <v>619723.93000000005</v>
      </c>
      <c r="J62" s="44">
        <v>302</v>
      </c>
      <c r="K62" s="44">
        <v>3188566.11</v>
      </c>
      <c r="L62" s="42">
        <f t="shared" si="0"/>
        <v>455</v>
      </c>
      <c r="M62" s="42">
        <f t="shared" si="1"/>
        <v>3808290.04</v>
      </c>
      <c r="N62" s="44">
        <v>743</v>
      </c>
      <c r="O62" s="44">
        <v>118335338.56999999</v>
      </c>
      <c r="P62" s="44">
        <v>332</v>
      </c>
      <c r="Q62" s="44">
        <v>115782827.34999999</v>
      </c>
      <c r="R62" s="42">
        <f t="shared" si="4"/>
        <v>1075</v>
      </c>
      <c r="S62" s="42">
        <f t="shared" si="5"/>
        <v>234118165.91999999</v>
      </c>
      <c r="T62" s="42">
        <f t="shared" si="2"/>
        <v>1530</v>
      </c>
      <c r="U62" s="42">
        <f t="shared" si="3"/>
        <v>237926455.95999998</v>
      </c>
      <c r="V62" s="16"/>
    </row>
    <row r="63" spans="1:22" s="9" customFormat="1" x14ac:dyDescent="0.2">
      <c r="A63" s="30">
        <v>56</v>
      </c>
      <c r="B63" s="53" t="s">
        <v>180</v>
      </c>
      <c r="C63" s="32" t="s">
        <v>52</v>
      </c>
      <c r="D63" s="43"/>
      <c r="E63" s="43"/>
      <c r="F63" s="43"/>
      <c r="G63" s="43"/>
      <c r="H63" s="43">
        <v>1772</v>
      </c>
      <c r="I63" s="43">
        <v>17761196.280000001</v>
      </c>
      <c r="J63" s="43">
        <v>8032</v>
      </c>
      <c r="K63" s="43">
        <v>112773057.39</v>
      </c>
      <c r="L63" s="43">
        <f t="shared" si="0"/>
        <v>9804</v>
      </c>
      <c r="M63" s="43">
        <f t="shared" si="1"/>
        <v>130534253.67</v>
      </c>
      <c r="N63" s="43">
        <v>3930</v>
      </c>
      <c r="O63" s="43">
        <v>95076571.519999996</v>
      </c>
      <c r="P63" s="43">
        <v>69</v>
      </c>
      <c r="Q63" s="43">
        <v>697845.55</v>
      </c>
      <c r="R63" s="43">
        <f t="shared" si="4"/>
        <v>3999</v>
      </c>
      <c r="S63" s="43">
        <f t="shared" si="5"/>
        <v>95774417.069999993</v>
      </c>
      <c r="T63" s="43">
        <f t="shared" si="2"/>
        <v>13803</v>
      </c>
      <c r="U63" s="43">
        <f t="shared" si="3"/>
        <v>226308670.74000001</v>
      </c>
      <c r="V63" s="16"/>
    </row>
    <row r="64" spans="1:22" s="9" customFormat="1" x14ac:dyDescent="0.2">
      <c r="A64" s="33">
        <v>57</v>
      </c>
      <c r="B64" s="54" t="s">
        <v>189</v>
      </c>
      <c r="C64" s="1" t="s">
        <v>55</v>
      </c>
      <c r="D64" s="44">
        <v>54</v>
      </c>
      <c r="E64" s="44">
        <v>1091633.99</v>
      </c>
      <c r="F64" s="44">
        <v>312</v>
      </c>
      <c r="G64" s="44">
        <v>4069998.93</v>
      </c>
      <c r="H64" s="44">
        <v>2320</v>
      </c>
      <c r="I64" s="44">
        <v>15755560.439999999</v>
      </c>
      <c r="J64" s="44">
        <v>9658</v>
      </c>
      <c r="K64" s="44">
        <v>103694323.56999999</v>
      </c>
      <c r="L64" s="42">
        <f t="shared" si="0"/>
        <v>12344</v>
      </c>
      <c r="M64" s="42">
        <f t="shared" si="1"/>
        <v>124611516.92999999</v>
      </c>
      <c r="N64" s="44">
        <v>1388</v>
      </c>
      <c r="O64" s="44">
        <v>90668418</v>
      </c>
      <c r="P64" s="44">
        <v>3</v>
      </c>
      <c r="Q64" s="44">
        <v>56000</v>
      </c>
      <c r="R64" s="42">
        <f t="shared" si="4"/>
        <v>1391</v>
      </c>
      <c r="S64" s="42">
        <f t="shared" si="5"/>
        <v>90724418</v>
      </c>
      <c r="T64" s="42">
        <f t="shared" si="2"/>
        <v>13735</v>
      </c>
      <c r="U64" s="42">
        <f t="shared" si="3"/>
        <v>215335934.93000001</v>
      </c>
      <c r="V64" s="16"/>
    </row>
    <row r="65" spans="1:22" s="9" customFormat="1" x14ac:dyDescent="0.2">
      <c r="A65" s="30">
        <v>58</v>
      </c>
      <c r="B65" s="53" t="s">
        <v>182</v>
      </c>
      <c r="C65" s="32" t="s">
        <v>337</v>
      </c>
      <c r="D65" s="43"/>
      <c r="E65" s="43"/>
      <c r="F65" s="43"/>
      <c r="G65" s="43"/>
      <c r="H65" s="43">
        <v>146</v>
      </c>
      <c r="I65" s="43">
        <v>2945793.96</v>
      </c>
      <c r="J65" s="43">
        <v>222</v>
      </c>
      <c r="K65" s="43">
        <v>29750097.969999999</v>
      </c>
      <c r="L65" s="43">
        <f t="shared" si="0"/>
        <v>368</v>
      </c>
      <c r="M65" s="43">
        <f t="shared" si="1"/>
        <v>32695891.93</v>
      </c>
      <c r="N65" s="43">
        <v>20</v>
      </c>
      <c r="O65" s="43">
        <v>101731932.59999999</v>
      </c>
      <c r="P65" s="43">
        <v>11</v>
      </c>
      <c r="Q65" s="43">
        <v>73258563.540000007</v>
      </c>
      <c r="R65" s="43">
        <f t="shared" si="4"/>
        <v>31</v>
      </c>
      <c r="S65" s="43">
        <f t="shared" si="5"/>
        <v>174990496.13999999</v>
      </c>
      <c r="T65" s="43">
        <f t="shared" si="2"/>
        <v>399</v>
      </c>
      <c r="U65" s="43">
        <f t="shared" si="3"/>
        <v>207686388.06999999</v>
      </c>
      <c r="V65" s="16"/>
    </row>
    <row r="66" spans="1:22" s="9" customFormat="1" x14ac:dyDescent="0.2">
      <c r="A66" s="33">
        <v>59</v>
      </c>
      <c r="B66" s="54" t="s">
        <v>201</v>
      </c>
      <c r="C66" s="1" t="s">
        <v>69</v>
      </c>
      <c r="D66" s="44">
        <v>175</v>
      </c>
      <c r="E66" s="44">
        <v>3834085.05</v>
      </c>
      <c r="F66" s="44">
        <v>1986</v>
      </c>
      <c r="G66" s="44">
        <v>44656541.130000003</v>
      </c>
      <c r="H66" s="44">
        <v>1300</v>
      </c>
      <c r="I66" s="44">
        <v>15857022.26</v>
      </c>
      <c r="J66" s="44">
        <v>6023</v>
      </c>
      <c r="K66" s="44">
        <v>50377900.340000004</v>
      </c>
      <c r="L66" s="42">
        <f t="shared" si="0"/>
        <v>9484</v>
      </c>
      <c r="M66" s="42">
        <f t="shared" si="1"/>
        <v>114725548.78</v>
      </c>
      <c r="N66" s="44">
        <v>2502</v>
      </c>
      <c r="O66" s="44">
        <v>80962300.5</v>
      </c>
      <c r="P66" s="44">
        <v>29</v>
      </c>
      <c r="Q66" s="44">
        <v>5600557.1699999999</v>
      </c>
      <c r="R66" s="42">
        <f t="shared" si="4"/>
        <v>2531</v>
      </c>
      <c r="S66" s="42">
        <f t="shared" si="5"/>
        <v>86562857.670000002</v>
      </c>
      <c r="T66" s="42">
        <f t="shared" si="2"/>
        <v>12015</v>
      </c>
      <c r="U66" s="42">
        <f t="shared" si="3"/>
        <v>201288406.44999999</v>
      </c>
      <c r="V66" s="16"/>
    </row>
    <row r="67" spans="1:22" s="9" customFormat="1" x14ac:dyDescent="0.2">
      <c r="A67" s="30">
        <v>60</v>
      </c>
      <c r="B67" s="53" t="s">
        <v>204</v>
      </c>
      <c r="C67" s="32" t="s">
        <v>135</v>
      </c>
      <c r="D67" s="43">
        <v>35</v>
      </c>
      <c r="E67" s="43">
        <v>8202441.0700000003</v>
      </c>
      <c r="F67" s="43">
        <v>158</v>
      </c>
      <c r="G67" s="43">
        <v>9720976.7799999993</v>
      </c>
      <c r="H67" s="43">
        <v>164</v>
      </c>
      <c r="I67" s="43">
        <v>70343645.510000005</v>
      </c>
      <c r="J67" s="43">
        <v>165</v>
      </c>
      <c r="K67" s="43">
        <v>43553667.380000003</v>
      </c>
      <c r="L67" s="43">
        <f t="shared" si="0"/>
        <v>522</v>
      </c>
      <c r="M67" s="43">
        <f t="shared" si="1"/>
        <v>131820730.74000001</v>
      </c>
      <c r="N67" s="43">
        <v>127</v>
      </c>
      <c r="O67" s="43">
        <v>19570186.120000001</v>
      </c>
      <c r="P67" s="43">
        <v>95</v>
      </c>
      <c r="Q67" s="43">
        <v>44127581.960000001</v>
      </c>
      <c r="R67" s="43">
        <f t="shared" si="4"/>
        <v>222</v>
      </c>
      <c r="S67" s="43">
        <f t="shared" si="5"/>
        <v>63697768.079999998</v>
      </c>
      <c r="T67" s="43">
        <f t="shared" si="2"/>
        <v>744</v>
      </c>
      <c r="U67" s="43">
        <f t="shared" si="3"/>
        <v>195518498.81999999</v>
      </c>
      <c r="V67" s="16"/>
    </row>
    <row r="68" spans="1:22" s="9" customFormat="1" x14ac:dyDescent="0.2">
      <c r="A68" s="33">
        <v>61</v>
      </c>
      <c r="B68" s="54" t="s">
        <v>290</v>
      </c>
      <c r="C68" s="1" t="s">
        <v>292</v>
      </c>
      <c r="D68" s="44">
        <v>198</v>
      </c>
      <c r="E68" s="44">
        <v>35282100.240000002</v>
      </c>
      <c r="F68" s="44">
        <v>185</v>
      </c>
      <c r="G68" s="44">
        <v>25856074.420000002</v>
      </c>
      <c r="H68" s="44">
        <v>72</v>
      </c>
      <c r="I68" s="44">
        <v>18267473.850000001</v>
      </c>
      <c r="J68" s="44">
        <v>318</v>
      </c>
      <c r="K68" s="44">
        <v>20626561.539999999</v>
      </c>
      <c r="L68" s="42">
        <f t="shared" ref="L68:L75" si="24">J68+H68+F68+D68</f>
        <v>773</v>
      </c>
      <c r="M68" s="42">
        <f t="shared" ref="M68:M75" si="25">K68+I68+G68+E68</f>
        <v>100032210.05000001</v>
      </c>
      <c r="N68" s="44">
        <v>317</v>
      </c>
      <c r="O68" s="44">
        <v>41522091.189999998</v>
      </c>
      <c r="P68" s="44">
        <v>232</v>
      </c>
      <c r="Q68" s="44">
        <v>48588653.399999999</v>
      </c>
      <c r="R68" s="42">
        <f t="shared" si="4"/>
        <v>549</v>
      </c>
      <c r="S68" s="42">
        <f t="shared" si="5"/>
        <v>90110744.590000004</v>
      </c>
      <c r="T68" s="42">
        <f t="shared" ref="T68:T75" si="26">R68+L68</f>
        <v>1322</v>
      </c>
      <c r="U68" s="42">
        <f t="shared" ref="U68:U75" si="27">S68+M68</f>
        <v>190142954.64000002</v>
      </c>
      <c r="V68" s="16"/>
    </row>
    <row r="69" spans="1:22" s="9" customFormat="1" x14ac:dyDescent="0.2">
      <c r="A69" s="30">
        <v>62</v>
      </c>
      <c r="B69" s="31" t="s">
        <v>198</v>
      </c>
      <c r="C69" s="32" t="s">
        <v>67</v>
      </c>
      <c r="D69" s="43">
        <v>55</v>
      </c>
      <c r="E69" s="43">
        <v>750622.27</v>
      </c>
      <c r="F69" s="43">
        <v>718</v>
      </c>
      <c r="G69" s="43">
        <v>16145456.09</v>
      </c>
      <c r="H69" s="43">
        <v>2381</v>
      </c>
      <c r="I69" s="43">
        <v>12019326.439999999</v>
      </c>
      <c r="J69" s="43">
        <v>6652</v>
      </c>
      <c r="K69" s="43">
        <v>38321373.32</v>
      </c>
      <c r="L69" s="43">
        <f t="shared" si="24"/>
        <v>9806</v>
      </c>
      <c r="M69" s="43">
        <f t="shared" si="25"/>
        <v>67236778.11999999</v>
      </c>
      <c r="N69" s="43">
        <v>3400</v>
      </c>
      <c r="O69" s="43">
        <v>73836292.540000007</v>
      </c>
      <c r="P69" s="43">
        <v>703</v>
      </c>
      <c r="Q69" s="43">
        <v>31861768.289999999</v>
      </c>
      <c r="R69" s="43">
        <f t="shared" si="4"/>
        <v>4103</v>
      </c>
      <c r="S69" s="43">
        <f t="shared" si="5"/>
        <v>105698060.83000001</v>
      </c>
      <c r="T69" s="43">
        <f t="shared" si="26"/>
        <v>13909</v>
      </c>
      <c r="U69" s="43">
        <f t="shared" si="27"/>
        <v>172934838.94999999</v>
      </c>
      <c r="V69" s="16"/>
    </row>
    <row r="70" spans="1:22" s="9" customFormat="1" x14ac:dyDescent="0.2">
      <c r="A70" s="33">
        <v>63</v>
      </c>
      <c r="B70" s="54" t="s">
        <v>72</v>
      </c>
      <c r="C70" s="1" t="s">
        <v>73</v>
      </c>
      <c r="D70" s="44">
        <v>525</v>
      </c>
      <c r="E70" s="44">
        <v>25508083.620000001</v>
      </c>
      <c r="F70" s="44">
        <v>1496</v>
      </c>
      <c r="G70" s="44">
        <v>47205610.810000002</v>
      </c>
      <c r="H70" s="44">
        <v>630</v>
      </c>
      <c r="I70" s="44">
        <v>17025283.760000002</v>
      </c>
      <c r="J70" s="44">
        <v>1430</v>
      </c>
      <c r="K70" s="44">
        <v>14447376.75</v>
      </c>
      <c r="L70" s="42">
        <f t="shared" si="24"/>
        <v>4081</v>
      </c>
      <c r="M70" s="42">
        <f t="shared" si="25"/>
        <v>104186354.94000001</v>
      </c>
      <c r="N70" s="44">
        <v>539</v>
      </c>
      <c r="O70" s="44">
        <v>41999437.789999999</v>
      </c>
      <c r="P70" s="44">
        <v>108</v>
      </c>
      <c r="Q70" s="44">
        <v>22769698.739999998</v>
      </c>
      <c r="R70" s="42">
        <f t="shared" si="4"/>
        <v>647</v>
      </c>
      <c r="S70" s="42">
        <f t="shared" si="5"/>
        <v>64769136.530000001</v>
      </c>
      <c r="T70" s="42">
        <f t="shared" si="26"/>
        <v>4728</v>
      </c>
      <c r="U70" s="42">
        <f t="shared" si="27"/>
        <v>168955491.47000003</v>
      </c>
      <c r="V70" s="16"/>
    </row>
    <row r="71" spans="1:22" s="9" customFormat="1" x14ac:dyDescent="0.2">
      <c r="A71" s="30">
        <v>64</v>
      </c>
      <c r="B71" s="53" t="s">
        <v>171</v>
      </c>
      <c r="C71" s="32" t="s">
        <v>8</v>
      </c>
      <c r="D71" s="43">
        <v>50</v>
      </c>
      <c r="E71" s="43">
        <v>50071927.979999997</v>
      </c>
      <c r="F71" s="43">
        <v>3</v>
      </c>
      <c r="G71" s="43">
        <v>32857.35</v>
      </c>
      <c r="H71" s="43">
        <v>21</v>
      </c>
      <c r="I71" s="43">
        <v>8699681.7300000004</v>
      </c>
      <c r="J71" s="43">
        <v>96</v>
      </c>
      <c r="K71" s="43">
        <v>7808544.4299999997</v>
      </c>
      <c r="L71" s="43">
        <f t="shared" si="24"/>
        <v>170</v>
      </c>
      <c r="M71" s="43">
        <f t="shared" si="25"/>
        <v>66613011.489999995</v>
      </c>
      <c r="N71" s="43">
        <v>15</v>
      </c>
      <c r="O71" s="43">
        <v>19436753.489999998</v>
      </c>
      <c r="P71" s="43">
        <v>26</v>
      </c>
      <c r="Q71" s="43">
        <v>78175517.930000007</v>
      </c>
      <c r="R71" s="43">
        <f t="shared" si="4"/>
        <v>41</v>
      </c>
      <c r="S71" s="43">
        <f t="shared" si="5"/>
        <v>97612271.420000002</v>
      </c>
      <c r="T71" s="43">
        <f t="shared" si="26"/>
        <v>211</v>
      </c>
      <c r="U71" s="43">
        <f t="shared" si="27"/>
        <v>164225282.91</v>
      </c>
      <c r="V71" s="16"/>
    </row>
    <row r="72" spans="1:22" s="9" customFormat="1" x14ac:dyDescent="0.2">
      <c r="A72" s="33">
        <v>65</v>
      </c>
      <c r="B72" s="54" t="s">
        <v>191</v>
      </c>
      <c r="C72" s="1" t="s">
        <v>59</v>
      </c>
      <c r="D72" s="44">
        <v>25</v>
      </c>
      <c r="E72" s="44">
        <v>209469.77</v>
      </c>
      <c r="F72" s="44">
        <v>303</v>
      </c>
      <c r="G72" s="44">
        <v>4273909.0199999996</v>
      </c>
      <c r="H72" s="44">
        <v>870</v>
      </c>
      <c r="I72" s="44">
        <v>10318242.93</v>
      </c>
      <c r="J72" s="44">
        <v>3063</v>
      </c>
      <c r="K72" s="44">
        <v>41997198.719999999</v>
      </c>
      <c r="L72" s="42">
        <f t="shared" si="24"/>
        <v>4261</v>
      </c>
      <c r="M72" s="42">
        <f t="shared" si="25"/>
        <v>56798820.440000005</v>
      </c>
      <c r="N72" s="44">
        <v>3994</v>
      </c>
      <c r="O72" s="44">
        <v>69466469.620000005</v>
      </c>
      <c r="P72" s="44">
        <v>255</v>
      </c>
      <c r="Q72" s="44">
        <v>33432031.030000001</v>
      </c>
      <c r="R72" s="42">
        <f t="shared" si="4"/>
        <v>4249</v>
      </c>
      <c r="S72" s="42">
        <f t="shared" si="5"/>
        <v>102898500.65000001</v>
      </c>
      <c r="T72" s="42">
        <f t="shared" si="26"/>
        <v>8510</v>
      </c>
      <c r="U72" s="42">
        <f t="shared" si="27"/>
        <v>159697321.09</v>
      </c>
      <c r="V72" s="16"/>
    </row>
    <row r="73" spans="1:22" s="9" customFormat="1" x14ac:dyDescent="0.2">
      <c r="A73" s="30">
        <v>66</v>
      </c>
      <c r="B73" s="53" t="s">
        <v>332</v>
      </c>
      <c r="C73" s="32" t="s">
        <v>333</v>
      </c>
      <c r="D73" s="43">
        <v>11</v>
      </c>
      <c r="E73" s="43">
        <v>33145664.309999999</v>
      </c>
      <c r="F73" s="43">
        <v>33</v>
      </c>
      <c r="G73" s="43">
        <v>3517858.75</v>
      </c>
      <c r="H73" s="43">
        <v>14</v>
      </c>
      <c r="I73" s="43">
        <v>17925411.460000001</v>
      </c>
      <c r="J73" s="43">
        <v>40</v>
      </c>
      <c r="K73" s="43">
        <v>13395663.210000001</v>
      </c>
      <c r="L73" s="43">
        <f t="shared" si="24"/>
        <v>98</v>
      </c>
      <c r="M73" s="43">
        <f t="shared" si="25"/>
        <v>67984597.730000004</v>
      </c>
      <c r="N73" s="43">
        <v>24</v>
      </c>
      <c r="O73" s="43">
        <v>28483726.059999999</v>
      </c>
      <c r="P73" s="43">
        <v>16</v>
      </c>
      <c r="Q73" s="43">
        <v>52098382.960000001</v>
      </c>
      <c r="R73" s="43">
        <f t="shared" si="4"/>
        <v>40</v>
      </c>
      <c r="S73" s="43">
        <f t="shared" si="5"/>
        <v>80582109.019999996</v>
      </c>
      <c r="T73" s="43">
        <f t="shared" si="26"/>
        <v>138</v>
      </c>
      <c r="U73" s="43">
        <f t="shared" si="27"/>
        <v>148566706.75</v>
      </c>
      <c r="V73" s="16"/>
    </row>
    <row r="74" spans="1:22" s="9" customFormat="1" x14ac:dyDescent="0.2">
      <c r="A74" s="33">
        <v>67</v>
      </c>
      <c r="B74" s="54" t="s">
        <v>212</v>
      </c>
      <c r="C74" s="1" t="s">
        <v>13</v>
      </c>
      <c r="D74" s="44">
        <v>758</v>
      </c>
      <c r="E74" s="44">
        <v>35984362.210000001</v>
      </c>
      <c r="F74" s="44">
        <v>566</v>
      </c>
      <c r="G74" s="44">
        <v>15764443.84</v>
      </c>
      <c r="H74" s="44">
        <v>331</v>
      </c>
      <c r="I74" s="44">
        <v>13091158.960000001</v>
      </c>
      <c r="J74" s="44">
        <v>309</v>
      </c>
      <c r="K74" s="44">
        <v>34208767.380000003</v>
      </c>
      <c r="L74" s="42">
        <f t="shared" si="24"/>
        <v>1964</v>
      </c>
      <c r="M74" s="42">
        <f t="shared" si="25"/>
        <v>99048732.390000015</v>
      </c>
      <c r="N74" s="44">
        <v>36</v>
      </c>
      <c r="O74" s="44">
        <v>18738609.219999999</v>
      </c>
      <c r="P74" s="44">
        <v>26</v>
      </c>
      <c r="Q74" s="44">
        <v>27324553.859999999</v>
      </c>
      <c r="R74" s="42">
        <f t="shared" si="4"/>
        <v>62</v>
      </c>
      <c r="S74" s="42">
        <f t="shared" si="5"/>
        <v>46063163.079999998</v>
      </c>
      <c r="T74" s="42">
        <f t="shared" si="26"/>
        <v>2026</v>
      </c>
      <c r="U74" s="42">
        <f t="shared" si="27"/>
        <v>145111895.47000003</v>
      </c>
      <c r="V74" s="16"/>
    </row>
    <row r="75" spans="1:22" s="9" customFormat="1" x14ac:dyDescent="0.2">
      <c r="A75" s="30">
        <v>68</v>
      </c>
      <c r="B75" s="53" t="s">
        <v>208</v>
      </c>
      <c r="C75" s="32" t="s">
        <v>131</v>
      </c>
      <c r="D75" s="43">
        <v>49</v>
      </c>
      <c r="E75" s="43">
        <v>1218614.49</v>
      </c>
      <c r="F75" s="43">
        <v>1794</v>
      </c>
      <c r="G75" s="43">
        <v>43252711.600000001</v>
      </c>
      <c r="H75" s="43">
        <v>726</v>
      </c>
      <c r="I75" s="43">
        <v>5782701.3399999999</v>
      </c>
      <c r="J75" s="43">
        <v>2074</v>
      </c>
      <c r="K75" s="43">
        <v>17112480.140000001</v>
      </c>
      <c r="L75" s="43">
        <f t="shared" si="24"/>
        <v>4643</v>
      </c>
      <c r="M75" s="43">
        <f t="shared" si="25"/>
        <v>67366507.569999993</v>
      </c>
      <c r="N75" s="43">
        <v>2806</v>
      </c>
      <c r="O75" s="43">
        <v>60053924.340000004</v>
      </c>
      <c r="P75" s="43">
        <v>309</v>
      </c>
      <c r="Q75" s="43">
        <v>6589763.2800000003</v>
      </c>
      <c r="R75" s="43">
        <f t="shared" si="4"/>
        <v>3115</v>
      </c>
      <c r="S75" s="43">
        <f t="shared" si="5"/>
        <v>66643687.620000005</v>
      </c>
      <c r="T75" s="43">
        <f t="shared" si="26"/>
        <v>7758</v>
      </c>
      <c r="U75" s="43">
        <f t="shared" si="27"/>
        <v>134010195.19</v>
      </c>
      <c r="V75" s="16"/>
    </row>
    <row r="76" spans="1:22" s="9" customFormat="1" x14ac:dyDescent="0.2">
      <c r="A76" s="33">
        <v>69</v>
      </c>
      <c r="B76" s="54" t="s">
        <v>207</v>
      </c>
      <c r="C76" s="1" t="s">
        <v>81</v>
      </c>
      <c r="D76" s="44">
        <v>8</v>
      </c>
      <c r="E76" s="44">
        <v>69011.87</v>
      </c>
      <c r="F76" s="44">
        <v>864</v>
      </c>
      <c r="G76" s="44">
        <v>39056690.640000001</v>
      </c>
      <c r="H76" s="44">
        <v>204</v>
      </c>
      <c r="I76" s="44">
        <v>3372326.09</v>
      </c>
      <c r="J76" s="44">
        <v>1183</v>
      </c>
      <c r="K76" s="44">
        <v>23148360.800000001</v>
      </c>
      <c r="L76" s="42">
        <f t="shared" si="0"/>
        <v>2259</v>
      </c>
      <c r="M76" s="42">
        <f t="shared" si="1"/>
        <v>65646389.399999999</v>
      </c>
      <c r="N76" s="44">
        <v>1449</v>
      </c>
      <c r="O76" s="44">
        <v>61561549.909999996</v>
      </c>
      <c r="P76" s="44">
        <v>16</v>
      </c>
      <c r="Q76" s="44">
        <v>2810025.08</v>
      </c>
      <c r="R76" s="42">
        <f t="shared" si="4"/>
        <v>1465</v>
      </c>
      <c r="S76" s="42">
        <f t="shared" si="5"/>
        <v>64371574.989999995</v>
      </c>
      <c r="T76" s="42">
        <f t="shared" si="2"/>
        <v>3724</v>
      </c>
      <c r="U76" s="42">
        <f t="shared" si="3"/>
        <v>130017964.38999999</v>
      </c>
      <c r="V76" s="16"/>
    </row>
    <row r="77" spans="1:22" s="9" customFormat="1" x14ac:dyDescent="0.2">
      <c r="A77" s="30">
        <v>70</v>
      </c>
      <c r="B77" s="31" t="s">
        <v>197</v>
      </c>
      <c r="C77" s="32" t="s">
        <v>65</v>
      </c>
      <c r="D77" s="43">
        <v>23</v>
      </c>
      <c r="E77" s="43">
        <v>32437830.989999998</v>
      </c>
      <c r="F77" s="43">
        <v>6</v>
      </c>
      <c r="G77" s="43">
        <v>371641.26</v>
      </c>
      <c r="H77" s="43">
        <v>16</v>
      </c>
      <c r="I77" s="43">
        <v>13782739.93</v>
      </c>
      <c r="J77" s="43">
        <v>105</v>
      </c>
      <c r="K77" s="43">
        <v>13809798.33</v>
      </c>
      <c r="L77" s="43">
        <f t="shared" ref="L77:L84" si="28">J77+H77+F77+D77</f>
        <v>150</v>
      </c>
      <c r="M77" s="43">
        <f t="shared" ref="M77:M84" si="29">K77+I77+G77+E77</f>
        <v>60402010.509999998</v>
      </c>
      <c r="N77" s="43">
        <v>33</v>
      </c>
      <c r="O77" s="43">
        <v>18558074.100000001</v>
      </c>
      <c r="P77" s="43">
        <v>35</v>
      </c>
      <c r="Q77" s="43">
        <v>44618610.5</v>
      </c>
      <c r="R77" s="43">
        <f t="shared" si="4"/>
        <v>68</v>
      </c>
      <c r="S77" s="43">
        <f t="shared" si="5"/>
        <v>63176684.600000001</v>
      </c>
      <c r="T77" s="43">
        <f t="shared" ref="T77:T84" si="30">R77+L77</f>
        <v>218</v>
      </c>
      <c r="U77" s="43">
        <f t="shared" ref="U77:U84" si="31">S77+M77</f>
        <v>123578695.11</v>
      </c>
      <c r="V77" s="16"/>
    </row>
    <row r="78" spans="1:22" s="9" customFormat="1" x14ac:dyDescent="0.2">
      <c r="A78" s="33">
        <v>71</v>
      </c>
      <c r="B78" s="54" t="s">
        <v>213</v>
      </c>
      <c r="C78" s="1" t="s">
        <v>338</v>
      </c>
      <c r="D78" s="44"/>
      <c r="E78" s="44"/>
      <c r="F78" s="44">
        <v>19</v>
      </c>
      <c r="G78" s="44">
        <v>3138054.87</v>
      </c>
      <c r="H78" s="44">
        <v>91</v>
      </c>
      <c r="I78" s="44">
        <v>38369991.109999999</v>
      </c>
      <c r="J78" s="44">
        <v>133</v>
      </c>
      <c r="K78" s="44">
        <v>24827191.640000001</v>
      </c>
      <c r="L78" s="42">
        <f t="shared" si="28"/>
        <v>243</v>
      </c>
      <c r="M78" s="42">
        <f t="shared" si="29"/>
        <v>66335237.619999997</v>
      </c>
      <c r="N78" s="44">
        <v>19</v>
      </c>
      <c r="O78" s="44">
        <v>19666410.27</v>
      </c>
      <c r="P78" s="44">
        <v>21</v>
      </c>
      <c r="Q78" s="44">
        <v>30040000</v>
      </c>
      <c r="R78" s="42">
        <f t="shared" si="4"/>
        <v>40</v>
      </c>
      <c r="S78" s="42">
        <f t="shared" si="5"/>
        <v>49706410.269999996</v>
      </c>
      <c r="T78" s="42">
        <f t="shared" si="30"/>
        <v>283</v>
      </c>
      <c r="U78" s="42">
        <f t="shared" si="31"/>
        <v>116041647.88999999</v>
      </c>
      <c r="V78" s="16"/>
    </row>
    <row r="79" spans="1:22" s="9" customFormat="1" x14ac:dyDescent="0.2">
      <c r="A79" s="30">
        <v>72</v>
      </c>
      <c r="B79" s="53" t="s">
        <v>289</v>
      </c>
      <c r="C79" s="32" t="s">
        <v>300</v>
      </c>
      <c r="D79" s="43">
        <v>46</v>
      </c>
      <c r="E79" s="43">
        <v>25704413.949999999</v>
      </c>
      <c r="F79" s="43">
        <v>304</v>
      </c>
      <c r="G79" s="43">
        <v>28808306.640000001</v>
      </c>
      <c r="H79" s="43">
        <v>88</v>
      </c>
      <c r="I79" s="43">
        <v>394380.13</v>
      </c>
      <c r="J79" s="43">
        <v>402</v>
      </c>
      <c r="K79" s="43">
        <v>5240794.76</v>
      </c>
      <c r="L79" s="43">
        <f t="shared" si="28"/>
        <v>840</v>
      </c>
      <c r="M79" s="43">
        <f t="shared" si="29"/>
        <v>60147895.480000004</v>
      </c>
      <c r="N79" s="43">
        <v>30</v>
      </c>
      <c r="O79" s="43">
        <v>37600149.280000001</v>
      </c>
      <c r="P79" s="43">
        <v>6</v>
      </c>
      <c r="Q79" s="43">
        <v>18000799.100000001</v>
      </c>
      <c r="R79" s="43">
        <f t="shared" si="4"/>
        <v>36</v>
      </c>
      <c r="S79" s="43">
        <f t="shared" si="5"/>
        <v>55600948.380000003</v>
      </c>
      <c r="T79" s="43">
        <f t="shared" si="30"/>
        <v>876</v>
      </c>
      <c r="U79" s="43">
        <f t="shared" si="31"/>
        <v>115748843.86000001</v>
      </c>
      <c r="V79" s="16"/>
    </row>
    <row r="80" spans="1:22" s="9" customFormat="1" x14ac:dyDescent="0.2">
      <c r="A80" s="33">
        <v>73</v>
      </c>
      <c r="B80" s="54" t="s">
        <v>240</v>
      </c>
      <c r="C80" s="1" t="s">
        <v>137</v>
      </c>
      <c r="D80" s="44">
        <v>5</v>
      </c>
      <c r="E80" s="44">
        <v>185777.17</v>
      </c>
      <c r="F80" s="44">
        <v>301</v>
      </c>
      <c r="G80" s="44">
        <v>8294642.7300000004</v>
      </c>
      <c r="H80" s="44">
        <v>20</v>
      </c>
      <c r="I80" s="44">
        <v>17131.740000000002</v>
      </c>
      <c r="J80" s="44">
        <v>1618</v>
      </c>
      <c r="K80" s="44">
        <v>44090230.549999997</v>
      </c>
      <c r="L80" s="42">
        <f t="shared" si="28"/>
        <v>1944</v>
      </c>
      <c r="M80" s="42">
        <f t="shared" si="29"/>
        <v>52587782.189999998</v>
      </c>
      <c r="N80" s="44">
        <v>1384</v>
      </c>
      <c r="O80" s="44">
        <v>52425063.560000002</v>
      </c>
      <c r="P80" s="44">
        <v>8</v>
      </c>
      <c r="Q80" s="44">
        <v>227296.55</v>
      </c>
      <c r="R80" s="42">
        <f t="shared" si="4"/>
        <v>1392</v>
      </c>
      <c r="S80" s="42">
        <f t="shared" si="5"/>
        <v>52652360.109999999</v>
      </c>
      <c r="T80" s="42">
        <f t="shared" si="30"/>
        <v>3336</v>
      </c>
      <c r="U80" s="42">
        <f t="shared" si="31"/>
        <v>105240142.3</v>
      </c>
      <c r="V80" s="16"/>
    </row>
    <row r="81" spans="1:22" s="9" customFormat="1" x14ac:dyDescent="0.2">
      <c r="A81" s="30">
        <v>74</v>
      </c>
      <c r="B81" s="53" t="s">
        <v>330</v>
      </c>
      <c r="C81" s="32" t="s">
        <v>331</v>
      </c>
      <c r="D81" s="43">
        <v>21</v>
      </c>
      <c r="E81" s="43">
        <v>324068.84999999998</v>
      </c>
      <c r="F81" s="43">
        <v>274</v>
      </c>
      <c r="G81" s="43">
        <v>6167415.75</v>
      </c>
      <c r="H81" s="43">
        <v>317</v>
      </c>
      <c r="I81" s="43">
        <v>1400883.17</v>
      </c>
      <c r="J81" s="43">
        <v>904</v>
      </c>
      <c r="K81" s="43">
        <v>43673111.229999997</v>
      </c>
      <c r="L81" s="43">
        <f t="shared" si="28"/>
        <v>1516</v>
      </c>
      <c r="M81" s="43">
        <f t="shared" si="29"/>
        <v>51565479</v>
      </c>
      <c r="N81" s="43">
        <v>3870</v>
      </c>
      <c r="O81" s="43">
        <v>49132541.950000003</v>
      </c>
      <c r="P81" s="43">
        <v>59</v>
      </c>
      <c r="Q81" s="43">
        <v>1094623.76</v>
      </c>
      <c r="R81" s="43">
        <f t="shared" si="4"/>
        <v>3929</v>
      </c>
      <c r="S81" s="43">
        <f t="shared" si="5"/>
        <v>50227165.710000001</v>
      </c>
      <c r="T81" s="43">
        <f t="shared" si="30"/>
        <v>5445</v>
      </c>
      <c r="U81" s="43">
        <f t="shared" si="31"/>
        <v>101792644.71000001</v>
      </c>
      <c r="V81" s="16"/>
    </row>
    <row r="82" spans="1:22" s="9" customFormat="1" x14ac:dyDescent="0.2">
      <c r="A82" s="33">
        <v>75</v>
      </c>
      <c r="B82" s="54" t="s">
        <v>193</v>
      </c>
      <c r="C82" s="1" t="s">
        <v>60</v>
      </c>
      <c r="D82" s="44">
        <v>142</v>
      </c>
      <c r="E82" s="44">
        <v>19438275.899999999</v>
      </c>
      <c r="F82" s="44">
        <v>195</v>
      </c>
      <c r="G82" s="44">
        <v>14009142.41</v>
      </c>
      <c r="H82" s="44">
        <v>96</v>
      </c>
      <c r="I82" s="44">
        <v>241439.02</v>
      </c>
      <c r="J82" s="44">
        <v>135</v>
      </c>
      <c r="K82" s="44">
        <v>17874989.670000002</v>
      </c>
      <c r="L82" s="42">
        <f t="shared" si="28"/>
        <v>568</v>
      </c>
      <c r="M82" s="42">
        <f t="shared" si="29"/>
        <v>51563847</v>
      </c>
      <c r="N82" s="44">
        <v>100</v>
      </c>
      <c r="O82" s="44">
        <v>30881818</v>
      </c>
      <c r="P82" s="44">
        <v>46</v>
      </c>
      <c r="Q82" s="44">
        <v>19132817.649999999</v>
      </c>
      <c r="R82" s="42">
        <f t="shared" ref="R82:R98" si="32">N82+P82</f>
        <v>146</v>
      </c>
      <c r="S82" s="42">
        <f t="shared" ref="S82:S98" si="33">O82+Q82</f>
        <v>50014635.649999999</v>
      </c>
      <c r="T82" s="42">
        <f t="shared" si="30"/>
        <v>714</v>
      </c>
      <c r="U82" s="42">
        <f t="shared" si="31"/>
        <v>101578482.65000001</v>
      </c>
      <c r="V82" s="16"/>
    </row>
    <row r="83" spans="1:22" s="9" customFormat="1" x14ac:dyDescent="0.2">
      <c r="A83" s="30">
        <v>76</v>
      </c>
      <c r="B83" s="53" t="s">
        <v>172</v>
      </c>
      <c r="C83" s="32" t="s">
        <v>50</v>
      </c>
      <c r="D83" s="43">
        <v>2</v>
      </c>
      <c r="E83" s="43">
        <v>2000000</v>
      </c>
      <c r="F83" s="43">
        <v>11</v>
      </c>
      <c r="G83" s="43">
        <v>6509728.4400000004</v>
      </c>
      <c r="H83" s="43">
        <v>22</v>
      </c>
      <c r="I83" s="43">
        <v>882358.79</v>
      </c>
      <c r="J83" s="43">
        <v>175</v>
      </c>
      <c r="K83" s="43">
        <v>8554292.5099999998</v>
      </c>
      <c r="L83" s="43">
        <f t="shared" si="28"/>
        <v>210</v>
      </c>
      <c r="M83" s="43">
        <f t="shared" si="29"/>
        <v>17946379.740000002</v>
      </c>
      <c r="N83" s="43">
        <v>15</v>
      </c>
      <c r="O83" s="43">
        <v>48358450</v>
      </c>
      <c r="P83" s="43">
        <v>15</v>
      </c>
      <c r="Q83" s="43">
        <v>33627615</v>
      </c>
      <c r="R83" s="43">
        <f t="shared" si="32"/>
        <v>30</v>
      </c>
      <c r="S83" s="43">
        <f t="shared" si="33"/>
        <v>81986065</v>
      </c>
      <c r="T83" s="43">
        <f t="shared" si="30"/>
        <v>240</v>
      </c>
      <c r="U83" s="43">
        <f t="shared" si="31"/>
        <v>99932444.74000001</v>
      </c>
      <c r="V83" s="16"/>
    </row>
    <row r="84" spans="1:22" s="9" customFormat="1" x14ac:dyDescent="0.2">
      <c r="A84" s="33">
        <v>77</v>
      </c>
      <c r="B84" s="54" t="s">
        <v>203</v>
      </c>
      <c r="C84" s="1" t="s">
        <v>56</v>
      </c>
      <c r="D84" s="44">
        <v>76</v>
      </c>
      <c r="E84" s="44">
        <v>19645995.850000001</v>
      </c>
      <c r="F84" s="44">
        <v>66</v>
      </c>
      <c r="G84" s="44">
        <v>4833640.43</v>
      </c>
      <c r="H84" s="44">
        <v>52</v>
      </c>
      <c r="I84" s="44">
        <v>6250131.8700000001</v>
      </c>
      <c r="J84" s="44">
        <v>74</v>
      </c>
      <c r="K84" s="44">
        <v>3713103.12</v>
      </c>
      <c r="L84" s="42">
        <f t="shared" si="28"/>
        <v>268</v>
      </c>
      <c r="M84" s="42">
        <f t="shared" si="29"/>
        <v>34442871.270000003</v>
      </c>
      <c r="N84" s="44">
        <v>49</v>
      </c>
      <c r="O84" s="44">
        <v>18810408</v>
      </c>
      <c r="P84" s="44">
        <v>78</v>
      </c>
      <c r="Q84" s="44">
        <v>36924013</v>
      </c>
      <c r="R84" s="42">
        <f t="shared" si="32"/>
        <v>127</v>
      </c>
      <c r="S84" s="42">
        <f t="shared" si="33"/>
        <v>55734421</v>
      </c>
      <c r="T84" s="42">
        <f t="shared" si="30"/>
        <v>395</v>
      </c>
      <c r="U84" s="42">
        <f t="shared" si="31"/>
        <v>90177292.270000011</v>
      </c>
      <c r="V84" s="16"/>
    </row>
    <row r="85" spans="1:22" s="9" customFormat="1" x14ac:dyDescent="0.2">
      <c r="A85" s="30">
        <v>78</v>
      </c>
      <c r="B85" s="31" t="s">
        <v>211</v>
      </c>
      <c r="C85" s="32" t="s">
        <v>71</v>
      </c>
      <c r="D85" s="43">
        <v>24</v>
      </c>
      <c r="E85" s="43">
        <v>338124.84</v>
      </c>
      <c r="F85" s="43">
        <v>1028</v>
      </c>
      <c r="G85" s="43">
        <v>27601532.449999999</v>
      </c>
      <c r="H85" s="43">
        <v>1254</v>
      </c>
      <c r="I85" s="43">
        <v>3793970.6</v>
      </c>
      <c r="J85" s="43">
        <v>1866</v>
      </c>
      <c r="K85" s="43">
        <v>16023461.550000001</v>
      </c>
      <c r="L85" s="43">
        <f t="shared" si="0"/>
        <v>4172</v>
      </c>
      <c r="M85" s="43">
        <f t="shared" si="1"/>
        <v>47757089.440000005</v>
      </c>
      <c r="N85" s="43">
        <v>1286</v>
      </c>
      <c r="O85" s="43">
        <v>39683126.969999999</v>
      </c>
      <c r="P85" s="43">
        <v>9</v>
      </c>
      <c r="Q85" s="43">
        <v>189809.45</v>
      </c>
      <c r="R85" s="43">
        <f t="shared" si="32"/>
        <v>1295</v>
      </c>
      <c r="S85" s="43">
        <f t="shared" si="33"/>
        <v>39872936.420000002</v>
      </c>
      <c r="T85" s="43">
        <f t="shared" si="2"/>
        <v>5467</v>
      </c>
      <c r="U85" s="43">
        <f t="shared" si="3"/>
        <v>87630025.860000014</v>
      </c>
      <c r="V85" s="16"/>
    </row>
    <row r="86" spans="1:22" s="9" customFormat="1" x14ac:dyDescent="0.2">
      <c r="A86" s="33">
        <v>79</v>
      </c>
      <c r="B86" s="54" t="s">
        <v>217</v>
      </c>
      <c r="C86" s="1" t="s">
        <v>78</v>
      </c>
      <c r="D86" s="44">
        <v>90</v>
      </c>
      <c r="E86" s="44">
        <v>1584434.64</v>
      </c>
      <c r="F86" s="44">
        <v>1520</v>
      </c>
      <c r="G86" s="44">
        <v>31079234.370000001</v>
      </c>
      <c r="H86" s="44">
        <v>408</v>
      </c>
      <c r="I86" s="44">
        <v>7130451.8300000001</v>
      </c>
      <c r="J86" s="44">
        <v>1428</v>
      </c>
      <c r="K86" s="44">
        <v>11023943.98</v>
      </c>
      <c r="L86" s="42">
        <f t="shared" si="0"/>
        <v>3446</v>
      </c>
      <c r="M86" s="42">
        <f t="shared" si="1"/>
        <v>50818064.820000008</v>
      </c>
      <c r="N86" s="44">
        <v>836</v>
      </c>
      <c r="O86" s="44">
        <v>34637222.57</v>
      </c>
      <c r="P86" s="44">
        <v>15</v>
      </c>
      <c r="Q86" s="44">
        <v>1225312</v>
      </c>
      <c r="R86" s="42">
        <f t="shared" si="32"/>
        <v>851</v>
      </c>
      <c r="S86" s="42">
        <f t="shared" si="33"/>
        <v>35862534.57</v>
      </c>
      <c r="T86" s="42">
        <f t="shared" si="2"/>
        <v>4297</v>
      </c>
      <c r="U86" s="42">
        <f t="shared" si="3"/>
        <v>86680599.390000015</v>
      </c>
      <c r="V86" s="16"/>
    </row>
    <row r="87" spans="1:22" s="9" customFormat="1" x14ac:dyDescent="0.2">
      <c r="A87" s="30">
        <v>80</v>
      </c>
      <c r="B87" s="53" t="s">
        <v>205</v>
      </c>
      <c r="C87" s="32" t="s">
        <v>76</v>
      </c>
      <c r="D87" s="43"/>
      <c r="E87" s="43"/>
      <c r="F87" s="43">
        <v>47</v>
      </c>
      <c r="G87" s="43">
        <v>868093.45</v>
      </c>
      <c r="H87" s="43">
        <v>2095</v>
      </c>
      <c r="I87" s="43">
        <v>5279813.08</v>
      </c>
      <c r="J87" s="43">
        <v>3990</v>
      </c>
      <c r="K87" s="43">
        <v>26190329.079999998</v>
      </c>
      <c r="L87" s="43">
        <f t="shared" si="0"/>
        <v>6132</v>
      </c>
      <c r="M87" s="43">
        <f t="shared" si="1"/>
        <v>32338235.609999996</v>
      </c>
      <c r="N87" s="43">
        <v>2754</v>
      </c>
      <c r="O87" s="43">
        <v>37219556.659999996</v>
      </c>
      <c r="P87" s="43">
        <v>86</v>
      </c>
      <c r="Q87" s="43">
        <v>15452046.140000001</v>
      </c>
      <c r="R87" s="43">
        <f t="shared" si="32"/>
        <v>2840</v>
      </c>
      <c r="S87" s="43">
        <f t="shared" si="33"/>
        <v>52671602.799999997</v>
      </c>
      <c r="T87" s="43">
        <f t="shared" si="2"/>
        <v>8972</v>
      </c>
      <c r="U87" s="43">
        <f t="shared" si="3"/>
        <v>85009838.409999996</v>
      </c>
      <c r="V87" s="16"/>
    </row>
    <row r="88" spans="1:22" s="9" customFormat="1" x14ac:dyDescent="0.2">
      <c r="A88" s="33">
        <v>81</v>
      </c>
      <c r="B88" s="54" t="s">
        <v>194</v>
      </c>
      <c r="C88" s="1" t="s">
        <v>57</v>
      </c>
      <c r="D88" s="44">
        <v>873</v>
      </c>
      <c r="E88" s="44">
        <v>27791585.079999998</v>
      </c>
      <c r="F88" s="44">
        <v>412</v>
      </c>
      <c r="G88" s="44">
        <v>11309540.6</v>
      </c>
      <c r="H88" s="44">
        <v>140</v>
      </c>
      <c r="I88" s="44">
        <v>4964495.66</v>
      </c>
      <c r="J88" s="44">
        <v>732</v>
      </c>
      <c r="K88" s="44">
        <v>7987579.29</v>
      </c>
      <c r="L88" s="42">
        <f t="shared" si="0"/>
        <v>2157</v>
      </c>
      <c r="M88" s="42">
        <f t="shared" si="1"/>
        <v>52053200.629999995</v>
      </c>
      <c r="N88" s="44">
        <v>37</v>
      </c>
      <c r="O88" s="44">
        <v>6725299.6200000001</v>
      </c>
      <c r="P88" s="44">
        <v>71</v>
      </c>
      <c r="Q88" s="44">
        <v>19591061.379999999</v>
      </c>
      <c r="R88" s="42">
        <f t="shared" si="32"/>
        <v>108</v>
      </c>
      <c r="S88" s="42">
        <f t="shared" si="33"/>
        <v>26316361</v>
      </c>
      <c r="T88" s="42">
        <f t="shared" si="2"/>
        <v>2265</v>
      </c>
      <c r="U88" s="42">
        <f t="shared" si="3"/>
        <v>78369561.629999995</v>
      </c>
      <c r="V88" s="16"/>
    </row>
    <row r="89" spans="1:22" s="9" customFormat="1" x14ac:dyDescent="0.2">
      <c r="A89" s="30">
        <v>82</v>
      </c>
      <c r="B89" s="53" t="s">
        <v>174</v>
      </c>
      <c r="C89" s="32" t="s">
        <v>61</v>
      </c>
      <c r="D89" s="43">
        <v>14</v>
      </c>
      <c r="E89" s="43">
        <v>9390142.7699999996</v>
      </c>
      <c r="F89" s="43">
        <v>5</v>
      </c>
      <c r="G89" s="43">
        <v>264258.89</v>
      </c>
      <c r="H89" s="43">
        <v>17</v>
      </c>
      <c r="I89" s="43">
        <v>683976.72</v>
      </c>
      <c r="J89" s="43">
        <v>9</v>
      </c>
      <c r="K89" s="43">
        <v>212868.68</v>
      </c>
      <c r="L89" s="43">
        <f t="shared" si="0"/>
        <v>45</v>
      </c>
      <c r="M89" s="43">
        <f t="shared" si="1"/>
        <v>10551247.059999999</v>
      </c>
      <c r="N89" s="43">
        <v>31</v>
      </c>
      <c r="O89" s="43">
        <v>26516884.149999999</v>
      </c>
      <c r="P89" s="43">
        <v>36</v>
      </c>
      <c r="Q89" s="43">
        <v>39780000</v>
      </c>
      <c r="R89" s="43">
        <f t="shared" si="32"/>
        <v>67</v>
      </c>
      <c r="S89" s="43">
        <f t="shared" si="33"/>
        <v>66296884.149999999</v>
      </c>
      <c r="T89" s="43">
        <f t="shared" si="2"/>
        <v>112</v>
      </c>
      <c r="U89" s="43">
        <f t="shared" si="3"/>
        <v>76848131.209999993</v>
      </c>
      <c r="V89" s="16"/>
    </row>
    <row r="90" spans="1:22" s="9" customFormat="1" x14ac:dyDescent="0.2">
      <c r="A90" s="33">
        <v>83</v>
      </c>
      <c r="B90" s="54" t="s">
        <v>216</v>
      </c>
      <c r="C90" s="1" t="s">
        <v>70</v>
      </c>
      <c r="D90" s="44">
        <v>21</v>
      </c>
      <c r="E90" s="44">
        <v>1016798.54</v>
      </c>
      <c r="F90" s="44">
        <v>124</v>
      </c>
      <c r="G90" s="44">
        <v>2937353.66</v>
      </c>
      <c r="H90" s="44">
        <v>765</v>
      </c>
      <c r="I90" s="44">
        <v>3485677.72</v>
      </c>
      <c r="J90" s="44">
        <v>2662</v>
      </c>
      <c r="K90" s="44">
        <v>27899112.800000001</v>
      </c>
      <c r="L90" s="42">
        <f t="shared" si="0"/>
        <v>3572</v>
      </c>
      <c r="M90" s="42">
        <f t="shared" si="1"/>
        <v>35338942.719999999</v>
      </c>
      <c r="N90" s="44">
        <v>1606</v>
      </c>
      <c r="O90" s="44">
        <v>33267003.559999999</v>
      </c>
      <c r="P90" s="44">
        <v>90</v>
      </c>
      <c r="Q90" s="44">
        <v>6631302.0499999998</v>
      </c>
      <c r="R90" s="42">
        <f t="shared" si="32"/>
        <v>1696</v>
      </c>
      <c r="S90" s="42">
        <f t="shared" si="33"/>
        <v>39898305.609999999</v>
      </c>
      <c r="T90" s="42">
        <f t="shared" si="2"/>
        <v>5268</v>
      </c>
      <c r="U90" s="42">
        <f t="shared" si="3"/>
        <v>75237248.329999998</v>
      </c>
      <c r="V90" s="16"/>
    </row>
    <row r="91" spans="1:22" s="9" customFormat="1" x14ac:dyDescent="0.2">
      <c r="A91" s="30">
        <v>84</v>
      </c>
      <c r="B91" s="53" t="s">
        <v>188</v>
      </c>
      <c r="C91" s="32" t="s">
        <v>54</v>
      </c>
      <c r="D91" s="43">
        <v>46</v>
      </c>
      <c r="E91" s="43">
        <v>16913413.190000001</v>
      </c>
      <c r="F91" s="43">
        <v>19</v>
      </c>
      <c r="G91" s="43">
        <v>1692166.85</v>
      </c>
      <c r="H91" s="43">
        <v>56</v>
      </c>
      <c r="I91" s="43">
        <v>10686373.4</v>
      </c>
      <c r="J91" s="43">
        <v>116</v>
      </c>
      <c r="K91" s="43">
        <v>9544731.2599999998</v>
      </c>
      <c r="L91" s="43">
        <f t="shared" si="0"/>
        <v>237</v>
      </c>
      <c r="M91" s="43">
        <f t="shared" si="1"/>
        <v>38836684.700000003</v>
      </c>
      <c r="N91" s="43">
        <v>21</v>
      </c>
      <c r="O91" s="43">
        <v>8844215.5800000001</v>
      </c>
      <c r="P91" s="43">
        <v>33</v>
      </c>
      <c r="Q91" s="43">
        <v>24130564.329999998</v>
      </c>
      <c r="R91" s="43">
        <f t="shared" si="32"/>
        <v>54</v>
      </c>
      <c r="S91" s="43">
        <f t="shared" si="33"/>
        <v>32974779.909999996</v>
      </c>
      <c r="T91" s="43">
        <f t="shared" si="2"/>
        <v>291</v>
      </c>
      <c r="U91" s="43">
        <f t="shared" si="3"/>
        <v>71811464.609999999</v>
      </c>
      <c r="V91" s="16"/>
    </row>
    <row r="92" spans="1:22" s="9" customFormat="1" x14ac:dyDescent="0.2">
      <c r="A92" s="33">
        <v>85</v>
      </c>
      <c r="B92" s="54" t="s">
        <v>206</v>
      </c>
      <c r="C92" s="1" t="s">
        <v>62</v>
      </c>
      <c r="D92" s="44">
        <v>24</v>
      </c>
      <c r="E92" s="44">
        <v>20643676.219999999</v>
      </c>
      <c r="F92" s="44">
        <v>33</v>
      </c>
      <c r="G92" s="44">
        <v>4865758.8600000003</v>
      </c>
      <c r="H92" s="44">
        <v>31</v>
      </c>
      <c r="I92" s="44">
        <v>12511705.1</v>
      </c>
      <c r="J92" s="44">
        <v>68</v>
      </c>
      <c r="K92" s="44">
        <v>7762086.3600000003</v>
      </c>
      <c r="L92" s="42">
        <f t="shared" si="0"/>
        <v>156</v>
      </c>
      <c r="M92" s="42">
        <f t="shared" si="1"/>
        <v>45783226.539999999</v>
      </c>
      <c r="N92" s="44">
        <v>7</v>
      </c>
      <c r="O92" s="44">
        <v>2337710.37</v>
      </c>
      <c r="P92" s="44">
        <v>11</v>
      </c>
      <c r="Q92" s="44">
        <v>22844991.140000001</v>
      </c>
      <c r="R92" s="42">
        <f t="shared" si="32"/>
        <v>18</v>
      </c>
      <c r="S92" s="42">
        <f t="shared" si="33"/>
        <v>25182701.510000002</v>
      </c>
      <c r="T92" s="42">
        <f t="shared" si="2"/>
        <v>174</v>
      </c>
      <c r="U92" s="42">
        <f t="shared" si="3"/>
        <v>70965928.049999997</v>
      </c>
      <c r="V92" s="16"/>
    </row>
    <row r="93" spans="1:22" s="9" customFormat="1" x14ac:dyDescent="0.2">
      <c r="A93" s="30">
        <v>86</v>
      </c>
      <c r="B93" s="31" t="s">
        <v>233</v>
      </c>
      <c r="C93" s="32" t="s">
        <v>117</v>
      </c>
      <c r="D93" s="43">
        <v>28</v>
      </c>
      <c r="E93" s="43">
        <v>491528.82</v>
      </c>
      <c r="F93" s="43">
        <v>531</v>
      </c>
      <c r="G93" s="43">
        <v>12319601.960000001</v>
      </c>
      <c r="H93" s="43">
        <v>458</v>
      </c>
      <c r="I93" s="43">
        <v>5945047.0499999998</v>
      </c>
      <c r="J93" s="43">
        <v>3177</v>
      </c>
      <c r="K93" s="43">
        <v>21549329.289999999</v>
      </c>
      <c r="L93" s="43">
        <f t="shared" ref="L93:L112" si="34">J93+H93+F93+D93</f>
        <v>4194</v>
      </c>
      <c r="M93" s="43">
        <f t="shared" ref="M93:M112" si="35">K93+I93+G93+E93</f>
        <v>40305507.119999997</v>
      </c>
      <c r="N93" s="43">
        <v>2880</v>
      </c>
      <c r="O93" s="43">
        <v>28056349.620000001</v>
      </c>
      <c r="P93" s="43">
        <v>8</v>
      </c>
      <c r="Q93" s="43">
        <v>45378.78</v>
      </c>
      <c r="R93" s="43">
        <f t="shared" si="32"/>
        <v>2888</v>
      </c>
      <c r="S93" s="43">
        <f t="shared" si="33"/>
        <v>28101728.400000002</v>
      </c>
      <c r="T93" s="43">
        <f t="shared" ref="T93:T112" si="36">R93+L93</f>
        <v>7082</v>
      </c>
      <c r="U93" s="43">
        <f t="shared" ref="U93:U112" si="37">S93+M93</f>
        <v>68407235.519999996</v>
      </c>
      <c r="V93" s="16"/>
    </row>
    <row r="94" spans="1:22" s="9" customFormat="1" x14ac:dyDescent="0.2">
      <c r="A94" s="33">
        <v>87</v>
      </c>
      <c r="B94" s="54" t="s">
        <v>277</v>
      </c>
      <c r="C94" s="1" t="s">
        <v>353</v>
      </c>
      <c r="D94" s="44"/>
      <c r="E94" s="44"/>
      <c r="F94" s="44">
        <v>2</v>
      </c>
      <c r="G94" s="44">
        <v>52686.8</v>
      </c>
      <c r="H94" s="44">
        <v>390</v>
      </c>
      <c r="I94" s="44">
        <v>1010665.1</v>
      </c>
      <c r="J94" s="44">
        <v>1404</v>
      </c>
      <c r="K94" s="44">
        <v>31885819.039999999</v>
      </c>
      <c r="L94" s="42">
        <f t="shared" si="34"/>
        <v>1796</v>
      </c>
      <c r="M94" s="42">
        <f t="shared" si="35"/>
        <v>32949170.940000001</v>
      </c>
      <c r="N94" s="44">
        <v>1673</v>
      </c>
      <c r="O94" s="44">
        <v>33139223.399999999</v>
      </c>
      <c r="P94" s="44">
        <v>101</v>
      </c>
      <c r="Q94" s="44">
        <v>1501878.77</v>
      </c>
      <c r="R94" s="42">
        <f t="shared" si="32"/>
        <v>1774</v>
      </c>
      <c r="S94" s="42">
        <f t="shared" si="33"/>
        <v>34641102.170000002</v>
      </c>
      <c r="T94" s="42">
        <f t="shared" si="36"/>
        <v>3570</v>
      </c>
      <c r="U94" s="42">
        <f t="shared" si="37"/>
        <v>67590273.109999999</v>
      </c>
      <c r="V94" s="16"/>
    </row>
    <row r="95" spans="1:22" s="9" customFormat="1" x14ac:dyDescent="0.2">
      <c r="A95" s="30">
        <v>88</v>
      </c>
      <c r="B95" s="53" t="s">
        <v>234</v>
      </c>
      <c r="C95" s="32" t="s">
        <v>115</v>
      </c>
      <c r="D95" s="43">
        <v>11</v>
      </c>
      <c r="E95" s="43">
        <v>209470.4</v>
      </c>
      <c r="F95" s="43">
        <v>39</v>
      </c>
      <c r="G95" s="43">
        <v>784417.35</v>
      </c>
      <c r="H95" s="43">
        <v>501</v>
      </c>
      <c r="I95" s="43">
        <v>1192975.97</v>
      </c>
      <c r="J95" s="43">
        <v>2150</v>
      </c>
      <c r="K95" s="43">
        <v>31166401.530000001</v>
      </c>
      <c r="L95" s="43">
        <f t="shared" si="34"/>
        <v>2701</v>
      </c>
      <c r="M95" s="43">
        <f t="shared" si="35"/>
        <v>33353265.25</v>
      </c>
      <c r="N95" s="43">
        <v>1658</v>
      </c>
      <c r="O95" s="43">
        <v>31121539.469999999</v>
      </c>
      <c r="P95" s="43">
        <v>20</v>
      </c>
      <c r="Q95" s="43">
        <v>579588.98</v>
      </c>
      <c r="R95" s="43">
        <f t="shared" si="32"/>
        <v>1678</v>
      </c>
      <c r="S95" s="43">
        <f t="shared" si="33"/>
        <v>31701128.449999999</v>
      </c>
      <c r="T95" s="43">
        <f t="shared" si="36"/>
        <v>4379</v>
      </c>
      <c r="U95" s="43">
        <f t="shared" si="37"/>
        <v>65054393.700000003</v>
      </c>
      <c r="V95" s="16"/>
    </row>
    <row r="96" spans="1:22" s="9" customFormat="1" x14ac:dyDescent="0.2">
      <c r="A96" s="33">
        <v>89</v>
      </c>
      <c r="B96" s="54" t="s">
        <v>222</v>
      </c>
      <c r="C96" s="1" t="s">
        <v>80</v>
      </c>
      <c r="D96" s="44">
        <v>62</v>
      </c>
      <c r="E96" s="44">
        <v>935726.06</v>
      </c>
      <c r="F96" s="44">
        <v>600</v>
      </c>
      <c r="G96" s="44">
        <v>13061468.66</v>
      </c>
      <c r="H96" s="44">
        <v>221</v>
      </c>
      <c r="I96" s="44">
        <v>3413953.88</v>
      </c>
      <c r="J96" s="44">
        <v>1143</v>
      </c>
      <c r="K96" s="44">
        <v>16443311.49</v>
      </c>
      <c r="L96" s="42">
        <f t="shared" si="34"/>
        <v>2026</v>
      </c>
      <c r="M96" s="42">
        <f t="shared" si="35"/>
        <v>33854460.090000004</v>
      </c>
      <c r="N96" s="44">
        <v>2130</v>
      </c>
      <c r="O96" s="44">
        <v>26781023.030000001</v>
      </c>
      <c r="P96" s="44">
        <v>54</v>
      </c>
      <c r="Q96" s="44">
        <v>1625804.03</v>
      </c>
      <c r="R96" s="42">
        <f t="shared" si="32"/>
        <v>2184</v>
      </c>
      <c r="S96" s="42">
        <f t="shared" si="33"/>
        <v>28406827.060000002</v>
      </c>
      <c r="T96" s="42">
        <f t="shared" si="36"/>
        <v>4210</v>
      </c>
      <c r="U96" s="42">
        <f t="shared" si="37"/>
        <v>62261287.150000006</v>
      </c>
      <c r="V96" s="16"/>
    </row>
    <row r="97" spans="1:22" s="9" customFormat="1" x14ac:dyDescent="0.2">
      <c r="A97" s="30">
        <v>90</v>
      </c>
      <c r="B97" s="53" t="s">
        <v>221</v>
      </c>
      <c r="C97" s="32" t="s">
        <v>326</v>
      </c>
      <c r="D97" s="43"/>
      <c r="E97" s="43"/>
      <c r="F97" s="43">
        <v>24</v>
      </c>
      <c r="G97" s="43">
        <v>384484.13</v>
      </c>
      <c r="H97" s="43">
        <v>863</v>
      </c>
      <c r="I97" s="43">
        <v>2796118.63</v>
      </c>
      <c r="J97" s="43">
        <v>2289</v>
      </c>
      <c r="K97" s="43">
        <v>30049548.120000001</v>
      </c>
      <c r="L97" s="43">
        <f t="shared" si="34"/>
        <v>3176</v>
      </c>
      <c r="M97" s="43">
        <f t="shared" si="35"/>
        <v>33230150.879999999</v>
      </c>
      <c r="N97" s="43">
        <v>1420</v>
      </c>
      <c r="O97" s="43">
        <v>27745526.960000001</v>
      </c>
      <c r="P97" s="43">
        <v>2</v>
      </c>
      <c r="Q97" s="43">
        <v>75495.89</v>
      </c>
      <c r="R97" s="43">
        <f t="shared" si="32"/>
        <v>1422</v>
      </c>
      <c r="S97" s="43">
        <f t="shared" si="33"/>
        <v>27821022.850000001</v>
      </c>
      <c r="T97" s="43">
        <f t="shared" si="36"/>
        <v>4598</v>
      </c>
      <c r="U97" s="43">
        <f t="shared" si="37"/>
        <v>61051173.730000004</v>
      </c>
      <c r="V97" s="16"/>
    </row>
    <row r="98" spans="1:22" s="9" customFormat="1" x14ac:dyDescent="0.2">
      <c r="A98" s="33">
        <v>91</v>
      </c>
      <c r="B98" s="54" t="s">
        <v>239</v>
      </c>
      <c r="C98" s="1" t="s">
        <v>142</v>
      </c>
      <c r="D98" s="44"/>
      <c r="E98" s="44"/>
      <c r="F98" s="44">
        <v>12</v>
      </c>
      <c r="G98" s="44">
        <v>469459.9</v>
      </c>
      <c r="H98" s="44">
        <v>368</v>
      </c>
      <c r="I98" s="44">
        <v>2730975.83</v>
      </c>
      <c r="J98" s="44">
        <v>1032</v>
      </c>
      <c r="K98" s="44">
        <v>23310693.77</v>
      </c>
      <c r="L98" s="42">
        <f t="shared" si="34"/>
        <v>1412</v>
      </c>
      <c r="M98" s="42">
        <f t="shared" si="35"/>
        <v>26511129.5</v>
      </c>
      <c r="N98" s="44">
        <v>1482</v>
      </c>
      <c r="O98" s="44">
        <v>26779800.350000001</v>
      </c>
      <c r="P98" s="44">
        <v>80</v>
      </c>
      <c r="Q98" s="44">
        <v>5770302.2400000002</v>
      </c>
      <c r="R98" s="42">
        <f t="shared" si="32"/>
        <v>1562</v>
      </c>
      <c r="S98" s="42">
        <f t="shared" si="33"/>
        <v>32550102.590000004</v>
      </c>
      <c r="T98" s="42">
        <f t="shared" si="36"/>
        <v>2974</v>
      </c>
      <c r="U98" s="42">
        <f t="shared" si="37"/>
        <v>59061232.090000004</v>
      </c>
      <c r="V98" s="16"/>
    </row>
    <row r="99" spans="1:22" s="9" customFormat="1" x14ac:dyDescent="0.2">
      <c r="A99" s="30">
        <v>92</v>
      </c>
      <c r="B99" s="53" t="s">
        <v>244</v>
      </c>
      <c r="C99" s="32" t="s">
        <v>301</v>
      </c>
      <c r="D99" s="43">
        <v>58</v>
      </c>
      <c r="E99" s="43">
        <v>8009593.3499999996</v>
      </c>
      <c r="F99" s="43">
        <v>32</v>
      </c>
      <c r="G99" s="43">
        <v>1949621.31</v>
      </c>
      <c r="H99" s="43">
        <v>10</v>
      </c>
      <c r="I99" s="43">
        <v>2594905.0699999998</v>
      </c>
      <c r="J99" s="43">
        <v>38</v>
      </c>
      <c r="K99" s="43">
        <v>20429489.280000001</v>
      </c>
      <c r="L99" s="43">
        <f t="shared" si="34"/>
        <v>138</v>
      </c>
      <c r="M99" s="43">
        <f t="shared" si="35"/>
        <v>32983609.009999998</v>
      </c>
      <c r="N99" s="43">
        <v>9</v>
      </c>
      <c r="O99" s="43">
        <v>14421704.48</v>
      </c>
      <c r="P99" s="43">
        <v>20</v>
      </c>
      <c r="Q99" s="43">
        <v>10207935.140000001</v>
      </c>
      <c r="R99" s="43">
        <f t="shared" ref="R99:R108" si="38">N99+P99</f>
        <v>29</v>
      </c>
      <c r="S99" s="43">
        <f t="shared" ref="S99:S108" si="39">O99+Q99</f>
        <v>24629639.620000001</v>
      </c>
      <c r="T99" s="43">
        <f t="shared" si="36"/>
        <v>167</v>
      </c>
      <c r="U99" s="43">
        <f t="shared" si="37"/>
        <v>57613248.629999995</v>
      </c>
      <c r="V99" s="16"/>
    </row>
    <row r="100" spans="1:22" s="9" customFormat="1" x14ac:dyDescent="0.2">
      <c r="A100" s="33">
        <v>93</v>
      </c>
      <c r="B100" s="54" t="s">
        <v>209</v>
      </c>
      <c r="C100" s="1" t="s">
        <v>108</v>
      </c>
      <c r="D100" s="44">
        <v>5</v>
      </c>
      <c r="E100" s="44">
        <v>8837383.3300000001</v>
      </c>
      <c r="F100" s="44">
        <v>12</v>
      </c>
      <c r="G100" s="44">
        <v>2214206.2000000002</v>
      </c>
      <c r="H100" s="44">
        <v>2</v>
      </c>
      <c r="I100" s="44">
        <v>141302.53</v>
      </c>
      <c r="J100" s="44">
        <v>22</v>
      </c>
      <c r="K100" s="44">
        <v>9351849.6799999997</v>
      </c>
      <c r="L100" s="42">
        <f t="shared" si="34"/>
        <v>41</v>
      </c>
      <c r="M100" s="42">
        <f t="shared" si="35"/>
        <v>20544741.740000002</v>
      </c>
      <c r="N100" s="44">
        <v>3</v>
      </c>
      <c r="O100" s="44">
        <v>20700000</v>
      </c>
      <c r="P100" s="44">
        <v>3</v>
      </c>
      <c r="Q100" s="44">
        <v>14250000</v>
      </c>
      <c r="R100" s="42">
        <f t="shared" si="38"/>
        <v>6</v>
      </c>
      <c r="S100" s="42">
        <f t="shared" si="39"/>
        <v>34950000</v>
      </c>
      <c r="T100" s="42">
        <f t="shared" si="36"/>
        <v>47</v>
      </c>
      <c r="U100" s="42">
        <f t="shared" si="37"/>
        <v>55494741.740000002</v>
      </c>
      <c r="V100" s="16"/>
    </row>
    <row r="101" spans="1:22" s="9" customFormat="1" x14ac:dyDescent="0.2">
      <c r="A101" s="30">
        <v>94</v>
      </c>
      <c r="B101" s="31" t="s">
        <v>280</v>
      </c>
      <c r="C101" s="32" t="s">
        <v>134</v>
      </c>
      <c r="D101" s="43">
        <v>2</v>
      </c>
      <c r="E101" s="43">
        <v>633025.84</v>
      </c>
      <c r="F101" s="43">
        <v>5</v>
      </c>
      <c r="G101" s="43">
        <v>183908.65</v>
      </c>
      <c r="H101" s="43">
        <v>25</v>
      </c>
      <c r="I101" s="43">
        <v>19029753.219999999</v>
      </c>
      <c r="J101" s="43">
        <v>100</v>
      </c>
      <c r="K101" s="43">
        <v>4760015.84</v>
      </c>
      <c r="L101" s="43">
        <f t="shared" si="34"/>
        <v>132</v>
      </c>
      <c r="M101" s="43">
        <f t="shared" si="35"/>
        <v>24606703.549999997</v>
      </c>
      <c r="N101" s="43">
        <v>12</v>
      </c>
      <c r="O101" s="43">
        <v>9164755.3499999996</v>
      </c>
      <c r="P101" s="43">
        <v>10</v>
      </c>
      <c r="Q101" s="43">
        <v>19164236.98</v>
      </c>
      <c r="R101" s="43">
        <f t="shared" si="38"/>
        <v>22</v>
      </c>
      <c r="S101" s="43">
        <f t="shared" si="39"/>
        <v>28328992.329999998</v>
      </c>
      <c r="T101" s="43">
        <f t="shared" si="36"/>
        <v>154</v>
      </c>
      <c r="U101" s="43">
        <f t="shared" si="37"/>
        <v>52935695.879999995</v>
      </c>
      <c r="V101" s="16"/>
    </row>
    <row r="102" spans="1:22" s="9" customFormat="1" x14ac:dyDescent="0.2">
      <c r="A102" s="33">
        <v>95</v>
      </c>
      <c r="B102" s="54" t="s">
        <v>318</v>
      </c>
      <c r="C102" s="1" t="s">
        <v>319</v>
      </c>
      <c r="D102" s="44">
        <v>35</v>
      </c>
      <c r="E102" s="44">
        <v>2230857.84</v>
      </c>
      <c r="F102" s="44"/>
      <c r="G102" s="44"/>
      <c r="H102" s="44">
        <v>2151</v>
      </c>
      <c r="I102" s="44">
        <v>20117981.609999999</v>
      </c>
      <c r="J102" s="44">
        <v>34</v>
      </c>
      <c r="K102" s="44">
        <v>68556.479999999996</v>
      </c>
      <c r="L102" s="42">
        <f t="shared" si="34"/>
        <v>2220</v>
      </c>
      <c r="M102" s="42">
        <f t="shared" si="35"/>
        <v>22417395.93</v>
      </c>
      <c r="N102" s="44">
        <v>10</v>
      </c>
      <c r="O102" s="44">
        <v>46151.14</v>
      </c>
      <c r="P102" s="44">
        <v>109</v>
      </c>
      <c r="Q102" s="44">
        <v>22326469.449999999</v>
      </c>
      <c r="R102" s="42">
        <f t="shared" si="38"/>
        <v>119</v>
      </c>
      <c r="S102" s="42">
        <f t="shared" si="39"/>
        <v>22372620.59</v>
      </c>
      <c r="T102" s="42">
        <f t="shared" si="36"/>
        <v>2339</v>
      </c>
      <c r="U102" s="42">
        <f t="shared" si="37"/>
        <v>44790016.519999996</v>
      </c>
      <c r="V102" s="16"/>
    </row>
    <row r="103" spans="1:22" s="9" customFormat="1" x14ac:dyDescent="0.2">
      <c r="A103" s="30">
        <v>96</v>
      </c>
      <c r="B103" s="53" t="s">
        <v>246</v>
      </c>
      <c r="C103" s="32" t="s">
        <v>104</v>
      </c>
      <c r="D103" s="43">
        <v>112</v>
      </c>
      <c r="E103" s="43">
        <v>4702965.22</v>
      </c>
      <c r="F103" s="43">
        <v>377</v>
      </c>
      <c r="G103" s="43">
        <v>9861771.4900000002</v>
      </c>
      <c r="H103" s="43">
        <v>368</v>
      </c>
      <c r="I103" s="43">
        <v>2644768.25</v>
      </c>
      <c r="J103" s="43">
        <v>1158</v>
      </c>
      <c r="K103" s="43">
        <v>8102993.3600000003</v>
      </c>
      <c r="L103" s="43">
        <f t="shared" si="34"/>
        <v>2015</v>
      </c>
      <c r="M103" s="43">
        <f t="shared" si="35"/>
        <v>25312498.32</v>
      </c>
      <c r="N103" s="43">
        <v>724</v>
      </c>
      <c r="O103" s="43">
        <v>13667056.17</v>
      </c>
      <c r="P103" s="43">
        <v>81</v>
      </c>
      <c r="Q103" s="43">
        <v>3134497.73</v>
      </c>
      <c r="R103" s="43">
        <f t="shared" si="38"/>
        <v>805</v>
      </c>
      <c r="S103" s="43">
        <f t="shared" si="39"/>
        <v>16801553.899999999</v>
      </c>
      <c r="T103" s="43">
        <f t="shared" si="36"/>
        <v>2820</v>
      </c>
      <c r="U103" s="43">
        <f t="shared" si="37"/>
        <v>42114052.219999999</v>
      </c>
      <c r="V103" s="16"/>
    </row>
    <row r="104" spans="1:22" s="9" customFormat="1" x14ac:dyDescent="0.2">
      <c r="A104" s="33">
        <v>97</v>
      </c>
      <c r="B104" s="54" t="s">
        <v>304</v>
      </c>
      <c r="C104" s="1" t="s">
        <v>305</v>
      </c>
      <c r="D104" s="44">
        <v>10</v>
      </c>
      <c r="E104" s="44">
        <v>65795.97</v>
      </c>
      <c r="F104" s="44">
        <v>255</v>
      </c>
      <c r="G104" s="44">
        <v>10704185.02</v>
      </c>
      <c r="H104" s="44">
        <v>295</v>
      </c>
      <c r="I104" s="44">
        <v>1895174.45</v>
      </c>
      <c r="J104" s="44">
        <v>951</v>
      </c>
      <c r="K104" s="44">
        <v>8217729.4500000002</v>
      </c>
      <c r="L104" s="42">
        <f t="shared" si="34"/>
        <v>1511</v>
      </c>
      <c r="M104" s="42">
        <f t="shared" si="35"/>
        <v>20882884.890000001</v>
      </c>
      <c r="N104" s="44">
        <v>919</v>
      </c>
      <c r="O104" s="44">
        <v>18624333.140000001</v>
      </c>
      <c r="P104" s="44">
        <v>68</v>
      </c>
      <c r="Q104" s="44">
        <v>1634127.04</v>
      </c>
      <c r="R104" s="42">
        <f t="shared" si="38"/>
        <v>987</v>
      </c>
      <c r="S104" s="42">
        <f t="shared" si="39"/>
        <v>20258460.18</v>
      </c>
      <c r="T104" s="42">
        <f t="shared" si="36"/>
        <v>2498</v>
      </c>
      <c r="U104" s="42">
        <f t="shared" si="37"/>
        <v>41141345.07</v>
      </c>
      <c r="V104" s="16"/>
    </row>
    <row r="105" spans="1:22" s="9" customFormat="1" x14ac:dyDescent="0.2">
      <c r="A105" s="30">
        <v>98</v>
      </c>
      <c r="B105" s="53" t="s">
        <v>215</v>
      </c>
      <c r="C105" s="32" t="s">
        <v>85</v>
      </c>
      <c r="D105" s="43">
        <v>40</v>
      </c>
      <c r="E105" s="43">
        <v>829778.4</v>
      </c>
      <c r="F105" s="43">
        <v>277</v>
      </c>
      <c r="G105" s="43">
        <v>5386514.2800000003</v>
      </c>
      <c r="H105" s="43">
        <v>277</v>
      </c>
      <c r="I105" s="43">
        <v>2428273.9700000002</v>
      </c>
      <c r="J105" s="43">
        <v>1294</v>
      </c>
      <c r="K105" s="43">
        <v>13041858.720000001</v>
      </c>
      <c r="L105" s="43">
        <f t="shared" si="34"/>
        <v>1888</v>
      </c>
      <c r="M105" s="43">
        <f t="shared" si="35"/>
        <v>21686425.370000001</v>
      </c>
      <c r="N105" s="43">
        <v>1095</v>
      </c>
      <c r="O105" s="43">
        <v>16893327.960000001</v>
      </c>
      <c r="P105" s="43">
        <v>52</v>
      </c>
      <c r="Q105" s="43">
        <v>1850869.74</v>
      </c>
      <c r="R105" s="43">
        <f t="shared" si="38"/>
        <v>1147</v>
      </c>
      <c r="S105" s="43">
        <f t="shared" si="39"/>
        <v>18744197.699999999</v>
      </c>
      <c r="T105" s="43">
        <f t="shared" si="36"/>
        <v>3035</v>
      </c>
      <c r="U105" s="43">
        <f t="shared" si="37"/>
        <v>40430623.07</v>
      </c>
      <c r="V105" s="16"/>
    </row>
    <row r="106" spans="1:22" s="9" customFormat="1" x14ac:dyDescent="0.2">
      <c r="A106" s="33">
        <v>99</v>
      </c>
      <c r="B106" s="54" t="s">
        <v>226</v>
      </c>
      <c r="C106" s="1" t="s">
        <v>89</v>
      </c>
      <c r="D106" s="44"/>
      <c r="E106" s="44"/>
      <c r="F106" s="44">
        <v>58</v>
      </c>
      <c r="G106" s="44">
        <v>1086252.43</v>
      </c>
      <c r="H106" s="44">
        <v>1740</v>
      </c>
      <c r="I106" s="44">
        <v>3665665.71</v>
      </c>
      <c r="J106" s="44">
        <v>3519</v>
      </c>
      <c r="K106" s="44">
        <v>18862015.649999999</v>
      </c>
      <c r="L106" s="42">
        <f t="shared" ref="L106:L111" si="40">J106+H106+F106+D106</f>
        <v>5317</v>
      </c>
      <c r="M106" s="42">
        <f t="shared" ref="M106:M111" si="41">K106+I106+G106+E106</f>
        <v>23613933.789999999</v>
      </c>
      <c r="N106" s="44">
        <v>1315</v>
      </c>
      <c r="O106" s="44">
        <v>16389730.210000001</v>
      </c>
      <c r="P106" s="44">
        <v>3</v>
      </c>
      <c r="Q106" s="44">
        <v>100410.5</v>
      </c>
      <c r="R106" s="42">
        <f t="shared" si="38"/>
        <v>1318</v>
      </c>
      <c r="S106" s="42">
        <f t="shared" si="39"/>
        <v>16490140.710000001</v>
      </c>
      <c r="T106" s="42">
        <f t="shared" ref="T106:T111" si="42">R106+L106</f>
        <v>6635</v>
      </c>
      <c r="U106" s="42">
        <f t="shared" ref="U106:U111" si="43">S106+M106</f>
        <v>40104074.5</v>
      </c>
      <c r="V106" s="16"/>
    </row>
    <row r="107" spans="1:22" s="9" customFormat="1" x14ac:dyDescent="0.2">
      <c r="A107" s="30">
        <v>100</v>
      </c>
      <c r="B107" s="31" t="s">
        <v>285</v>
      </c>
      <c r="C107" s="32" t="s">
        <v>286</v>
      </c>
      <c r="D107" s="43">
        <v>3</v>
      </c>
      <c r="E107" s="43">
        <v>41814.71</v>
      </c>
      <c r="F107" s="43">
        <v>12</v>
      </c>
      <c r="G107" s="43">
        <v>276221.40000000002</v>
      </c>
      <c r="H107" s="43">
        <v>263</v>
      </c>
      <c r="I107" s="43">
        <v>2281477.54</v>
      </c>
      <c r="J107" s="43">
        <v>707</v>
      </c>
      <c r="K107" s="43">
        <v>8357290.7300000004</v>
      </c>
      <c r="L107" s="43">
        <f t="shared" si="40"/>
        <v>985</v>
      </c>
      <c r="M107" s="43">
        <f t="shared" si="41"/>
        <v>10956804.380000001</v>
      </c>
      <c r="N107" s="43">
        <v>485</v>
      </c>
      <c r="O107" s="43">
        <v>16185446.939999999</v>
      </c>
      <c r="P107" s="43">
        <v>103</v>
      </c>
      <c r="Q107" s="43">
        <v>9860637.3499999996</v>
      </c>
      <c r="R107" s="43">
        <f t="shared" si="38"/>
        <v>588</v>
      </c>
      <c r="S107" s="43">
        <f t="shared" si="39"/>
        <v>26046084.289999999</v>
      </c>
      <c r="T107" s="43">
        <f t="shared" si="42"/>
        <v>1573</v>
      </c>
      <c r="U107" s="43">
        <f t="shared" si="43"/>
        <v>37002888.670000002</v>
      </c>
      <c r="V107" s="16"/>
    </row>
    <row r="108" spans="1:22" s="9" customFormat="1" x14ac:dyDescent="0.2">
      <c r="A108" s="33">
        <v>101</v>
      </c>
      <c r="B108" s="54" t="s">
        <v>238</v>
      </c>
      <c r="C108" s="1" t="s">
        <v>124</v>
      </c>
      <c r="D108" s="44">
        <v>4</v>
      </c>
      <c r="E108" s="44">
        <v>20133.009999999998</v>
      </c>
      <c r="F108" s="44">
        <v>159</v>
      </c>
      <c r="G108" s="44">
        <v>4085872.35</v>
      </c>
      <c r="H108" s="44">
        <v>572</v>
      </c>
      <c r="I108" s="44">
        <v>2648841.67</v>
      </c>
      <c r="J108" s="44">
        <v>1352</v>
      </c>
      <c r="K108" s="44">
        <v>9217007.4399999995</v>
      </c>
      <c r="L108" s="42">
        <f t="shared" si="40"/>
        <v>2087</v>
      </c>
      <c r="M108" s="42">
        <f t="shared" si="41"/>
        <v>15971854.469999999</v>
      </c>
      <c r="N108" s="44">
        <v>881</v>
      </c>
      <c r="O108" s="44">
        <v>15833047.26</v>
      </c>
      <c r="P108" s="44">
        <v>68</v>
      </c>
      <c r="Q108" s="44">
        <v>5181707.41</v>
      </c>
      <c r="R108" s="42">
        <f t="shared" si="38"/>
        <v>949</v>
      </c>
      <c r="S108" s="42">
        <f t="shared" si="39"/>
        <v>21014754.670000002</v>
      </c>
      <c r="T108" s="42">
        <f t="shared" si="42"/>
        <v>3036</v>
      </c>
      <c r="U108" s="42">
        <f t="shared" si="43"/>
        <v>36986609.140000001</v>
      </c>
      <c r="V108" s="16"/>
    </row>
    <row r="109" spans="1:22" s="9" customFormat="1" x14ac:dyDescent="0.2">
      <c r="A109" s="30">
        <v>102</v>
      </c>
      <c r="B109" s="53" t="s">
        <v>271</v>
      </c>
      <c r="C109" s="32" t="s">
        <v>139</v>
      </c>
      <c r="D109" s="43">
        <v>9</v>
      </c>
      <c r="E109" s="43">
        <v>398888.32</v>
      </c>
      <c r="F109" s="43">
        <v>240</v>
      </c>
      <c r="G109" s="43">
        <v>6747033.8200000003</v>
      </c>
      <c r="H109" s="43">
        <v>37</v>
      </c>
      <c r="I109" s="43">
        <v>412307.75</v>
      </c>
      <c r="J109" s="43">
        <v>1407</v>
      </c>
      <c r="K109" s="43">
        <v>10777234.619999999</v>
      </c>
      <c r="L109" s="43">
        <f t="shared" si="40"/>
        <v>1693</v>
      </c>
      <c r="M109" s="43">
        <f t="shared" si="41"/>
        <v>18335464.509999998</v>
      </c>
      <c r="N109" s="43">
        <v>1020</v>
      </c>
      <c r="O109" s="43">
        <v>17510601.780000001</v>
      </c>
      <c r="P109" s="43">
        <v>30</v>
      </c>
      <c r="Q109" s="43">
        <v>784422.39</v>
      </c>
      <c r="R109" s="43">
        <f t="shared" ref="R109:R128" si="44">N109+P109</f>
        <v>1050</v>
      </c>
      <c r="S109" s="43">
        <f t="shared" ref="S109:S128" si="45">O109+Q109</f>
        <v>18295024.170000002</v>
      </c>
      <c r="T109" s="43">
        <f t="shared" si="42"/>
        <v>2743</v>
      </c>
      <c r="U109" s="43">
        <f t="shared" si="43"/>
        <v>36630488.68</v>
      </c>
      <c r="V109" s="16"/>
    </row>
    <row r="110" spans="1:22" s="9" customFormat="1" x14ac:dyDescent="0.2">
      <c r="A110" s="33">
        <v>103</v>
      </c>
      <c r="B110" s="54" t="s">
        <v>225</v>
      </c>
      <c r="C110" s="1" t="s">
        <v>79</v>
      </c>
      <c r="D110" s="44">
        <v>2</v>
      </c>
      <c r="E110" s="44">
        <v>56329.56</v>
      </c>
      <c r="F110" s="44">
        <v>253</v>
      </c>
      <c r="G110" s="44">
        <v>7459090.3300000001</v>
      </c>
      <c r="H110" s="44">
        <v>202</v>
      </c>
      <c r="I110" s="44">
        <v>2011915.23</v>
      </c>
      <c r="J110" s="44">
        <v>879</v>
      </c>
      <c r="K110" s="44">
        <v>6937591.1600000001</v>
      </c>
      <c r="L110" s="42">
        <f t="shared" si="40"/>
        <v>1336</v>
      </c>
      <c r="M110" s="42">
        <f t="shared" si="41"/>
        <v>16464926.280000001</v>
      </c>
      <c r="N110" s="44">
        <v>781</v>
      </c>
      <c r="O110" s="44">
        <v>14679213.529999999</v>
      </c>
      <c r="P110" s="44">
        <v>108</v>
      </c>
      <c r="Q110" s="44">
        <v>2072669.41</v>
      </c>
      <c r="R110" s="42">
        <f t="shared" si="44"/>
        <v>889</v>
      </c>
      <c r="S110" s="42">
        <f t="shared" si="45"/>
        <v>16751882.939999999</v>
      </c>
      <c r="T110" s="42">
        <f t="shared" si="42"/>
        <v>2225</v>
      </c>
      <c r="U110" s="42">
        <f t="shared" si="43"/>
        <v>33216809.219999999</v>
      </c>
      <c r="V110" s="16"/>
    </row>
    <row r="111" spans="1:22" s="9" customFormat="1" x14ac:dyDescent="0.2">
      <c r="A111" s="30">
        <v>104</v>
      </c>
      <c r="B111" s="53" t="s">
        <v>218</v>
      </c>
      <c r="C111" s="32" t="s">
        <v>315</v>
      </c>
      <c r="D111" s="43">
        <v>2</v>
      </c>
      <c r="E111" s="43">
        <v>8033419.8499999996</v>
      </c>
      <c r="F111" s="43"/>
      <c r="G111" s="43"/>
      <c r="H111" s="43">
        <v>57</v>
      </c>
      <c r="I111" s="43">
        <v>9562508.5</v>
      </c>
      <c r="J111" s="43">
        <v>79</v>
      </c>
      <c r="K111" s="43">
        <v>3512424.28</v>
      </c>
      <c r="L111" s="43">
        <f t="shared" si="40"/>
        <v>138</v>
      </c>
      <c r="M111" s="43">
        <f t="shared" si="41"/>
        <v>21108352.629999999</v>
      </c>
      <c r="N111" s="43">
        <v>2</v>
      </c>
      <c r="O111" s="43">
        <v>550000</v>
      </c>
      <c r="P111" s="43">
        <v>8</v>
      </c>
      <c r="Q111" s="43">
        <v>9100000</v>
      </c>
      <c r="R111" s="43">
        <f t="shared" si="44"/>
        <v>10</v>
      </c>
      <c r="S111" s="43">
        <f t="shared" si="45"/>
        <v>9650000</v>
      </c>
      <c r="T111" s="43">
        <f t="shared" si="42"/>
        <v>148</v>
      </c>
      <c r="U111" s="43">
        <f t="shared" si="43"/>
        <v>30758352.629999999</v>
      </c>
      <c r="V111" s="16"/>
    </row>
    <row r="112" spans="1:22" s="9" customFormat="1" x14ac:dyDescent="0.2">
      <c r="A112" s="33">
        <v>105</v>
      </c>
      <c r="B112" s="54" t="s">
        <v>228</v>
      </c>
      <c r="C112" s="1" t="s">
        <v>82</v>
      </c>
      <c r="D112" s="44"/>
      <c r="E112" s="44"/>
      <c r="F112" s="44">
        <v>2</v>
      </c>
      <c r="G112" s="44">
        <v>12737.38</v>
      </c>
      <c r="H112" s="44">
        <v>490</v>
      </c>
      <c r="I112" s="44">
        <v>891117.03</v>
      </c>
      <c r="J112" s="44">
        <v>1839</v>
      </c>
      <c r="K112" s="44">
        <v>14142755.810000001</v>
      </c>
      <c r="L112" s="42">
        <f t="shared" si="34"/>
        <v>2331</v>
      </c>
      <c r="M112" s="42">
        <f t="shared" si="35"/>
        <v>15046610.220000001</v>
      </c>
      <c r="N112" s="44">
        <v>833</v>
      </c>
      <c r="O112" s="44">
        <v>13311340.560000001</v>
      </c>
      <c r="P112" s="44">
        <v>8</v>
      </c>
      <c r="Q112" s="44">
        <v>608260.30000000005</v>
      </c>
      <c r="R112" s="42">
        <f t="shared" si="44"/>
        <v>841</v>
      </c>
      <c r="S112" s="42">
        <f t="shared" si="45"/>
        <v>13919600.860000001</v>
      </c>
      <c r="T112" s="42">
        <f t="shared" si="36"/>
        <v>3172</v>
      </c>
      <c r="U112" s="42">
        <f t="shared" si="37"/>
        <v>28966211.080000002</v>
      </c>
      <c r="V112" s="16"/>
    </row>
    <row r="113" spans="1:22" s="9" customFormat="1" x14ac:dyDescent="0.2">
      <c r="A113" s="30">
        <v>106</v>
      </c>
      <c r="B113" s="31" t="s">
        <v>231</v>
      </c>
      <c r="C113" s="32" t="s">
        <v>95</v>
      </c>
      <c r="D113" s="43">
        <v>8</v>
      </c>
      <c r="E113" s="43">
        <v>115725.4</v>
      </c>
      <c r="F113" s="43">
        <v>89</v>
      </c>
      <c r="G113" s="43">
        <v>2329121.65</v>
      </c>
      <c r="H113" s="43">
        <v>118</v>
      </c>
      <c r="I113" s="43">
        <v>4168151.89</v>
      </c>
      <c r="J113" s="43">
        <v>514</v>
      </c>
      <c r="K113" s="43">
        <v>8418539.5199999996</v>
      </c>
      <c r="L113" s="43">
        <f t="shared" si="0"/>
        <v>729</v>
      </c>
      <c r="M113" s="43">
        <f t="shared" si="1"/>
        <v>15031538.460000001</v>
      </c>
      <c r="N113" s="43">
        <v>171</v>
      </c>
      <c r="O113" s="43">
        <v>9075336.6099999994</v>
      </c>
      <c r="P113" s="43">
        <v>53</v>
      </c>
      <c r="Q113" s="43">
        <v>2608076.36</v>
      </c>
      <c r="R113" s="43">
        <f t="shared" si="44"/>
        <v>224</v>
      </c>
      <c r="S113" s="43">
        <f t="shared" si="45"/>
        <v>11683412.969999999</v>
      </c>
      <c r="T113" s="43">
        <f t="shared" si="2"/>
        <v>953</v>
      </c>
      <c r="U113" s="43">
        <f t="shared" si="3"/>
        <v>26714951.43</v>
      </c>
      <c r="V113" s="16"/>
    </row>
    <row r="114" spans="1:22" s="9" customFormat="1" x14ac:dyDescent="0.2">
      <c r="A114" s="33">
        <v>107</v>
      </c>
      <c r="B114" s="54" t="s">
        <v>274</v>
      </c>
      <c r="C114" s="1" t="s">
        <v>112</v>
      </c>
      <c r="D114" s="44">
        <v>55</v>
      </c>
      <c r="E114" s="44">
        <v>8935241.2799999993</v>
      </c>
      <c r="F114" s="44">
        <v>12</v>
      </c>
      <c r="G114" s="44">
        <v>619468.78</v>
      </c>
      <c r="H114" s="44">
        <v>31</v>
      </c>
      <c r="I114" s="44">
        <v>1920771.81</v>
      </c>
      <c r="J114" s="44">
        <v>333</v>
      </c>
      <c r="K114" s="44">
        <v>2826186.12</v>
      </c>
      <c r="L114" s="42">
        <f t="shared" si="0"/>
        <v>431</v>
      </c>
      <c r="M114" s="42">
        <f t="shared" si="1"/>
        <v>14301667.989999998</v>
      </c>
      <c r="N114" s="44">
        <v>56</v>
      </c>
      <c r="O114" s="44">
        <v>2382634.0099999998</v>
      </c>
      <c r="P114" s="44">
        <v>48</v>
      </c>
      <c r="Q114" s="44">
        <v>9856085.2699999996</v>
      </c>
      <c r="R114" s="42">
        <f t="shared" si="44"/>
        <v>104</v>
      </c>
      <c r="S114" s="42">
        <f t="shared" si="45"/>
        <v>12238719.279999999</v>
      </c>
      <c r="T114" s="42">
        <f t="shared" si="2"/>
        <v>535</v>
      </c>
      <c r="U114" s="42">
        <f t="shared" si="3"/>
        <v>26540387.269999996</v>
      </c>
      <c r="V114" s="16"/>
    </row>
    <row r="115" spans="1:22" s="9" customFormat="1" x14ac:dyDescent="0.2">
      <c r="A115" s="30">
        <v>108</v>
      </c>
      <c r="B115" s="53" t="s">
        <v>219</v>
      </c>
      <c r="C115" s="32" t="s">
        <v>91</v>
      </c>
      <c r="D115" s="43">
        <v>18</v>
      </c>
      <c r="E115" s="43">
        <v>97972.76</v>
      </c>
      <c r="F115" s="43">
        <v>89</v>
      </c>
      <c r="G115" s="43">
        <v>1405981.94</v>
      </c>
      <c r="H115" s="43">
        <v>934</v>
      </c>
      <c r="I115" s="43">
        <v>1126758.07</v>
      </c>
      <c r="J115" s="43">
        <v>4834</v>
      </c>
      <c r="K115" s="43">
        <v>9603234.7599999998</v>
      </c>
      <c r="L115" s="43">
        <f t="shared" si="0"/>
        <v>5875</v>
      </c>
      <c r="M115" s="43">
        <f t="shared" si="1"/>
        <v>12233947.529999999</v>
      </c>
      <c r="N115" s="43">
        <v>608</v>
      </c>
      <c r="O115" s="43">
        <v>11526256.51</v>
      </c>
      <c r="P115" s="43">
        <v>24</v>
      </c>
      <c r="Q115" s="43">
        <v>1750737.65</v>
      </c>
      <c r="R115" s="43">
        <f t="shared" si="44"/>
        <v>632</v>
      </c>
      <c r="S115" s="43">
        <f t="shared" si="45"/>
        <v>13276994.16</v>
      </c>
      <c r="T115" s="43">
        <f t="shared" si="2"/>
        <v>6507</v>
      </c>
      <c r="U115" s="43">
        <f t="shared" si="3"/>
        <v>25510941.689999998</v>
      </c>
      <c r="V115" s="16"/>
    </row>
    <row r="116" spans="1:22" s="9" customFormat="1" x14ac:dyDescent="0.2">
      <c r="A116" s="33">
        <v>109</v>
      </c>
      <c r="B116" s="54" t="s">
        <v>266</v>
      </c>
      <c r="C116" s="1" t="s">
        <v>106</v>
      </c>
      <c r="D116" s="44"/>
      <c r="E116" s="44"/>
      <c r="F116" s="44">
        <v>48</v>
      </c>
      <c r="G116" s="44">
        <v>978975.01</v>
      </c>
      <c r="H116" s="44">
        <v>31</v>
      </c>
      <c r="I116" s="44">
        <v>399043.63</v>
      </c>
      <c r="J116" s="44">
        <v>251</v>
      </c>
      <c r="K116" s="44">
        <v>10577201.359999999</v>
      </c>
      <c r="L116" s="42">
        <f t="shared" si="0"/>
        <v>330</v>
      </c>
      <c r="M116" s="42">
        <f t="shared" si="1"/>
        <v>11955220</v>
      </c>
      <c r="N116" s="44">
        <v>725</v>
      </c>
      <c r="O116" s="44">
        <v>11407654.710000001</v>
      </c>
      <c r="P116" s="44">
        <v>11</v>
      </c>
      <c r="Q116" s="44">
        <v>268810.21000000002</v>
      </c>
      <c r="R116" s="42">
        <f t="shared" si="44"/>
        <v>736</v>
      </c>
      <c r="S116" s="42">
        <f t="shared" si="45"/>
        <v>11676464.920000002</v>
      </c>
      <c r="T116" s="42">
        <f t="shared" si="2"/>
        <v>1066</v>
      </c>
      <c r="U116" s="42">
        <f t="shared" si="3"/>
        <v>23631684.920000002</v>
      </c>
      <c r="V116" s="16"/>
    </row>
    <row r="117" spans="1:22" s="9" customFormat="1" x14ac:dyDescent="0.2">
      <c r="A117" s="30">
        <v>110</v>
      </c>
      <c r="B117" s="53" t="s">
        <v>243</v>
      </c>
      <c r="C117" s="32" t="s">
        <v>118</v>
      </c>
      <c r="D117" s="43">
        <v>9</v>
      </c>
      <c r="E117" s="43">
        <v>315482.23999999999</v>
      </c>
      <c r="F117" s="43">
        <v>196</v>
      </c>
      <c r="G117" s="43">
        <v>9774152.7400000002</v>
      </c>
      <c r="H117" s="43">
        <v>32</v>
      </c>
      <c r="I117" s="43">
        <v>263674.90000000002</v>
      </c>
      <c r="J117" s="43">
        <v>307</v>
      </c>
      <c r="K117" s="43">
        <v>920220.26</v>
      </c>
      <c r="L117" s="43">
        <f t="shared" si="0"/>
        <v>544</v>
      </c>
      <c r="M117" s="43">
        <f t="shared" si="1"/>
        <v>11273530.140000001</v>
      </c>
      <c r="N117" s="43">
        <v>298</v>
      </c>
      <c r="O117" s="43">
        <v>10625049.67</v>
      </c>
      <c r="P117" s="43">
        <v>27</v>
      </c>
      <c r="Q117" s="43">
        <v>509877.97</v>
      </c>
      <c r="R117" s="43">
        <f t="shared" si="44"/>
        <v>325</v>
      </c>
      <c r="S117" s="43">
        <f t="shared" si="45"/>
        <v>11134927.640000001</v>
      </c>
      <c r="T117" s="43">
        <f t="shared" si="2"/>
        <v>869</v>
      </c>
      <c r="U117" s="43">
        <f t="shared" si="3"/>
        <v>22408457.780000001</v>
      </c>
      <c r="V117" s="16"/>
    </row>
    <row r="118" spans="1:22" s="9" customFormat="1" x14ac:dyDescent="0.2">
      <c r="A118" s="33">
        <v>111</v>
      </c>
      <c r="B118" s="54" t="s">
        <v>186</v>
      </c>
      <c r="C118" s="1" t="s">
        <v>66</v>
      </c>
      <c r="D118" s="44">
        <v>1</v>
      </c>
      <c r="E118" s="44">
        <v>1960</v>
      </c>
      <c r="F118" s="44"/>
      <c r="G118" s="44"/>
      <c r="H118" s="44">
        <v>77</v>
      </c>
      <c r="I118" s="44">
        <v>2278832.0099999998</v>
      </c>
      <c r="J118" s="44">
        <v>157</v>
      </c>
      <c r="K118" s="44">
        <v>8578415.5199999996</v>
      </c>
      <c r="L118" s="42">
        <f t="shared" si="0"/>
        <v>235</v>
      </c>
      <c r="M118" s="42">
        <f t="shared" si="1"/>
        <v>10859207.529999999</v>
      </c>
      <c r="N118" s="44">
        <v>21</v>
      </c>
      <c r="O118" s="44">
        <v>8553136.4299999997</v>
      </c>
      <c r="P118" s="44">
        <v>5</v>
      </c>
      <c r="Q118" s="44">
        <v>2262790.7200000002</v>
      </c>
      <c r="R118" s="42">
        <f t="shared" si="44"/>
        <v>26</v>
      </c>
      <c r="S118" s="42">
        <f t="shared" si="45"/>
        <v>10815927.15</v>
      </c>
      <c r="T118" s="42">
        <f t="shared" si="2"/>
        <v>261</v>
      </c>
      <c r="U118" s="42">
        <f t="shared" si="3"/>
        <v>21675134.68</v>
      </c>
      <c r="V118" s="16"/>
    </row>
    <row r="119" spans="1:22" s="9" customFormat="1" x14ac:dyDescent="0.2">
      <c r="A119" s="30">
        <v>112</v>
      </c>
      <c r="B119" s="53" t="s">
        <v>241</v>
      </c>
      <c r="C119" s="32" t="s">
        <v>77</v>
      </c>
      <c r="D119" s="43">
        <v>66</v>
      </c>
      <c r="E119" s="43">
        <v>8173525.0499999998</v>
      </c>
      <c r="F119" s="43">
        <v>65</v>
      </c>
      <c r="G119" s="43">
        <v>1867790.04</v>
      </c>
      <c r="H119" s="43">
        <v>30</v>
      </c>
      <c r="I119" s="43">
        <v>368700.58</v>
      </c>
      <c r="J119" s="43">
        <v>94</v>
      </c>
      <c r="K119" s="43">
        <v>733547.45</v>
      </c>
      <c r="L119" s="43">
        <f t="shared" si="0"/>
        <v>255</v>
      </c>
      <c r="M119" s="43">
        <f t="shared" si="1"/>
        <v>11143563.120000001</v>
      </c>
      <c r="N119" s="43">
        <v>21</v>
      </c>
      <c r="O119" s="43">
        <v>2216284.9900000002</v>
      </c>
      <c r="P119" s="43">
        <v>27</v>
      </c>
      <c r="Q119" s="43">
        <v>8048464.3499999996</v>
      </c>
      <c r="R119" s="43">
        <f t="shared" si="44"/>
        <v>48</v>
      </c>
      <c r="S119" s="43">
        <f t="shared" si="45"/>
        <v>10264749.34</v>
      </c>
      <c r="T119" s="43">
        <f t="shared" si="2"/>
        <v>303</v>
      </c>
      <c r="U119" s="43">
        <f t="shared" si="3"/>
        <v>21408312.460000001</v>
      </c>
      <c r="V119" s="16"/>
    </row>
    <row r="120" spans="1:22" s="9" customFormat="1" x14ac:dyDescent="0.2">
      <c r="A120" s="33">
        <v>113</v>
      </c>
      <c r="B120" s="54" t="s">
        <v>339</v>
      </c>
      <c r="C120" s="1" t="s">
        <v>340</v>
      </c>
      <c r="D120" s="44"/>
      <c r="E120" s="44"/>
      <c r="F120" s="44"/>
      <c r="G120" s="44"/>
      <c r="H120" s="44">
        <v>20</v>
      </c>
      <c r="I120" s="44">
        <v>816673.31</v>
      </c>
      <c r="J120" s="44">
        <v>372</v>
      </c>
      <c r="K120" s="44">
        <v>9944646.5800000001</v>
      </c>
      <c r="L120" s="42">
        <f t="shared" si="0"/>
        <v>392</v>
      </c>
      <c r="M120" s="42">
        <f t="shared" si="1"/>
        <v>10761319.890000001</v>
      </c>
      <c r="N120" s="44">
        <v>365</v>
      </c>
      <c r="O120" s="44">
        <v>9885011.5999999996</v>
      </c>
      <c r="P120" s="44">
        <v>20</v>
      </c>
      <c r="Q120" s="44">
        <v>757150.03</v>
      </c>
      <c r="R120" s="42">
        <f t="shared" si="44"/>
        <v>385</v>
      </c>
      <c r="S120" s="42">
        <f t="shared" si="45"/>
        <v>10642161.629999999</v>
      </c>
      <c r="T120" s="42">
        <f t="shared" si="2"/>
        <v>777</v>
      </c>
      <c r="U120" s="42">
        <f t="shared" si="3"/>
        <v>21403481.52</v>
      </c>
      <c r="V120" s="16"/>
    </row>
    <row r="121" spans="1:22" s="9" customFormat="1" x14ac:dyDescent="0.2">
      <c r="A121" s="30">
        <v>114</v>
      </c>
      <c r="B121" s="31" t="s">
        <v>346</v>
      </c>
      <c r="C121" s="32" t="s">
        <v>347</v>
      </c>
      <c r="D121" s="43">
        <v>1</v>
      </c>
      <c r="E121" s="43">
        <v>1766</v>
      </c>
      <c r="F121" s="43">
        <v>2</v>
      </c>
      <c r="G121" s="43">
        <v>40232.660000000003</v>
      </c>
      <c r="H121" s="43">
        <v>42</v>
      </c>
      <c r="I121" s="43">
        <v>781529.74</v>
      </c>
      <c r="J121" s="43">
        <v>125</v>
      </c>
      <c r="K121" s="43">
        <v>9723394.1600000001</v>
      </c>
      <c r="L121" s="43">
        <f t="shared" ref="L121:L128" si="46">J121+H121+F121+D121</f>
        <v>170</v>
      </c>
      <c r="M121" s="43">
        <f t="shared" ref="M121:M128" si="47">K121+I121+G121+E121</f>
        <v>10546922.560000001</v>
      </c>
      <c r="N121" s="43">
        <v>76</v>
      </c>
      <c r="O121" s="43">
        <v>9569111.0700000003</v>
      </c>
      <c r="P121" s="43">
        <v>54</v>
      </c>
      <c r="Q121" s="43">
        <v>787286.74</v>
      </c>
      <c r="R121" s="43">
        <f t="shared" si="44"/>
        <v>130</v>
      </c>
      <c r="S121" s="43">
        <f t="shared" si="45"/>
        <v>10356397.810000001</v>
      </c>
      <c r="T121" s="43">
        <f t="shared" ref="T121:T128" si="48">R121+L121</f>
        <v>300</v>
      </c>
      <c r="U121" s="43">
        <f t="shared" ref="U121:U128" si="49">S121+M121</f>
        <v>20903320.370000001</v>
      </c>
      <c r="V121" s="16"/>
    </row>
    <row r="122" spans="1:22" s="9" customFormat="1" x14ac:dyDescent="0.2">
      <c r="A122" s="33">
        <v>115</v>
      </c>
      <c r="B122" s="54" t="s">
        <v>278</v>
      </c>
      <c r="C122" s="1" t="s">
        <v>111</v>
      </c>
      <c r="D122" s="44"/>
      <c r="E122" s="44"/>
      <c r="F122" s="44">
        <v>45</v>
      </c>
      <c r="G122" s="44">
        <v>1742356.48</v>
      </c>
      <c r="H122" s="44">
        <v>11</v>
      </c>
      <c r="I122" s="44">
        <v>7690.45</v>
      </c>
      <c r="J122" s="44">
        <v>462</v>
      </c>
      <c r="K122" s="44">
        <v>8180735.7400000002</v>
      </c>
      <c r="L122" s="42">
        <f t="shared" si="46"/>
        <v>518</v>
      </c>
      <c r="M122" s="42">
        <f t="shared" si="47"/>
        <v>9930782.6699999999</v>
      </c>
      <c r="N122" s="44">
        <v>329</v>
      </c>
      <c r="O122" s="44">
        <v>10049332.76</v>
      </c>
      <c r="P122" s="44"/>
      <c r="Q122" s="44"/>
      <c r="R122" s="42">
        <f t="shared" si="44"/>
        <v>329</v>
      </c>
      <c r="S122" s="42">
        <f t="shared" si="45"/>
        <v>10049332.76</v>
      </c>
      <c r="T122" s="42">
        <f t="shared" si="48"/>
        <v>847</v>
      </c>
      <c r="U122" s="42">
        <f t="shared" si="49"/>
        <v>19980115.43</v>
      </c>
      <c r="V122" s="16"/>
    </row>
    <row r="123" spans="1:22" s="9" customFormat="1" x14ac:dyDescent="0.2">
      <c r="A123" s="30">
        <v>116</v>
      </c>
      <c r="B123" s="53" t="s">
        <v>248</v>
      </c>
      <c r="C123" s="32" t="s">
        <v>97</v>
      </c>
      <c r="D123" s="43"/>
      <c r="E123" s="43"/>
      <c r="F123" s="43"/>
      <c r="G123" s="43"/>
      <c r="H123" s="43">
        <v>376</v>
      </c>
      <c r="I123" s="43">
        <v>1507267.43</v>
      </c>
      <c r="J123" s="43">
        <v>1137</v>
      </c>
      <c r="K123" s="43">
        <v>9652578.8599999994</v>
      </c>
      <c r="L123" s="43">
        <f t="shared" si="46"/>
        <v>1513</v>
      </c>
      <c r="M123" s="43">
        <f t="shared" si="47"/>
        <v>11159846.289999999</v>
      </c>
      <c r="N123" s="43">
        <v>253</v>
      </c>
      <c r="O123" s="43">
        <v>8253300.79</v>
      </c>
      <c r="P123" s="43"/>
      <c r="Q123" s="43"/>
      <c r="R123" s="43">
        <f t="shared" si="44"/>
        <v>253</v>
      </c>
      <c r="S123" s="43">
        <f t="shared" si="45"/>
        <v>8253300.79</v>
      </c>
      <c r="T123" s="43">
        <f t="shared" si="48"/>
        <v>1766</v>
      </c>
      <c r="U123" s="43">
        <f t="shared" si="49"/>
        <v>19413147.079999998</v>
      </c>
      <c r="V123" s="16"/>
    </row>
    <row r="124" spans="1:22" s="9" customFormat="1" x14ac:dyDescent="0.2">
      <c r="A124" s="33">
        <v>117</v>
      </c>
      <c r="B124" s="54" t="s">
        <v>252</v>
      </c>
      <c r="C124" s="1" t="s">
        <v>126</v>
      </c>
      <c r="D124" s="44">
        <v>2</v>
      </c>
      <c r="E124" s="44">
        <v>32286.42</v>
      </c>
      <c r="F124" s="44">
        <v>114</v>
      </c>
      <c r="G124" s="44">
        <v>6581684.1699999999</v>
      </c>
      <c r="H124" s="44">
        <v>128</v>
      </c>
      <c r="I124" s="44">
        <v>2999000.53</v>
      </c>
      <c r="J124" s="44">
        <v>177</v>
      </c>
      <c r="K124" s="44">
        <v>1362150.53</v>
      </c>
      <c r="L124" s="42">
        <f t="shared" si="46"/>
        <v>421</v>
      </c>
      <c r="M124" s="42">
        <f t="shared" si="47"/>
        <v>10975121.65</v>
      </c>
      <c r="N124" s="44">
        <v>55</v>
      </c>
      <c r="O124" s="44">
        <v>6655710.21</v>
      </c>
      <c r="P124" s="44">
        <v>32</v>
      </c>
      <c r="Q124" s="44">
        <v>1761154.93</v>
      </c>
      <c r="R124" s="42">
        <f t="shared" si="44"/>
        <v>87</v>
      </c>
      <c r="S124" s="42">
        <f t="shared" si="45"/>
        <v>8416865.1400000006</v>
      </c>
      <c r="T124" s="42">
        <f t="shared" si="48"/>
        <v>508</v>
      </c>
      <c r="U124" s="42">
        <f t="shared" si="49"/>
        <v>19391986.789999999</v>
      </c>
      <c r="V124" s="16"/>
    </row>
    <row r="125" spans="1:22" s="9" customFormat="1" x14ac:dyDescent="0.2">
      <c r="A125" s="30">
        <v>118</v>
      </c>
      <c r="B125" s="53" t="s">
        <v>229</v>
      </c>
      <c r="C125" s="32" t="s">
        <v>350</v>
      </c>
      <c r="D125" s="43">
        <v>4</v>
      </c>
      <c r="E125" s="43">
        <v>200837.44</v>
      </c>
      <c r="F125" s="43"/>
      <c r="G125" s="43"/>
      <c r="H125" s="43">
        <v>35</v>
      </c>
      <c r="I125" s="43">
        <v>792387.42</v>
      </c>
      <c r="J125" s="43">
        <v>19</v>
      </c>
      <c r="K125" s="43">
        <v>8515181.8900000006</v>
      </c>
      <c r="L125" s="43">
        <f t="shared" si="46"/>
        <v>58</v>
      </c>
      <c r="M125" s="43">
        <f t="shared" si="47"/>
        <v>9508406.75</v>
      </c>
      <c r="N125" s="43">
        <v>3</v>
      </c>
      <c r="O125" s="43">
        <v>8343800</v>
      </c>
      <c r="P125" s="43">
        <v>4</v>
      </c>
      <c r="Q125" s="43">
        <v>1220000</v>
      </c>
      <c r="R125" s="43">
        <f t="shared" si="44"/>
        <v>7</v>
      </c>
      <c r="S125" s="43">
        <f t="shared" si="45"/>
        <v>9563800</v>
      </c>
      <c r="T125" s="43">
        <f t="shared" si="48"/>
        <v>65</v>
      </c>
      <c r="U125" s="43">
        <f t="shared" si="49"/>
        <v>19072206.75</v>
      </c>
      <c r="V125" s="16"/>
    </row>
    <row r="126" spans="1:22" s="9" customFormat="1" x14ac:dyDescent="0.2">
      <c r="A126" s="33">
        <v>119</v>
      </c>
      <c r="B126" s="54" t="s">
        <v>322</v>
      </c>
      <c r="C126" s="1" t="s">
        <v>329</v>
      </c>
      <c r="D126" s="44"/>
      <c r="E126" s="44"/>
      <c r="F126" s="44"/>
      <c r="G126" s="44"/>
      <c r="H126" s="44">
        <v>638</v>
      </c>
      <c r="I126" s="44">
        <v>9093031.3200000003</v>
      </c>
      <c r="J126" s="44">
        <v>811</v>
      </c>
      <c r="K126" s="44">
        <v>9585066.3499999996</v>
      </c>
      <c r="L126" s="42">
        <f t="shared" si="46"/>
        <v>1449</v>
      </c>
      <c r="M126" s="42">
        <f t="shared" si="47"/>
        <v>18678097.670000002</v>
      </c>
      <c r="N126" s="44">
        <v>44</v>
      </c>
      <c r="O126" s="44">
        <v>181400.7</v>
      </c>
      <c r="P126" s="44">
        <v>13</v>
      </c>
      <c r="Q126" s="44">
        <v>175038.4</v>
      </c>
      <c r="R126" s="42">
        <f t="shared" si="44"/>
        <v>57</v>
      </c>
      <c r="S126" s="42">
        <f t="shared" si="45"/>
        <v>356439.1</v>
      </c>
      <c r="T126" s="42">
        <f t="shared" si="48"/>
        <v>1506</v>
      </c>
      <c r="U126" s="42">
        <f t="shared" si="49"/>
        <v>19034536.770000003</v>
      </c>
      <c r="V126" s="16"/>
    </row>
    <row r="127" spans="1:22" s="9" customFormat="1" x14ac:dyDescent="0.2">
      <c r="A127" s="30">
        <v>120</v>
      </c>
      <c r="B127" s="53" t="s">
        <v>202</v>
      </c>
      <c r="C127" s="32" t="s">
        <v>123</v>
      </c>
      <c r="D127" s="43">
        <v>41</v>
      </c>
      <c r="E127" s="43">
        <v>522968.92</v>
      </c>
      <c r="F127" s="43">
        <v>84</v>
      </c>
      <c r="G127" s="43">
        <v>2969736.92</v>
      </c>
      <c r="H127" s="43">
        <v>35</v>
      </c>
      <c r="I127" s="43">
        <v>1630419.08</v>
      </c>
      <c r="J127" s="43">
        <v>85</v>
      </c>
      <c r="K127" s="43">
        <v>538819.89</v>
      </c>
      <c r="L127" s="43">
        <f t="shared" si="46"/>
        <v>245</v>
      </c>
      <c r="M127" s="43">
        <f t="shared" si="47"/>
        <v>5661944.8100000005</v>
      </c>
      <c r="N127" s="43">
        <v>270</v>
      </c>
      <c r="O127" s="43">
        <v>7711050.46</v>
      </c>
      <c r="P127" s="43">
        <v>126</v>
      </c>
      <c r="Q127" s="43">
        <v>5645676.9299999997</v>
      </c>
      <c r="R127" s="43">
        <f t="shared" si="44"/>
        <v>396</v>
      </c>
      <c r="S127" s="43">
        <f t="shared" si="45"/>
        <v>13356727.390000001</v>
      </c>
      <c r="T127" s="43">
        <f t="shared" si="48"/>
        <v>641</v>
      </c>
      <c r="U127" s="43">
        <f t="shared" si="49"/>
        <v>19018672.200000003</v>
      </c>
      <c r="V127" s="16"/>
    </row>
    <row r="128" spans="1:22" s="9" customFormat="1" x14ac:dyDescent="0.2">
      <c r="A128" s="33">
        <v>121</v>
      </c>
      <c r="B128" s="54" t="s">
        <v>247</v>
      </c>
      <c r="C128" s="1" t="s">
        <v>133</v>
      </c>
      <c r="D128" s="44"/>
      <c r="E128" s="44"/>
      <c r="F128" s="44">
        <v>12</v>
      </c>
      <c r="G128" s="44">
        <v>454117.22</v>
      </c>
      <c r="H128" s="44">
        <v>186</v>
      </c>
      <c r="I128" s="44">
        <v>751048.56</v>
      </c>
      <c r="J128" s="44">
        <v>672</v>
      </c>
      <c r="K128" s="44">
        <v>8708980.9499999993</v>
      </c>
      <c r="L128" s="42">
        <f t="shared" si="46"/>
        <v>870</v>
      </c>
      <c r="M128" s="42">
        <f t="shared" si="47"/>
        <v>9914146.7300000004</v>
      </c>
      <c r="N128" s="44">
        <v>532</v>
      </c>
      <c r="O128" s="44">
        <v>8560297.6400000006</v>
      </c>
      <c r="P128" s="44">
        <v>10</v>
      </c>
      <c r="Q128" s="44">
        <v>141936.66</v>
      </c>
      <c r="R128" s="42">
        <f t="shared" si="44"/>
        <v>542</v>
      </c>
      <c r="S128" s="42">
        <f t="shared" si="45"/>
        <v>8702234.3000000007</v>
      </c>
      <c r="T128" s="42">
        <f t="shared" si="48"/>
        <v>1412</v>
      </c>
      <c r="U128" s="42">
        <f t="shared" si="49"/>
        <v>18616381.030000001</v>
      </c>
      <c r="V128" s="16"/>
    </row>
    <row r="129" spans="1:22" s="9" customFormat="1" x14ac:dyDescent="0.2">
      <c r="A129" s="30">
        <v>122</v>
      </c>
      <c r="B129" s="53" t="s">
        <v>220</v>
      </c>
      <c r="C129" s="32" t="s">
        <v>7</v>
      </c>
      <c r="D129" s="43">
        <v>13</v>
      </c>
      <c r="E129" s="43">
        <v>1278585.71</v>
      </c>
      <c r="F129" s="43">
        <v>18</v>
      </c>
      <c r="G129" s="43">
        <v>4091724.43</v>
      </c>
      <c r="H129" s="43">
        <v>717</v>
      </c>
      <c r="I129" s="43">
        <v>3567557.46</v>
      </c>
      <c r="J129" s="43">
        <v>151</v>
      </c>
      <c r="K129" s="43">
        <v>654905.75</v>
      </c>
      <c r="L129" s="43">
        <f t="shared" si="0"/>
        <v>899</v>
      </c>
      <c r="M129" s="43">
        <f t="shared" si="1"/>
        <v>9592773.3500000015</v>
      </c>
      <c r="N129" s="43">
        <v>11</v>
      </c>
      <c r="O129" s="43">
        <v>3504782.37</v>
      </c>
      <c r="P129" s="43">
        <v>11</v>
      </c>
      <c r="Q129" s="43">
        <v>3521918.16</v>
      </c>
      <c r="R129" s="43">
        <f t="shared" ref="R129:R179" si="50">N129+P129</f>
        <v>22</v>
      </c>
      <c r="S129" s="43">
        <f t="shared" ref="S129:S179" si="51">O129+Q129</f>
        <v>7026700.5300000003</v>
      </c>
      <c r="T129" s="43">
        <f t="shared" si="2"/>
        <v>921</v>
      </c>
      <c r="U129" s="43">
        <f t="shared" si="3"/>
        <v>16619473.880000003</v>
      </c>
      <c r="V129" s="16"/>
    </row>
    <row r="130" spans="1:22" s="9" customFormat="1" x14ac:dyDescent="0.2">
      <c r="A130" s="33">
        <v>123</v>
      </c>
      <c r="B130" s="54" t="s">
        <v>257</v>
      </c>
      <c r="C130" s="1" t="s">
        <v>138</v>
      </c>
      <c r="D130" s="44"/>
      <c r="E130" s="44"/>
      <c r="F130" s="44"/>
      <c r="G130" s="44"/>
      <c r="H130" s="44">
        <v>479</v>
      </c>
      <c r="I130" s="44">
        <v>4188289.3</v>
      </c>
      <c r="J130" s="44">
        <v>708</v>
      </c>
      <c r="K130" s="44">
        <v>6537956.8799999999</v>
      </c>
      <c r="L130" s="42">
        <f t="shared" si="0"/>
        <v>1187</v>
      </c>
      <c r="M130" s="42">
        <f t="shared" si="1"/>
        <v>10726246.18</v>
      </c>
      <c r="N130" s="44">
        <v>559</v>
      </c>
      <c r="O130" s="44">
        <v>4116047.18</v>
      </c>
      <c r="P130" s="44">
        <v>54</v>
      </c>
      <c r="Q130" s="44">
        <v>1773161.4</v>
      </c>
      <c r="R130" s="42">
        <f t="shared" si="50"/>
        <v>613</v>
      </c>
      <c r="S130" s="42">
        <f t="shared" si="51"/>
        <v>5889208.5800000001</v>
      </c>
      <c r="T130" s="42">
        <f t="shared" si="2"/>
        <v>1800</v>
      </c>
      <c r="U130" s="42">
        <f t="shared" si="3"/>
        <v>16615454.76</v>
      </c>
      <c r="V130" s="16"/>
    </row>
    <row r="131" spans="1:22" s="9" customFormat="1" x14ac:dyDescent="0.2">
      <c r="A131" s="30">
        <v>124</v>
      </c>
      <c r="B131" s="53" t="s">
        <v>214</v>
      </c>
      <c r="C131" s="32" t="s">
        <v>74</v>
      </c>
      <c r="D131" s="43">
        <v>1</v>
      </c>
      <c r="E131" s="43">
        <v>79000</v>
      </c>
      <c r="F131" s="43">
        <v>43</v>
      </c>
      <c r="G131" s="43">
        <v>1262580.08</v>
      </c>
      <c r="H131" s="43">
        <v>136</v>
      </c>
      <c r="I131" s="43">
        <v>348572.92</v>
      </c>
      <c r="J131" s="43">
        <v>350</v>
      </c>
      <c r="K131" s="43">
        <v>5587865.71</v>
      </c>
      <c r="L131" s="43">
        <f t="shared" si="0"/>
        <v>530</v>
      </c>
      <c r="M131" s="43">
        <f t="shared" si="1"/>
        <v>7278018.71</v>
      </c>
      <c r="N131" s="43">
        <v>287</v>
      </c>
      <c r="O131" s="43">
        <v>7125688.0499999998</v>
      </c>
      <c r="P131" s="43">
        <v>19</v>
      </c>
      <c r="Q131" s="43">
        <v>696539.27</v>
      </c>
      <c r="R131" s="43">
        <f t="shared" si="50"/>
        <v>306</v>
      </c>
      <c r="S131" s="43">
        <f t="shared" si="51"/>
        <v>7822227.3200000003</v>
      </c>
      <c r="T131" s="43">
        <f t="shared" si="2"/>
        <v>836</v>
      </c>
      <c r="U131" s="43">
        <f t="shared" si="3"/>
        <v>15100246.030000001</v>
      </c>
      <c r="V131" s="16"/>
    </row>
    <row r="132" spans="1:22" s="9" customFormat="1" x14ac:dyDescent="0.2">
      <c r="A132" s="33">
        <v>125</v>
      </c>
      <c r="B132" s="54" t="s">
        <v>86</v>
      </c>
      <c r="C132" s="1" t="s">
        <v>87</v>
      </c>
      <c r="D132" s="44"/>
      <c r="E132" s="44"/>
      <c r="F132" s="44">
        <v>7</v>
      </c>
      <c r="G132" s="44">
        <v>85033.9</v>
      </c>
      <c r="H132" s="44">
        <v>140</v>
      </c>
      <c r="I132" s="44">
        <v>4522371.83</v>
      </c>
      <c r="J132" s="44">
        <v>905</v>
      </c>
      <c r="K132" s="44">
        <v>6213270.0499999998</v>
      </c>
      <c r="L132" s="42">
        <f t="shared" si="0"/>
        <v>1052</v>
      </c>
      <c r="M132" s="42">
        <f t="shared" si="1"/>
        <v>10820675.779999999</v>
      </c>
      <c r="N132" s="44">
        <v>16</v>
      </c>
      <c r="O132" s="44">
        <v>2453311.2000000002</v>
      </c>
      <c r="P132" s="44">
        <v>2</v>
      </c>
      <c r="Q132" s="44">
        <v>1603673.56</v>
      </c>
      <c r="R132" s="42">
        <f t="shared" si="50"/>
        <v>18</v>
      </c>
      <c r="S132" s="42">
        <f t="shared" si="51"/>
        <v>4056984.7600000002</v>
      </c>
      <c r="T132" s="42">
        <f t="shared" si="2"/>
        <v>1070</v>
      </c>
      <c r="U132" s="42">
        <f t="shared" si="3"/>
        <v>14877660.539999999</v>
      </c>
      <c r="V132" s="16"/>
    </row>
    <row r="133" spans="1:22" s="9" customFormat="1" x14ac:dyDescent="0.2">
      <c r="A133" s="30">
        <v>126</v>
      </c>
      <c r="B133" s="53" t="s">
        <v>230</v>
      </c>
      <c r="C133" s="32" t="s">
        <v>93</v>
      </c>
      <c r="D133" s="43">
        <v>3</v>
      </c>
      <c r="E133" s="43">
        <v>53548.05</v>
      </c>
      <c r="F133" s="43">
        <v>54</v>
      </c>
      <c r="G133" s="43">
        <v>739989.84</v>
      </c>
      <c r="H133" s="43">
        <v>60</v>
      </c>
      <c r="I133" s="43">
        <v>933914.44</v>
      </c>
      <c r="J133" s="43">
        <v>907</v>
      </c>
      <c r="K133" s="43">
        <v>5863391.7999999998</v>
      </c>
      <c r="L133" s="43">
        <f t="shared" si="0"/>
        <v>1024</v>
      </c>
      <c r="M133" s="43">
        <f t="shared" si="1"/>
        <v>7590844.1299999999</v>
      </c>
      <c r="N133" s="43">
        <v>429</v>
      </c>
      <c r="O133" s="43">
        <v>6251613.0099999998</v>
      </c>
      <c r="P133" s="43">
        <v>15</v>
      </c>
      <c r="Q133" s="43">
        <v>625461.4</v>
      </c>
      <c r="R133" s="43">
        <f t="shared" si="50"/>
        <v>444</v>
      </c>
      <c r="S133" s="43">
        <f t="shared" si="51"/>
        <v>6877074.4100000001</v>
      </c>
      <c r="T133" s="43">
        <f t="shared" si="2"/>
        <v>1468</v>
      </c>
      <c r="U133" s="43">
        <f t="shared" si="3"/>
        <v>14467918.539999999</v>
      </c>
      <c r="V133" s="16"/>
    </row>
    <row r="134" spans="1:22" s="9" customFormat="1" x14ac:dyDescent="0.2">
      <c r="A134" s="33">
        <v>127</v>
      </c>
      <c r="B134" s="54" t="s">
        <v>264</v>
      </c>
      <c r="C134" s="1" t="s">
        <v>107</v>
      </c>
      <c r="D134" s="44">
        <v>3</v>
      </c>
      <c r="E134" s="44">
        <v>32091.79</v>
      </c>
      <c r="F134" s="44">
        <v>87</v>
      </c>
      <c r="G134" s="44">
        <v>2554764.33</v>
      </c>
      <c r="H134" s="44">
        <v>54</v>
      </c>
      <c r="I134" s="44">
        <v>1949114.35</v>
      </c>
      <c r="J134" s="44">
        <v>228</v>
      </c>
      <c r="K134" s="44">
        <v>2723069.55</v>
      </c>
      <c r="L134" s="42">
        <f t="shared" si="0"/>
        <v>372</v>
      </c>
      <c r="M134" s="42">
        <f t="shared" si="1"/>
        <v>7259040.0200000005</v>
      </c>
      <c r="N134" s="44">
        <v>229</v>
      </c>
      <c r="O134" s="44">
        <v>5089855.5</v>
      </c>
      <c r="P134" s="44">
        <v>39</v>
      </c>
      <c r="Q134" s="44">
        <v>1779042.75</v>
      </c>
      <c r="R134" s="42">
        <f t="shared" si="50"/>
        <v>268</v>
      </c>
      <c r="S134" s="42">
        <f t="shared" si="51"/>
        <v>6868898.25</v>
      </c>
      <c r="T134" s="42">
        <f t="shared" si="2"/>
        <v>640</v>
      </c>
      <c r="U134" s="42">
        <f t="shared" si="3"/>
        <v>14127938.27</v>
      </c>
      <c r="V134" s="16"/>
    </row>
    <row r="135" spans="1:22" s="9" customFormat="1" x14ac:dyDescent="0.2">
      <c r="A135" s="30">
        <v>128</v>
      </c>
      <c r="B135" s="53" t="s">
        <v>282</v>
      </c>
      <c r="C135" s="32" t="s">
        <v>120</v>
      </c>
      <c r="D135" s="43"/>
      <c r="E135" s="43"/>
      <c r="F135" s="43"/>
      <c r="G135" s="43"/>
      <c r="H135" s="43">
        <v>2</v>
      </c>
      <c r="I135" s="43">
        <v>36430.22</v>
      </c>
      <c r="J135" s="43">
        <v>9</v>
      </c>
      <c r="K135" s="43">
        <v>7881.61</v>
      </c>
      <c r="L135" s="43">
        <f t="shared" si="0"/>
        <v>11</v>
      </c>
      <c r="M135" s="43">
        <f t="shared" si="1"/>
        <v>44311.83</v>
      </c>
      <c r="N135" s="43">
        <v>1</v>
      </c>
      <c r="O135" s="43">
        <v>12551128.539999999</v>
      </c>
      <c r="P135" s="43"/>
      <c r="Q135" s="43"/>
      <c r="R135" s="43">
        <f t="shared" si="50"/>
        <v>1</v>
      </c>
      <c r="S135" s="43">
        <f t="shared" si="51"/>
        <v>12551128.539999999</v>
      </c>
      <c r="T135" s="43">
        <f t="shared" si="2"/>
        <v>12</v>
      </c>
      <c r="U135" s="43">
        <f t="shared" si="3"/>
        <v>12595440.369999999</v>
      </c>
      <c r="V135" s="16"/>
    </row>
    <row r="136" spans="1:22" s="9" customFormat="1" x14ac:dyDescent="0.2">
      <c r="A136" s="33">
        <v>129</v>
      </c>
      <c r="B136" s="54" t="s">
        <v>253</v>
      </c>
      <c r="C136" s="1" t="s">
        <v>102</v>
      </c>
      <c r="D136" s="44">
        <v>10</v>
      </c>
      <c r="E136" s="44">
        <v>193283.88</v>
      </c>
      <c r="F136" s="44">
        <v>36</v>
      </c>
      <c r="G136" s="44">
        <v>487026.62</v>
      </c>
      <c r="H136" s="44">
        <v>67</v>
      </c>
      <c r="I136" s="44">
        <v>988004.57</v>
      </c>
      <c r="J136" s="44">
        <v>584</v>
      </c>
      <c r="K136" s="44">
        <v>5302485.7699999996</v>
      </c>
      <c r="L136" s="42">
        <f t="shared" ref="L136:L143" si="52">J136+H136+F136+D136</f>
        <v>697</v>
      </c>
      <c r="M136" s="42">
        <f t="shared" ref="M136:M143" si="53">K136+I136+G136+E136</f>
        <v>6970800.8399999999</v>
      </c>
      <c r="N136" s="44">
        <v>264</v>
      </c>
      <c r="O136" s="44">
        <v>5036131.04</v>
      </c>
      <c r="P136" s="44">
        <v>28</v>
      </c>
      <c r="Q136" s="44">
        <v>431449.44</v>
      </c>
      <c r="R136" s="42">
        <f t="shared" si="50"/>
        <v>292</v>
      </c>
      <c r="S136" s="42">
        <f t="shared" si="51"/>
        <v>5467580.4800000004</v>
      </c>
      <c r="T136" s="42">
        <f t="shared" ref="T136:T143" si="54">R136+L136</f>
        <v>989</v>
      </c>
      <c r="U136" s="42">
        <f t="shared" ref="U136:U143" si="55">S136+M136</f>
        <v>12438381.32</v>
      </c>
      <c r="V136" s="16"/>
    </row>
    <row r="137" spans="1:22" s="9" customFormat="1" x14ac:dyDescent="0.2">
      <c r="A137" s="30">
        <v>130</v>
      </c>
      <c r="B137" s="53" t="s">
        <v>235</v>
      </c>
      <c r="C137" s="32" t="s">
        <v>88</v>
      </c>
      <c r="D137" s="43">
        <v>1</v>
      </c>
      <c r="E137" s="43">
        <v>10000</v>
      </c>
      <c r="F137" s="43">
        <v>9</v>
      </c>
      <c r="G137" s="43">
        <v>59437.5</v>
      </c>
      <c r="H137" s="43">
        <v>425</v>
      </c>
      <c r="I137" s="43">
        <v>3696447.07</v>
      </c>
      <c r="J137" s="43">
        <v>725</v>
      </c>
      <c r="K137" s="43">
        <v>5167642.63</v>
      </c>
      <c r="L137" s="43">
        <f t="shared" si="52"/>
        <v>1160</v>
      </c>
      <c r="M137" s="43">
        <f t="shared" si="53"/>
        <v>8933527.1999999993</v>
      </c>
      <c r="N137" s="43">
        <v>250</v>
      </c>
      <c r="O137" s="43">
        <v>1904879.11</v>
      </c>
      <c r="P137" s="43">
        <v>29</v>
      </c>
      <c r="Q137" s="43">
        <v>398094.66</v>
      </c>
      <c r="R137" s="43">
        <f t="shared" si="50"/>
        <v>279</v>
      </c>
      <c r="S137" s="43">
        <f t="shared" si="51"/>
        <v>2302973.77</v>
      </c>
      <c r="T137" s="43">
        <f t="shared" si="54"/>
        <v>1439</v>
      </c>
      <c r="U137" s="43">
        <f t="shared" si="55"/>
        <v>11236500.969999999</v>
      </c>
      <c r="V137" s="16"/>
    </row>
    <row r="138" spans="1:22" s="9" customFormat="1" x14ac:dyDescent="0.2">
      <c r="A138" s="33">
        <v>131</v>
      </c>
      <c r="B138" s="54" t="s">
        <v>242</v>
      </c>
      <c r="C138" s="1" t="s">
        <v>94</v>
      </c>
      <c r="D138" s="44"/>
      <c r="E138" s="44"/>
      <c r="F138" s="44"/>
      <c r="G138" s="44"/>
      <c r="H138" s="44">
        <v>273</v>
      </c>
      <c r="I138" s="44">
        <v>1193916.8899999999</v>
      </c>
      <c r="J138" s="44">
        <v>610</v>
      </c>
      <c r="K138" s="44">
        <v>5572455.3499999996</v>
      </c>
      <c r="L138" s="42">
        <f t="shared" si="52"/>
        <v>883</v>
      </c>
      <c r="M138" s="42">
        <f t="shared" si="53"/>
        <v>6766372.2399999993</v>
      </c>
      <c r="N138" s="44">
        <v>415</v>
      </c>
      <c r="O138" s="44">
        <v>4440547.58</v>
      </c>
      <c r="P138" s="44">
        <v>1</v>
      </c>
      <c r="Q138" s="44">
        <v>9396.14</v>
      </c>
      <c r="R138" s="42">
        <f t="shared" si="50"/>
        <v>416</v>
      </c>
      <c r="S138" s="42">
        <f t="shared" si="51"/>
        <v>4449943.72</v>
      </c>
      <c r="T138" s="42">
        <f t="shared" si="54"/>
        <v>1299</v>
      </c>
      <c r="U138" s="42">
        <f t="shared" si="55"/>
        <v>11216315.959999999</v>
      </c>
      <c r="V138" s="16"/>
    </row>
    <row r="139" spans="1:22" s="9" customFormat="1" x14ac:dyDescent="0.2">
      <c r="A139" s="30">
        <v>132</v>
      </c>
      <c r="B139" s="53" t="s">
        <v>356</v>
      </c>
      <c r="C139" s="32" t="s">
        <v>357</v>
      </c>
      <c r="D139" s="43"/>
      <c r="E139" s="43"/>
      <c r="F139" s="43"/>
      <c r="G139" s="43"/>
      <c r="H139" s="43">
        <v>301</v>
      </c>
      <c r="I139" s="43">
        <v>657288.99</v>
      </c>
      <c r="J139" s="43">
        <v>836</v>
      </c>
      <c r="K139" s="43">
        <v>5476428.96</v>
      </c>
      <c r="L139" s="43">
        <f t="shared" si="52"/>
        <v>1137</v>
      </c>
      <c r="M139" s="43">
        <f t="shared" si="53"/>
        <v>6133717.9500000002</v>
      </c>
      <c r="N139" s="43">
        <v>421</v>
      </c>
      <c r="O139" s="43">
        <v>4792293.72</v>
      </c>
      <c r="P139" s="43">
        <v>1</v>
      </c>
      <c r="Q139" s="43">
        <v>2594.64</v>
      </c>
      <c r="R139" s="43">
        <f t="shared" si="50"/>
        <v>422</v>
      </c>
      <c r="S139" s="43">
        <f t="shared" si="51"/>
        <v>4794888.3599999994</v>
      </c>
      <c r="T139" s="43">
        <f t="shared" si="54"/>
        <v>1559</v>
      </c>
      <c r="U139" s="43">
        <f t="shared" si="55"/>
        <v>10928606.309999999</v>
      </c>
      <c r="V139" s="16"/>
    </row>
    <row r="140" spans="1:22" s="9" customFormat="1" x14ac:dyDescent="0.2">
      <c r="A140" s="33">
        <v>133</v>
      </c>
      <c r="B140" s="54" t="s">
        <v>251</v>
      </c>
      <c r="C140" s="1" t="s">
        <v>96</v>
      </c>
      <c r="D140" s="44"/>
      <c r="E140" s="44"/>
      <c r="F140" s="44"/>
      <c r="G140" s="44"/>
      <c r="H140" s="44">
        <v>561</v>
      </c>
      <c r="I140" s="44">
        <v>612652.38</v>
      </c>
      <c r="J140" s="44">
        <v>2616</v>
      </c>
      <c r="K140" s="44">
        <v>5400410.5499999998</v>
      </c>
      <c r="L140" s="42">
        <f t="shared" si="52"/>
        <v>3177</v>
      </c>
      <c r="M140" s="42">
        <f t="shared" si="53"/>
        <v>6013062.9299999997</v>
      </c>
      <c r="N140" s="44">
        <v>131</v>
      </c>
      <c r="O140" s="44">
        <v>4574841.6500000004</v>
      </c>
      <c r="P140" s="44"/>
      <c r="Q140" s="44"/>
      <c r="R140" s="42">
        <f t="shared" si="50"/>
        <v>131</v>
      </c>
      <c r="S140" s="42">
        <f t="shared" si="51"/>
        <v>4574841.6500000004</v>
      </c>
      <c r="T140" s="42">
        <f t="shared" si="54"/>
        <v>3308</v>
      </c>
      <c r="U140" s="42">
        <f t="shared" si="55"/>
        <v>10587904.58</v>
      </c>
      <c r="V140" s="16"/>
    </row>
    <row r="141" spans="1:22" s="9" customFormat="1" x14ac:dyDescent="0.2">
      <c r="A141" s="30">
        <v>134</v>
      </c>
      <c r="B141" s="53" t="s">
        <v>320</v>
      </c>
      <c r="C141" s="32" t="s">
        <v>321</v>
      </c>
      <c r="D141" s="43"/>
      <c r="E141" s="43"/>
      <c r="F141" s="43">
        <v>1</v>
      </c>
      <c r="G141" s="43">
        <v>429.8</v>
      </c>
      <c r="H141" s="43">
        <v>136</v>
      </c>
      <c r="I141" s="43">
        <v>845620.06</v>
      </c>
      <c r="J141" s="43">
        <v>458</v>
      </c>
      <c r="K141" s="43">
        <v>5077442.7699999996</v>
      </c>
      <c r="L141" s="43">
        <f t="shared" si="52"/>
        <v>595</v>
      </c>
      <c r="M141" s="43">
        <f t="shared" si="53"/>
        <v>5923492.6299999999</v>
      </c>
      <c r="N141" s="43">
        <v>486</v>
      </c>
      <c r="O141" s="43">
        <v>4239235.55</v>
      </c>
      <c r="P141" s="43"/>
      <c r="Q141" s="43"/>
      <c r="R141" s="43">
        <f t="shared" si="50"/>
        <v>486</v>
      </c>
      <c r="S141" s="43">
        <f t="shared" si="51"/>
        <v>4239235.55</v>
      </c>
      <c r="T141" s="43">
        <f t="shared" si="54"/>
        <v>1081</v>
      </c>
      <c r="U141" s="43">
        <f t="shared" si="55"/>
        <v>10162728.18</v>
      </c>
      <c r="V141" s="16"/>
    </row>
    <row r="142" spans="1:22" s="9" customFormat="1" x14ac:dyDescent="0.2">
      <c r="A142" s="33">
        <v>135</v>
      </c>
      <c r="B142" s="54" t="s">
        <v>254</v>
      </c>
      <c r="C142" s="1" t="s">
        <v>255</v>
      </c>
      <c r="D142" s="44"/>
      <c r="E142" s="44"/>
      <c r="F142" s="44"/>
      <c r="G142" s="44"/>
      <c r="H142" s="44">
        <v>270</v>
      </c>
      <c r="I142" s="44">
        <v>811787.35</v>
      </c>
      <c r="J142" s="44">
        <v>787</v>
      </c>
      <c r="K142" s="44">
        <v>5118075.5</v>
      </c>
      <c r="L142" s="44">
        <f t="shared" si="52"/>
        <v>1057</v>
      </c>
      <c r="M142" s="44">
        <f t="shared" si="53"/>
        <v>5929862.8499999996</v>
      </c>
      <c r="N142" s="44">
        <v>241</v>
      </c>
      <c r="O142" s="44">
        <v>4144583.08</v>
      </c>
      <c r="P142" s="44"/>
      <c r="Q142" s="44"/>
      <c r="R142" s="42">
        <f t="shared" si="50"/>
        <v>241</v>
      </c>
      <c r="S142" s="42">
        <f t="shared" si="51"/>
        <v>4144583.08</v>
      </c>
      <c r="T142" s="44">
        <f t="shared" si="54"/>
        <v>1298</v>
      </c>
      <c r="U142" s="44">
        <f t="shared" si="55"/>
        <v>10074445.93</v>
      </c>
      <c r="V142" s="16"/>
    </row>
    <row r="143" spans="1:22" s="9" customFormat="1" x14ac:dyDescent="0.2">
      <c r="A143" s="30">
        <v>136</v>
      </c>
      <c r="B143" s="53" t="s">
        <v>354</v>
      </c>
      <c r="C143" s="32" t="s">
        <v>355</v>
      </c>
      <c r="D143" s="43"/>
      <c r="E143" s="43"/>
      <c r="F143" s="43">
        <v>7</v>
      </c>
      <c r="G143" s="43">
        <v>272530</v>
      </c>
      <c r="H143" s="43">
        <v>2</v>
      </c>
      <c r="I143" s="43">
        <v>2387539.94</v>
      </c>
      <c r="J143" s="43">
        <v>12</v>
      </c>
      <c r="K143" s="43">
        <v>237318.19</v>
      </c>
      <c r="L143" s="43">
        <f t="shared" si="52"/>
        <v>21</v>
      </c>
      <c r="M143" s="43">
        <f t="shared" si="53"/>
        <v>2897388.13</v>
      </c>
      <c r="N143" s="43">
        <v>3</v>
      </c>
      <c r="O143" s="43">
        <v>2661803.87</v>
      </c>
      <c r="P143" s="43">
        <v>3</v>
      </c>
      <c r="Q143" s="43">
        <v>4399904.3</v>
      </c>
      <c r="R143" s="43">
        <f t="shared" si="50"/>
        <v>6</v>
      </c>
      <c r="S143" s="43">
        <f t="shared" si="51"/>
        <v>7061708.1699999999</v>
      </c>
      <c r="T143" s="43">
        <f t="shared" si="54"/>
        <v>27</v>
      </c>
      <c r="U143" s="43">
        <f t="shared" si="55"/>
        <v>9959096.3000000007</v>
      </c>
      <c r="V143" s="16"/>
    </row>
    <row r="144" spans="1:22" s="9" customFormat="1" x14ac:dyDescent="0.2">
      <c r="A144" s="33">
        <v>137</v>
      </c>
      <c r="B144" s="54" t="s">
        <v>341</v>
      </c>
      <c r="C144" s="1" t="s">
        <v>342</v>
      </c>
      <c r="D144" s="44"/>
      <c r="E144" s="44"/>
      <c r="F144" s="44"/>
      <c r="G144" s="44"/>
      <c r="H144" s="44">
        <v>284</v>
      </c>
      <c r="I144" s="44">
        <v>1292599.79</v>
      </c>
      <c r="J144" s="44">
        <v>616</v>
      </c>
      <c r="K144" s="44">
        <v>4911686.49</v>
      </c>
      <c r="L144" s="42">
        <f t="shared" si="0"/>
        <v>900</v>
      </c>
      <c r="M144" s="42">
        <f t="shared" si="1"/>
        <v>6204286.2800000003</v>
      </c>
      <c r="N144" s="44">
        <v>400</v>
      </c>
      <c r="O144" s="44">
        <v>3625946.83</v>
      </c>
      <c r="P144" s="44"/>
      <c r="Q144" s="44"/>
      <c r="R144" s="42">
        <f t="shared" si="50"/>
        <v>400</v>
      </c>
      <c r="S144" s="42">
        <f t="shared" si="51"/>
        <v>3625946.83</v>
      </c>
      <c r="T144" s="42">
        <f t="shared" si="2"/>
        <v>1300</v>
      </c>
      <c r="U144" s="42">
        <f t="shared" si="3"/>
        <v>9830233.1099999994</v>
      </c>
      <c r="V144" s="16"/>
    </row>
    <row r="145" spans="1:22" s="9" customFormat="1" x14ac:dyDescent="0.2">
      <c r="A145" s="30">
        <v>138</v>
      </c>
      <c r="B145" s="31" t="s">
        <v>245</v>
      </c>
      <c r="C145" s="32" t="s">
        <v>90</v>
      </c>
      <c r="D145" s="43"/>
      <c r="E145" s="43"/>
      <c r="F145" s="43">
        <v>3</v>
      </c>
      <c r="G145" s="43">
        <v>23635.23</v>
      </c>
      <c r="H145" s="43">
        <v>740</v>
      </c>
      <c r="I145" s="43">
        <v>355034.77</v>
      </c>
      <c r="J145" s="43">
        <v>4317</v>
      </c>
      <c r="K145" s="43">
        <v>4415820.62</v>
      </c>
      <c r="L145" s="43">
        <f t="shared" si="0"/>
        <v>5060</v>
      </c>
      <c r="M145" s="43">
        <f t="shared" si="1"/>
        <v>4794490.620000001</v>
      </c>
      <c r="N145" s="43">
        <v>203</v>
      </c>
      <c r="O145" s="43">
        <v>4237086.13</v>
      </c>
      <c r="P145" s="43">
        <v>4</v>
      </c>
      <c r="Q145" s="43">
        <v>86157.25</v>
      </c>
      <c r="R145" s="43">
        <f t="shared" si="50"/>
        <v>207</v>
      </c>
      <c r="S145" s="43">
        <f t="shared" si="51"/>
        <v>4323243.38</v>
      </c>
      <c r="T145" s="43">
        <f t="shared" si="2"/>
        <v>5267</v>
      </c>
      <c r="U145" s="43">
        <f t="shared" si="3"/>
        <v>9117734</v>
      </c>
      <c r="V145" s="16"/>
    </row>
    <row r="146" spans="1:22" s="9" customFormat="1" x14ac:dyDescent="0.2">
      <c r="A146" s="33">
        <v>139</v>
      </c>
      <c r="B146" s="54" t="s">
        <v>227</v>
      </c>
      <c r="C146" s="1" t="s">
        <v>299</v>
      </c>
      <c r="D146" s="44"/>
      <c r="E146" s="44"/>
      <c r="F146" s="44">
        <v>29</v>
      </c>
      <c r="G146" s="44">
        <v>547815.01</v>
      </c>
      <c r="H146" s="44">
        <v>156</v>
      </c>
      <c r="I146" s="44">
        <v>110743.98</v>
      </c>
      <c r="J146" s="44">
        <v>1972</v>
      </c>
      <c r="K146" s="44">
        <v>3917650.88</v>
      </c>
      <c r="L146" s="42">
        <f t="shared" si="0"/>
        <v>2157</v>
      </c>
      <c r="M146" s="42">
        <f t="shared" si="1"/>
        <v>4576209.87</v>
      </c>
      <c r="N146" s="44">
        <v>715</v>
      </c>
      <c r="O146" s="44">
        <v>4281104.58</v>
      </c>
      <c r="P146" s="44">
        <v>1</v>
      </c>
      <c r="Q146" s="44">
        <v>792</v>
      </c>
      <c r="R146" s="42">
        <f t="shared" si="50"/>
        <v>716</v>
      </c>
      <c r="S146" s="42">
        <f t="shared" si="51"/>
        <v>4281896.58</v>
      </c>
      <c r="T146" s="42">
        <f t="shared" si="2"/>
        <v>2873</v>
      </c>
      <c r="U146" s="42">
        <f t="shared" si="3"/>
        <v>8858106.4499999993</v>
      </c>
      <c r="V146" s="16"/>
    </row>
    <row r="147" spans="1:22" s="9" customFormat="1" x14ac:dyDescent="0.2">
      <c r="A147" s="30">
        <v>140</v>
      </c>
      <c r="B147" s="53" t="s">
        <v>265</v>
      </c>
      <c r="C147" s="32" t="s">
        <v>128</v>
      </c>
      <c r="D147" s="43"/>
      <c r="E147" s="43"/>
      <c r="F147" s="43">
        <v>4</v>
      </c>
      <c r="G147" s="43">
        <v>146433</v>
      </c>
      <c r="H147" s="43">
        <v>26</v>
      </c>
      <c r="I147" s="43">
        <v>200715.78</v>
      </c>
      <c r="J147" s="43">
        <v>898</v>
      </c>
      <c r="K147" s="43">
        <v>3986664.38</v>
      </c>
      <c r="L147" s="43">
        <f t="shared" si="0"/>
        <v>928</v>
      </c>
      <c r="M147" s="43">
        <f t="shared" si="1"/>
        <v>4333813.16</v>
      </c>
      <c r="N147" s="43">
        <v>826</v>
      </c>
      <c r="O147" s="43">
        <v>4008163.52</v>
      </c>
      <c r="P147" s="43">
        <v>3</v>
      </c>
      <c r="Q147" s="43">
        <v>84784.57</v>
      </c>
      <c r="R147" s="43">
        <f t="shared" si="50"/>
        <v>829</v>
      </c>
      <c r="S147" s="43">
        <f t="shared" si="51"/>
        <v>4092948.09</v>
      </c>
      <c r="T147" s="43">
        <f t="shared" si="2"/>
        <v>1757</v>
      </c>
      <c r="U147" s="43">
        <f t="shared" si="3"/>
        <v>8426761.25</v>
      </c>
      <c r="V147" s="16"/>
    </row>
    <row r="148" spans="1:22" s="9" customFormat="1" x14ac:dyDescent="0.2">
      <c r="A148" s="33">
        <v>141</v>
      </c>
      <c r="B148" s="54" t="s">
        <v>268</v>
      </c>
      <c r="C148" s="1" t="s">
        <v>136</v>
      </c>
      <c r="D148" s="44"/>
      <c r="E148" s="44"/>
      <c r="F148" s="44"/>
      <c r="G148" s="44"/>
      <c r="H148" s="44">
        <v>52</v>
      </c>
      <c r="I148" s="44">
        <v>254000.29</v>
      </c>
      <c r="J148" s="44">
        <v>533</v>
      </c>
      <c r="K148" s="44">
        <v>3976888.54</v>
      </c>
      <c r="L148" s="42">
        <f t="shared" si="0"/>
        <v>585</v>
      </c>
      <c r="M148" s="42">
        <f t="shared" si="1"/>
        <v>4230888.83</v>
      </c>
      <c r="N148" s="44">
        <v>816</v>
      </c>
      <c r="O148" s="44">
        <v>3780832.85</v>
      </c>
      <c r="P148" s="44">
        <v>4</v>
      </c>
      <c r="Q148" s="44">
        <v>92140.32</v>
      </c>
      <c r="R148" s="42">
        <f t="shared" si="50"/>
        <v>820</v>
      </c>
      <c r="S148" s="42">
        <f t="shared" si="51"/>
        <v>3872973.17</v>
      </c>
      <c r="T148" s="42">
        <f t="shared" si="2"/>
        <v>1405</v>
      </c>
      <c r="U148" s="42">
        <f t="shared" si="3"/>
        <v>8103862</v>
      </c>
      <c r="V148" s="16"/>
    </row>
    <row r="149" spans="1:22" s="9" customFormat="1" x14ac:dyDescent="0.2">
      <c r="A149" s="30">
        <v>142</v>
      </c>
      <c r="B149" s="53" t="s">
        <v>307</v>
      </c>
      <c r="C149" s="32" t="s">
        <v>308</v>
      </c>
      <c r="D149" s="43"/>
      <c r="E149" s="43"/>
      <c r="F149" s="43"/>
      <c r="G149" s="43"/>
      <c r="H149" s="43"/>
      <c r="I149" s="43"/>
      <c r="J149" s="43">
        <v>6</v>
      </c>
      <c r="K149" s="43">
        <v>50246.7</v>
      </c>
      <c r="L149" s="43">
        <f t="shared" ref="L149:L156" si="56">J149+H149+F149+D149</f>
        <v>6</v>
      </c>
      <c r="M149" s="43">
        <f t="shared" ref="M149:M156" si="57">K149+I149+G149+E149</f>
        <v>50246.7</v>
      </c>
      <c r="N149" s="43">
        <v>1</v>
      </c>
      <c r="O149" s="43">
        <v>3500000</v>
      </c>
      <c r="P149" s="43">
        <v>2</v>
      </c>
      <c r="Q149" s="43">
        <v>4500000</v>
      </c>
      <c r="R149" s="43">
        <f t="shared" si="50"/>
        <v>3</v>
      </c>
      <c r="S149" s="43">
        <f t="shared" si="51"/>
        <v>8000000</v>
      </c>
      <c r="T149" s="43">
        <f t="shared" ref="T149:T156" si="58">R149+L149</f>
        <v>9</v>
      </c>
      <c r="U149" s="43">
        <f t="shared" ref="U149:U156" si="59">S149+M149</f>
        <v>8050246.7000000002</v>
      </c>
      <c r="V149" s="16"/>
    </row>
    <row r="150" spans="1:22" s="9" customFormat="1" x14ac:dyDescent="0.2">
      <c r="A150" s="33">
        <v>143</v>
      </c>
      <c r="B150" s="54" t="s">
        <v>279</v>
      </c>
      <c r="C150" s="1" t="s">
        <v>334</v>
      </c>
      <c r="D150" s="44">
        <v>1</v>
      </c>
      <c r="E150" s="44">
        <v>856</v>
      </c>
      <c r="F150" s="44">
        <v>50</v>
      </c>
      <c r="G150" s="44">
        <v>2168469.13</v>
      </c>
      <c r="H150" s="44">
        <v>21</v>
      </c>
      <c r="I150" s="44">
        <v>544209.71</v>
      </c>
      <c r="J150" s="44">
        <v>184</v>
      </c>
      <c r="K150" s="44">
        <v>838076.16</v>
      </c>
      <c r="L150" s="44">
        <f t="shared" si="56"/>
        <v>256</v>
      </c>
      <c r="M150" s="44">
        <f t="shared" si="57"/>
        <v>3551611</v>
      </c>
      <c r="N150" s="44">
        <v>206</v>
      </c>
      <c r="O150" s="44">
        <v>3003379.2</v>
      </c>
      <c r="P150" s="44">
        <v>17</v>
      </c>
      <c r="Q150" s="44">
        <v>538565.71</v>
      </c>
      <c r="R150" s="42">
        <f t="shared" si="50"/>
        <v>223</v>
      </c>
      <c r="S150" s="42">
        <f t="shared" si="51"/>
        <v>3541944.91</v>
      </c>
      <c r="T150" s="44">
        <f t="shared" si="58"/>
        <v>479</v>
      </c>
      <c r="U150" s="44">
        <f t="shared" si="59"/>
        <v>7093555.9100000001</v>
      </c>
      <c r="V150" s="16"/>
    </row>
    <row r="151" spans="1:22" s="9" customFormat="1" x14ac:dyDescent="0.2">
      <c r="A151" s="30">
        <v>144</v>
      </c>
      <c r="B151" s="53" t="s">
        <v>283</v>
      </c>
      <c r="C151" s="32" t="s">
        <v>284</v>
      </c>
      <c r="D151" s="43"/>
      <c r="E151" s="43"/>
      <c r="F151" s="43"/>
      <c r="G151" s="43"/>
      <c r="H151" s="43">
        <v>298</v>
      </c>
      <c r="I151" s="43">
        <v>944423.66</v>
      </c>
      <c r="J151" s="43">
        <v>491</v>
      </c>
      <c r="K151" s="43">
        <v>3420875.13</v>
      </c>
      <c r="L151" s="43">
        <f t="shared" si="56"/>
        <v>789</v>
      </c>
      <c r="M151" s="43">
        <f t="shared" si="57"/>
        <v>4365298.79</v>
      </c>
      <c r="N151" s="43">
        <v>180</v>
      </c>
      <c r="O151" s="43">
        <v>2536019.84</v>
      </c>
      <c r="P151" s="43"/>
      <c r="Q151" s="43"/>
      <c r="R151" s="43">
        <f t="shared" si="50"/>
        <v>180</v>
      </c>
      <c r="S151" s="43">
        <f t="shared" si="51"/>
        <v>2536019.84</v>
      </c>
      <c r="T151" s="43">
        <f t="shared" si="58"/>
        <v>969</v>
      </c>
      <c r="U151" s="43">
        <f t="shared" si="59"/>
        <v>6901318.6299999999</v>
      </c>
      <c r="V151" s="16"/>
    </row>
    <row r="152" spans="1:22" s="9" customFormat="1" x14ac:dyDescent="0.2">
      <c r="A152" s="33">
        <v>145</v>
      </c>
      <c r="B152" s="54" t="s">
        <v>262</v>
      </c>
      <c r="C152" s="1" t="s">
        <v>121</v>
      </c>
      <c r="D152" s="44"/>
      <c r="E152" s="44"/>
      <c r="F152" s="44"/>
      <c r="G152" s="44"/>
      <c r="H152" s="44">
        <v>2933</v>
      </c>
      <c r="I152" s="44">
        <v>1247257.75</v>
      </c>
      <c r="J152" s="44">
        <v>4473</v>
      </c>
      <c r="K152" s="44">
        <v>3136989.25</v>
      </c>
      <c r="L152" s="44">
        <f t="shared" si="56"/>
        <v>7406</v>
      </c>
      <c r="M152" s="44">
        <f t="shared" si="57"/>
        <v>4384247</v>
      </c>
      <c r="N152" s="44">
        <v>165</v>
      </c>
      <c r="O152" s="44">
        <v>1917373.76</v>
      </c>
      <c r="P152" s="44"/>
      <c r="Q152" s="44"/>
      <c r="R152" s="42">
        <f t="shared" si="50"/>
        <v>165</v>
      </c>
      <c r="S152" s="42">
        <f t="shared" si="51"/>
        <v>1917373.76</v>
      </c>
      <c r="T152" s="44">
        <f t="shared" si="58"/>
        <v>7571</v>
      </c>
      <c r="U152" s="44">
        <f t="shared" si="59"/>
        <v>6301620.7599999998</v>
      </c>
      <c r="V152" s="16"/>
    </row>
    <row r="153" spans="1:22" s="9" customFormat="1" x14ac:dyDescent="0.2">
      <c r="A153" s="30">
        <v>146</v>
      </c>
      <c r="B153" s="53" t="s">
        <v>249</v>
      </c>
      <c r="C153" s="32" t="s">
        <v>100</v>
      </c>
      <c r="D153" s="43">
        <v>16</v>
      </c>
      <c r="E153" s="43">
        <v>58086.35</v>
      </c>
      <c r="F153" s="43">
        <v>7</v>
      </c>
      <c r="G153" s="43">
        <v>116328.86</v>
      </c>
      <c r="H153" s="43">
        <v>177</v>
      </c>
      <c r="I153" s="43">
        <v>896811.5</v>
      </c>
      <c r="J153" s="43">
        <v>1186</v>
      </c>
      <c r="K153" s="43">
        <v>2480957.87</v>
      </c>
      <c r="L153" s="43">
        <f t="shared" si="56"/>
        <v>1386</v>
      </c>
      <c r="M153" s="43">
        <f t="shared" si="57"/>
        <v>3552184.58</v>
      </c>
      <c r="N153" s="43">
        <v>189</v>
      </c>
      <c r="O153" s="43">
        <v>2008423.6</v>
      </c>
      <c r="P153" s="43">
        <v>15</v>
      </c>
      <c r="Q153" s="43">
        <v>343544.39</v>
      </c>
      <c r="R153" s="43">
        <f t="shared" si="50"/>
        <v>204</v>
      </c>
      <c r="S153" s="43">
        <f t="shared" si="51"/>
        <v>2351967.9900000002</v>
      </c>
      <c r="T153" s="43">
        <f t="shared" si="58"/>
        <v>1590</v>
      </c>
      <c r="U153" s="43">
        <f t="shared" si="59"/>
        <v>5904152.5700000003</v>
      </c>
      <c r="V153" s="16"/>
    </row>
    <row r="154" spans="1:22" s="9" customFormat="1" x14ac:dyDescent="0.2">
      <c r="A154" s="33">
        <v>147</v>
      </c>
      <c r="B154" s="54" t="s">
        <v>312</v>
      </c>
      <c r="C154" s="1" t="s">
        <v>313</v>
      </c>
      <c r="D154" s="44"/>
      <c r="E154" s="44"/>
      <c r="F154" s="44"/>
      <c r="G154" s="44"/>
      <c r="H154" s="44">
        <v>1249</v>
      </c>
      <c r="I154" s="44">
        <v>541422.31999999995</v>
      </c>
      <c r="J154" s="44">
        <v>1233</v>
      </c>
      <c r="K154" s="44">
        <v>1315146.6100000001</v>
      </c>
      <c r="L154" s="44">
        <f t="shared" si="56"/>
        <v>2482</v>
      </c>
      <c r="M154" s="44">
        <f t="shared" si="57"/>
        <v>1856568.9300000002</v>
      </c>
      <c r="N154" s="44">
        <v>114</v>
      </c>
      <c r="O154" s="44">
        <v>2290445.3199999998</v>
      </c>
      <c r="P154" s="44">
        <v>51</v>
      </c>
      <c r="Q154" s="44">
        <v>1518860</v>
      </c>
      <c r="R154" s="42">
        <f t="shared" si="50"/>
        <v>165</v>
      </c>
      <c r="S154" s="42">
        <f t="shared" si="51"/>
        <v>3809305.32</v>
      </c>
      <c r="T154" s="44">
        <f t="shared" si="58"/>
        <v>2647</v>
      </c>
      <c r="U154" s="44">
        <f t="shared" si="59"/>
        <v>5665874.25</v>
      </c>
      <c r="V154" s="16"/>
    </row>
    <row r="155" spans="1:22" s="9" customFormat="1" x14ac:dyDescent="0.2">
      <c r="A155" s="30">
        <v>148</v>
      </c>
      <c r="B155" s="53" t="s">
        <v>250</v>
      </c>
      <c r="C155" s="32" t="s">
        <v>127</v>
      </c>
      <c r="D155" s="43"/>
      <c r="E155" s="43"/>
      <c r="F155" s="43"/>
      <c r="G155" s="43"/>
      <c r="H155" s="43">
        <v>31</v>
      </c>
      <c r="I155" s="43">
        <v>53130.28</v>
      </c>
      <c r="J155" s="43">
        <v>412</v>
      </c>
      <c r="K155" s="43">
        <v>2633009.5299999998</v>
      </c>
      <c r="L155" s="43">
        <f t="shared" si="56"/>
        <v>443</v>
      </c>
      <c r="M155" s="43">
        <f t="shared" si="57"/>
        <v>2686139.8099999996</v>
      </c>
      <c r="N155" s="43">
        <v>448</v>
      </c>
      <c r="O155" s="43">
        <v>2664388.5099999998</v>
      </c>
      <c r="P155" s="43">
        <v>10</v>
      </c>
      <c r="Q155" s="43">
        <v>84373.55</v>
      </c>
      <c r="R155" s="43">
        <f t="shared" si="50"/>
        <v>458</v>
      </c>
      <c r="S155" s="43">
        <f t="shared" si="51"/>
        <v>2748762.0599999996</v>
      </c>
      <c r="T155" s="43">
        <f t="shared" si="58"/>
        <v>901</v>
      </c>
      <c r="U155" s="43">
        <f t="shared" si="59"/>
        <v>5434901.8699999992</v>
      </c>
      <c r="V155" s="16"/>
    </row>
    <row r="156" spans="1:22" s="9" customFormat="1" x14ac:dyDescent="0.2">
      <c r="A156" s="33">
        <v>149</v>
      </c>
      <c r="B156" s="54" t="s">
        <v>263</v>
      </c>
      <c r="C156" s="1" t="s">
        <v>109</v>
      </c>
      <c r="D156" s="44">
        <v>5</v>
      </c>
      <c r="E156" s="44">
        <v>389388.57</v>
      </c>
      <c r="F156" s="44">
        <v>40</v>
      </c>
      <c r="G156" s="44">
        <v>1076373.33</v>
      </c>
      <c r="H156" s="44">
        <v>76</v>
      </c>
      <c r="I156" s="44">
        <v>872469.91</v>
      </c>
      <c r="J156" s="44">
        <v>201</v>
      </c>
      <c r="K156" s="44">
        <v>473089.17</v>
      </c>
      <c r="L156" s="44">
        <f t="shared" si="56"/>
        <v>322</v>
      </c>
      <c r="M156" s="44">
        <f t="shared" si="57"/>
        <v>2811320.98</v>
      </c>
      <c r="N156" s="44">
        <v>128</v>
      </c>
      <c r="O156" s="44">
        <v>1114793.0900000001</v>
      </c>
      <c r="P156" s="44">
        <v>36</v>
      </c>
      <c r="Q156" s="44">
        <v>833324.12</v>
      </c>
      <c r="R156" s="42">
        <f t="shared" si="50"/>
        <v>164</v>
      </c>
      <c r="S156" s="42">
        <f t="shared" si="51"/>
        <v>1948117.21</v>
      </c>
      <c r="T156" s="44">
        <f t="shared" si="58"/>
        <v>486</v>
      </c>
      <c r="U156" s="44">
        <f t="shared" si="59"/>
        <v>4759438.1899999995</v>
      </c>
      <c r="V156" s="16"/>
    </row>
    <row r="157" spans="1:22" s="9" customFormat="1" x14ac:dyDescent="0.2">
      <c r="A157" s="30">
        <v>150</v>
      </c>
      <c r="B157" s="53" t="s">
        <v>316</v>
      </c>
      <c r="C157" s="32" t="s">
        <v>317</v>
      </c>
      <c r="D157" s="43"/>
      <c r="E157" s="43"/>
      <c r="F157" s="43"/>
      <c r="G157" s="43"/>
      <c r="H157" s="43">
        <v>205</v>
      </c>
      <c r="I157" s="43">
        <v>901936.55</v>
      </c>
      <c r="J157" s="43">
        <v>300</v>
      </c>
      <c r="K157" s="43">
        <v>1915025.37</v>
      </c>
      <c r="L157" s="43">
        <f t="shared" si="0"/>
        <v>505</v>
      </c>
      <c r="M157" s="43">
        <f t="shared" si="1"/>
        <v>2816961.92</v>
      </c>
      <c r="N157" s="43">
        <v>134</v>
      </c>
      <c r="O157" s="43">
        <v>1064971.01</v>
      </c>
      <c r="P157" s="43">
        <v>3</v>
      </c>
      <c r="Q157" s="43">
        <v>37223</v>
      </c>
      <c r="R157" s="43">
        <f t="shared" si="50"/>
        <v>137</v>
      </c>
      <c r="S157" s="43">
        <f t="shared" si="51"/>
        <v>1102194.01</v>
      </c>
      <c r="T157" s="43">
        <f t="shared" si="2"/>
        <v>642</v>
      </c>
      <c r="U157" s="43">
        <f t="shared" si="3"/>
        <v>3919155.9299999997</v>
      </c>
      <c r="V157" s="16"/>
    </row>
    <row r="158" spans="1:22" s="9" customFormat="1" x14ac:dyDescent="0.2">
      <c r="A158" s="33">
        <v>151</v>
      </c>
      <c r="B158" s="54" t="s">
        <v>310</v>
      </c>
      <c r="C158" s="1" t="s">
        <v>311</v>
      </c>
      <c r="D158" s="44">
        <v>23</v>
      </c>
      <c r="E158" s="44">
        <v>592233.49</v>
      </c>
      <c r="F158" s="44">
        <v>28</v>
      </c>
      <c r="G158" s="44">
        <v>581386.62</v>
      </c>
      <c r="H158" s="44">
        <v>7</v>
      </c>
      <c r="I158" s="44">
        <v>272913.3</v>
      </c>
      <c r="J158" s="44">
        <v>97</v>
      </c>
      <c r="K158" s="44">
        <v>478035.14</v>
      </c>
      <c r="L158" s="44">
        <f t="shared" si="0"/>
        <v>155</v>
      </c>
      <c r="M158" s="44">
        <f t="shared" si="1"/>
        <v>1924568.55</v>
      </c>
      <c r="N158" s="44">
        <v>44</v>
      </c>
      <c r="O158" s="44">
        <v>1025934.11</v>
      </c>
      <c r="P158" s="44">
        <v>30</v>
      </c>
      <c r="Q158" s="44">
        <v>864871.38</v>
      </c>
      <c r="R158" s="42">
        <f t="shared" si="50"/>
        <v>74</v>
      </c>
      <c r="S158" s="42">
        <f t="shared" si="51"/>
        <v>1890805.49</v>
      </c>
      <c r="T158" s="44">
        <f t="shared" si="2"/>
        <v>229</v>
      </c>
      <c r="U158" s="44">
        <f t="shared" si="3"/>
        <v>3815374.04</v>
      </c>
      <c r="V158" s="16"/>
    </row>
    <row r="159" spans="1:22" s="9" customFormat="1" x14ac:dyDescent="0.2">
      <c r="A159" s="30">
        <v>152</v>
      </c>
      <c r="B159" s="53" t="s">
        <v>260</v>
      </c>
      <c r="C159" s="32" t="s">
        <v>130</v>
      </c>
      <c r="D159" s="43"/>
      <c r="E159" s="43"/>
      <c r="F159" s="43">
        <v>2</v>
      </c>
      <c r="G159" s="43">
        <v>18483.45</v>
      </c>
      <c r="H159" s="43">
        <v>173</v>
      </c>
      <c r="I159" s="43">
        <v>661943.06000000006</v>
      </c>
      <c r="J159" s="43">
        <v>418</v>
      </c>
      <c r="K159" s="43">
        <v>1754114.73</v>
      </c>
      <c r="L159" s="43">
        <f t="shared" si="0"/>
        <v>593</v>
      </c>
      <c r="M159" s="43">
        <f t="shared" si="1"/>
        <v>2434541.2400000002</v>
      </c>
      <c r="N159" s="43">
        <v>167</v>
      </c>
      <c r="O159" s="43">
        <v>1164453.3799999999</v>
      </c>
      <c r="P159" s="43">
        <v>4</v>
      </c>
      <c r="Q159" s="43">
        <v>53000</v>
      </c>
      <c r="R159" s="43">
        <f t="shared" si="50"/>
        <v>171</v>
      </c>
      <c r="S159" s="43">
        <f t="shared" si="51"/>
        <v>1217453.3799999999</v>
      </c>
      <c r="T159" s="43">
        <f t="shared" si="2"/>
        <v>764</v>
      </c>
      <c r="U159" s="43">
        <f t="shared" si="3"/>
        <v>3651994.62</v>
      </c>
      <c r="V159" s="16"/>
    </row>
    <row r="160" spans="1:22" s="9" customFormat="1" x14ac:dyDescent="0.2">
      <c r="A160" s="33">
        <v>153</v>
      </c>
      <c r="B160" s="54" t="s">
        <v>156</v>
      </c>
      <c r="C160" s="1" t="s">
        <v>364</v>
      </c>
      <c r="D160" s="44"/>
      <c r="E160" s="44"/>
      <c r="F160" s="44"/>
      <c r="G160" s="44"/>
      <c r="H160" s="44">
        <v>5</v>
      </c>
      <c r="I160" s="44">
        <v>1444366.7</v>
      </c>
      <c r="J160" s="44">
        <v>6</v>
      </c>
      <c r="K160" s="44">
        <v>34459.25</v>
      </c>
      <c r="L160" s="44">
        <f t="shared" si="0"/>
        <v>11</v>
      </c>
      <c r="M160" s="44">
        <f t="shared" si="1"/>
        <v>1478825.95</v>
      </c>
      <c r="N160" s="44"/>
      <c r="O160" s="44"/>
      <c r="P160" s="44">
        <v>3</v>
      </c>
      <c r="Q160" s="44">
        <v>2074716.24</v>
      </c>
      <c r="R160" s="42">
        <f t="shared" si="50"/>
        <v>3</v>
      </c>
      <c r="S160" s="42">
        <f t="shared" si="51"/>
        <v>2074716.24</v>
      </c>
      <c r="T160" s="44">
        <f t="shared" si="2"/>
        <v>14</v>
      </c>
      <c r="U160" s="44">
        <f t="shared" si="3"/>
        <v>3553542.19</v>
      </c>
      <c r="V160" s="16"/>
    </row>
    <row r="161" spans="1:22" s="9" customFormat="1" x14ac:dyDescent="0.2">
      <c r="A161" s="30">
        <v>154</v>
      </c>
      <c r="B161" s="53" t="s">
        <v>258</v>
      </c>
      <c r="C161" s="32" t="s">
        <v>132</v>
      </c>
      <c r="D161" s="43"/>
      <c r="E161" s="43"/>
      <c r="F161" s="43">
        <v>3</v>
      </c>
      <c r="G161" s="43">
        <v>8820</v>
      </c>
      <c r="H161" s="43">
        <v>70</v>
      </c>
      <c r="I161" s="43">
        <v>116997.63</v>
      </c>
      <c r="J161" s="43">
        <v>1008</v>
      </c>
      <c r="K161" s="43">
        <v>1592153.79</v>
      </c>
      <c r="L161" s="43">
        <f t="shared" si="0"/>
        <v>1081</v>
      </c>
      <c r="M161" s="43">
        <f t="shared" si="1"/>
        <v>1717971.42</v>
      </c>
      <c r="N161" s="43">
        <v>186</v>
      </c>
      <c r="O161" s="43">
        <v>1542773.82</v>
      </c>
      <c r="P161" s="43">
        <v>4</v>
      </c>
      <c r="Q161" s="43">
        <v>18000</v>
      </c>
      <c r="R161" s="43">
        <f t="shared" si="50"/>
        <v>190</v>
      </c>
      <c r="S161" s="43">
        <f t="shared" si="51"/>
        <v>1560773.82</v>
      </c>
      <c r="T161" s="43">
        <f t="shared" si="2"/>
        <v>1271</v>
      </c>
      <c r="U161" s="43">
        <f t="shared" si="3"/>
        <v>3278745.24</v>
      </c>
      <c r="V161" s="16"/>
    </row>
    <row r="162" spans="1:22" s="9" customFormat="1" x14ac:dyDescent="0.2">
      <c r="A162" s="33">
        <v>155</v>
      </c>
      <c r="B162" s="54" t="s">
        <v>256</v>
      </c>
      <c r="C162" s="1" t="s">
        <v>103</v>
      </c>
      <c r="D162" s="44"/>
      <c r="E162" s="44"/>
      <c r="F162" s="44"/>
      <c r="G162" s="44"/>
      <c r="H162" s="44">
        <v>85</v>
      </c>
      <c r="I162" s="44">
        <v>36857.85</v>
      </c>
      <c r="J162" s="44">
        <v>864</v>
      </c>
      <c r="K162" s="44">
        <v>1554037.95</v>
      </c>
      <c r="L162" s="44">
        <f t="shared" si="0"/>
        <v>949</v>
      </c>
      <c r="M162" s="44">
        <f t="shared" si="1"/>
        <v>1590895.8</v>
      </c>
      <c r="N162" s="44">
        <v>151</v>
      </c>
      <c r="O162" s="44">
        <v>1524414.84</v>
      </c>
      <c r="P162" s="44"/>
      <c r="Q162" s="44"/>
      <c r="R162" s="42">
        <f t="shared" si="50"/>
        <v>151</v>
      </c>
      <c r="S162" s="42">
        <f t="shared" si="51"/>
        <v>1524414.84</v>
      </c>
      <c r="T162" s="44">
        <f t="shared" si="2"/>
        <v>1100</v>
      </c>
      <c r="U162" s="44">
        <f t="shared" si="3"/>
        <v>3115310.64</v>
      </c>
      <c r="V162" s="16"/>
    </row>
    <row r="163" spans="1:22" s="9" customFormat="1" x14ac:dyDescent="0.2">
      <c r="A163" s="30">
        <v>156</v>
      </c>
      <c r="B163" s="53" t="s">
        <v>164</v>
      </c>
      <c r="C163" s="32" t="s">
        <v>36</v>
      </c>
      <c r="D163" s="43"/>
      <c r="E163" s="43"/>
      <c r="F163" s="43"/>
      <c r="G163" s="43"/>
      <c r="H163" s="43">
        <v>12</v>
      </c>
      <c r="I163" s="43">
        <v>719542.24</v>
      </c>
      <c r="J163" s="43">
        <v>12</v>
      </c>
      <c r="K163" s="43">
        <v>1028488.69</v>
      </c>
      <c r="L163" s="43">
        <f t="shared" si="0"/>
        <v>24</v>
      </c>
      <c r="M163" s="43">
        <f t="shared" si="1"/>
        <v>1748030.93</v>
      </c>
      <c r="N163" s="43">
        <v>6</v>
      </c>
      <c r="O163" s="43">
        <v>529503.05000000005</v>
      </c>
      <c r="P163" s="43">
        <v>7</v>
      </c>
      <c r="Q163" s="43">
        <v>504390.63</v>
      </c>
      <c r="R163" s="43">
        <f t="shared" si="50"/>
        <v>13</v>
      </c>
      <c r="S163" s="43">
        <f t="shared" si="51"/>
        <v>1033893.68</v>
      </c>
      <c r="T163" s="43">
        <f t="shared" si="2"/>
        <v>37</v>
      </c>
      <c r="U163" s="43">
        <f t="shared" si="3"/>
        <v>2781924.61</v>
      </c>
      <c r="V163" s="16"/>
    </row>
    <row r="164" spans="1:22" s="9" customFormat="1" x14ac:dyDescent="0.2">
      <c r="A164" s="33">
        <v>157</v>
      </c>
      <c r="B164" s="54" t="s">
        <v>261</v>
      </c>
      <c r="C164" s="1" t="s">
        <v>143</v>
      </c>
      <c r="D164" s="44"/>
      <c r="E164" s="44"/>
      <c r="F164" s="44"/>
      <c r="G164" s="44"/>
      <c r="H164" s="44">
        <v>179</v>
      </c>
      <c r="I164" s="44">
        <v>95442.5</v>
      </c>
      <c r="J164" s="44">
        <v>637</v>
      </c>
      <c r="K164" s="44">
        <v>1300802.6399999999</v>
      </c>
      <c r="L164" s="44">
        <f t="shared" si="0"/>
        <v>816</v>
      </c>
      <c r="M164" s="44">
        <f t="shared" si="1"/>
        <v>1396245.14</v>
      </c>
      <c r="N164" s="44">
        <v>130</v>
      </c>
      <c r="O164" s="44">
        <v>1201902.77</v>
      </c>
      <c r="P164" s="44">
        <v>1</v>
      </c>
      <c r="Q164" s="44">
        <v>476.4</v>
      </c>
      <c r="R164" s="42">
        <f t="shared" si="50"/>
        <v>131</v>
      </c>
      <c r="S164" s="42">
        <f t="shared" si="51"/>
        <v>1202379.17</v>
      </c>
      <c r="T164" s="44">
        <f t="shared" si="2"/>
        <v>947</v>
      </c>
      <c r="U164" s="44">
        <f t="shared" si="3"/>
        <v>2598624.3099999996</v>
      </c>
      <c r="V164" s="16"/>
    </row>
    <row r="165" spans="1:22" s="9" customFormat="1" x14ac:dyDescent="0.2">
      <c r="A165" s="30">
        <v>158</v>
      </c>
      <c r="B165" s="53" t="s">
        <v>273</v>
      </c>
      <c r="C165" s="32" t="s">
        <v>99</v>
      </c>
      <c r="D165" s="43"/>
      <c r="E165" s="43"/>
      <c r="F165" s="43"/>
      <c r="G165" s="43"/>
      <c r="H165" s="43">
        <v>69</v>
      </c>
      <c r="I165" s="43">
        <v>157838.46</v>
      </c>
      <c r="J165" s="43">
        <v>7</v>
      </c>
      <c r="K165" s="43">
        <v>597309.32999999996</v>
      </c>
      <c r="L165" s="43">
        <f t="shared" ref="L165:L172" si="60">J165+H165+F165+D165</f>
        <v>76</v>
      </c>
      <c r="M165" s="43">
        <f t="shared" ref="M165:M172" si="61">K165+I165+G165+E165</f>
        <v>755147.78999999992</v>
      </c>
      <c r="N165" s="43">
        <v>4</v>
      </c>
      <c r="O165" s="43">
        <v>1835639.48</v>
      </c>
      <c r="P165" s="43"/>
      <c r="Q165" s="43"/>
      <c r="R165" s="43">
        <f t="shared" si="50"/>
        <v>4</v>
      </c>
      <c r="S165" s="43">
        <f t="shared" si="51"/>
        <v>1835639.48</v>
      </c>
      <c r="T165" s="43">
        <f t="shared" ref="T165:T174" si="62">R165+L165</f>
        <v>80</v>
      </c>
      <c r="U165" s="43">
        <f t="shared" ref="U165:U174" si="63">S165+M165</f>
        <v>2590787.27</v>
      </c>
      <c r="V165" s="16"/>
    </row>
    <row r="166" spans="1:22" s="9" customFormat="1" x14ac:dyDescent="0.2">
      <c r="A166" s="33">
        <v>159</v>
      </c>
      <c r="B166" s="54" t="s">
        <v>259</v>
      </c>
      <c r="C166" s="1" t="s">
        <v>98</v>
      </c>
      <c r="D166" s="44"/>
      <c r="E166" s="44"/>
      <c r="F166" s="44"/>
      <c r="G166" s="44"/>
      <c r="H166" s="44">
        <v>135</v>
      </c>
      <c r="I166" s="44">
        <v>50981.73</v>
      </c>
      <c r="J166" s="44">
        <v>827</v>
      </c>
      <c r="K166" s="44">
        <v>903756.26</v>
      </c>
      <c r="L166" s="44">
        <f t="shared" si="60"/>
        <v>962</v>
      </c>
      <c r="M166" s="44">
        <f t="shared" si="61"/>
        <v>954737.99</v>
      </c>
      <c r="N166" s="44">
        <v>438</v>
      </c>
      <c r="O166" s="44">
        <v>851443.32</v>
      </c>
      <c r="P166" s="44"/>
      <c r="Q166" s="44"/>
      <c r="R166" s="42">
        <f t="shared" si="50"/>
        <v>438</v>
      </c>
      <c r="S166" s="42">
        <f t="shared" si="51"/>
        <v>851443.32</v>
      </c>
      <c r="T166" s="44">
        <f t="shared" si="62"/>
        <v>1400</v>
      </c>
      <c r="U166" s="44">
        <f t="shared" si="63"/>
        <v>1806181.31</v>
      </c>
      <c r="V166" s="16"/>
    </row>
    <row r="167" spans="1:22" s="9" customFormat="1" x14ac:dyDescent="0.2">
      <c r="A167" s="30">
        <v>160</v>
      </c>
      <c r="B167" s="53" t="s">
        <v>327</v>
      </c>
      <c r="C167" s="32" t="s">
        <v>328</v>
      </c>
      <c r="D167" s="43"/>
      <c r="E167" s="43"/>
      <c r="F167" s="43"/>
      <c r="G167" s="43"/>
      <c r="H167" s="43"/>
      <c r="I167" s="43"/>
      <c r="J167" s="43">
        <v>596</v>
      </c>
      <c r="K167" s="43">
        <v>893731.43</v>
      </c>
      <c r="L167" s="43">
        <f t="shared" si="60"/>
        <v>596</v>
      </c>
      <c r="M167" s="43">
        <f t="shared" si="61"/>
        <v>893731.43</v>
      </c>
      <c r="N167" s="43">
        <v>61</v>
      </c>
      <c r="O167" s="43">
        <v>900248.74</v>
      </c>
      <c r="P167" s="43"/>
      <c r="Q167" s="43"/>
      <c r="R167" s="43">
        <f t="shared" si="50"/>
        <v>61</v>
      </c>
      <c r="S167" s="43">
        <f t="shared" si="51"/>
        <v>900248.74</v>
      </c>
      <c r="T167" s="43">
        <f t="shared" si="62"/>
        <v>657</v>
      </c>
      <c r="U167" s="43">
        <f t="shared" si="63"/>
        <v>1793980.17</v>
      </c>
      <c r="V167" s="16"/>
    </row>
    <row r="168" spans="1:22" s="9" customFormat="1" x14ac:dyDescent="0.2">
      <c r="A168" s="33">
        <v>161</v>
      </c>
      <c r="B168" s="54" t="s">
        <v>185</v>
      </c>
      <c r="C168" s="1" t="s">
        <v>295</v>
      </c>
      <c r="D168" s="44"/>
      <c r="E168" s="44"/>
      <c r="F168" s="44"/>
      <c r="G168" s="44"/>
      <c r="H168" s="44">
        <v>13</v>
      </c>
      <c r="I168" s="44">
        <v>21896.880000000001</v>
      </c>
      <c r="J168" s="44">
        <v>235</v>
      </c>
      <c r="K168" s="44">
        <v>831699.43</v>
      </c>
      <c r="L168" s="44">
        <f t="shared" si="60"/>
        <v>248</v>
      </c>
      <c r="M168" s="44">
        <f t="shared" si="61"/>
        <v>853596.31</v>
      </c>
      <c r="N168" s="44">
        <v>106</v>
      </c>
      <c r="O168" s="44">
        <v>802613.67</v>
      </c>
      <c r="P168" s="44"/>
      <c r="Q168" s="44"/>
      <c r="R168" s="42">
        <f t="shared" si="50"/>
        <v>106</v>
      </c>
      <c r="S168" s="42">
        <f t="shared" si="51"/>
        <v>802613.67</v>
      </c>
      <c r="T168" s="44">
        <f t="shared" si="62"/>
        <v>354</v>
      </c>
      <c r="U168" s="44">
        <f t="shared" si="63"/>
        <v>1656209.98</v>
      </c>
      <c r="V168" s="16"/>
    </row>
    <row r="169" spans="1:22" s="9" customFormat="1" x14ac:dyDescent="0.2">
      <c r="A169" s="30">
        <v>162</v>
      </c>
      <c r="B169" s="53" t="s">
        <v>269</v>
      </c>
      <c r="C169" s="32" t="s">
        <v>119</v>
      </c>
      <c r="D169" s="43"/>
      <c r="E169" s="43"/>
      <c r="F169" s="43"/>
      <c r="G169" s="43"/>
      <c r="H169" s="43">
        <v>90</v>
      </c>
      <c r="I169" s="43">
        <v>89493.32</v>
      </c>
      <c r="J169" s="43">
        <v>218</v>
      </c>
      <c r="K169" s="43">
        <v>736602.8</v>
      </c>
      <c r="L169" s="43">
        <f t="shared" si="60"/>
        <v>308</v>
      </c>
      <c r="M169" s="43">
        <f t="shared" si="61"/>
        <v>826096.12000000011</v>
      </c>
      <c r="N169" s="43">
        <v>83</v>
      </c>
      <c r="O169" s="43">
        <v>640841.84</v>
      </c>
      <c r="P169" s="43"/>
      <c r="Q169" s="43"/>
      <c r="R169" s="43">
        <f t="shared" si="50"/>
        <v>83</v>
      </c>
      <c r="S169" s="43">
        <f t="shared" si="51"/>
        <v>640841.84</v>
      </c>
      <c r="T169" s="43">
        <f t="shared" si="62"/>
        <v>391</v>
      </c>
      <c r="U169" s="43">
        <f t="shared" si="63"/>
        <v>1466937.96</v>
      </c>
      <c r="V169" s="16"/>
    </row>
    <row r="170" spans="1:22" s="9" customFormat="1" x14ac:dyDescent="0.2">
      <c r="A170" s="33">
        <v>163</v>
      </c>
      <c r="B170" s="54" t="s">
        <v>270</v>
      </c>
      <c r="C170" s="1" t="s">
        <v>110</v>
      </c>
      <c r="D170" s="44"/>
      <c r="E170" s="44"/>
      <c r="F170" s="44"/>
      <c r="G170" s="44"/>
      <c r="H170" s="44">
        <v>24</v>
      </c>
      <c r="I170" s="44">
        <v>24550.61</v>
      </c>
      <c r="J170" s="44">
        <v>399</v>
      </c>
      <c r="K170" s="44">
        <v>679336.54</v>
      </c>
      <c r="L170" s="44">
        <f t="shared" si="60"/>
        <v>423</v>
      </c>
      <c r="M170" s="44">
        <f t="shared" si="61"/>
        <v>703887.15</v>
      </c>
      <c r="N170" s="44">
        <v>151</v>
      </c>
      <c r="O170" s="44">
        <v>659027.05000000005</v>
      </c>
      <c r="P170" s="44">
        <v>1</v>
      </c>
      <c r="Q170" s="44">
        <v>4592</v>
      </c>
      <c r="R170" s="42">
        <f t="shared" si="50"/>
        <v>152</v>
      </c>
      <c r="S170" s="42">
        <f t="shared" si="51"/>
        <v>663619.05000000005</v>
      </c>
      <c r="T170" s="44">
        <f t="shared" si="62"/>
        <v>575</v>
      </c>
      <c r="U170" s="44">
        <f t="shared" si="63"/>
        <v>1367506.2000000002</v>
      </c>
      <c r="V170" s="16"/>
    </row>
    <row r="171" spans="1:22" s="9" customFormat="1" x14ac:dyDescent="0.2">
      <c r="A171" s="30">
        <v>164</v>
      </c>
      <c r="B171" s="53" t="s">
        <v>236</v>
      </c>
      <c r="C171" s="32" t="s">
        <v>92</v>
      </c>
      <c r="D171" s="43"/>
      <c r="E171" s="43"/>
      <c r="F171" s="43">
        <v>1</v>
      </c>
      <c r="G171" s="43">
        <v>392</v>
      </c>
      <c r="H171" s="43">
        <v>49</v>
      </c>
      <c r="I171" s="43">
        <v>81260.22</v>
      </c>
      <c r="J171" s="43">
        <v>222</v>
      </c>
      <c r="K171" s="43">
        <v>562156.52</v>
      </c>
      <c r="L171" s="43">
        <f t="shared" si="60"/>
        <v>272</v>
      </c>
      <c r="M171" s="43">
        <f t="shared" si="61"/>
        <v>643808.74</v>
      </c>
      <c r="N171" s="43">
        <v>209</v>
      </c>
      <c r="O171" s="43">
        <v>582219.26</v>
      </c>
      <c r="P171" s="43">
        <v>9</v>
      </c>
      <c r="Q171" s="43">
        <v>70657.95</v>
      </c>
      <c r="R171" s="43">
        <f t="shared" si="50"/>
        <v>218</v>
      </c>
      <c r="S171" s="43">
        <f t="shared" si="51"/>
        <v>652877.21</v>
      </c>
      <c r="T171" s="43">
        <f t="shared" si="62"/>
        <v>490</v>
      </c>
      <c r="U171" s="43">
        <f t="shared" si="63"/>
        <v>1296685.95</v>
      </c>
      <c r="V171" s="16"/>
    </row>
    <row r="172" spans="1:22" s="9" customFormat="1" x14ac:dyDescent="0.2">
      <c r="A172" s="33">
        <v>165</v>
      </c>
      <c r="B172" s="54" t="s">
        <v>267</v>
      </c>
      <c r="C172" s="1" t="s">
        <v>325</v>
      </c>
      <c r="D172" s="44"/>
      <c r="E172" s="44"/>
      <c r="F172" s="44">
        <v>1</v>
      </c>
      <c r="G172" s="44">
        <v>18484.560000000001</v>
      </c>
      <c r="H172" s="44">
        <v>4</v>
      </c>
      <c r="I172" s="44">
        <v>210242.63</v>
      </c>
      <c r="J172" s="44">
        <v>31</v>
      </c>
      <c r="K172" s="44">
        <v>377255.75</v>
      </c>
      <c r="L172" s="44">
        <f t="shared" si="60"/>
        <v>36</v>
      </c>
      <c r="M172" s="44">
        <f t="shared" si="61"/>
        <v>605982.94000000006</v>
      </c>
      <c r="N172" s="44">
        <v>31</v>
      </c>
      <c r="O172" s="44">
        <v>395740.31</v>
      </c>
      <c r="P172" s="44">
        <v>4</v>
      </c>
      <c r="Q172" s="44">
        <v>210242.63</v>
      </c>
      <c r="R172" s="42">
        <f t="shared" si="50"/>
        <v>35</v>
      </c>
      <c r="S172" s="42">
        <f t="shared" si="51"/>
        <v>605982.93999999994</v>
      </c>
      <c r="T172" s="44">
        <f t="shared" si="62"/>
        <v>71</v>
      </c>
      <c r="U172" s="44">
        <f t="shared" si="63"/>
        <v>1211965.8799999999</v>
      </c>
      <c r="V172" s="16"/>
    </row>
    <row r="173" spans="1:22" s="9" customFormat="1" x14ac:dyDescent="0.2">
      <c r="A173" s="30">
        <v>166</v>
      </c>
      <c r="B173" s="53" t="s">
        <v>276</v>
      </c>
      <c r="C173" s="32" t="s">
        <v>105</v>
      </c>
      <c r="D173" s="43"/>
      <c r="E173" s="43"/>
      <c r="F173" s="43"/>
      <c r="G173" s="43"/>
      <c r="H173" s="43">
        <v>4</v>
      </c>
      <c r="I173" s="43">
        <v>443208.69</v>
      </c>
      <c r="J173" s="43">
        <v>5</v>
      </c>
      <c r="K173" s="43">
        <v>18989.830000000002</v>
      </c>
      <c r="L173" s="43">
        <f t="shared" si="0"/>
        <v>9</v>
      </c>
      <c r="M173" s="43">
        <f t="shared" si="1"/>
        <v>462198.52</v>
      </c>
      <c r="N173" s="43"/>
      <c r="O173" s="43"/>
      <c r="P173" s="43"/>
      <c r="Q173" s="43"/>
      <c r="R173" s="43">
        <f t="shared" si="50"/>
        <v>0</v>
      </c>
      <c r="S173" s="43">
        <f t="shared" si="51"/>
        <v>0</v>
      </c>
      <c r="T173" s="43">
        <f t="shared" si="62"/>
        <v>9</v>
      </c>
      <c r="U173" s="43">
        <f t="shared" si="63"/>
        <v>462198.52</v>
      </c>
      <c r="V173" s="16"/>
    </row>
    <row r="174" spans="1:22" s="9" customFormat="1" x14ac:dyDescent="0.2">
      <c r="A174" s="33">
        <v>167</v>
      </c>
      <c r="B174" s="54" t="s">
        <v>272</v>
      </c>
      <c r="C174" s="1" t="s">
        <v>122</v>
      </c>
      <c r="D174" s="44"/>
      <c r="E174" s="44"/>
      <c r="F174" s="44"/>
      <c r="G174" s="44"/>
      <c r="H174" s="44">
        <v>134</v>
      </c>
      <c r="I174" s="44">
        <v>84128.51</v>
      </c>
      <c r="J174" s="44">
        <v>117</v>
      </c>
      <c r="K174" s="44">
        <v>108806.09</v>
      </c>
      <c r="L174" s="44">
        <f t="shared" si="0"/>
        <v>251</v>
      </c>
      <c r="M174" s="44">
        <f t="shared" si="1"/>
        <v>192934.59999999998</v>
      </c>
      <c r="N174" s="44">
        <v>2</v>
      </c>
      <c r="O174" s="44">
        <v>25000</v>
      </c>
      <c r="P174" s="44"/>
      <c r="Q174" s="44"/>
      <c r="R174" s="42">
        <f t="shared" si="50"/>
        <v>2</v>
      </c>
      <c r="S174" s="42">
        <f t="shared" si="51"/>
        <v>25000</v>
      </c>
      <c r="T174" s="44">
        <f t="shared" si="62"/>
        <v>253</v>
      </c>
      <c r="U174" s="44">
        <f t="shared" si="63"/>
        <v>217934.59999999998</v>
      </c>
      <c r="V174" s="16"/>
    </row>
    <row r="175" spans="1:22" s="9" customFormat="1" x14ac:dyDescent="0.2">
      <c r="A175" s="30">
        <v>168</v>
      </c>
      <c r="B175" s="53" t="s">
        <v>275</v>
      </c>
      <c r="C175" s="32" t="s">
        <v>348</v>
      </c>
      <c r="D175" s="43"/>
      <c r="E175" s="43"/>
      <c r="F175" s="43"/>
      <c r="G175" s="43"/>
      <c r="H175" s="43">
        <v>53</v>
      </c>
      <c r="I175" s="43">
        <v>12379.88</v>
      </c>
      <c r="J175" s="43">
        <v>22</v>
      </c>
      <c r="K175" s="43">
        <v>15608.43</v>
      </c>
      <c r="L175" s="43">
        <f t="shared" si="0"/>
        <v>75</v>
      </c>
      <c r="M175" s="43">
        <f t="shared" si="1"/>
        <v>27988.309999999998</v>
      </c>
      <c r="N175" s="43"/>
      <c r="O175" s="43"/>
      <c r="P175" s="43"/>
      <c r="Q175" s="43"/>
      <c r="R175" s="43">
        <f t="shared" si="50"/>
        <v>0</v>
      </c>
      <c r="S175" s="43">
        <f t="shared" si="51"/>
        <v>0</v>
      </c>
      <c r="T175" s="43">
        <f t="shared" si="2"/>
        <v>75</v>
      </c>
      <c r="U175" s="43">
        <f t="shared" si="3"/>
        <v>27988.309999999998</v>
      </c>
      <c r="V175" s="16"/>
    </row>
    <row r="176" spans="1:22" s="9" customFormat="1" x14ac:dyDescent="0.2">
      <c r="A176" s="33">
        <v>169</v>
      </c>
      <c r="B176" s="54" t="s">
        <v>309</v>
      </c>
      <c r="C176" s="1" t="s">
        <v>349</v>
      </c>
      <c r="D176" s="44"/>
      <c r="E176" s="44"/>
      <c r="F176" s="44"/>
      <c r="G176" s="44"/>
      <c r="H176" s="44">
        <v>2</v>
      </c>
      <c r="I176" s="44">
        <v>790.74</v>
      </c>
      <c r="J176" s="44">
        <v>6</v>
      </c>
      <c r="K176" s="44">
        <v>25901.93</v>
      </c>
      <c r="L176" s="44">
        <f t="shared" si="0"/>
        <v>8</v>
      </c>
      <c r="M176" s="44">
        <f t="shared" si="1"/>
        <v>26692.670000000002</v>
      </c>
      <c r="N176" s="44"/>
      <c r="O176" s="44"/>
      <c r="P176" s="44"/>
      <c r="Q176" s="44"/>
      <c r="R176" s="42">
        <f t="shared" si="50"/>
        <v>0</v>
      </c>
      <c r="S176" s="42">
        <f t="shared" si="51"/>
        <v>0</v>
      </c>
      <c r="T176" s="44">
        <f t="shared" si="2"/>
        <v>8</v>
      </c>
      <c r="U176" s="44">
        <f t="shared" si="3"/>
        <v>26692.670000000002</v>
      </c>
      <c r="V176" s="16"/>
    </row>
    <row r="177" spans="1:25" s="9" customFormat="1" x14ac:dyDescent="0.2">
      <c r="A177" s="30">
        <v>170</v>
      </c>
      <c r="B177" s="31" t="s">
        <v>281</v>
      </c>
      <c r="C177" s="32" t="s">
        <v>113</v>
      </c>
      <c r="D177" s="43"/>
      <c r="E177" s="43"/>
      <c r="F177" s="43"/>
      <c r="G177" s="43"/>
      <c r="H177" s="43">
        <v>2</v>
      </c>
      <c r="I177" s="43">
        <v>4740.26</v>
      </c>
      <c r="J177" s="43">
        <v>6</v>
      </c>
      <c r="K177" s="43">
        <v>2288.1999999999998</v>
      </c>
      <c r="L177" s="43">
        <f t="shared" si="0"/>
        <v>8</v>
      </c>
      <c r="M177" s="43">
        <f t="shared" si="1"/>
        <v>7028.46</v>
      </c>
      <c r="N177" s="43"/>
      <c r="O177" s="43"/>
      <c r="P177" s="43"/>
      <c r="Q177" s="43"/>
      <c r="R177" s="43">
        <f t="shared" si="50"/>
        <v>0</v>
      </c>
      <c r="S177" s="43">
        <f t="shared" si="51"/>
        <v>0</v>
      </c>
      <c r="T177" s="43">
        <f t="shared" si="2"/>
        <v>8</v>
      </c>
      <c r="U177" s="43">
        <f t="shared" si="3"/>
        <v>7028.46</v>
      </c>
      <c r="V177" s="16"/>
    </row>
    <row r="178" spans="1:25" s="9" customFormat="1" x14ac:dyDescent="0.2">
      <c r="A178" s="33">
        <v>171</v>
      </c>
      <c r="B178" s="54" t="s">
        <v>223</v>
      </c>
      <c r="C178" s="1" t="s">
        <v>297</v>
      </c>
      <c r="D178" s="44"/>
      <c r="E178" s="44"/>
      <c r="F178" s="44"/>
      <c r="G178" s="44"/>
      <c r="H178" s="44"/>
      <c r="I178" s="44"/>
      <c r="J178" s="44">
        <v>2</v>
      </c>
      <c r="K178" s="44">
        <v>314.72000000000003</v>
      </c>
      <c r="L178" s="44">
        <f t="shared" si="0"/>
        <v>2</v>
      </c>
      <c r="M178" s="44">
        <f t="shared" si="1"/>
        <v>314.72000000000003</v>
      </c>
      <c r="N178" s="44">
        <v>5</v>
      </c>
      <c r="O178" s="44">
        <v>799.1</v>
      </c>
      <c r="P178" s="44">
        <v>1</v>
      </c>
      <c r="Q178" s="44">
        <v>159.28</v>
      </c>
      <c r="R178" s="42">
        <f t="shared" si="50"/>
        <v>6</v>
      </c>
      <c r="S178" s="42">
        <f t="shared" si="51"/>
        <v>958.38</v>
      </c>
      <c r="T178" s="44">
        <f t="shared" si="2"/>
        <v>8</v>
      </c>
      <c r="U178" s="44">
        <f t="shared" si="3"/>
        <v>1273.0999999999999</v>
      </c>
      <c r="V178" s="16"/>
    </row>
    <row r="179" spans="1:25" s="9" customFormat="1" ht="13.5" thickBot="1" x14ac:dyDescent="0.25">
      <c r="A179" s="30"/>
      <c r="B179" s="53"/>
      <c r="C179" s="32"/>
      <c r="D179" s="43"/>
      <c r="E179" s="43"/>
      <c r="F179" s="43"/>
      <c r="G179" s="43"/>
      <c r="H179" s="43"/>
      <c r="I179" s="43"/>
      <c r="J179" s="43"/>
      <c r="K179" s="43"/>
      <c r="L179" s="43">
        <f t="shared" si="0"/>
        <v>0</v>
      </c>
      <c r="M179" s="43">
        <f t="shared" si="1"/>
        <v>0</v>
      </c>
      <c r="N179" s="43"/>
      <c r="O179" s="43"/>
      <c r="P179" s="43"/>
      <c r="Q179" s="43"/>
      <c r="R179" s="43">
        <f t="shared" si="50"/>
        <v>0</v>
      </c>
      <c r="S179" s="43">
        <f t="shared" si="51"/>
        <v>0</v>
      </c>
      <c r="T179" s="43">
        <f t="shared" si="2"/>
        <v>0</v>
      </c>
      <c r="U179" s="43">
        <f t="shared" si="3"/>
        <v>0</v>
      </c>
      <c r="V179" s="16"/>
    </row>
    <row r="180" spans="1:25" s="9" customFormat="1" ht="14.25" thickTop="1" thickBot="1" x14ac:dyDescent="0.25">
      <c r="A180" s="56" t="s">
        <v>0</v>
      </c>
      <c r="B180" s="56"/>
      <c r="C180" s="57"/>
      <c r="D180" s="50">
        <f t="shared" ref="D180:U180" si="64">SUM(D8:D179)</f>
        <v>61192</v>
      </c>
      <c r="E180" s="50">
        <f t="shared" si="64"/>
        <v>26601816967.529995</v>
      </c>
      <c r="F180" s="50">
        <f t="shared" si="64"/>
        <v>177104</v>
      </c>
      <c r="G180" s="50">
        <f t="shared" si="64"/>
        <v>20653245208.839985</v>
      </c>
      <c r="H180" s="50">
        <f t="shared" si="64"/>
        <v>343709</v>
      </c>
      <c r="I180" s="50">
        <f t="shared" si="64"/>
        <v>74106860272.570084</v>
      </c>
      <c r="J180" s="50">
        <f t="shared" si="64"/>
        <v>446797</v>
      </c>
      <c r="K180" s="50">
        <f t="shared" si="64"/>
        <v>80891343012.919907</v>
      </c>
      <c r="L180" s="50">
        <f t="shared" si="64"/>
        <v>1028802</v>
      </c>
      <c r="M180" s="50">
        <f t="shared" si="64"/>
        <v>202253265461.86005</v>
      </c>
      <c r="N180" s="50">
        <f t="shared" si="64"/>
        <v>100302</v>
      </c>
      <c r="O180" s="50">
        <f t="shared" si="64"/>
        <v>94080039152.050003</v>
      </c>
      <c r="P180" s="50">
        <f t="shared" si="64"/>
        <v>100302</v>
      </c>
      <c r="Q180" s="50">
        <f t="shared" si="64"/>
        <v>94063557703.290024</v>
      </c>
      <c r="R180" s="50">
        <f t="shared" si="64"/>
        <v>200604</v>
      </c>
      <c r="S180" s="50">
        <f t="shared" si="64"/>
        <v>188143596855.34003</v>
      </c>
      <c r="T180" s="50">
        <f t="shared" si="64"/>
        <v>1229406</v>
      </c>
      <c r="U180" s="50">
        <f t="shared" si="64"/>
        <v>390396862317.20026</v>
      </c>
    </row>
    <row r="181" spans="1:25" s="9" customFormat="1" ht="13.5" thickTop="1" x14ac:dyDescent="0.2">
      <c r="A181" s="11" t="s">
        <v>362</v>
      </c>
      <c r="B181" s="14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6"/>
    </row>
    <row r="182" spans="1:25" x14ac:dyDescent="0.2">
      <c r="A182" s="11" t="s">
        <v>359</v>
      </c>
    </row>
    <row r="183" spans="1:25" x14ac:dyDescent="0.2">
      <c r="A183" s="11" t="s">
        <v>360</v>
      </c>
      <c r="E183" s="12"/>
      <c r="F183" s="12"/>
      <c r="G183" s="12"/>
      <c r="H183" s="12"/>
    </row>
    <row r="184" spans="1:25" x14ac:dyDescent="0.2">
      <c r="B184" s="10"/>
      <c r="E184" s="48"/>
      <c r="F184" s="45"/>
      <c r="G184" s="45"/>
      <c r="H184" s="45"/>
      <c r="I184" s="45"/>
      <c r="J184" s="45"/>
      <c r="K184" s="45"/>
      <c r="L184" s="45"/>
      <c r="M184" s="45"/>
      <c r="N184" s="48"/>
      <c r="O184" s="48"/>
    </row>
    <row r="185" spans="1:25" s="19" customFormat="1" ht="11.25" x14ac:dyDescent="0.2">
      <c r="A185" s="17"/>
      <c r="B185" s="18"/>
      <c r="C185" s="19" t="s">
        <v>140</v>
      </c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20"/>
      <c r="W185" s="21"/>
      <c r="X185" s="20"/>
      <c r="Y185" s="22"/>
    </row>
    <row r="188" spans="1:25" x14ac:dyDescent="0.2">
      <c r="C188" s="55"/>
    </row>
    <row r="189" spans="1:25" x14ac:dyDescent="0.2">
      <c r="C189" s="55"/>
    </row>
  </sheetData>
  <mergeCells count="13">
    <mergeCell ref="A180:C180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Fev 2017</vt:lpstr>
      <vt:lpstr>Jan-Fev 2017</vt:lpstr>
      <vt:lpstr>'Jan-Fev 2017'!Area_de_impressao</vt:lpstr>
      <vt:lpstr>Cab_Val</vt:lpstr>
      <vt:lpstr>'Jan-Fev 2017'!Titulos_de_impressao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desig.mario</cp:lastModifiedBy>
  <cp:lastPrinted>2010-06-15T12:38:14Z</cp:lastPrinted>
  <dcterms:created xsi:type="dcterms:W3CDTF">2002-04-23T11:03:15Z</dcterms:created>
  <dcterms:modified xsi:type="dcterms:W3CDTF">2017-03-10T14:37:01Z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