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 activeTab="1"/>
  </bookViews>
  <sheets>
    <sheet name="Mar 2017" sheetId="8" r:id="rId1"/>
    <sheet name="Jan-Mar 2017" sheetId="7" r:id="rId2"/>
  </sheets>
  <definedNames>
    <definedName name="_xlnm.Print_Area" localSheetId="1">'Jan-Mar 2017'!$A$1:$U$181</definedName>
    <definedName name="Cab_Perc">#REF!</definedName>
    <definedName name="Cab_Val">'Jan-Mar 2017'!$A$7</definedName>
    <definedName name="_xlnm.Print_Titles" localSheetId="1">'Jan-Mar 2017'!$A:$C,'Jan-Mar 2017'!$1:$7</definedName>
    <definedName name="Tot_Perc">#REF!</definedName>
    <definedName name="Tot_Val">'Jan-Mar 2017'!$A$180</definedName>
  </definedNames>
  <calcPr calcId="145621"/>
</workbook>
</file>

<file path=xl/calcChain.xml><?xml version="1.0" encoding="utf-8"?>
<calcChain xmlns="http://schemas.openxmlformats.org/spreadsheetml/2006/main">
  <c r="Q179" i="8" l="1"/>
  <c r="P179" i="8"/>
  <c r="O179" i="8"/>
  <c r="N179" i="8"/>
  <c r="K179" i="8"/>
  <c r="J179" i="8"/>
  <c r="I179" i="8"/>
  <c r="H179" i="8"/>
  <c r="G179" i="8"/>
  <c r="F179" i="8"/>
  <c r="E179" i="8"/>
  <c r="D179" i="8"/>
  <c r="S178" i="8"/>
  <c r="R178" i="8"/>
  <c r="M178" i="8"/>
  <c r="L178" i="8"/>
  <c r="S177" i="8"/>
  <c r="R177" i="8"/>
  <c r="M177" i="8"/>
  <c r="U177" i="8" s="1"/>
  <c r="L177" i="8"/>
  <c r="T177" i="8" s="1"/>
  <c r="S176" i="8"/>
  <c r="R176" i="8"/>
  <c r="M176" i="8"/>
  <c r="L176" i="8"/>
  <c r="S175" i="8"/>
  <c r="R175" i="8"/>
  <c r="M175" i="8"/>
  <c r="U175" i="8" s="1"/>
  <c r="L175" i="8"/>
  <c r="T175" i="8" s="1"/>
  <c r="S174" i="8"/>
  <c r="R174" i="8"/>
  <c r="M174" i="8"/>
  <c r="L174" i="8"/>
  <c r="S173" i="8"/>
  <c r="R173" i="8"/>
  <c r="M173" i="8"/>
  <c r="U173" i="8" s="1"/>
  <c r="L173" i="8"/>
  <c r="T173" i="8" s="1"/>
  <c r="S172" i="8"/>
  <c r="R172" i="8"/>
  <c r="M172" i="8"/>
  <c r="L172" i="8"/>
  <c r="S171" i="8"/>
  <c r="R171" i="8"/>
  <c r="M171" i="8"/>
  <c r="U171" i="8" s="1"/>
  <c r="L171" i="8"/>
  <c r="T171" i="8" s="1"/>
  <c r="S170" i="8"/>
  <c r="R170" i="8"/>
  <c r="M170" i="8"/>
  <c r="L170" i="8"/>
  <c r="S169" i="8"/>
  <c r="R169" i="8"/>
  <c r="M169" i="8"/>
  <c r="U169" i="8" s="1"/>
  <c r="L169" i="8"/>
  <c r="T169" i="8" s="1"/>
  <c r="S168" i="8"/>
  <c r="R168" i="8"/>
  <c r="M168" i="8"/>
  <c r="L168" i="8"/>
  <c r="S167" i="8"/>
  <c r="R167" i="8"/>
  <c r="M167" i="8"/>
  <c r="U167" i="8" s="1"/>
  <c r="L167" i="8"/>
  <c r="T167" i="8" s="1"/>
  <c r="S166" i="8"/>
  <c r="R166" i="8"/>
  <c r="M166" i="8"/>
  <c r="L166" i="8"/>
  <c r="S165" i="8"/>
  <c r="R165" i="8"/>
  <c r="M165" i="8"/>
  <c r="U165" i="8" s="1"/>
  <c r="L165" i="8"/>
  <c r="T165" i="8" s="1"/>
  <c r="S164" i="8"/>
  <c r="R164" i="8"/>
  <c r="M164" i="8"/>
  <c r="L164" i="8"/>
  <c r="S163" i="8"/>
  <c r="R163" i="8"/>
  <c r="M163" i="8"/>
  <c r="U163" i="8" s="1"/>
  <c r="L163" i="8"/>
  <c r="T163" i="8" s="1"/>
  <c r="S162" i="8"/>
  <c r="R162" i="8"/>
  <c r="M162" i="8"/>
  <c r="L162" i="8"/>
  <c r="S161" i="8"/>
  <c r="R161" i="8"/>
  <c r="M161" i="8"/>
  <c r="U161" i="8" s="1"/>
  <c r="L161" i="8"/>
  <c r="T161" i="8" s="1"/>
  <c r="S160" i="8"/>
  <c r="R160" i="8"/>
  <c r="M160" i="8"/>
  <c r="L160" i="8"/>
  <c r="S159" i="8"/>
  <c r="R159" i="8"/>
  <c r="M159" i="8"/>
  <c r="U159" i="8" s="1"/>
  <c r="L159" i="8"/>
  <c r="T159" i="8" s="1"/>
  <c r="S158" i="8"/>
  <c r="R158" i="8"/>
  <c r="M158" i="8"/>
  <c r="L158" i="8"/>
  <c r="S157" i="8"/>
  <c r="R157" i="8"/>
  <c r="M157" i="8"/>
  <c r="U157" i="8" s="1"/>
  <c r="L157" i="8"/>
  <c r="T157" i="8" s="1"/>
  <c r="S156" i="8"/>
  <c r="R156" i="8"/>
  <c r="M156" i="8"/>
  <c r="L156" i="8"/>
  <c r="S155" i="8"/>
  <c r="R155" i="8"/>
  <c r="M155" i="8"/>
  <c r="U155" i="8" s="1"/>
  <c r="L155" i="8"/>
  <c r="T155" i="8" s="1"/>
  <c r="S154" i="8"/>
  <c r="R154" i="8"/>
  <c r="M154" i="8"/>
  <c r="L154" i="8"/>
  <c r="S153" i="8"/>
  <c r="R153" i="8"/>
  <c r="M153" i="8"/>
  <c r="U153" i="8" s="1"/>
  <c r="L153" i="8"/>
  <c r="T153" i="8" s="1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U149" i="8" s="1"/>
  <c r="L149" i="8"/>
  <c r="S148" i="8"/>
  <c r="R148" i="8"/>
  <c r="M148" i="8"/>
  <c r="L148" i="8"/>
  <c r="S147" i="8"/>
  <c r="R147" i="8"/>
  <c r="M147" i="8"/>
  <c r="U147" i="8" s="1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T143" i="8" s="1"/>
  <c r="S142" i="8"/>
  <c r="R142" i="8"/>
  <c r="M142" i="8"/>
  <c r="L142" i="8"/>
  <c r="S141" i="8"/>
  <c r="R141" i="8"/>
  <c r="M141" i="8"/>
  <c r="L141" i="8"/>
  <c r="T141" i="8" s="1"/>
  <c r="S140" i="8"/>
  <c r="R140" i="8"/>
  <c r="M140" i="8"/>
  <c r="L140" i="8"/>
  <c r="S139" i="8"/>
  <c r="R139" i="8"/>
  <c r="M139" i="8"/>
  <c r="L139" i="8"/>
  <c r="T139" i="8" s="1"/>
  <c r="S138" i="8"/>
  <c r="R138" i="8"/>
  <c r="M138" i="8"/>
  <c r="L138" i="8"/>
  <c r="S137" i="8"/>
  <c r="R137" i="8"/>
  <c r="M137" i="8"/>
  <c r="L137" i="8"/>
  <c r="T137" i="8" s="1"/>
  <c r="S136" i="8"/>
  <c r="R136" i="8"/>
  <c r="M136" i="8"/>
  <c r="L136" i="8"/>
  <c r="S135" i="8"/>
  <c r="R135" i="8"/>
  <c r="M135" i="8"/>
  <c r="L135" i="8"/>
  <c r="T135" i="8" s="1"/>
  <c r="S134" i="8"/>
  <c r="R134" i="8"/>
  <c r="M134" i="8"/>
  <c r="L134" i="8"/>
  <c r="S133" i="8"/>
  <c r="R133" i="8"/>
  <c r="M133" i="8"/>
  <c r="L133" i="8"/>
  <c r="T133" i="8" s="1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T129" i="8" s="1"/>
  <c r="S128" i="8"/>
  <c r="R128" i="8"/>
  <c r="M128" i="8"/>
  <c r="L128" i="8"/>
  <c r="S127" i="8"/>
  <c r="R127" i="8"/>
  <c r="M127" i="8"/>
  <c r="L127" i="8"/>
  <c r="T127" i="8" s="1"/>
  <c r="S126" i="8"/>
  <c r="R126" i="8"/>
  <c r="M126" i="8"/>
  <c r="L126" i="8"/>
  <c r="S125" i="8"/>
  <c r="R125" i="8"/>
  <c r="M125" i="8"/>
  <c r="L125" i="8"/>
  <c r="T125" i="8" s="1"/>
  <c r="S124" i="8"/>
  <c r="R124" i="8"/>
  <c r="M124" i="8"/>
  <c r="L124" i="8"/>
  <c r="S123" i="8"/>
  <c r="R123" i="8"/>
  <c r="M123" i="8"/>
  <c r="L123" i="8"/>
  <c r="T123" i="8" s="1"/>
  <c r="S122" i="8"/>
  <c r="R122" i="8"/>
  <c r="M122" i="8"/>
  <c r="L122" i="8"/>
  <c r="S121" i="8"/>
  <c r="R121" i="8"/>
  <c r="M121" i="8"/>
  <c r="L121" i="8"/>
  <c r="T121" i="8" s="1"/>
  <c r="S120" i="8"/>
  <c r="R120" i="8"/>
  <c r="M120" i="8"/>
  <c r="L120" i="8"/>
  <c r="S119" i="8"/>
  <c r="R119" i="8"/>
  <c r="M119" i="8"/>
  <c r="L119" i="8"/>
  <c r="T119" i="8" s="1"/>
  <c r="S118" i="8"/>
  <c r="R118" i="8"/>
  <c r="M118" i="8"/>
  <c r="L118" i="8"/>
  <c r="S117" i="8"/>
  <c r="R117" i="8"/>
  <c r="M117" i="8"/>
  <c r="L117" i="8"/>
  <c r="T117" i="8" s="1"/>
  <c r="S116" i="8"/>
  <c r="R116" i="8"/>
  <c r="M116" i="8"/>
  <c r="L116" i="8"/>
  <c r="S115" i="8"/>
  <c r="R115" i="8"/>
  <c r="M115" i="8"/>
  <c r="L115" i="8"/>
  <c r="T115" i="8" s="1"/>
  <c r="S114" i="8"/>
  <c r="R114" i="8"/>
  <c r="M114" i="8"/>
  <c r="L114" i="8"/>
  <c r="S113" i="8"/>
  <c r="R113" i="8"/>
  <c r="M113" i="8"/>
  <c r="L113" i="8"/>
  <c r="T113" i="8" s="1"/>
  <c r="S112" i="8"/>
  <c r="R112" i="8"/>
  <c r="M112" i="8"/>
  <c r="L112" i="8"/>
  <c r="S111" i="8"/>
  <c r="R111" i="8"/>
  <c r="M111" i="8"/>
  <c r="L111" i="8"/>
  <c r="T111" i="8" s="1"/>
  <c r="S110" i="8"/>
  <c r="R110" i="8"/>
  <c r="M110" i="8"/>
  <c r="L110" i="8"/>
  <c r="S109" i="8"/>
  <c r="R109" i="8"/>
  <c r="M109" i="8"/>
  <c r="L109" i="8"/>
  <c r="T109" i="8" s="1"/>
  <c r="S108" i="8"/>
  <c r="R108" i="8"/>
  <c r="M108" i="8"/>
  <c r="L108" i="8"/>
  <c r="S107" i="8"/>
  <c r="R107" i="8"/>
  <c r="M107" i="8"/>
  <c r="L107" i="8"/>
  <c r="T107" i="8" s="1"/>
  <c r="S106" i="8"/>
  <c r="R106" i="8"/>
  <c r="M106" i="8"/>
  <c r="L106" i="8"/>
  <c r="S105" i="8"/>
  <c r="R105" i="8"/>
  <c r="M105" i="8"/>
  <c r="L105" i="8"/>
  <c r="T105" i="8" s="1"/>
  <c r="S104" i="8"/>
  <c r="R104" i="8"/>
  <c r="M104" i="8"/>
  <c r="L104" i="8"/>
  <c r="S103" i="8"/>
  <c r="R103" i="8"/>
  <c r="M103" i="8"/>
  <c r="L103" i="8"/>
  <c r="T103" i="8" s="1"/>
  <c r="S102" i="8"/>
  <c r="R102" i="8"/>
  <c r="M102" i="8"/>
  <c r="L102" i="8"/>
  <c r="S101" i="8"/>
  <c r="R101" i="8"/>
  <c r="M101" i="8"/>
  <c r="L101" i="8"/>
  <c r="T101" i="8" s="1"/>
  <c r="S100" i="8"/>
  <c r="R100" i="8"/>
  <c r="M100" i="8"/>
  <c r="L100" i="8"/>
  <c r="S99" i="8"/>
  <c r="R99" i="8"/>
  <c r="M99" i="8"/>
  <c r="L99" i="8"/>
  <c r="T99" i="8" s="1"/>
  <c r="S98" i="8"/>
  <c r="R98" i="8"/>
  <c r="M98" i="8"/>
  <c r="L98" i="8"/>
  <c r="S97" i="8"/>
  <c r="R97" i="8"/>
  <c r="M97" i="8"/>
  <c r="L97" i="8"/>
  <c r="T97" i="8" s="1"/>
  <c r="S96" i="8"/>
  <c r="R96" i="8"/>
  <c r="M96" i="8"/>
  <c r="L96" i="8"/>
  <c r="S95" i="8"/>
  <c r="R95" i="8"/>
  <c r="M95" i="8"/>
  <c r="L95" i="8"/>
  <c r="T95" i="8" s="1"/>
  <c r="S94" i="8"/>
  <c r="R94" i="8"/>
  <c r="M94" i="8"/>
  <c r="L94" i="8"/>
  <c r="S93" i="8"/>
  <c r="R93" i="8"/>
  <c r="M93" i="8"/>
  <c r="L93" i="8"/>
  <c r="T93" i="8" s="1"/>
  <c r="S92" i="8"/>
  <c r="R92" i="8"/>
  <c r="M92" i="8"/>
  <c r="L92" i="8"/>
  <c r="S91" i="8"/>
  <c r="R91" i="8"/>
  <c r="M91" i="8"/>
  <c r="L91" i="8"/>
  <c r="T91" i="8" s="1"/>
  <c r="S90" i="8"/>
  <c r="R90" i="8"/>
  <c r="M90" i="8"/>
  <c r="L90" i="8"/>
  <c r="S89" i="8"/>
  <c r="R89" i="8"/>
  <c r="M89" i="8"/>
  <c r="L89" i="8"/>
  <c r="T89" i="8" s="1"/>
  <c r="S88" i="8"/>
  <c r="R88" i="8"/>
  <c r="M88" i="8"/>
  <c r="L88" i="8"/>
  <c r="S87" i="8"/>
  <c r="R87" i="8"/>
  <c r="M87" i="8"/>
  <c r="L87" i="8"/>
  <c r="T87" i="8" s="1"/>
  <c r="S86" i="8"/>
  <c r="R86" i="8"/>
  <c r="M86" i="8"/>
  <c r="L86" i="8"/>
  <c r="S85" i="8"/>
  <c r="R85" i="8"/>
  <c r="M85" i="8"/>
  <c r="L85" i="8"/>
  <c r="T85" i="8" s="1"/>
  <c r="S84" i="8"/>
  <c r="R84" i="8"/>
  <c r="M84" i="8"/>
  <c r="L84" i="8"/>
  <c r="S83" i="8"/>
  <c r="R83" i="8"/>
  <c r="M83" i="8"/>
  <c r="L83" i="8"/>
  <c r="T83" i="8" s="1"/>
  <c r="S82" i="8"/>
  <c r="R82" i="8"/>
  <c r="M82" i="8"/>
  <c r="L82" i="8"/>
  <c r="S81" i="8"/>
  <c r="R81" i="8"/>
  <c r="M81" i="8"/>
  <c r="L81" i="8"/>
  <c r="T81" i="8" s="1"/>
  <c r="S80" i="8"/>
  <c r="R80" i="8"/>
  <c r="M80" i="8"/>
  <c r="L80" i="8"/>
  <c r="S79" i="8"/>
  <c r="R79" i="8"/>
  <c r="M79" i="8"/>
  <c r="L79" i="8"/>
  <c r="T79" i="8" s="1"/>
  <c r="S78" i="8"/>
  <c r="R78" i="8"/>
  <c r="M78" i="8"/>
  <c r="L78" i="8"/>
  <c r="S77" i="8"/>
  <c r="R77" i="8"/>
  <c r="M77" i="8"/>
  <c r="L77" i="8"/>
  <c r="T77" i="8" s="1"/>
  <c r="S76" i="8"/>
  <c r="R76" i="8"/>
  <c r="M76" i="8"/>
  <c r="L76" i="8"/>
  <c r="S75" i="8"/>
  <c r="R75" i="8"/>
  <c r="M75" i="8"/>
  <c r="L75" i="8"/>
  <c r="T75" i="8" s="1"/>
  <c r="S74" i="8"/>
  <c r="R74" i="8"/>
  <c r="M74" i="8"/>
  <c r="L74" i="8"/>
  <c r="S73" i="8"/>
  <c r="R73" i="8"/>
  <c r="M73" i="8"/>
  <c r="L73" i="8"/>
  <c r="T73" i="8" s="1"/>
  <c r="S72" i="8"/>
  <c r="R72" i="8"/>
  <c r="M72" i="8"/>
  <c r="L72" i="8"/>
  <c r="S71" i="8"/>
  <c r="R71" i="8"/>
  <c r="M71" i="8"/>
  <c r="L71" i="8"/>
  <c r="T71" i="8" s="1"/>
  <c r="S70" i="8"/>
  <c r="R70" i="8"/>
  <c r="M70" i="8"/>
  <c r="L70" i="8"/>
  <c r="S69" i="8"/>
  <c r="R69" i="8"/>
  <c r="M69" i="8"/>
  <c r="L69" i="8"/>
  <c r="T69" i="8" s="1"/>
  <c r="S68" i="8"/>
  <c r="R68" i="8"/>
  <c r="M68" i="8"/>
  <c r="L68" i="8"/>
  <c r="S67" i="8"/>
  <c r="R67" i="8"/>
  <c r="M67" i="8"/>
  <c r="L67" i="8"/>
  <c r="T67" i="8" s="1"/>
  <c r="S66" i="8"/>
  <c r="R66" i="8"/>
  <c r="M66" i="8"/>
  <c r="L66" i="8"/>
  <c r="S65" i="8"/>
  <c r="R65" i="8"/>
  <c r="M65" i="8"/>
  <c r="L65" i="8"/>
  <c r="T65" i="8" s="1"/>
  <c r="S64" i="8"/>
  <c r="R64" i="8"/>
  <c r="M64" i="8"/>
  <c r="L64" i="8"/>
  <c r="S63" i="8"/>
  <c r="R63" i="8"/>
  <c r="M63" i="8"/>
  <c r="L63" i="8"/>
  <c r="T63" i="8" s="1"/>
  <c r="S62" i="8"/>
  <c r="R62" i="8"/>
  <c r="M62" i="8"/>
  <c r="L62" i="8"/>
  <c r="S61" i="8"/>
  <c r="R61" i="8"/>
  <c r="M61" i="8"/>
  <c r="L61" i="8"/>
  <c r="T61" i="8" s="1"/>
  <c r="S60" i="8"/>
  <c r="R60" i="8"/>
  <c r="M60" i="8"/>
  <c r="L60" i="8"/>
  <c r="S59" i="8"/>
  <c r="R59" i="8"/>
  <c r="M59" i="8"/>
  <c r="L59" i="8"/>
  <c r="T59" i="8" s="1"/>
  <c r="S58" i="8"/>
  <c r="R58" i="8"/>
  <c r="M58" i="8"/>
  <c r="L58" i="8"/>
  <c r="S57" i="8"/>
  <c r="R57" i="8"/>
  <c r="M57" i="8"/>
  <c r="L57" i="8"/>
  <c r="T57" i="8" s="1"/>
  <c r="S56" i="8"/>
  <c r="R56" i="8"/>
  <c r="M56" i="8"/>
  <c r="L56" i="8"/>
  <c r="S55" i="8"/>
  <c r="R55" i="8"/>
  <c r="M55" i="8"/>
  <c r="L55" i="8"/>
  <c r="T55" i="8" s="1"/>
  <c r="S54" i="8"/>
  <c r="R54" i="8"/>
  <c r="M54" i="8"/>
  <c r="L54" i="8"/>
  <c r="S53" i="8"/>
  <c r="R53" i="8"/>
  <c r="M53" i="8"/>
  <c r="L53" i="8"/>
  <c r="T53" i="8" s="1"/>
  <c r="S52" i="8"/>
  <c r="R52" i="8"/>
  <c r="M52" i="8"/>
  <c r="L52" i="8"/>
  <c r="S51" i="8"/>
  <c r="R51" i="8"/>
  <c r="M51" i="8"/>
  <c r="L51" i="8"/>
  <c r="T51" i="8" s="1"/>
  <c r="S50" i="8"/>
  <c r="R50" i="8"/>
  <c r="M50" i="8"/>
  <c r="L50" i="8"/>
  <c r="S49" i="8"/>
  <c r="R49" i="8"/>
  <c r="M49" i="8"/>
  <c r="L49" i="8"/>
  <c r="T49" i="8" s="1"/>
  <c r="S48" i="8"/>
  <c r="R48" i="8"/>
  <c r="M48" i="8"/>
  <c r="L48" i="8"/>
  <c r="S47" i="8"/>
  <c r="R47" i="8"/>
  <c r="M47" i="8"/>
  <c r="L47" i="8"/>
  <c r="T47" i="8" s="1"/>
  <c r="S46" i="8"/>
  <c r="R46" i="8"/>
  <c r="M46" i="8"/>
  <c r="L46" i="8"/>
  <c r="S45" i="8"/>
  <c r="R45" i="8"/>
  <c r="M45" i="8"/>
  <c r="L45" i="8"/>
  <c r="T45" i="8" s="1"/>
  <c r="S44" i="8"/>
  <c r="R44" i="8"/>
  <c r="M44" i="8"/>
  <c r="L44" i="8"/>
  <c r="S43" i="8"/>
  <c r="R43" i="8"/>
  <c r="M43" i="8"/>
  <c r="L43" i="8"/>
  <c r="T43" i="8" s="1"/>
  <c r="S42" i="8"/>
  <c r="R42" i="8"/>
  <c r="M42" i="8"/>
  <c r="L42" i="8"/>
  <c r="T42" i="8" s="1"/>
  <c r="S41" i="8"/>
  <c r="R41" i="8"/>
  <c r="M41" i="8"/>
  <c r="L41" i="8"/>
  <c r="S40" i="8"/>
  <c r="R40" i="8"/>
  <c r="M40" i="8"/>
  <c r="L40" i="8"/>
  <c r="T40" i="8" s="1"/>
  <c r="S39" i="8"/>
  <c r="R39" i="8"/>
  <c r="M39" i="8"/>
  <c r="L39" i="8"/>
  <c r="S38" i="8"/>
  <c r="R38" i="8"/>
  <c r="M38" i="8"/>
  <c r="L38" i="8"/>
  <c r="S37" i="8"/>
  <c r="R37" i="8"/>
  <c r="M37" i="8"/>
  <c r="L37" i="8"/>
  <c r="T37" i="8" s="1"/>
  <c r="S36" i="8"/>
  <c r="R36" i="8"/>
  <c r="M36" i="8"/>
  <c r="L36" i="8"/>
  <c r="S35" i="8"/>
  <c r="R35" i="8"/>
  <c r="M35" i="8"/>
  <c r="L35" i="8"/>
  <c r="T35" i="8" s="1"/>
  <c r="S34" i="8"/>
  <c r="R34" i="8"/>
  <c r="M34" i="8"/>
  <c r="L34" i="8"/>
  <c r="T34" i="8" s="1"/>
  <c r="S33" i="8"/>
  <c r="R33" i="8"/>
  <c r="M33" i="8"/>
  <c r="L33" i="8"/>
  <c r="S32" i="8"/>
  <c r="R32" i="8"/>
  <c r="M32" i="8"/>
  <c r="L32" i="8"/>
  <c r="T32" i="8" s="1"/>
  <c r="S31" i="8"/>
  <c r="R31" i="8"/>
  <c r="M31" i="8"/>
  <c r="L31" i="8"/>
  <c r="S30" i="8"/>
  <c r="R30" i="8"/>
  <c r="M30" i="8"/>
  <c r="L30" i="8"/>
  <c r="S29" i="8"/>
  <c r="R29" i="8"/>
  <c r="M29" i="8"/>
  <c r="L29" i="8"/>
  <c r="T29" i="8" s="1"/>
  <c r="S28" i="8"/>
  <c r="R28" i="8"/>
  <c r="M28" i="8"/>
  <c r="L28" i="8"/>
  <c r="S27" i="8"/>
  <c r="R27" i="8"/>
  <c r="M27" i="8"/>
  <c r="L27" i="8"/>
  <c r="T27" i="8" s="1"/>
  <c r="S26" i="8"/>
  <c r="R26" i="8"/>
  <c r="M26" i="8"/>
  <c r="L26" i="8"/>
  <c r="T26" i="8" s="1"/>
  <c r="S25" i="8"/>
  <c r="R25" i="8"/>
  <c r="M25" i="8"/>
  <c r="L25" i="8"/>
  <c r="S24" i="8"/>
  <c r="R24" i="8"/>
  <c r="M24" i="8"/>
  <c r="L24" i="8"/>
  <c r="T24" i="8" s="1"/>
  <c r="S23" i="8"/>
  <c r="R23" i="8"/>
  <c r="M23" i="8"/>
  <c r="L23" i="8"/>
  <c r="S22" i="8"/>
  <c r="R22" i="8"/>
  <c r="M22" i="8"/>
  <c r="L22" i="8"/>
  <c r="S21" i="8"/>
  <c r="R21" i="8"/>
  <c r="M21" i="8"/>
  <c r="L21" i="8"/>
  <c r="T21" i="8" s="1"/>
  <c r="S20" i="8"/>
  <c r="R20" i="8"/>
  <c r="M20" i="8"/>
  <c r="L20" i="8"/>
  <c r="S19" i="8"/>
  <c r="R19" i="8"/>
  <c r="M19" i="8"/>
  <c r="L19" i="8"/>
  <c r="T19" i="8" s="1"/>
  <c r="S18" i="8"/>
  <c r="R18" i="8"/>
  <c r="M18" i="8"/>
  <c r="L18" i="8"/>
  <c r="T18" i="8" s="1"/>
  <c r="S17" i="8"/>
  <c r="R17" i="8"/>
  <c r="M17" i="8"/>
  <c r="L17" i="8"/>
  <c r="S16" i="8"/>
  <c r="R16" i="8"/>
  <c r="M16" i="8"/>
  <c r="L16" i="8"/>
  <c r="T16" i="8" s="1"/>
  <c r="S15" i="8"/>
  <c r="R15" i="8"/>
  <c r="M15" i="8"/>
  <c r="L15" i="8"/>
  <c r="S14" i="8"/>
  <c r="R14" i="8"/>
  <c r="M14" i="8"/>
  <c r="L14" i="8"/>
  <c r="S13" i="8"/>
  <c r="R13" i="8"/>
  <c r="M13" i="8"/>
  <c r="L13" i="8"/>
  <c r="T13" i="8" s="1"/>
  <c r="S12" i="8"/>
  <c r="R12" i="8"/>
  <c r="M12" i="8"/>
  <c r="L12" i="8"/>
  <c r="S11" i="8"/>
  <c r="R11" i="8"/>
  <c r="M11" i="8"/>
  <c r="L11" i="8"/>
  <c r="T11" i="8" s="1"/>
  <c r="S10" i="8"/>
  <c r="R10" i="8"/>
  <c r="M10" i="8"/>
  <c r="L10" i="8"/>
  <c r="S9" i="8"/>
  <c r="R9" i="8"/>
  <c r="M9" i="8"/>
  <c r="L9" i="8"/>
  <c r="T9" i="8" s="1"/>
  <c r="S8" i="8"/>
  <c r="R8" i="8"/>
  <c r="M8" i="8"/>
  <c r="L8" i="8"/>
  <c r="T131" i="8" l="1"/>
  <c r="T152" i="8"/>
  <c r="T146" i="8"/>
  <c r="T148" i="8"/>
  <c r="T150" i="8"/>
  <c r="U143" i="8"/>
  <c r="U144" i="8"/>
  <c r="U145" i="8"/>
  <c r="U146" i="8"/>
  <c r="U148" i="8"/>
  <c r="U150" i="8"/>
  <c r="U151" i="8"/>
  <c r="U11" i="8"/>
  <c r="U17" i="8"/>
  <c r="U23" i="8"/>
  <c r="U27" i="8"/>
  <c r="U33" i="8"/>
  <c r="U39" i="8"/>
  <c r="U45" i="8"/>
  <c r="U49" i="8"/>
  <c r="U55" i="8"/>
  <c r="U57" i="8"/>
  <c r="U63" i="8"/>
  <c r="U69" i="8"/>
  <c r="U77" i="8"/>
  <c r="U83" i="8"/>
  <c r="U89" i="8"/>
  <c r="U91" i="8"/>
  <c r="U95" i="8"/>
  <c r="U99" i="8"/>
  <c r="U101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T145" i="8"/>
  <c r="U9" i="8"/>
  <c r="U13" i="8"/>
  <c r="U15" i="8"/>
  <c r="U19" i="8"/>
  <c r="U21" i="8"/>
  <c r="U25" i="8"/>
  <c r="U29" i="8"/>
  <c r="U31" i="8"/>
  <c r="U35" i="8"/>
  <c r="U37" i="8"/>
  <c r="U41" i="8"/>
  <c r="U43" i="8"/>
  <c r="U47" i="8"/>
  <c r="U51" i="8"/>
  <c r="U53" i="8"/>
  <c r="U59" i="8"/>
  <c r="U61" i="8"/>
  <c r="U65" i="8"/>
  <c r="U67" i="8"/>
  <c r="U71" i="8"/>
  <c r="U73" i="8"/>
  <c r="U75" i="8"/>
  <c r="U79" i="8"/>
  <c r="U81" i="8"/>
  <c r="U85" i="8"/>
  <c r="U87" i="8"/>
  <c r="U93" i="8"/>
  <c r="U97" i="8"/>
  <c r="R179" i="8"/>
  <c r="T147" i="8"/>
  <c r="T149" i="8"/>
  <c r="T151" i="8"/>
  <c r="T154" i="8"/>
  <c r="T156" i="8"/>
  <c r="T158" i="8"/>
  <c r="T160" i="8"/>
  <c r="T162" i="8"/>
  <c r="T164" i="8"/>
  <c r="T166" i="8"/>
  <c r="T168" i="8"/>
  <c r="T170" i="8"/>
  <c r="T172" i="8"/>
  <c r="T10" i="8"/>
  <c r="T12" i="8"/>
  <c r="T14" i="8"/>
  <c r="T15" i="8"/>
  <c r="T17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U152" i="8"/>
  <c r="T174" i="8"/>
  <c r="T176" i="8"/>
  <c r="T178" i="8"/>
  <c r="U10" i="8"/>
  <c r="U12" i="8"/>
  <c r="U14" i="8"/>
  <c r="U16" i="8"/>
  <c r="U18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T144" i="8"/>
  <c r="U154" i="8"/>
  <c r="U156" i="8"/>
  <c r="U158" i="8"/>
  <c r="U160" i="8"/>
  <c r="U162" i="8"/>
  <c r="U164" i="8"/>
  <c r="U166" i="8"/>
  <c r="U168" i="8"/>
  <c r="U170" i="8"/>
  <c r="U172" i="8"/>
  <c r="U174" i="8"/>
  <c r="U176" i="8"/>
  <c r="U178" i="8"/>
  <c r="T8" i="8"/>
  <c r="S179" i="8"/>
  <c r="L179" i="8"/>
  <c r="M179" i="8"/>
  <c r="U8" i="8"/>
  <c r="S20" i="7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T14" i="7" l="1"/>
  <c r="T16" i="7"/>
  <c r="T18" i="7"/>
  <c r="T20" i="7"/>
  <c r="U179" i="8"/>
  <c r="T179" i="8"/>
  <c r="U14" i="7"/>
  <c r="U16" i="7"/>
  <c r="U18" i="7"/>
  <c r="U20" i="7"/>
  <c r="U13" i="7"/>
  <c r="U15" i="7"/>
  <c r="U17" i="7"/>
  <c r="U19" i="7"/>
  <c r="T13" i="7"/>
  <c r="T15" i="7"/>
  <c r="T17" i="7"/>
  <c r="T19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79" i="7"/>
  <c r="S179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" i="7"/>
  <c r="S10" i="7"/>
  <c r="R11" i="7"/>
  <c r="S11" i="7"/>
  <c r="R12" i="7"/>
  <c r="S12" i="7"/>
  <c r="R21" i="7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S9" i="7"/>
  <c r="R9" i="7"/>
  <c r="S8" i="7"/>
  <c r="R8" i="7"/>
  <c r="M28" i="7" l="1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T23" i="7" l="1"/>
  <c r="T25" i="7"/>
  <c r="T27" i="7"/>
  <c r="T21" i="7"/>
  <c r="U22" i="7"/>
  <c r="U24" i="7"/>
  <c r="U26" i="7"/>
  <c r="T22" i="7"/>
  <c r="T24" i="7"/>
  <c r="T26" i="7"/>
  <c r="T28" i="7"/>
  <c r="U21" i="7"/>
  <c r="U23" i="7"/>
  <c r="U25" i="7"/>
  <c r="U27" i="7"/>
  <c r="U28" i="7"/>
  <c r="M36" i="7" l="1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T34" i="7" l="1"/>
  <c r="T30" i="7"/>
  <c r="T32" i="7"/>
  <c r="T35" i="7"/>
  <c r="T36" i="7"/>
  <c r="T29" i="7"/>
  <c r="T31" i="7"/>
  <c r="T33" i="7"/>
  <c r="U30" i="7"/>
  <c r="U32" i="7"/>
  <c r="U34" i="7"/>
  <c r="U36" i="7"/>
  <c r="U29" i="7"/>
  <c r="U31" i="7"/>
  <c r="U33" i="7"/>
  <c r="U35" i="7"/>
  <c r="M44" i="7" l="1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T38" i="7" l="1"/>
  <c r="T40" i="7"/>
  <c r="T42" i="7"/>
  <c r="U38" i="7"/>
  <c r="T37" i="7"/>
  <c r="T39" i="7"/>
  <c r="T41" i="7"/>
  <c r="T43" i="7"/>
  <c r="T44" i="7"/>
  <c r="U37" i="7"/>
  <c r="U39" i="7"/>
  <c r="U40" i="7"/>
  <c r="U41" i="7"/>
  <c r="U42" i="7"/>
  <c r="U43" i="7"/>
  <c r="U44" i="7"/>
  <c r="M59" i="7" l="1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T52" i="7" l="1"/>
  <c r="T54" i="7"/>
  <c r="T56" i="7"/>
  <c r="U52" i="7"/>
  <c r="U56" i="7"/>
  <c r="U58" i="7"/>
  <c r="U54" i="7"/>
  <c r="U57" i="7"/>
  <c r="T58" i="7"/>
  <c r="U53" i="7"/>
  <c r="U55" i="7"/>
  <c r="U59" i="7"/>
  <c r="T53" i="7"/>
  <c r="T55" i="7"/>
  <c r="T57" i="7"/>
  <c r="T59" i="7"/>
  <c r="M60" i="7"/>
  <c r="L60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U45" i="7" l="1"/>
  <c r="U47" i="7"/>
  <c r="U49" i="7"/>
  <c r="U51" i="7"/>
  <c r="T46" i="7"/>
  <c r="T48" i="7"/>
  <c r="T50" i="7"/>
  <c r="T60" i="7"/>
  <c r="U46" i="7"/>
  <c r="U50" i="7"/>
  <c r="U60" i="7"/>
  <c r="T45" i="7"/>
  <c r="T47" i="7"/>
  <c r="T49" i="7"/>
  <c r="T51" i="7"/>
  <c r="U48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76" i="7"/>
  <c r="L76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112" i="7"/>
  <c r="L112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0" i="7"/>
  <c r="M11" i="7"/>
  <c r="M12" i="7"/>
  <c r="M129" i="7"/>
  <c r="M130" i="7"/>
  <c r="M131" i="7"/>
  <c r="M132" i="7"/>
  <c r="M133" i="7"/>
  <c r="M134" i="7"/>
  <c r="M135" i="7"/>
  <c r="M144" i="7"/>
  <c r="M145" i="7"/>
  <c r="M146" i="7"/>
  <c r="M147" i="7"/>
  <c r="M148" i="7"/>
  <c r="L10" i="7"/>
  <c r="L11" i="7"/>
  <c r="L12" i="7"/>
  <c r="L129" i="7"/>
  <c r="L130" i="7"/>
  <c r="L131" i="7"/>
  <c r="L132" i="7"/>
  <c r="L133" i="7"/>
  <c r="L134" i="7"/>
  <c r="L135" i="7"/>
  <c r="L144" i="7"/>
  <c r="L145" i="7"/>
  <c r="L146" i="7"/>
  <c r="L147" i="7"/>
  <c r="L148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L165" i="7"/>
  <c r="M165" i="7"/>
  <c r="L166" i="7"/>
  <c r="T166" i="7" s="1"/>
  <c r="M166" i="7"/>
  <c r="U166" i="7" s="1"/>
  <c r="L167" i="7"/>
  <c r="T167" i="7" s="1"/>
  <c r="M167" i="7"/>
  <c r="U167" i="7" s="1"/>
  <c r="L168" i="7"/>
  <c r="M168" i="7"/>
  <c r="L169" i="7"/>
  <c r="M169" i="7"/>
  <c r="U169" i="7" s="1"/>
  <c r="L170" i="7"/>
  <c r="M170" i="7"/>
  <c r="U170" i="7" s="1"/>
  <c r="L171" i="7"/>
  <c r="M171" i="7"/>
  <c r="L172" i="7"/>
  <c r="T172" i="7" s="1"/>
  <c r="M172" i="7"/>
  <c r="U172" i="7" s="1"/>
  <c r="L8" i="7"/>
  <c r="L9" i="7"/>
  <c r="L173" i="7"/>
  <c r="L174" i="7"/>
  <c r="L175" i="7"/>
  <c r="L176" i="7"/>
  <c r="L177" i="7"/>
  <c r="L178" i="7"/>
  <c r="L179" i="7"/>
  <c r="M9" i="7"/>
  <c r="M173" i="7"/>
  <c r="M174" i="7"/>
  <c r="M175" i="7"/>
  <c r="M176" i="7"/>
  <c r="M177" i="7"/>
  <c r="M178" i="7"/>
  <c r="M179" i="7"/>
  <c r="E180" i="7"/>
  <c r="F180" i="7"/>
  <c r="G180" i="7"/>
  <c r="H180" i="7"/>
  <c r="I180" i="7"/>
  <c r="J180" i="7"/>
  <c r="K180" i="7"/>
  <c r="N180" i="7"/>
  <c r="O180" i="7"/>
  <c r="P180" i="7"/>
  <c r="Q180" i="7"/>
  <c r="D180" i="7"/>
  <c r="M8" i="7"/>
  <c r="M180" i="7" l="1"/>
  <c r="U177" i="7"/>
  <c r="T170" i="7"/>
  <c r="T154" i="7"/>
  <c r="U165" i="7"/>
  <c r="U178" i="7"/>
  <c r="U175" i="7"/>
  <c r="U179" i="7"/>
  <c r="U176" i="7"/>
  <c r="T174" i="7"/>
  <c r="T107" i="7"/>
  <c r="U70" i="7"/>
  <c r="T165" i="7"/>
  <c r="T171" i="7"/>
  <c r="T169" i="7"/>
  <c r="U131" i="7"/>
  <c r="T87" i="7"/>
  <c r="T179" i="7"/>
  <c r="T8" i="7"/>
  <c r="T177" i="7"/>
  <c r="T173" i="7"/>
  <c r="U157" i="7"/>
  <c r="U158" i="7"/>
  <c r="U159" i="7"/>
  <c r="U160" i="7"/>
  <c r="T145" i="7"/>
  <c r="U148" i="7"/>
  <c r="U12" i="7"/>
  <c r="T85" i="7"/>
  <c r="T86" i="7"/>
  <c r="T88" i="7"/>
  <c r="T89" i="7"/>
  <c r="T90" i="7"/>
  <c r="T91" i="7"/>
  <c r="T92" i="7"/>
  <c r="T77" i="7"/>
  <c r="T78" i="7"/>
  <c r="T79" i="7"/>
  <c r="T80" i="7"/>
  <c r="T81" i="7"/>
  <c r="T82" i="7"/>
  <c r="T83" i="7"/>
  <c r="T84" i="7"/>
  <c r="T61" i="7"/>
  <c r="T62" i="7"/>
  <c r="T63" i="7"/>
  <c r="T64" i="7"/>
  <c r="T65" i="7"/>
  <c r="T66" i="7"/>
  <c r="T67" i="7"/>
  <c r="T76" i="7"/>
  <c r="U68" i="7"/>
  <c r="U69" i="7"/>
  <c r="U71" i="7"/>
  <c r="U72" i="7"/>
  <c r="U73" i="7"/>
  <c r="U74" i="7"/>
  <c r="U75" i="7"/>
  <c r="U106" i="7"/>
  <c r="U107" i="7"/>
  <c r="U108" i="7"/>
  <c r="U109" i="7"/>
  <c r="U110" i="7"/>
  <c r="U111" i="7"/>
  <c r="U100" i="7"/>
  <c r="U102" i="7"/>
  <c r="U103" i="7"/>
  <c r="U104" i="7"/>
  <c r="U105" i="7"/>
  <c r="T136" i="7"/>
  <c r="T139" i="7"/>
  <c r="T122" i="7"/>
  <c r="T127" i="7"/>
  <c r="T120" i="7"/>
  <c r="T112" i="7"/>
  <c r="T163" i="7"/>
  <c r="T164" i="7"/>
  <c r="T149" i="7"/>
  <c r="T150" i="7"/>
  <c r="T152" i="7"/>
  <c r="T153" i="7"/>
  <c r="T155" i="7"/>
  <c r="T156" i="7"/>
  <c r="T148" i="7"/>
  <c r="T144" i="7"/>
  <c r="T132" i="7"/>
  <c r="T12" i="7"/>
  <c r="U147" i="7"/>
  <c r="U135" i="7"/>
  <c r="U11" i="7"/>
  <c r="T137" i="7"/>
  <c r="T138" i="7"/>
  <c r="T140" i="7"/>
  <c r="T141" i="7"/>
  <c r="T142" i="7"/>
  <c r="T143" i="7"/>
  <c r="T121" i="7"/>
  <c r="T123" i="7"/>
  <c r="T124" i="7"/>
  <c r="T125" i="7"/>
  <c r="T126" i="7"/>
  <c r="T128" i="7"/>
  <c r="T113" i="7"/>
  <c r="T114" i="7"/>
  <c r="T115" i="7"/>
  <c r="T116" i="7"/>
  <c r="T117" i="7"/>
  <c r="T119" i="7"/>
  <c r="T93" i="7"/>
  <c r="T94" i="7"/>
  <c r="T95" i="7"/>
  <c r="T96" i="7"/>
  <c r="T97" i="7"/>
  <c r="T98" i="7"/>
  <c r="T99" i="7"/>
  <c r="T146" i="7"/>
  <c r="T134" i="7"/>
  <c r="T130" i="7"/>
  <c r="U145" i="7"/>
  <c r="U129" i="7"/>
  <c r="U85" i="7"/>
  <c r="U89" i="7"/>
  <c r="U78" i="7"/>
  <c r="U83" i="7"/>
  <c r="U63" i="7"/>
  <c r="U76" i="7"/>
  <c r="T74" i="7"/>
  <c r="T106" i="7"/>
  <c r="T108" i="7"/>
  <c r="T109" i="7"/>
  <c r="T110" i="7"/>
  <c r="T111" i="7"/>
  <c r="T100" i="7"/>
  <c r="T101" i="7"/>
  <c r="T102" i="7"/>
  <c r="T103" i="7"/>
  <c r="U173" i="7"/>
  <c r="T160" i="7"/>
  <c r="U9" i="7"/>
  <c r="U171" i="7"/>
  <c r="T9" i="7"/>
  <c r="T175" i="7"/>
  <c r="U86" i="7"/>
  <c r="U87" i="7"/>
  <c r="U88" i="7"/>
  <c r="U90" i="7"/>
  <c r="U91" i="7"/>
  <c r="U92" i="7"/>
  <c r="T68" i="7"/>
  <c r="T69" i="7"/>
  <c r="T70" i="7"/>
  <c r="T71" i="7"/>
  <c r="T72" i="7"/>
  <c r="T73" i="7"/>
  <c r="T75" i="7"/>
  <c r="T158" i="7"/>
  <c r="T159" i="7"/>
  <c r="U161" i="7"/>
  <c r="T147" i="7"/>
  <c r="U146" i="7"/>
  <c r="U134" i="7"/>
  <c r="U130" i="7"/>
  <c r="U10" i="7"/>
  <c r="T133" i="7"/>
  <c r="T129" i="7"/>
  <c r="U144" i="7"/>
  <c r="U132" i="7"/>
  <c r="U136" i="7"/>
  <c r="U137" i="7"/>
  <c r="U138" i="7"/>
  <c r="U139" i="7"/>
  <c r="U140" i="7"/>
  <c r="U141" i="7"/>
  <c r="U142" i="7"/>
  <c r="U143" i="7"/>
  <c r="U121" i="7"/>
  <c r="U122" i="7"/>
  <c r="U123" i="7"/>
  <c r="U124" i="7"/>
  <c r="U125" i="7"/>
  <c r="U126" i="7"/>
  <c r="U127" i="7"/>
  <c r="U128" i="7"/>
  <c r="U113" i="7"/>
  <c r="U114" i="7"/>
  <c r="U115" i="7"/>
  <c r="U116" i="7"/>
  <c r="U117" i="7"/>
  <c r="U118" i="7"/>
  <c r="U119" i="7"/>
  <c r="U120" i="7"/>
  <c r="U96" i="7"/>
  <c r="U97" i="7"/>
  <c r="U98" i="7"/>
  <c r="U99" i="7"/>
  <c r="U112" i="7"/>
  <c r="U77" i="7"/>
  <c r="U79" i="7"/>
  <c r="U80" i="7"/>
  <c r="U81" i="7"/>
  <c r="U82" i="7"/>
  <c r="U84" i="7"/>
  <c r="U61" i="7"/>
  <c r="U62" i="7"/>
  <c r="U64" i="7"/>
  <c r="U66" i="7"/>
  <c r="U67" i="7"/>
  <c r="U8" i="7"/>
  <c r="S180" i="7"/>
  <c r="T10" i="7"/>
  <c r="U133" i="7"/>
  <c r="T104" i="7"/>
  <c r="T105" i="7"/>
  <c r="T178" i="7"/>
  <c r="T118" i="7"/>
  <c r="R180" i="7"/>
  <c r="T176" i="7"/>
  <c r="U162" i="7"/>
  <c r="U163" i="7"/>
  <c r="U164" i="7"/>
  <c r="U149" i="7"/>
  <c r="U150" i="7"/>
  <c r="U151" i="7"/>
  <c r="U152" i="7"/>
  <c r="U153" i="7"/>
  <c r="U154" i="7"/>
  <c r="U155" i="7"/>
  <c r="U156" i="7"/>
  <c r="T135" i="7"/>
  <c r="T131" i="7"/>
  <c r="T11" i="7"/>
  <c r="U101" i="7"/>
  <c r="L180" i="7"/>
  <c r="T161" i="7"/>
  <c r="T162" i="7"/>
  <c r="U174" i="7"/>
  <c r="U93" i="7"/>
  <c r="U94" i="7"/>
  <c r="T157" i="7"/>
  <c r="T168" i="7"/>
  <c r="U168" i="7"/>
  <c r="T151" i="7"/>
  <c r="U95" i="7"/>
  <c r="U65" i="7"/>
  <c r="T180" i="7" l="1"/>
  <c r="U180" i="7"/>
</calcChain>
</file>

<file path=xl/sharedStrings.xml><?xml version="1.0" encoding="utf-8"?>
<sst xmlns="http://schemas.openxmlformats.org/spreadsheetml/2006/main" count="760" uniqueCount="365">
  <si>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</si>
  <si>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</si>
  <si>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</si>
  <si>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</si>
  <si>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</si>
  <si>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</si>
  <si>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</si>
  <si>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</si>
  <si>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</si>
  <si>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</si>
  <si>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</si>
  <si>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</si>
  <si>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</si>
  <si>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</si>
  <si>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</si>
  <si>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</si>
  <si>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</si>
  <si>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</si>
  <si>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</si>
  <si>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</si>
  <si>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Registros de câmbio contratado em MARÇO / 2017</t>
  </si>
  <si>
    <t>Fonte: Sistema Câmbio; Dados extraídos em: 10.04.2017</t>
  </si>
  <si>
    <t>Registros de câmbio contratado - Acumulado Jan-Mar/2017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</si>
  <si>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</si>
  <si>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</si>
  <si>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</si>
  <si>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</si>
  <si>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</si>
  <si>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</si>
  <si>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</si>
  <si>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</si>
  <si>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</si>
  <si>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</si>
  <si>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</si>
  <si>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</si>
  <si>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</si>
  <si>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</si>
  <si>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</si>
  <si>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</si>
  <si>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</si>
  <si>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</si>
  <si>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</si>
  <si>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</si>
  <si>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</si>
  <si>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</si>
  <si>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</si>
  <si>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</si>
  <si>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</si>
  <si>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</si>
  <si>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</si>
  <si>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</si>
  <si>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</si>
  <si>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</si>
  <si>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</si>
  <si>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</si>
  <si>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</si>
  <si>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</si>
  <si>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</si>
  <si>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</si>
  <si>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</si>
  <si>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</si>
  <si>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</si>
  <si>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</si>
  <si>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</si>
  <si>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</si>
  <si>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</si>
  <si>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</si>
  <si>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</si>
  <si>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</si>
  <si>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</si>
  <si>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</si>
  <si>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</si>
  <si>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</si>
  <si>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</si>
  <si>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</si>
  <si>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</si>
  <si>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</si>
  <si>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</si>
  <si>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</si>
  <si>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</si>
  <si>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</si>
  <si>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</si>
  <si>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</si>
  <si>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</si>
  <si>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</si>
  <si>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</si>
  <si>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</si>
  <si>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</si>
  <si>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</si>
  <si>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</si>
  <si>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</si>
  <si>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</si>
  <si>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</si>
  <si>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</si>
  <si>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</si>
  <si>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</si>
  <si>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</si>
  <si>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</si>
  <si>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</si>
  <si>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</si>
  <si>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</si>
  <si>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</si>
  <si>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</si>
  <si>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</si>
  <si>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</si>
  <si>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</si>
  <si>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</si>
  <si>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</si>
  <si>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</si>
  <si>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</si>
  <si>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</si>
  <si>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</si>
  <si>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B &amp; T ASSOCIADOS CORRETORA DE CÂMBIO LTDA.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</si>
  <si>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</si>
  <si>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</si>
  <si>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</si>
  <si>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</si>
  <si>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</si>
  <si>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</si>
  <si>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</si>
  <si>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</si>
  <si>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</si>
  <si>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</si>
  <si>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</si>
  <si>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</si>
  <si>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</si>
  <si>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</si>
  <si>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</si>
  <si>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</si>
  <si>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</si>
  <si>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</si>
  <si>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</si>
  <si>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</si>
  <si>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</si>
  <si>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</si>
  <si>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</si>
  <si>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</si>
  <si>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</si>
  <si>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</si>
  <si>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</si>
  <si>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</si>
  <si>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</si>
  <si>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</si>
  <si>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</si>
  <si>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</si>
  <si>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</si>
  <si>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</si>
  <si>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</si>
  <si>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</si>
  <si>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</si>
  <si>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</si>
  <si>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</si>
  <si>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</si>
  <si>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</si>
  <si>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</si>
  <si>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</si>
  <si>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</si>
  <si>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</si>
  <si>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</si>
  <si>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</si>
  <si>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</si>
  <si>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</si>
  <si>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</si>
  <si>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</si>
  <si>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</si>
  <si>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67.391.821</t>
  </si>
  <si>
    <t>S. HAYATA CORRETORA DE CÂMBIO S.A.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</si>
  <si>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</si>
  <si>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</si>
  <si>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</si>
  <si>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</si>
  <si>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</si>
  <si>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</si>
  <si>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</si>
  <si>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</si>
  <si>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</si>
  <si>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</si>
  <si>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</si>
  <si>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</si>
  <si>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</si>
  <si>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</si>
  <si>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</si>
  <si>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</si>
  <si>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</si>
  <si>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</si>
  <si>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</si>
  <si>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</si>
  <si>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</si>
  <si>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</si>
  <si>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</si>
  <si>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</si>
  <si>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</si>
  <si>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</si>
  <si>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</si>
  <si>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</si>
  <si>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</si>
  <si>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</si>
  <si>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</si>
  <si>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</si>
  <si>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</si>
  <si>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</si>
  <si>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</si>
  <si>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</si>
  <si>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</si>
  <si>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</si>
  <si>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</si>
  <si>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</si>
  <si>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</si>
  <si>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</si>
  <si>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</si>
  <si>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</si>
  <si>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</si>
  <si>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</si>
  <si>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</si>
  <si>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</si>
  <si>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</si>
  <si>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</si>
  <si>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</si>
  <si>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</si>
  <si>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</si>
  <si>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</si>
  <si>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</si>
  <si>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</si>
  <si>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</si>
  <si>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</si>
  <si>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</si>
  <si>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</si>
  <si>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</si>
  <si>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</si>
  <si>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</si>
  <si>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</si>
  <si>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</si>
  <si>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</si>
  <si>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</si>
  <si>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</si>
  <si>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</si>
  <si>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</si>
  <si>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</si>
  <si>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</si>
  <si>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</si>
  <si>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</si>
  <si>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</si>
  <si>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</si>
  <si>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</si>
  <si>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</si>
  <si>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</si>
  <si>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</si>
  <si>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</si>
  <si>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</si>
  <si>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</si>
  <si>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</si>
  <si>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</si>
  <si>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</si>
  <si>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</si>
  <si>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</si>
  <si>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</si>
  <si>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</si>
  <si>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</si>
  <si>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</si>
  <si>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</si>
  <si>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BANCO INTERMEDIUM S/A</t>
  </si>
  <si>
    <t>16.927.221</t>
  </si>
  <si>
    <t>AMAZÔNIA CORRETORA DE CÂMBIO LTDA.</t>
  </si>
  <si>
    <t>17.508.380</t>
  </si>
  <si>
    <t>UNIÃO ALTERNATIVA CORRETORA DE CÂMBIO LTDA.</t>
  </si>
  <si>
    <t>61.033.106</t>
  </si>
  <si>
    <t>BANCO BPN BRASIL S.A.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</si>
  <si>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</si>
  <si>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</si>
  <si>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</si>
  <si>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</si>
  <si>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</si>
  <si>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</si>
  <si>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</si>
  <si>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</si>
  <si>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</si>
  <si>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</si>
  <si>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65.982.589</t>
  </si>
  <si>
    <t>GRACO CORRETORA DE CAMBIO S.A.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</si>
  <si>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</si>
  <si>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</si>
  <si>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</si>
  <si>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</si>
  <si>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</si>
  <si>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</si>
  <si>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</si>
  <si>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</si>
  <si>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</si>
  <si>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</si>
  <si>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</si>
  <si>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</si>
  <si>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</si>
  <si>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</si>
  <si>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</si>
  <si>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</si>
  <si>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</si>
  <si>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</si>
  <si>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</si>
  <si>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</si>
  <si>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</si>
  <si>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</si>
  <si>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</si>
  <si>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</si>
  <si>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</si>
  <si>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</si>
  <si>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17.902.616</t>
  </si>
  <si>
    <t>POLO CORRETORA DE CÂMBIO LTDA.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</si>
  <si>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</si>
  <si>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</si>
  <si>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</si>
  <si>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</si>
  <si>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</si>
  <si>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</si>
  <si>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</si>
  <si>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</si>
  <si>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</si>
  <si>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</si>
  <si>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</si>
  <si>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</si>
  <si>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</si>
  <si>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</si>
  <si>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</si>
  <si>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</si>
  <si>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</si>
  <si>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</si>
  <si>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</si>
  <si>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</si>
  <si>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</si>
  <si>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</si>
  <si>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</si>
  <si>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</si>
  <si>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</si>
  <si>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</si>
  <si>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</si>
  <si>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</si>
  <si>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</si>
  <si>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</si>
  <si>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61.146.577</t>
  </si>
  <si>
    <t>BNC BRAZIL CONSULTORIA EMPRESARIAL LTDA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</si>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</sst>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5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43" fontId="12" fillId="0" borderId="0" xfId="1" applyFont="1" applyAlignment="1" applyProtection="1">
      <alignment horizontal="center"/>
    </xf>
    <xf numFmtId="43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/>
    </xf>
    <xf numFmtId="164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5" fontId="13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Border="1" applyAlignment="1" applyProtection="1">
      <alignment horizontal="center" vertical="center"/>
    </xf>
    <xf numFmtId="165" fontId="8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Border="1" applyAlignment="1" applyProtection="1">
      <alignment horizontal="center" vertical="center"/>
    </xf>
    <xf numFmtId="165" fontId="14" fillId="3" borderId="5" xfId="1" applyNumberFormat="1" applyFont="1" applyFill="1" applyBorder="1" applyAlignment="1" applyProtection="1">
      <alignment horizontal="center" vertical="center"/>
    </xf>
    <xf numFmtId="165" fontId="6" fillId="4" borderId="3" xfId="1" applyNumberFormat="1" applyFont="1" applyFill="1" applyBorder="1" applyAlignment="1" applyProtection="1">
      <alignment horizontal="right" vertical="center"/>
    </xf>
    <xf numFmtId="165" fontId="6" fillId="3" borderId="1" xfId="1" applyNumberFormat="1" applyFont="1" applyFill="1" applyBorder="1" applyAlignment="1" applyProtection="1">
      <alignment horizontal="right" vertical="center"/>
    </xf>
    <xf numFmtId="165" fontId="6" fillId="0" borderId="1" xfId="1" applyNumberFormat="1" applyFont="1" applyFill="1" applyBorder="1" applyAlignment="1" applyProtection="1">
      <alignment horizontal="right" vertical="center"/>
    </xf>
    <xf numFmtId="165" fontId="6" fillId="0" borderId="0" xfId="1" applyNumberFormat="1" applyFont="1" applyAlignment="1" applyProtection="1">
      <alignment horizontal="center"/>
    </xf>
    <xf numFmtId="165" fontId="6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Protection="1"/>
    <xf numFmtId="165" fontId="12" fillId="0" borderId="0" xfId="1" applyNumberFormat="1" applyFont="1" applyAlignment="1" applyProtection="1">
      <alignment horizontal="center"/>
    </xf>
    <xf numFmtId="165" fontId="11" fillId="3" borderId="6" xfId="1" applyNumberFormat="1" applyFont="1" applyFill="1" applyBorder="1" applyAlignment="1" applyProtection="1">
      <alignment horizontal="right"/>
    </xf>
    <xf numFmtId="164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43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5" fontId="14" fillId="3" borderId="9" xfId="1" applyNumberFormat="1" applyFont="1" applyFill="1" applyBorder="1" applyAlignment="1" applyProtection="1">
      <alignment horizontal="center" vertical="center"/>
    </xf>
    <xf numFmtId="165" fontId="14" fillId="3" borderId="10" xfId="1" applyNumberFormat="1" applyFont="1" applyFill="1" applyBorder="1" applyAlignment="1" applyProtection="1">
      <alignment horizontal="center" vertical="center"/>
    </xf>
    <xf numFmtId="165" fontId="14" fillId="3" borderId="9" xfId="1" applyNumberFormat="1" applyFont="1" applyFill="1" applyBorder="1" applyAlignment="1" applyProtection="1">
      <alignment horizontal="center" vertical="center" wrapText="1"/>
    </xf>
    <xf numFmtId="165" fontId="14" fillId="3" borderId="11" xfId="1" applyNumberFormat="1" applyFont="1" applyFill="1" applyBorder="1" applyAlignment="1" applyProtection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8"/>
  <sheetViews>
    <sheetView topLeftCell="D155" workbookViewId="0">
      <selection activeCell="D179" sqref="D179:U179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20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 x14ac:dyDescent="0.25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 x14ac:dyDescent="0.2">
      <c r="A8" s="33">
        <v>1</v>
      </c>
      <c r="B8" s="52" t="s">
        <v>25</v>
      </c>
      <c r="C8" s="34" t="s">
        <v>26</v>
      </c>
      <c r="D8" s="42">
        <v>1570</v>
      </c>
      <c r="E8" s="42">
        <v>1826078677.3699999</v>
      </c>
      <c r="F8" s="42">
        <v>6850</v>
      </c>
      <c r="G8" s="42">
        <v>1702413473.77</v>
      </c>
      <c r="H8" s="42">
        <v>10138</v>
      </c>
      <c r="I8" s="42">
        <v>17494944813.779999</v>
      </c>
      <c r="J8" s="42">
        <v>15372</v>
      </c>
      <c r="K8" s="42">
        <v>17828500082.5</v>
      </c>
      <c r="L8" s="42">
        <f>J8+H8+F8+D8</f>
        <v>33930</v>
      </c>
      <c r="M8" s="42">
        <f>K8+I8+G8+E8</f>
        <v>38851937047.419998</v>
      </c>
      <c r="N8" s="42">
        <v>303</v>
      </c>
      <c r="O8" s="42">
        <v>4533466604.3000002</v>
      </c>
      <c r="P8" s="42">
        <v>296</v>
      </c>
      <c r="Q8" s="42">
        <v>3517698527.6799998</v>
      </c>
      <c r="R8" s="42">
        <f>N8+P8</f>
        <v>599</v>
      </c>
      <c r="S8" s="42">
        <f>O8+Q8</f>
        <v>8051165131.9799995</v>
      </c>
      <c r="T8" s="42">
        <f>R8+L8</f>
        <v>34529</v>
      </c>
      <c r="U8" s="42">
        <f>S8+M8</f>
        <v>46903102179.399994</v>
      </c>
      <c r="V8" s="16"/>
    </row>
    <row r="9" spans="1:22" s="9" customFormat="1" x14ac:dyDescent="0.2">
      <c r="A9" s="30">
        <v>2</v>
      </c>
      <c r="B9" s="53" t="s">
        <v>23</v>
      </c>
      <c r="C9" s="32" t="s">
        <v>24</v>
      </c>
      <c r="D9" s="43">
        <v>5905</v>
      </c>
      <c r="E9" s="43">
        <v>3144477089.3000002</v>
      </c>
      <c r="F9" s="43">
        <v>23748</v>
      </c>
      <c r="G9" s="43">
        <v>2433825287.8099999</v>
      </c>
      <c r="H9" s="43">
        <v>22051</v>
      </c>
      <c r="I9" s="43">
        <v>8094029265.4300003</v>
      </c>
      <c r="J9" s="43">
        <v>32576</v>
      </c>
      <c r="K9" s="43">
        <v>10175462402.65</v>
      </c>
      <c r="L9" s="43">
        <f t="shared" ref="L9:M136" si="0">J9+H9+F9+D9</f>
        <v>84280</v>
      </c>
      <c r="M9" s="43">
        <f t="shared" si="0"/>
        <v>23847794045.190002</v>
      </c>
      <c r="N9" s="43">
        <v>794</v>
      </c>
      <c r="O9" s="43">
        <v>13539228752.35</v>
      </c>
      <c r="P9" s="43">
        <v>666</v>
      </c>
      <c r="Q9" s="43">
        <v>8857453750.6700001</v>
      </c>
      <c r="R9" s="43">
        <f>N9+P9</f>
        <v>1460</v>
      </c>
      <c r="S9" s="43">
        <f>O9+Q9</f>
        <v>22396682503.02</v>
      </c>
      <c r="T9" s="43">
        <f t="shared" ref="T9:U136" si="1">R9+L9</f>
        <v>85740</v>
      </c>
      <c r="U9" s="43">
        <f t="shared" si="1"/>
        <v>46244476548.210007</v>
      </c>
      <c r="V9" s="16"/>
    </row>
    <row r="10" spans="1:22" s="9" customFormat="1" x14ac:dyDescent="0.2">
      <c r="A10" s="33">
        <v>3</v>
      </c>
      <c r="B10" s="54" t="s">
        <v>27</v>
      </c>
      <c r="C10" s="1" t="s">
        <v>28</v>
      </c>
      <c r="D10" s="44">
        <v>8634</v>
      </c>
      <c r="E10" s="44">
        <v>4849702447.9300003</v>
      </c>
      <c r="F10" s="44">
        <v>18606</v>
      </c>
      <c r="G10" s="44">
        <v>2417069543.6900001</v>
      </c>
      <c r="H10" s="44">
        <v>35772</v>
      </c>
      <c r="I10" s="44">
        <v>5949052428.1700001</v>
      </c>
      <c r="J10" s="44">
        <v>26072</v>
      </c>
      <c r="K10" s="44">
        <v>7013242499.9099998</v>
      </c>
      <c r="L10" s="42">
        <f t="shared" si="0"/>
        <v>89084</v>
      </c>
      <c r="M10" s="42">
        <f t="shared" si="0"/>
        <v>20229066919.700001</v>
      </c>
      <c r="N10" s="44">
        <v>882</v>
      </c>
      <c r="O10" s="44">
        <v>3450497881.4499998</v>
      </c>
      <c r="P10" s="44">
        <v>1036</v>
      </c>
      <c r="Q10" s="44">
        <v>5046701878.7399998</v>
      </c>
      <c r="R10" s="42">
        <f t="shared" ref="R10:S81" si="2">N10+P10</f>
        <v>1918</v>
      </c>
      <c r="S10" s="42">
        <f t="shared" si="2"/>
        <v>8497199760.1899996</v>
      </c>
      <c r="T10" s="42">
        <f t="shared" si="1"/>
        <v>91002</v>
      </c>
      <c r="U10" s="42">
        <f t="shared" si="1"/>
        <v>28726266679.889999</v>
      </c>
      <c r="V10" s="16"/>
    </row>
    <row r="11" spans="1:22" s="9" customFormat="1" x14ac:dyDescent="0.2">
      <c r="A11" s="30">
        <v>4</v>
      </c>
      <c r="B11" s="53" t="s">
        <v>29</v>
      </c>
      <c r="C11" s="32" t="s">
        <v>30</v>
      </c>
      <c r="D11" s="43">
        <v>296</v>
      </c>
      <c r="E11" s="43">
        <v>690200407.58000004</v>
      </c>
      <c r="F11" s="43">
        <v>1755</v>
      </c>
      <c r="G11" s="43">
        <v>387668649.67000002</v>
      </c>
      <c r="H11" s="43">
        <v>1061</v>
      </c>
      <c r="I11" s="43">
        <v>5411569457.75</v>
      </c>
      <c r="J11" s="43">
        <v>1923</v>
      </c>
      <c r="K11" s="43">
        <v>6583281787.0799999</v>
      </c>
      <c r="L11" s="43">
        <f t="shared" si="0"/>
        <v>5035</v>
      </c>
      <c r="M11" s="43">
        <f t="shared" si="0"/>
        <v>13072720302.08</v>
      </c>
      <c r="N11" s="43">
        <v>232</v>
      </c>
      <c r="O11" s="43">
        <v>3564246842</v>
      </c>
      <c r="P11" s="43">
        <v>230</v>
      </c>
      <c r="Q11" s="43">
        <v>2336585633.8400002</v>
      </c>
      <c r="R11" s="43">
        <f t="shared" si="2"/>
        <v>462</v>
      </c>
      <c r="S11" s="43">
        <f t="shared" si="2"/>
        <v>5900832475.8400002</v>
      </c>
      <c r="T11" s="43">
        <f t="shared" si="1"/>
        <v>5497</v>
      </c>
      <c r="U11" s="43">
        <f t="shared" si="1"/>
        <v>18973552777.919998</v>
      </c>
      <c r="V11" s="16"/>
    </row>
    <row r="12" spans="1:22" s="9" customFormat="1" x14ac:dyDescent="0.2">
      <c r="A12" s="33">
        <v>5</v>
      </c>
      <c r="B12" s="23" t="s">
        <v>31</v>
      </c>
      <c r="C12" s="1" t="s">
        <v>32</v>
      </c>
      <c r="D12" s="44">
        <v>8601</v>
      </c>
      <c r="E12" s="44">
        <v>1366344598.4200001</v>
      </c>
      <c r="F12" s="44">
        <v>17928</v>
      </c>
      <c r="G12" s="44">
        <v>1478191193.1099999</v>
      </c>
      <c r="H12" s="44">
        <v>44141</v>
      </c>
      <c r="I12" s="44">
        <v>4980041795.9099998</v>
      </c>
      <c r="J12" s="44">
        <v>33163</v>
      </c>
      <c r="K12" s="44">
        <v>3957879250.9200001</v>
      </c>
      <c r="L12" s="42">
        <f t="shared" si="0"/>
        <v>103833</v>
      </c>
      <c r="M12" s="42">
        <f t="shared" si="0"/>
        <v>11782456838.360001</v>
      </c>
      <c r="N12" s="44">
        <v>281</v>
      </c>
      <c r="O12" s="44">
        <v>1828648511.04</v>
      </c>
      <c r="P12" s="44">
        <v>281</v>
      </c>
      <c r="Q12" s="44">
        <v>1855950261.54</v>
      </c>
      <c r="R12" s="42">
        <f t="shared" si="2"/>
        <v>562</v>
      </c>
      <c r="S12" s="42">
        <f t="shared" si="2"/>
        <v>3684598772.5799999</v>
      </c>
      <c r="T12" s="42">
        <f t="shared" si="1"/>
        <v>104395</v>
      </c>
      <c r="U12" s="42">
        <f t="shared" si="1"/>
        <v>15467055610.940001</v>
      </c>
      <c r="V12" s="16"/>
    </row>
    <row r="13" spans="1:22" s="9" customFormat="1" x14ac:dyDescent="0.2">
      <c r="A13" s="30">
        <v>6</v>
      </c>
      <c r="B13" s="31" t="s">
        <v>35</v>
      </c>
      <c r="C13" s="32" t="s">
        <v>36</v>
      </c>
      <c r="D13" s="43">
        <v>8859</v>
      </c>
      <c r="E13" s="43">
        <v>3884411725</v>
      </c>
      <c r="F13" s="43">
        <v>9308</v>
      </c>
      <c r="G13" s="43">
        <v>1476528998.8</v>
      </c>
      <c r="H13" s="43">
        <v>23567</v>
      </c>
      <c r="I13" s="43">
        <v>2382391740.6500001</v>
      </c>
      <c r="J13" s="43">
        <v>36312</v>
      </c>
      <c r="K13" s="43">
        <v>2998909371.02</v>
      </c>
      <c r="L13" s="43">
        <f t="shared" si="0"/>
        <v>78046</v>
      </c>
      <c r="M13" s="43">
        <f t="shared" si="0"/>
        <v>10742241835.470001</v>
      </c>
      <c r="N13" s="43">
        <v>474</v>
      </c>
      <c r="O13" s="43">
        <v>818980275.21000004</v>
      </c>
      <c r="P13" s="43">
        <v>503</v>
      </c>
      <c r="Q13" s="43">
        <v>3272349486.0799999</v>
      </c>
      <c r="R13" s="43">
        <f t="shared" si="2"/>
        <v>977</v>
      </c>
      <c r="S13" s="43">
        <f t="shared" si="2"/>
        <v>4091329761.29</v>
      </c>
      <c r="T13" s="43">
        <f t="shared" si="1"/>
        <v>79023</v>
      </c>
      <c r="U13" s="43">
        <f t="shared" si="1"/>
        <v>14833571596.760002</v>
      </c>
      <c r="V13" s="16"/>
    </row>
    <row r="14" spans="1:22" s="9" customFormat="1" x14ac:dyDescent="0.2">
      <c r="A14" s="33">
        <v>7</v>
      </c>
      <c r="B14" s="54" t="s">
        <v>33</v>
      </c>
      <c r="C14" s="1" t="s">
        <v>34</v>
      </c>
      <c r="D14" s="44">
        <v>24</v>
      </c>
      <c r="E14" s="44">
        <v>48176453.149999999</v>
      </c>
      <c r="F14" s="44">
        <v>340</v>
      </c>
      <c r="G14" s="44">
        <v>52240387.600000001</v>
      </c>
      <c r="H14" s="44">
        <v>183</v>
      </c>
      <c r="I14" s="44">
        <v>1240808891.48</v>
      </c>
      <c r="J14" s="44">
        <v>406</v>
      </c>
      <c r="K14" s="44">
        <v>1299764855.28</v>
      </c>
      <c r="L14" s="42">
        <f t="shared" si="0"/>
        <v>953</v>
      </c>
      <c r="M14" s="42">
        <f t="shared" si="0"/>
        <v>2640990587.5100002</v>
      </c>
      <c r="N14" s="44">
        <v>197</v>
      </c>
      <c r="O14" s="44">
        <v>5506997301.9200001</v>
      </c>
      <c r="P14" s="44">
        <v>169</v>
      </c>
      <c r="Q14" s="44">
        <v>4934870940.9099998</v>
      </c>
      <c r="R14" s="42">
        <f t="shared" si="2"/>
        <v>366</v>
      </c>
      <c r="S14" s="42">
        <f t="shared" si="2"/>
        <v>10441868242.83</v>
      </c>
      <c r="T14" s="42">
        <f t="shared" si="1"/>
        <v>1319</v>
      </c>
      <c r="U14" s="42">
        <f t="shared" si="1"/>
        <v>13082858830.34</v>
      </c>
      <c r="V14" s="16"/>
    </row>
    <row r="15" spans="1:22" s="9" customFormat="1" x14ac:dyDescent="0.2">
      <c r="A15" s="30">
        <v>8</v>
      </c>
      <c r="B15" s="53" t="s">
        <v>37</v>
      </c>
      <c r="C15" s="32" t="s">
        <v>38</v>
      </c>
      <c r="D15" s="43">
        <v>33</v>
      </c>
      <c r="E15" s="43">
        <v>232753921.91</v>
      </c>
      <c r="F15" s="43">
        <v>29</v>
      </c>
      <c r="G15" s="43">
        <v>12506418.449999999</v>
      </c>
      <c r="H15" s="43">
        <v>471</v>
      </c>
      <c r="I15" s="43">
        <v>778984883.87</v>
      </c>
      <c r="J15" s="43">
        <v>477</v>
      </c>
      <c r="K15" s="43">
        <v>512835528.26999998</v>
      </c>
      <c r="L15" s="43">
        <f t="shared" si="0"/>
        <v>1010</v>
      </c>
      <c r="M15" s="43">
        <f t="shared" si="0"/>
        <v>1537080752.5</v>
      </c>
      <c r="N15" s="43">
        <v>174</v>
      </c>
      <c r="O15" s="43">
        <v>5027561164.8000002</v>
      </c>
      <c r="P15" s="43">
        <v>200</v>
      </c>
      <c r="Q15" s="43">
        <v>5604917042.1199999</v>
      </c>
      <c r="R15" s="43">
        <f t="shared" si="2"/>
        <v>374</v>
      </c>
      <c r="S15" s="43">
        <f t="shared" si="2"/>
        <v>10632478206.92</v>
      </c>
      <c r="T15" s="43">
        <f t="shared" si="1"/>
        <v>1384</v>
      </c>
      <c r="U15" s="43">
        <f t="shared" si="1"/>
        <v>12169558959.42</v>
      </c>
      <c r="V15" s="16"/>
    </row>
    <row r="16" spans="1:22" s="9" customFormat="1" x14ac:dyDescent="0.2">
      <c r="A16" s="33">
        <v>9</v>
      </c>
      <c r="B16" s="54" t="s">
        <v>39</v>
      </c>
      <c r="C16" s="1" t="s">
        <v>40</v>
      </c>
      <c r="D16" s="44">
        <v>2</v>
      </c>
      <c r="E16" s="44">
        <v>109274.43</v>
      </c>
      <c r="F16" s="44"/>
      <c r="G16" s="44"/>
      <c r="H16" s="44">
        <v>201</v>
      </c>
      <c r="I16" s="44">
        <v>470126220.67000002</v>
      </c>
      <c r="J16" s="44">
        <v>219</v>
      </c>
      <c r="K16" s="44">
        <v>847346432.72000003</v>
      </c>
      <c r="L16" s="42">
        <f t="shared" si="0"/>
        <v>422</v>
      </c>
      <c r="M16" s="42">
        <f t="shared" si="0"/>
        <v>1317581927.8200002</v>
      </c>
      <c r="N16" s="44">
        <v>228</v>
      </c>
      <c r="O16" s="44">
        <v>3290320669.0300002</v>
      </c>
      <c r="P16" s="44">
        <v>187</v>
      </c>
      <c r="Q16" s="44">
        <v>3224333137.8699999</v>
      </c>
      <c r="R16" s="42">
        <f t="shared" si="2"/>
        <v>415</v>
      </c>
      <c r="S16" s="42">
        <f t="shared" si="2"/>
        <v>6514653806.8999996</v>
      </c>
      <c r="T16" s="42">
        <f t="shared" si="1"/>
        <v>837</v>
      </c>
      <c r="U16" s="42">
        <f t="shared" si="1"/>
        <v>7832235734.7199993</v>
      </c>
      <c r="V16" s="16"/>
    </row>
    <row r="17" spans="1:22" s="9" customFormat="1" x14ac:dyDescent="0.2">
      <c r="A17" s="30">
        <v>10</v>
      </c>
      <c r="B17" s="53" t="s">
        <v>41</v>
      </c>
      <c r="C17" s="32" t="s">
        <v>42</v>
      </c>
      <c r="D17" s="43">
        <v>143</v>
      </c>
      <c r="E17" s="43">
        <v>672282473.47000003</v>
      </c>
      <c r="F17" s="43">
        <v>659</v>
      </c>
      <c r="G17" s="43">
        <v>186796266.49000001</v>
      </c>
      <c r="H17" s="43">
        <v>583</v>
      </c>
      <c r="I17" s="43">
        <v>1881308266.8199999</v>
      </c>
      <c r="J17" s="43">
        <v>1973</v>
      </c>
      <c r="K17" s="43">
        <v>1885949559.3299999</v>
      </c>
      <c r="L17" s="43">
        <f t="shared" si="0"/>
        <v>3358</v>
      </c>
      <c r="M17" s="43">
        <f t="shared" si="0"/>
        <v>4626336566.1099997</v>
      </c>
      <c r="N17" s="43">
        <v>33</v>
      </c>
      <c r="O17" s="43">
        <v>826783037.01999998</v>
      </c>
      <c r="P17" s="43">
        <v>78</v>
      </c>
      <c r="Q17" s="43">
        <v>1764606101.3699999</v>
      </c>
      <c r="R17" s="43">
        <f t="shared" si="2"/>
        <v>111</v>
      </c>
      <c r="S17" s="43">
        <f t="shared" si="2"/>
        <v>2591389138.3899999</v>
      </c>
      <c r="T17" s="43">
        <f t="shared" si="1"/>
        <v>3469</v>
      </c>
      <c r="U17" s="43">
        <f t="shared" si="1"/>
        <v>7217725704.5</v>
      </c>
      <c r="V17" s="16"/>
    </row>
    <row r="18" spans="1:22" s="9" customFormat="1" x14ac:dyDescent="0.2">
      <c r="A18" s="33">
        <v>11</v>
      </c>
      <c r="B18" s="54" t="s">
        <v>43</v>
      </c>
      <c r="C18" s="1" t="s">
        <v>44</v>
      </c>
      <c r="D18" s="44">
        <v>155</v>
      </c>
      <c r="E18" s="44">
        <v>155582898.66999999</v>
      </c>
      <c r="F18" s="44">
        <v>480</v>
      </c>
      <c r="G18" s="44">
        <v>48854992.729999997</v>
      </c>
      <c r="H18" s="44">
        <v>640</v>
      </c>
      <c r="I18" s="44">
        <v>595808404.25</v>
      </c>
      <c r="J18" s="44">
        <v>625</v>
      </c>
      <c r="K18" s="44">
        <v>1141844721.0999999</v>
      </c>
      <c r="L18" s="42">
        <f t="shared" si="0"/>
        <v>1900</v>
      </c>
      <c r="M18" s="42">
        <f t="shared" si="0"/>
        <v>1942091016.75</v>
      </c>
      <c r="N18" s="44">
        <v>593</v>
      </c>
      <c r="O18" s="44">
        <v>2622995725.1399999</v>
      </c>
      <c r="P18" s="44">
        <v>489</v>
      </c>
      <c r="Q18" s="44">
        <v>2385474632.6100001</v>
      </c>
      <c r="R18" s="42">
        <f t="shared" si="2"/>
        <v>1082</v>
      </c>
      <c r="S18" s="42">
        <f t="shared" si="2"/>
        <v>5008470357.75</v>
      </c>
      <c r="T18" s="42">
        <f t="shared" si="1"/>
        <v>2982</v>
      </c>
      <c r="U18" s="42">
        <f t="shared" si="1"/>
        <v>6950561374.5</v>
      </c>
      <c r="V18" s="16"/>
    </row>
    <row r="19" spans="1:22" s="9" customFormat="1" x14ac:dyDescent="0.2">
      <c r="A19" s="30">
        <v>12</v>
      </c>
      <c r="B19" s="53" t="s">
        <v>45</v>
      </c>
      <c r="C19" s="32" t="s">
        <v>46</v>
      </c>
      <c r="D19" s="43">
        <v>231</v>
      </c>
      <c r="E19" s="43">
        <v>271905787.38999999</v>
      </c>
      <c r="F19" s="43">
        <v>794</v>
      </c>
      <c r="G19" s="43">
        <v>95496855.049999997</v>
      </c>
      <c r="H19" s="43">
        <v>795</v>
      </c>
      <c r="I19" s="43">
        <v>1978776066.22</v>
      </c>
      <c r="J19" s="43">
        <v>1645</v>
      </c>
      <c r="K19" s="43">
        <v>1034360505.48</v>
      </c>
      <c r="L19" s="43">
        <f t="shared" si="0"/>
        <v>3465</v>
      </c>
      <c r="M19" s="43">
        <f t="shared" si="0"/>
        <v>3380539214.1399999</v>
      </c>
      <c r="N19" s="43">
        <v>393</v>
      </c>
      <c r="O19" s="43">
        <v>941845095.13999999</v>
      </c>
      <c r="P19" s="43">
        <v>437</v>
      </c>
      <c r="Q19" s="43">
        <v>2118763230.28</v>
      </c>
      <c r="R19" s="43">
        <f t="shared" si="2"/>
        <v>830</v>
      </c>
      <c r="S19" s="43">
        <f t="shared" si="2"/>
        <v>3060608325.4200001</v>
      </c>
      <c r="T19" s="43">
        <f t="shared" si="1"/>
        <v>4295</v>
      </c>
      <c r="U19" s="43">
        <f t="shared" si="1"/>
        <v>6441147539.5599995</v>
      </c>
      <c r="V19" s="16"/>
    </row>
    <row r="20" spans="1:22" s="9" customFormat="1" x14ac:dyDescent="0.2">
      <c r="A20" s="33">
        <v>13</v>
      </c>
      <c r="B20" s="54" t="s">
        <v>47</v>
      </c>
      <c r="C20" s="1" t="s">
        <v>48</v>
      </c>
      <c r="D20" s="44"/>
      <c r="E20" s="44"/>
      <c r="F20" s="44"/>
      <c r="G20" s="44"/>
      <c r="H20" s="44">
        <v>395</v>
      </c>
      <c r="I20" s="44">
        <v>1288041721.8499999</v>
      </c>
      <c r="J20" s="44">
        <v>238</v>
      </c>
      <c r="K20" s="44">
        <v>1093840402.4300001</v>
      </c>
      <c r="L20" s="42">
        <f t="shared" si="0"/>
        <v>633</v>
      </c>
      <c r="M20" s="42">
        <f t="shared" si="0"/>
        <v>2381882124.2799997</v>
      </c>
      <c r="N20" s="44">
        <v>38</v>
      </c>
      <c r="O20" s="44">
        <v>851153163.08000004</v>
      </c>
      <c r="P20" s="44">
        <v>41</v>
      </c>
      <c r="Q20" s="44">
        <v>1056087161.64</v>
      </c>
      <c r="R20" s="42">
        <f t="shared" si="2"/>
        <v>79</v>
      </c>
      <c r="S20" s="42">
        <f t="shared" si="2"/>
        <v>1907240324.72</v>
      </c>
      <c r="T20" s="42">
        <f t="shared" si="1"/>
        <v>712</v>
      </c>
      <c r="U20" s="42">
        <f t="shared" si="1"/>
        <v>4289122449</v>
      </c>
      <c r="V20" s="16"/>
    </row>
    <row r="21" spans="1:22" s="9" customFormat="1" x14ac:dyDescent="0.2">
      <c r="A21" s="30">
        <v>14</v>
      </c>
      <c r="B21" s="31" t="s">
        <v>57</v>
      </c>
      <c r="C21" s="32" t="s">
        <v>58</v>
      </c>
      <c r="D21" s="43">
        <v>17</v>
      </c>
      <c r="E21" s="43">
        <v>232448890.44</v>
      </c>
      <c r="F21" s="43">
        <v>1</v>
      </c>
      <c r="G21" s="43">
        <v>4741625</v>
      </c>
      <c r="H21" s="43">
        <v>41</v>
      </c>
      <c r="I21" s="43">
        <v>178396430.78</v>
      </c>
      <c r="J21" s="43">
        <v>51</v>
      </c>
      <c r="K21" s="43">
        <v>228539351.22</v>
      </c>
      <c r="L21" s="43">
        <f t="shared" si="0"/>
        <v>110</v>
      </c>
      <c r="M21" s="43">
        <f t="shared" si="0"/>
        <v>644126297.44000006</v>
      </c>
      <c r="N21" s="43">
        <v>89</v>
      </c>
      <c r="O21" s="43">
        <v>1437398660.1900001</v>
      </c>
      <c r="P21" s="43">
        <v>99</v>
      </c>
      <c r="Q21" s="43">
        <v>1621418496.8900001</v>
      </c>
      <c r="R21" s="43">
        <f t="shared" si="2"/>
        <v>188</v>
      </c>
      <c r="S21" s="43">
        <f t="shared" si="2"/>
        <v>3058817157.0799999</v>
      </c>
      <c r="T21" s="43">
        <f t="shared" si="1"/>
        <v>298</v>
      </c>
      <c r="U21" s="43">
        <f t="shared" si="1"/>
        <v>3702943454.52</v>
      </c>
      <c r="V21" s="16"/>
    </row>
    <row r="22" spans="1:22" s="9" customFormat="1" x14ac:dyDescent="0.2">
      <c r="A22" s="33">
        <v>15</v>
      </c>
      <c r="B22" s="54" t="s">
        <v>55</v>
      </c>
      <c r="C22" s="1" t="s">
        <v>56</v>
      </c>
      <c r="D22" s="44">
        <v>24</v>
      </c>
      <c r="E22" s="44">
        <v>312218729.56</v>
      </c>
      <c r="F22" s="44">
        <v>108</v>
      </c>
      <c r="G22" s="44">
        <v>79095211.739999995</v>
      </c>
      <c r="H22" s="44">
        <v>133</v>
      </c>
      <c r="I22" s="44">
        <v>277645421.23000002</v>
      </c>
      <c r="J22" s="44">
        <v>112</v>
      </c>
      <c r="K22" s="44">
        <v>293067051.81</v>
      </c>
      <c r="L22" s="42">
        <f t="shared" si="0"/>
        <v>377</v>
      </c>
      <c r="M22" s="42">
        <f t="shared" si="0"/>
        <v>962026414.33999991</v>
      </c>
      <c r="N22" s="44">
        <v>238</v>
      </c>
      <c r="O22" s="44">
        <v>1211839383.79</v>
      </c>
      <c r="P22" s="44">
        <v>291</v>
      </c>
      <c r="Q22" s="44">
        <v>1447167300.26</v>
      </c>
      <c r="R22" s="42">
        <f t="shared" si="2"/>
        <v>529</v>
      </c>
      <c r="S22" s="42">
        <f t="shared" si="2"/>
        <v>2659006684.0500002</v>
      </c>
      <c r="T22" s="42">
        <f t="shared" si="1"/>
        <v>906</v>
      </c>
      <c r="U22" s="42">
        <f t="shared" si="1"/>
        <v>3621033098.3900003</v>
      </c>
      <c r="V22" s="16"/>
    </row>
    <row r="23" spans="1:22" s="9" customFormat="1" x14ac:dyDescent="0.2">
      <c r="A23" s="30">
        <v>16</v>
      </c>
      <c r="B23" s="53" t="s">
        <v>51</v>
      </c>
      <c r="C23" s="32" t="s">
        <v>52</v>
      </c>
      <c r="D23" s="43">
        <v>215</v>
      </c>
      <c r="E23" s="43">
        <v>290628379.25999999</v>
      </c>
      <c r="F23" s="43">
        <v>1014</v>
      </c>
      <c r="G23" s="43">
        <v>145082517.11000001</v>
      </c>
      <c r="H23" s="43">
        <v>303</v>
      </c>
      <c r="I23" s="43">
        <v>291089410.37</v>
      </c>
      <c r="J23" s="43">
        <v>926</v>
      </c>
      <c r="K23" s="43">
        <v>414700965.66000003</v>
      </c>
      <c r="L23" s="43">
        <f t="shared" si="0"/>
        <v>2458</v>
      </c>
      <c r="M23" s="43">
        <f t="shared" si="0"/>
        <v>1141501272.4000001</v>
      </c>
      <c r="N23" s="43">
        <v>373</v>
      </c>
      <c r="O23" s="43">
        <v>1159008033.02</v>
      </c>
      <c r="P23" s="43">
        <v>735</v>
      </c>
      <c r="Q23" s="43">
        <v>1067619987.33</v>
      </c>
      <c r="R23" s="43">
        <f t="shared" si="2"/>
        <v>1108</v>
      </c>
      <c r="S23" s="43">
        <f t="shared" si="2"/>
        <v>2226628020.3499999</v>
      </c>
      <c r="T23" s="43">
        <f t="shared" si="1"/>
        <v>3566</v>
      </c>
      <c r="U23" s="43">
        <f t="shared" si="1"/>
        <v>3368129292.75</v>
      </c>
      <c r="V23" s="16"/>
    </row>
    <row r="24" spans="1:22" s="9" customFormat="1" x14ac:dyDescent="0.2">
      <c r="A24" s="33">
        <v>17</v>
      </c>
      <c r="B24" s="54" t="s">
        <v>49</v>
      </c>
      <c r="C24" s="1" t="s">
        <v>50</v>
      </c>
      <c r="D24" s="44"/>
      <c r="E24" s="44"/>
      <c r="F24" s="44"/>
      <c r="G24" s="44"/>
      <c r="H24" s="44">
        <v>583</v>
      </c>
      <c r="I24" s="44">
        <v>985348902.98000002</v>
      </c>
      <c r="J24" s="44">
        <v>677</v>
      </c>
      <c r="K24" s="44">
        <v>1180673091.98</v>
      </c>
      <c r="L24" s="42">
        <f t="shared" si="0"/>
        <v>1260</v>
      </c>
      <c r="M24" s="42">
        <f t="shared" si="0"/>
        <v>2166021994.96</v>
      </c>
      <c r="N24" s="44">
        <v>26</v>
      </c>
      <c r="O24" s="44">
        <v>631676300.20000005</v>
      </c>
      <c r="P24" s="44">
        <v>23</v>
      </c>
      <c r="Q24" s="44">
        <v>490681244.69999999</v>
      </c>
      <c r="R24" s="42">
        <f t="shared" si="2"/>
        <v>49</v>
      </c>
      <c r="S24" s="42">
        <f t="shared" si="2"/>
        <v>1122357544.9000001</v>
      </c>
      <c r="T24" s="42">
        <f t="shared" si="1"/>
        <v>1309</v>
      </c>
      <c r="U24" s="42">
        <f t="shared" si="1"/>
        <v>3288379539.8600001</v>
      </c>
      <c r="V24" s="16"/>
    </row>
    <row r="25" spans="1:22" s="9" customFormat="1" x14ac:dyDescent="0.2">
      <c r="A25" s="30">
        <v>18</v>
      </c>
      <c r="B25" s="53" t="s">
        <v>53</v>
      </c>
      <c r="C25" s="32" t="s">
        <v>54</v>
      </c>
      <c r="D25" s="43">
        <v>153</v>
      </c>
      <c r="E25" s="43">
        <v>270638131.57999998</v>
      </c>
      <c r="F25" s="43">
        <v>713</v>
      </c>
      <c r="G25" s="43">
        <v>188692396.19</v>
      </c>
      <c r="H25" s="43">
        <v>355</v>
      </c>
      <c r="I25" s="43">
        <v>328528905.17000002</v>
      </c>
      <c r="J25" s="43">
        <v>1222</v>
      </c>
      <c r="K25" s="43">
        <v>687274696.65999997</v>
      </c>
      <c r="L25" s="43">
        <f t="shared" si="0"/>
        <v>2443</v>
      </c>
      <c r="M25" s="43">
        <f t="shared" si="0"/>
        <v>1475134129.5999999</v>
      </c>
      <c r="N25" s="43">
        <v>128</v>
      </c>
      <c r="O25" s="43">
        <v>738364186.96000004</v>
      </c>
      <c r="P25" s="43">
        <v>105</v>
      </c>
      <c r="Q25" s="43">
        <v>361502495.69999999</v>
      </c>
      <c r="R25" s="43">
        <f t="shared" si="2"/>
        <v>233</v>
      </c>
      <c r="S25" s="43">
        <f t="shared" si="2"/>
        <v>1099866682.6600001</v>
      </c>
      <c r="T25" s="43">
        <f t="shared" si="1"/>
        <v>2676</v>
      </c>
      <c r="U25" s="43">
        <f t="shared" si="1"/>
        <v>2575000812.2600002</v>
      </c>
      <c r="V25" s="16"/>
    </row>
    <row r="26" spans="1:22" s="9" customFormat="1" x14ac:dyDescent="0.2">
      <c r="A26" s="33">
        <v>19</v>
      </c>
      <c r="B26" s="54" t="s">
        <v>59</v>
      </c>
      <c r="C26" s="1" t="s">
        <v>60</v>
      </c>
      <c r="D26" s="44">
        <v>196</v>
      </c>
      <c r="E26" s="44">
        <v>106944784.83</v>
      </c>
      <c r="F26" s="44">
        <v>489</v>
      </c>
      <c r="G26" s="44">
        <v>36601875.710000001</v>
      </c>
      <c r="H26" s="44">
        <v>954</v>
      </c>
      <c r="I26" s="44">
        <v>221373510.52000001</v>
      </c>
      <c r="J26" s="44">
        <v>1687</v>
      </c>
      <c r="K26" s="44">
        <v>272338762.72000003</v>
      </c>
      <c r="L26" s="42">
        <f t="shared" si="0"/>
        <v>3326</v>
      </c>
      <c r="M26" s="42">
        <f t="shared" si="0"/>
        <v>637258933.77999997</v>
      </c>
      <c r="N26" s="44">
        <v>1909</v>
      </c>
      <c r="O26" s="44">
        <v>658655663.92999995</v>
      </c>
      <c r="P26" s="44">
        <v>13810</v>
      </c>
      <c r="Q26" s="44">
        <v>675369119.76999998</v>
      </c>
      <c r="R26" s="42">
        <f t="shared" si="2"/>
        <v>15719</v>
      </c>
      <c r="S26" s="42">
        <f t="shared" si="2"/>
        <v>1334024783.6999998</v>
      </c>
      <c r="T26" s="42">
        <f t="shared" si="1"/>
        <v>19045</v>
      </c>
      <c r="U26" s="42">
        <f t="shared" si="1"/>
        <v>1971283717.4799998</v>
      </c>
      <c r="V26" s="16"/>
    </row>
    <row r="27" spans="1:22" s="9" customFormat="1" x14ac:dyDescent="0.2">
      <c r="A27" s="30">
        <v>20</v>
      </c>
      <c r="B27" s="53" t="s">
        <v>63</v>
      </c>
      <c r="C27" s="32" t="s">
        <v>64</v>
      </c>
      <c r="D27" s="43">
        <v>211</v>
      </c>
      <c r="E27" s="43">
        <v>168116164.30000001</v>
      </c>
      <c r="F27" s="43">
        <v>1067</v>
      </c>
      <c r="G27" s="43">
        <v>136173775.08000001</v>
      </c>
      <c r="H27" s="43">
        <v>1045</v>
      </c>
      <c r="I27" s="43">
        <v>239718849.69999999</v>
      </c>
      <c r="J27" s="43">
        <v>2456</v>
      </c>
      <c r="K27" s="43">
        <v>286270414.00999999</v>
      </c>
      <c r="L27" s="43">
        <f t="shared" si="0"/>
        <v>4779</v>
      </c>
      <c r="M27" s="43">
        <f t="shared" si="0"/>
        <v>830279203.08999991</v>
      </c>
      <c r="N27" s="43">
        <v>180</v>
      </c>
      <c r="O27" s="43">
        <v>423546832.5</v>
      </c>
      <c r="P27" s="43">
        <v>178</v>
      </c>
      <c r="Q27" s="43">
        <v>407860817.86000001</v>
      </c>
      <c r="R27" s="43">
        <f t="shared" si="2"/>
        <v>358</v>
      </c>
      <c r="S27" s="43">
        <f t="shared" si="2"/>
        <v>831407650.36000001</v>
      </c>
      <c r="T27" s="43">
        <f t="shared" si="1"/>
        <v>5137</v>
      </c>
      <c r="U27" s="43">
        <f t="shared" si="1"/>
        <v>1661686853.4499998</v>
      </c>
      <c r="V27" s="16"/>
    </row>
    <row r="28" spans="1:22" s="9" customFormat="1" x14ac:dyDescent="0.2">
      <c r="A28" s="33">
        <v>21</v>
      </c>
      <c r="B28" s="54" t="s">
        <v>69</v>
      </c>
      <c r="C28" s="1" t="s">
        <v>70</v>
      </c>
      <c r="D28" s="44">
        <v>36</v>
      </c>
      <c r="E28" s="44">
        <v>255949758.21000001</v>
      </c>
      <c r="F28" s="44"/>
      <c r="G28" s="44"/>
      <c r="H28" s="44">
        <v>10</v>
      </c>
      <c r="I28" s="44">
        <v>55575344.57</v>
      </c>
      <c r="J28" s="44">
        <v>58</v>
      </c>
      <c r="K28" s="44">
        <v>25773010.670000002</v>
      </c>
      <c r="L28" s="42">
        <f t="shared" si="0"/>
        <v>104</v>
      </c>
      <c r="M28" s="42">
        <f t="shared" si="0"/>
        <v>337298113.45000005</v>
      </c>
      <c r="N28" s="44">
        <v>18</v>
      </c>
      <c r="O28" s="44">
        <v>378520751.60000002</v>
      </c>
      <c r="P28" s="44">
        <v>31</v>
      </c>
      <c r="Q28" s="44">
        <v>728683007.65999997</v>
      </c>
      <c r="R28" s="42">
        <f t="shared" si="2"/>
        <v>49</v>
      </c>
      <c r="S28" s="42">
        <f t="shared" si="2"/>
        <v>1107203759.26</v>
      </c>
      <c r="T28" s="42">
        <f t="shared" si="1"/>
        <v>153</v>
      </c>
      <c r="U28" s="42">
        <f t="shared" si="1"/>
        <v>1444501872.71</v>
      </c>
      <c r="V28" s="16"/>
    </row>
    <row r="29" spans="1:22" s="9" customFormat="1" x14ac:dyDescent="0.2">
      <c r="A29" s="30">
        <v>22</v>
      </c>
      <c r="B29" s="31" t="s">
        <v>71</v>
      </c>
      <c r="C29" s="32" t="s">
        <v>72</v>
      </c>
      <c r="D29" s="43">
        <v>196</v>
      </c>
      <c r="E29" s="43">
        <v>55540330.439999998</v>
      </c>
      <c r="F29" s="43">
        <v>515</v>
      </c>
      <c r="G29" s="43">
        <v>101079932.59999999</v>
      </c>
      <c r="H29" s="43">
        <v>415</v>
      </c>
      <c r="I29" s="43">
        <v>205680046.69</v>
      </c>
      <c r="J29" s="43">
        <v>595</v>
      </c>
      <c r="K29" s="43">
        <v>300533390.44999999</v>
      </c>
      <c r="L29" s="43">
        <f t="shared" si="0"/>
        <v>1721</v>
      </c>
      <c r="M29" s="43">
        <f t="shared" si="0"/>
        <v>662833700.18000007</v>
      </c>
      <c r="N29" s="43">
        <v>110</v>
      </c>
      <c r="O29" s="43">
        <v>414618206.43000001</v>
      </c>
      <c r="P29" s="43">
        <v>83</v>
      </c>
      <c r="Q29" s="43">
        <v>274078641.45999998</v>
      </c>
      <c r="R29" s="43">
        <f t="shared" si="2"/>
        <v>193</v>
      </c>
      <c r="S29" s="43">
        <f t="shared" si="2"/>
        <v>688696847.88999999</v>
      </c>
      <c r="T29" s="43">
        <f t="shared" si="1"/>
        <v>1914</v>
      </c>
      <c r="U29" s="43">
        <f t="shared" si="1"/>
        <v>1351530548.0700002</v>
      </c>
      <c r="V29" s="16"/>
    </row>
    <row r="30" spans="1:22" s="9" customFormat="1" x14ac:dyDescent="0.2">
      <c r="A30" s="33">
        <v>23</v>
      </c>
      <c r="B30" s="54" t="s">
        <v>73</v>
      </c>
      <c r="C30" s="1" t="s">
        <v>74</v>
      </c>
      <c r="D30" s="44">
        <v>320</v>
      </c>
      <c r="E30" s="44">
        <v>55332438.969999999</v>
      </c>
      <c r="F30" s="44">
        <v>472</v>
      </c>
      <c r="G30" s="44">
        <v>31828491.57</v>
      </c>
      <c r="H30" s="44">
        <v>525</v>
      </c>
      <c r="I30" s="44">
        <v>316970955.73000002</v>
      </c>
      <c r="J30" s="44">
        <v>2025</v>
      </c>
      <c r="K30" s="44">
        <v>97488097.939999998</v>
      </c>
      <c r="L30" s="42">
        <f t="shared" si="0"/>
        <v>3342</v>
      </c>
      <c r="M30" s="42">
        <f t="shared" si="0"/>
        <v>501619984.21000004</v>
      </c>
      <c r="N30" s="44">
        <v>592</v>
      </c>
      <c r="O30" s="44">
        <v>266583062.25999999</v>
      </c>
      <c r="P30" s="44">
        <v>2563</v>
      </c>
      <c r="Q30" s="44">
        <v>555331994.16999996</v>
      </c>
      <c r="R30" s="42">
        <f t="shared" si="2"/>
        <v>3155</v>
      </c>
      <c r="S30" s="42">
        <f t="shared" si="2"/>
        <v>821915056.42999995</v>
      </c>
      <c r="T30" s="42">
        <f t="shared" si="1"/>
        <v>6497</v>
      </c>
      <c r="U30" s="42">
        <f t="shared" si="1"/>
        <v>1323535040.6399999</v>
      </c>
      <c r="V30" s="16"/>
    </row>
    <row r="31" spans="1:22" s="9" customFormat="1" x14ac:dyDescent="0.2">
      <c r="A31" s="30">
        <v>24</v>
      </c>
      <c r="B31" s="53" t="s">
        <v>67</v>
      </c>
      <c r="C31" s="32" t="s">
        <v>68</v>
      </c>
      <c r="D31" s="43"/>
      <c r="E31" s="43"/>
      <c r="F31" s="43">
        <v>2</v>
      </c>
      <c r="G31" s="43">
        <v>2844355.93</v>
      </c>
      <c r="H31" s="43">
        <v>206</v>
      </c>
      <c r="I31" s="43">
        <v>438193360.77999997</v>
      </c>
      <c r="J31" s="43">
        <v>235</v>
      </c>
      <c r="K31" s="43">
        <v>26736415.77</v>
      </c>
      <c r="L31" s="43">
        <f t="shared" si="0"/>
        <v>443</v>
      </c>
      <c r="M31" s="43">
        <f t="shared" si="0"/>
        <v>467774132.47999996</v>
      </c>
      <c r="N31" s="43">
        <v>10</v>
      </c>
      <c r="O31" s="43">
        <v>125120688.06</v>
      </c>
      <c r="P31" s="43">
        <v>145</v>
      </c>
      <c r="Q31" s="43">
        <v>532750000</v>
      </c>
      <c r="R31" s="43">
        <f t="shared" si="2"/>
        <v>155</v>
      </c>
      <c r="S31" s="43">
        <f t="shared" si="2"/>
        <v>657870688.05999994</v>
      </c>
      <c r="T31" s="43">
        <f t="shared" si="1"/>
        <v>598</v>
      </c>
      <c r="U31" s="43">
        <f t="shared" si="1"/>
        <v>1125644820.54</v>
      </c>
      <c r="V31" s="16"/>
    </row>
    <row r="32" spans="1:22" s="9" customFormat="1" x14ac:dyDescent="0.2">
      <c r="A32" s="33">
        <v>25</v>
      </c>
      <c r="B32" s="54" t="s">
        <v>65</v>
      </c>
      <c r="C32" s="1" t="s">
        <v>66</v>
      </c>
      <c r="D32" s="44"/>
      <c r="E32" s="44"/>
      <c r="F32" s="44"/>
      <c r="G32" s="44"/>
      <c r="H32" s="44">
        <v>9</v>
      </c>
      <c r="I32" s="44">
        <v>25494612.359999999</v>
      </c>
      <c r="J32" s="44"/>
      <c r="K32" s="44"/>
      <c r="L32" s="42">
        <f t="shared" si="0"/>
        <v>9</v>
      </c>
      <c r="M32" s="42">
        <f t="shared" si="0"/>
        <v>25494612.359999999</v>
      </c>
      <c r="N32" s="44">
        <v>4</v>
      </c>
      <c r="O32" s="44">
        <v>550000000</v>
      </c>
      <c r="P32" s="44">
        <v>4</v>
      </c>
      <c r="Q32" s="44">
        <v>550000000</v>
      </c>
      <c r="R32" s="42">
        <f t="shared" si="2"/>
        <v>8</v>
      </c>
      <c r="S32" s="42">
        <f t="shared" si="2"/>
        <v>1100000000</v>
      </c>
      <c r="T32" s="42">
        <f t="shared" si="1"/>
        <v>17</v>
      </c>
      <c r="U32" s="42">
        <f t="shared" si="1"/>
        <v>1125494612.3599999</v>
      </c>
      <c r="V32" s="16"/>
    </row>
    <row r="33" spans="1:22" s="9" customFormat="1" x14ac:dyDescent="0.2">
      <c r="A33" s="30">
        <v>26</v>
      </c>
      <c r="B33" s="53" t="s">
        <v>75</v>
      </c>
      <c r="C33" s="32" t="s">
        <v>76</v>
      </c>
      <c r="D33" s="43">
        <v>89</v>
      </c>
      <c r="E33" s="43">
        <v>332578037.11000001</v>
      </c>
      <c r="F33" s="43">
        <v>31</v>
      </c>
      <c r="G33" s="43">
        <v>11133871.109999999</v>
      </c>
      <c r="H33" s="43">
        <v>90</v>
      </c>
      <c r="I33" s="43">
        <v>79086691.939999998</v>
      </c>
      <c r="J33" s="43">
        <v>184</v>
      </c>
      <c r="K33" s="43">
        <v>218674396.38</v>
      </c>
      <c r="L33" s="43">
        <f t="shared" si="0"/>
        <v>394</v>
      </c>
      <c r="M33" s="43">
        <f t="shared" si="0"/>
        <v>641472996.53999996</v>
      </c>
      <c r="N33" s="43">
        <v>17</v>
      </c>
      <c r="O33" s="43">
        <v>33998492.229999997</v>
      </c>
      <c r="P33" s="43">
        <v>28</v>
      </c>
      <c r="Q33" s="43">
        <v>375064230.43000001</v>
      </c>
      <c r="R33" s="43">
        <f t="shared" si="2"/>
        <v>45</v>
      </c>
      <c r="S33" s="43">
        <f t="shared" si="2"/>
        <v>409062722.66000003</v>
      </c>
      <c r="T33" s="43">
        <f t="shared" si="1"/>
        <v>439</v>
      </c>
      <c r="U33" s="43">
        <f t="shared" si="1"/>
        <v>1050535719.2</v>
      </c>
      <c r="V33" s="16"/>
    </row>
    <row r="34" spans="1:22" s="9" customFormat="1" x14ac:dyDescent="0.2">
      <c r="A34" s="33">
        <v>27</v>
      </c>
      <c r="B34" s="54" t="s">
        <v>89</v>
      </c>
      <c r="C34" s="1" t="s">
        <v>90</v>
      </c>
      <c r="D34" s="44"/>
      <c r="E34" s="44"/>
      <c r="F34" s="44"/>
      <c r="G34" s="44"/>
      <c r="H34" s="44">
        <v>28</v>
      </c>
      <c r="I34" s="44">
        <v>277546982.36000001</v>
      </c>
      <c r="J34" s="44">
        <v>42</v>
      </c>
      <c r="K34" s="44">
        <v>183754233.62</v>
      </c>
      <c r="L34" s="42">
        <f t="shared" si="0"/>
        <v>70</v>
      </c>
      <c r="M34" s="42">
        <f t="shared" si="0"/>
        <v>461301215.98000002</v>
      </c>
      <c r="N34" s="44">
        <v>31</v>
      </c>
      <c r="O34" s="44">
        <v>180336010.46000001</v>
      </c>
      <c r="P34" s="44">
        <v>7</v>
      </c>
      <c r="Q34" s="44">
        <v>274097197.56999999</v>
      </c>
      <c r="R34" s="42">
        <f t="shared" si="2"/>
        <v>38</v>
      </c>
      <c r="S34" s="42">
        <f t="shared" si="2"/>
        <v>454433208.02999997</v>
      </c>
      <c r="T34" s="42">
        <f t="shared" si="1"/>
        <v>108</v>
      </c>
      <c r="U34" s="42">
        <f t="shared" si="1"/>
        <v>915734424.00999999</v>
      </c>
      <c r="V34" s="16"/>
    </row>
    <row r="35" spans="1:22" s="9" customFormat="1" x14ac:dyDescent="0.2">
      <c r="A35" s="30">
        <v>28</v>
      </c>
      <c r="B35" s="53" t="s">
        <v>79</v>
      </c>
      <c r="C35" s="32" t="s">
        <v>80</v>
      </c>
      <c r="D35" s="43">
        <v>35</v>
      </c>
      <c r="E35" s="43">
        <v>2689173.69</v>
      </c>
      <c r="F35" s="43">
        <v>65</v>
      </c>
      <c r="G35" s="43">
        <v>31639692.710000001</v>
      </c>
      <c r="H35" s="43">
        <v>39098</v>
      </c>
      <c r="I35" s="43">
        <v>125008680.83</v>
      </c>
      <c r="J35" s="43">
        <v>1508</v>
      </c>
      <c r="K35" s="43">
        <v>155099297.09</v>
      </c>
      <c r="L35" s="43">
        <f t="shared" si="0"/>
        <v>40706</v>
      </c>
      <c r="M35" s="43">
        <f t="shared" si="0"/>
        <v>314436844.31999999</v>
      </c>
      <c r="N35" s="43">
        <v>528</v>
      </c>
      <c r="O35" s="43">
        <v>321947923.76999998</v>
      </c>
      <c r="P35" s="43">
        <v>9411</v>
      </c>
      <c r="Q35" s="43">
        <v>278584403.81999999</v>
      </c>
      <c r="R35" s="43">
        <f t="shared" si="2"/>
        <v>9939</v>
      </c>
      <c r="S35" s="43">
        <f t="shared" si="2"/>
        <v>600532327.58999991</v>
      </c>
      <c r="T35" s="43">
        <f t="shared" si="1"/>
        <v>50645</v>
      </c>
      <c r="U35" s="43">
        <f t="shared" si="1"/>
        <v>914969171.90999985</v>
      </c>
      <c r="V35" s="16"/>
    </row>
    <row r="36" spans="1:22" s="9" customFormat="1" x14ac:dyDescent="0.2">
      <c r="A36" s="33">
        <v>29</v>
      </c>
      <c r="B36" s="54" t="s">
        <v>91</v>
      </c>
      <c r="C36" s="1" t="s">
        <v>92</v>
      </c>
      <c r="D36" s="44">
        <v>105</v>
      </c>
      <c r="E36" s="44">
        <v>230623845.09999999</v>
      </c>
      <c r="F36" s="44">
        <v>177</v>
      </c>
      <c r="G36" s="44">
        <v>31574700.649999999</v>
      </c>
      <c r="H36" s="44">
        <v>93</v>
      </c>
      <c r="I36" s="44">
        <v>59863278.32</v>
      </c>
      <c r="J36" s="44">
        <v>137</v>
      </c>
      <c r="K36" s="44">
        <v>115361591</v>
      </c>
      <c r="L36" s="42">
        <f t="shared" si="0"/>
        <v>512</v>
      </c>
      <c r="M36" s="42">
        <f t="shared" si="0"/>
        <v>437423415.06999999</v>
      </c>
      <c r="N36" s="44">
        <v>159</v>
      </c>
      <c r="O36" s="44">
        <v>158442050.90000001</v>
      </c>
      <c r="P36" s="44">
        <v>164</v>
      </c>
      <c r="Q36" s="44">
        <v>302899684.97000003</v>
      </c>
      <c r="R36" s="42">
        <f t="shared" si="2"/>
        <v>323</v>
      </c>
      <c r="S36" s="42">
        <f t="shared" si="2"/>
        <v>461341735.87</v>
      </c>
      <c r="T36" s="42">
        <f t="shared" si="1"/>
        <v>835</v>
      </c>
      <c r="U36" s="42">
        <f t="shared" si="1"/>
        <v>898765150.94000006</v>
      </c>
      <c r="V36" s="16"/>
    </row>
    <row r="37" spans="1:22" s="9" customFormat="1" x14ac:dyDescent="0.2">
      <c r="A37" s="30">
        <v>30</v>
      </c>
      <c r="B37" s="31" t="s">
        <v>93</v>
      </c>
      <c r="C37" s="32" t="s">
        <v>94</v>
      </c>
      <c r="D37" s="43">
        <v>52</v>
      </c>
      <c r="E37" s="43">
        <v>21519208.129999999</v>
      </c>
      <c r="F37" s="43">
        <v>148</v>
      </c>
      <c r="G37" s="43">
        <v>18673430.379999999</v>
      </c>
      <c r="H37" s="43">
        <v>25</v>
      </c>
      <c r="I37" s="43">
        <v>19932239.16</v>
      </c>
      <c r="J37" s="43">
        <v>250</v>
      </c>
      <c r="K37" s="43">
        <v>413001932.88</v>
      </c>
      <c r="L37" s="43">
        <f t="shared" si="0"/>
        <v>475</v>
      </c>
      <c r="M37" s="43">
        <f t="shared" si="0"/>
        <v>473126810.55000001</v>
      </c>
      <c r="N37" s="43">
        <v>43</v>
      </c>
      <c r="O37" s="43">
        <v>366617064.30000001</v>
      </c>
      <c r="P37" s="43">
        <v>33</v>
      </c>
      <c r="Q37" s="43">
        <v>43737766.799999997</v>
      </c>
      <c r="R37" s="43">
        <f t="shared" si="2"/>
        <v>76</v>
      </c>
      <c r="S37" s="43">
        <f t="shared" si="2"/>
        <v>410354831.10000002</v>
      </c>
      <c r="T37" s="43">
        <f t="shared" si="1"/>
        <v>551</v>
      </c>
      <c r="U37" s="43">
        <f t="shared" si="1"/>
        <v>883481641.6500001</v>
      </c>
      <c r="V37" s="16"/>
    </row>
    <row r="38" spans="1:22" s="9" customFormat="1" x14ac:dyDescent="0.2">
      <c r="A38" s="33">
        <v>31</v>
      </c>
      <c r="B38" s="54" t="s">
        <v>81</v>
      </c>
      <c r="C38" s="1" t="s">
        <v>82</v>
      </c>
      <c r="D38" s="44">
        <v>181</v>
      </c>
      <c r="E38" s="44">
        <v>9977120.9700000007</v>
      </c>
      <c r="F38" s="44">
        <v>1326</v>
      </c>
      <c r="G38" s="44">
        <v>49915569.640000001</v>
      </c>
      <c r="H38" s="44">
        <v>697</v>
      </c>
      <c r="I38" s="44">
        <v>46862184.770000003</v>
      </c>
      <c r="J38" s="44">
        <v>2497</v>
      </c>
      <c r="K38" s="44">
        <v>101395769.09999999</v>
      </c>
      <c r="L38" s="42">
        <f t="shared" si="0"/>
        <v>4701</v>
      </c>
      <c r="M38" s="42">
        <f t="shared" si="0"/>
        <v>208150644.47999999</v>
      </c>
      <c r="N38" s="44">
        <v>1056</v>
      </c>
      <c r="O38" s="44">
        <v>378800618.68000001</v>
      </c>
      <c r="P38" s="44">
        <v>7564</v>
      </c>
      <c r="Q38" s="44">
        <v>284881358.56</v>
      </c>
      <c r="R38" s="42">
        <f t="shared" si="2"/>
        <v>8620</v>
      </c>
      <c r="S38" s="42">
        <f t="shared" si="2"/>
        <v>663681977.24000001</v>
      </c>
      <c r="T38" s="42">
        <f t="shared" si="1"/>
        <v>13321</v>
      </c>
      <c r="U38" s="42">
        <f t="shared" si="1"/>
        <v>871832621.72000003</v>
      </c>
      <c r="V38" s="16"/>
    </row>
    <row r="39" spans="1:22" s="9" customFormat="1" x14ac:dyDescent="0.2">
      <c r="A39" s="30">
        <v>32</v>
      </c>
      <c r="B39" s="53" t="s">
        <v>77</v>
      </c>
      <c r="C39" s="32" t="s">
        <v>78</v>
      </c>
      <c r="D39" s="43">
        <v>322</v>
      </c>
      <c r="E39" s="43">
        <v>138438328.53</v>
      </c>
      <c r="F39" s="43">
        <v>257</v>
      </c>
      <c r="G39" s="43">
        <v>8778926.2899999991</v>
      </c>
      <c r="H39" s="43">
        <v>6566</v>
      </c>
      <c r="I39" s="43">
        <v>88080949.840000004</v>
      </c>
      <c r="J39" s="43">
        <v>1695</v>
      </c>
      <c r="K39" s="43">
        <v>112337632.54000001</v>
      </c>
      <c r="L39" s="43">
        <f t="shared" si="0"/>
        <v>8840</v>
      </c>
      <c r="M39" s="43">
        <f t="shared" si="0"/>
        <v>347635837.19999999</v>
      </c>
      <c r="N39" s="43">
        <v>153</v>
      </c>
      <c r="O39" s="43">
        <v>210594781.16999999</v>
      </c>
      <c r="P39" s="43">
        <v>190</v>
      </c>
      <c r="Q39" s="43">
        <v>309028357.68000001</v>
      </c>
      <c r="R39" s="43">
        <f t="shared" si="2"/>
        <v>343</v>
      </c>
      <c r="S39" s="43">
        <f t="shared" si="2"/>
        <v>519623138.85000002</v>
      </c>
      <c r="T39" s="43">
        <f t="shared" si="1"/>
        <v>9183</v>
      </c>
      <c r="U39" s="43">
        <f t="shared" si="1"/>
        <v>867258976.04999995</v>
      </c>
      <c r="V39" s="16"/>
    </row>
    <row r="40" spans="1:22" s="9" customFormat="1" x14ac:dyDescent="0.2">
      <c r="A40" s="33">
        <v>33</v>
      </c>
      <c r="B40" s="54" t="s">
        <v>97</v>
      </c>
      <c r="C40" s="1" t="s">
        <v>98</v>
      </c>
      <c r="D40" s="44">
        <v>13</v>
      </c>
      <c r="E40" s="44">
        <v>38364618.189999998</v>
      </c>
      <c r="F40" s="44">
        <v>4</v>
      </c>
      <c r="G40" s="44">
        <v>2086728.28</v>
      </c>
      <c r="H40" s="44">
        <v>32</v>
      </c>
      <c r="I40" s="44">
        <v>348868765.75</v>
      </c>
      <c r="J40" s="44">
        <v>62</v>
      </c>
      <c r="K40" s="44">
        <v>317210010.27999997</v>
      </c>
      <c r="L40" s="42">
        <f t="shared" si="0"/>
        <v>111</v>
      </c>
      <c r="M40" s="42">
        <f t="shared" si="0"/>
        <v>706530122.5</v>
      </c>
      <c r="N40" s="44">
        <v>6</v>
      </c>
      <c r="O40" s="44">
        <v>33219000</v>
      </c>
      <c r="P40" s="44">
        <v>19</v>
      </c>
      <c r="Q40" s="44">
        <v>101255425.65000001</v>
      </c>
      <c r="R40" s="42">
        <f t="shared" si="2"/>
        <v>25</v>
      </c>
      <c r="S40" s="42">
        <f t="shared" si="2"/>
        <v>134474425.65000001</v>
      </c>
      <c r="T40" s="42">
        <f t="shared" si="1"/>
        <v>136</v>
      </c>
      <c r="U40" s="42">
        <f t="shared" si="1"/>
        <v>841004548.14999998</v>
      </c>
      <c r="V40" s="16"/>
    </row>
    <row r="41" spans="1:22" s="9" customFormat="1" x14ac:dyDescent="0.2">
      <c r="A41" s="30">
        <v>34</v>
      </c>
      <c r="B41" s="53" t="s">
        <v>83</v>
      </c>
      <c r="C41" s="32" t="s">
        <v>84</v>
      </c>
      <c r="D41" s="43">
        <v>41</v>
      </c>
      <c r="E41" s="43">
        <v>2061568.87</v>
      </c>
      <c r="F41" s="43">
        <v>71</v>
      </c>
      <c r="G41" s="43">
        <v>4442750.8899999997</v>
      </c>
      <c r="H41" s="43">
        <v>119</v>
      </c>
      <c r="I41" s="43">
        <v>14630818.1</v>
      </c>
      <c r="J41" s="43">
        <v>421</v>
      </c>
      <c r="K41" s="43">
        <v>27571314.66</v>
      </c>
      <c r="L41" s="43">
        <f t="shared" si="0"/>
        <v>652</v>
      </c>
      <c r="M41" s="43">
        <f t="shared" si="0"/>
        <v>48706452.519999996</v>
      </c>
      <c r="N41" s="43">
        <v>304</v>
      </c>
      <c r="O41" s="43">
        <v>404259185.98000002</v>
      </c>
      <c r="P41" s="43">
        <v>939</v>
      </c>
      <c r="Q41" s="43">
        <v>384581544.81</v>
      </c>
      <c r="R41" s="43">
        <f t="shared" si="2"/>
        <v>1243</v>
      </c>
      <c r="S41" s="43">
        <f t="shared" si="2"/>
        <v>788840730.78999996</v>
      </c>
      <c r="T41" s="43">
        <f t="shared" si="1"/>
        <v>1895</v>
      </c>
      <c r="U41" s="43">
        <f t="shared" si="1"/>
        <v>837547183.30999994</v>
      </c>
      <c r="V41" s="16"/>
    </row>
    <row r="42" spans="1:22" s="9" customFormat="1" x14ac:dyDescent="0.2">
      <c r="A42" s="33">
        <v>35</v>
      </c>
      <c r="B42" s="54" t="s">
        <v>87</v>
      </c>
      <c r="C42" s="1" t="s">
        <v>88</v>
      </c>
      <c r="D42" s="44">
        <v>84</v>
      </c>
      <c r="E42" s="44">
        <v>23452086.800000001</v>
      </c>
      <c r="F42" s="44">
        <v>122</v>
      </c>
      <c r="G42" s="44">
        <v>14186910.43</v>
      </c>
      <c r="H42" s="44">
        <v>64</v>
      </c>
      <c r="I42" s="44">
        <v>194184004.11000001</v>
      </c>
      <c r="J42" s="44">
        <v>293</v>
      </c>
      <c r="K42" s="44">
        <v>210036288.28</v>
      </c>
      <c r="L42" s="42">
        <f t="shared" si="0"/>
        <v>563</v>
      </c>
      <c r="M42" s="42">
        <f t="shared" si="0"/>
        <v>441859289.62</v>
      </c>
      <c r="N42" s="44">
        <v>39</v>
      </c>
      <c r="O42" s="44">
        <v>171459609.66999999</v>
      </c>
      <c r="P42" s="44">
        <v>28</v>
      </c>
      <c r="Q42" s="44">
        <v>165029121.36000001</v>
      </c>
      <c r="R42" s="42">
        <f t="shared" si="2"/>
        <v>67</v>
      </c>
      <c r="S42" s="42">
        <f t="shared" si="2"/>
        <v>336488731.02999997</v>
      </c>
      <c r="T42" s="42">
        <f t="shared" si="1"/>
        <v>630</v>
      </c>
      <c r="U42" s="42">
        <f t="shared" si="1"/>
        <v>778348020.64999998</v>
      </c>
      <c r="V42" s="16"/>
    </row>
    <row r="43" spans="1:22" s="9" customFormat="1" x14ac:dyDescent="0.2">
      <c r="A43" s="30">
        <v>36</v>
      </c>
      <c r="B43" s="53" t="s">
        <v>85</v>
      </c>
      <c r="C43" s="32" t="s">
        <v>86</v>
      </c>
      <c r="D43" s="43">
        <v>111</v>
      </c>
      <c r="E43" s="43">
        <v>19604213.010000002</v>
      </c>
      <c r="F43" s="43">
        <v>402</v>
      </c>
      <c r="G43" s="43">
        <v>19915122.27</v>
      </c>
      <c r="H43" s="43">
        <v>452</v>
      </c>
      <c r="I43" s="43">
        <v>32431827.690000001</v>
      </c>
      <c r="J43" s="43">
        <v>810</v>
      </c>
      <c r="K43" s="43">
        <v>55368809.670000002</v>
      </c>
      <c r="L43" s="43">
        <f t="shared" si="0"/>
        <v>1775</v>
      </c>
      <c r="M43" s="43">
        <f t="shared" si="0"/>
        <v>127319972.64</v>
      </c>
      <c r="N43" s="43">
        <v>315</v>
      </c>
      <c r="O43" s="43">
        <v>303604042.70999998</v>
      </c>
      <c r="P43" s="43">
        <v>9599</v>
      </c>
      <c r="Q43" s="43">
        <v>278819287.99000001</v>
      </c>
      <c r="R43" s="43">
        <f t="shared" si="2"/>
        <v>9914</v>
      </c>
      <c r="S43" s="43">
        <f t="shared" si="2"/>
        <v>582423330.70000005</v>
      </c>
      <c r="T43" s="43">
        <f t="shared" si="1"/>
        <v>11689</v>
      </c>
      <c r="U43" s="43">
        <f t="shared" si="1"/>
        <v>709743303.34000003</v>
      </c>
      <c r="V43" s="16"/>
    </row>
    <row r="44" spans="1:22" s="9" customFormat="1" x14ac:dyDescent="0.2">
      <c r="A44" s="33">
        <v>37</v>
      </c>
      <c r="B44" s="54" t="s">
        <v>99</v>
      </c>
      <c r="C44" s="1" t="s">
        <v>100</v>
      </c>
      <c r="D44" s="44">
        <v>2</v>
      </c>
      <c r="E44" s="44">
        <v>13000000</v>
      </c>
      <c r="F44" s="44"/>
      <c r="G44" s="44"/>
      <c r="H44" s="44">
        <v>8</v>
      </c>
      <c r="I44" s="44">
        <v>341019807.79000002</v>
      </c>
      <c r="J44" s="44">
        <v>5</v>
      </c>
      <c r="K44" s="44">
        <v>168032467.44</v>
      </c>
      <c r="L44" s="42">
        <f t="shared" si="0"/>
        <v>15</v>
      </c>
      <c r="M44" s="42">
        <f t="shared" si="0"/>
        <v>522052275.23000002</v>
      </c>
      <c r="N44" s="44"/>
      <c r="O44" s="44"/>
      <c r="P44" s="44">
        <v>8</v>
      </c>
      <c r="Q44" s="44">
        <v>186000000</v>
      </c>
      <c r="R44" s="42">
        <f t="shared" si="2"/>
        <v>8</v>
      </c>
      <c r="S44" s="42">
        <f t="shared" si="2"/>
        <v>186000000</v>
      </c>
      <c r="T44" s="42">
        <f t="shared" si="1"/>
        <v>23</v>
      </c>
      <c r="U44" s="42">
        <f t="shared" si="1"/>
        <v>708052275.23000002</v>
      </c>
      <c r="V44" s="16"/>
    </row>
    <row r="45" spans="1:22" s="9" customFormat="1" x14ac:dyDescent="0.2">
      <c r="A45" s="30">
        <v>38</v>
      </c>
      <c r="B45" s="31" t="s">
        <v>61</v>
      </c>
      <c r="C45" s="32" t="s">
        <v>62</v>
      </c>
      <c r="D45" s="43">
        <v>56</v>
      </c>
      <c r="E45" s="43">
        <v>127803984.66</v>
      </c>
      <c r="F45" s="43"/>
      <c r="G45" s="43"/>
      <c r="H45" s="43">
        <v>86</v>
      </c>
      <c r="I45" s="43">
        <v>38500250.25</v>
      </c>
      <c r="J45" s="43">
        <v>51</v>
      </c>
      <c r="K45" s="43">
        <v>230712773.37</v>
      </c>
      <c r="L45" s="43">
        <f t="shared" si="0"/>
        <v>193</v>
      </c>
      <c r="M45" s="43">
        <f t="shared" si="0"/>
        <v>397017008.27999997</v>
      </c>
      <c r="N45" s="43">
        <v>4</v>
      </c>
      <c r="O45" s="43">
        <v>24077222.420000002</v>
      </c>
      <c r="P45" s="43">
        <v>15</v>
      </c>
      <c r="Q45" s="43">
        <v>252649737.86000001</v>
      </c>
      <c r="R45" s="43">
        <f t="shared" si="2"/>
        <v>19</v>
      </c>
      <c r="S45" s="43">
        <f t="shared" si="2"/>
        <v>276726960.28000003</v>
      </c>
      <c r="T45" s="43">
        <f t="shared" si="1"/>
        <v>212</v>
      </c>
      <c r="U45" s="43">
        <f t="shared" si="1"/>
        <v>673743968.55999994</v>
      </c>
      <c r="V45" s="16"/>
    </row>
    <row r="46" spans="1:22" s="9" customFormat="1" x14ac:dyDescent="0.2">
      <c r="A46" s="33">
        <v>39</v>
      </c>
      <c r="B46" s="54" t="s">
        <v>95</v>
      </c>
      <c r="C46" s="1" t="s">
        <v>96</v>
      </c>
      <c r="D46" s="44">
        <v>40</v>
      </c>
      <c r="E46" s="44">
        <v>145369497.41999999</v>
      </c>
      <c r="F46" s="44">
        <v>101</v>
      </c>
      <c r="G46" s="44">
        <v>2487419.69</v>
      </c>
      <c r="H46" s="44">
        <v>169</v>
      </c>
      <c r="I46" s="44">
        <v>54765552.149999999</v>
      </c>
      <c r="J46" s="44">
        <v>521</v>
      </c>
      <c r="K46" s="44">
        <v>103472295.20999999</v>
      </c>
      <c r="L46" s="42">
        <f t="shared" si="0"/>
        <v>831</v>
      </c>
      <c r="M46" s="42">
        <f t="shared" si="0"/>
        <v>306094764.46999997</v>
      </c>
      <c r="N46" s="44">
        <v>222</v>
      </c>
      <c r="O46" s="44">
        <v>103729982.08</v>
      </c>
      <c r="P46" s="44">
        <v>172</v>
      </c>
      <c r="Q46" s="44">
        <v>196125394.90000001</v>
      </c>
      <c r="R46" s="42">
        <f t="shared" si="2"/>
        <v>394</v>
      </c>
      <c r="S46" s="42">
        <f t="shared" si="2"/>
        <v>299855376.98000002</v>
      </c>
      <c r="T46" s="42">
        <f t="shared" si="1"/>
        <v>1225</v>
      </c>
      <c r="U46" s="42">
        <f t="shared" si="1"/>
        <v>605950141.45000005</v>
      </c>
      <c r="V46" s="16"/>
    </row>
    <row r="47" spans="1:22" s="9" customFormat="1" x14ac:dyDescent="0.2">
      <c r="A47" s="30">
        <v>40</v>
      </c>
      <c r="B47" s="53" t="s">
        <v>109</v>
      </c>
      <c r="C47" s="32" t="s">
        <v>110</v>
      </c>
      <c r="D47" s="43">
        <v>4</v>
      </c>
      <c r="E47" s="43">
        <v>1171439.21</v>
      </c>
      <c r="F47" s="43">
        <v>24</v>
      </c>
      <c r="G47" s="43">
        <v>5887727.0099999998</v>
      </c>
      <c r="H47" s="43">
        <v>36</v>
      </c>
      <c r="I47" s="43">
        <v>197445009.34</v>
      </c>
      <c r="J47" s="43">
        <v>97</v>
      </c>
      <c r="K47" s="43">
        <v>199822401.46000001</v>
      </c>
      <c r="L47" s="43">
        <f t="shared" si="0"/>
        <v>161</v>
      </c>
      <c r="M47" s="43">
        <f t="shared" si="0"/>
        <v>404326577.01999998</v>
      </c>
      <c r="N47" s="43">
        <v>22</v>
      </c>
      <c r="O47" s="43">
        <v>8820000</v>
      </c>
      <c r="P47" s="43">
        <v>3</v>
      </c>
      <c r="Q47" s="43">
        <v>1441168.83</v>
      </c>
      <c r="R47" s="43">
        <f t="shared" si="2"/>
        <v>25</v>
      </c>
      <c r="S47" s="43">
        <f t="shared" si="2"/>
        <v>10261168.83</v>
      </c>
      <c r="T47" s="43">
        <f t="shared" si="1"/>
        <v>186</v>
      </c>
      <c r="U47" s="43">
        <f t="shared" si="1"/>
        <v>414587745.84999996</v>
      </c>
      <c r="V47" s="16"/>
    </row>
    <row r="48" spans="1:22" s="9" customFormat="1" x14ac:dyDescent="0.2">
      <c r="A48" s="33">
        <v>41</v>
      </c>
      <c r="B48" s="54" t="s">
        <v>121</v>
      </c>
      <c r="C48" s="1" t="s">
        <v>122</v>
      </c>
      <c r="D48" s="44">
        <v>15</v>
      </c>
      <c r="E48" s="44">
        <v>46959072.350000001</v>
      </c>
      <c r="F48" s="44">
        <v>2</v>
      </c>
      <c r="G48" s="44">
        <v>979087.28</v>
      </c>
      <c r="H48" s="44">
        <v>3</v>
      </c>
      <c r="I48" s="44">
        <v>1961625</v>
      </c>
      <c r="J48" s="44">
        <v>30</v>
      </c>
      <c r="K48" s="44">
        <v>144896114.28999999</v>
      </c>
      <c r="L48" s="42">
        <f t="shared" si="0"/>
        <v>50</v>
      </c>
      <c r="M48" s="42">
        <f t="shared" si="0"/>
        <v>194795898.91999999</v>
      </c>
      <c r="N48" s="44">
        <v>9</v>
      </c>
      <c r="O48" s="44">
        <v>149152929.43000001</v>
      </c>
      <c r="P48" s="44">
        <v>4</v>
      </c>
      <c r="Q48" s="44">
        <v>46614377.43</v>
      </c>
      <c r="R48" s="42">
        <f t="shared" si="2"/>
        <v>13</v>
      </c>
      <c r="S48" s="42">
        <f t="shared" si="2"/>
        <v>195767306.86000001</v>
      </c>
      <c r="T48" s="42">
        <f t="shared" si="1"/>
        <v>63</v>
      </c>
      <c r="U48" s="42">
        <f t="shared" si="1"/>
        <v>390563205.77999997</v>
      </c>
      <c r="V48" s="16"/>
    </row>
    <row r="49" spans="1:22" s="9" customFormat="1" x14ac:dyDescent="0.2">
      <c r="A49" s="30">
        <v>42</v>
      </c>
      <c r="B49" s="53" t="s">
        <v>107</v>
      </c>
      <c r="C49" s="32" t="s">
        <v>108</v>
      </c>
      <c r="D49" s="43">
        <v>8</v>
      </c>
      <c r="E49" s="43">
        <v>621423.31000000006</v>
      </c>
      <c r="F49" s="43">
        <v>18</v>
      </c>
      <c r="G49" s="43">
        <v>1569967.96</v>
      </c>
      <c r="H49" s="43">
        <v>47</v>
      </c>
      <c r="I49" s="43">
        <v>72504362.370000005</v>
      </c>
      <c r="J49" s="43">
        <v>86</v>
      </c>
      <c r="K49" s="43">
        <v>45226105.479999997</v>
      </c>
      <c r="L49" s="43">
        <f t="shared" si="0"/>
        <v>159</v>
      </c>
      <c r="M49" s="43">
        <f t="shared" si="0"/>
        <v>119921859.11999999</v>
      </c>
      <c r="N49" s="43">
        <v>11</v>
      </c>
      <c r="O49" s="43">
        <v>106000000</v>
      </c>
      <c r="P49" s="43">
        <v>11</v>
      </c>
      <c r="Q49" s="43">
        <v>132000000</v>
      </c>
      <c r="R49" s="43">
        <f t="shared" si="2"/>
        <v>22</v>
      </c>
      <c r="S49" s="43">
        <f t="shared" si="2"/>
        <v>238000000</v>
      </c>
      <c r="T49" s="43">
        <f t="shared" si="1"/>
        <v>181</v>
      </c>
      <c r="U49" s="43">
        <f t="shared" si="1"/>
        <v>357921859.12</v>
      </c>
      <c r="V49" s="16"/>
    </row>
    <row r="50" spans="1:22" s="9" customFormat="1" x14ac:dyDescent="0.2">
      <c r="A50" s="33">
        <v>43</v>
      </c>
      <c r="B50" s="54" t="s">
        <v>105</v>
      </c>
      <c r="C50" s="1" t="s">
        <v>106</v>
      </c>
      <c r="D50" s="44">
        <v>5</v>
      </c>
      <c r="E50" s="44">
        <v>12169736.189999999</v>
      </c>
      <c r="F50" s="44">
        <v>4</v>
      </c>
      <c r="G50" s="44">
        <v>2402362.2200000002</v>
      </c>
      <c r="H50" s="44">
        <v>2</v>
      </c>
      <c r="I50" s="44">
        <v>167830.06</v>
      </c>
      <c r="J50" s="44">
        <v>28</v>
      </c>
      <c r="K50" s="44">
        <v>5216582.79</v>
      </c>
      <c r="L50" s="42">
        <f t="shared" si="0"/>
        <v>39</v>
      </c>
      <c r="M50" s="42">
        <f t="shared" si="0"/>
        <v>19956511.259999998</v>
      </c>
      <c r="N50" s="44">
        <v>4</v>
      </c>
      <c r="O50" s="44">
        <v>57000000</v>
      </c>
      <c r="P50" s="44">
        <v>5</v>
      </c>
      <c r="Q50" s="44">
        <v>212000000</v>
      </c>
      <c r="R50" s="42">
        <f t="shared" si="2"/>
        <v>9</v>
      </c>
      <c r="S50" s="42">
        <f t="shared" si="2"/>
        <v>269000000</v>
      </c>
      <c r="T50" s="42">
        <f t="shared" si="1"/>
        <v>48</v>
      </c>
      <c r="U50" s="42">
        <f t="shared" si="1"/>
        <v>288956511.25999999</v>
      </c>
      <c r="V50" s="16"/>
    </row>
    <row r="51" spans="1:22" s="9" customFormat="1" x14ac:dyDescent="0.2">
      <c r="A51" s="30">
        <v>44</v>
      </c>
      <c r="B51" s="53" t="s">
        <v>117</v>
      </c>
      <c r="C51" s="32" t="s">
        <v>118</v>
      </c>
      <c r="D51" s="43">
        <v>26</v>
      </c>
      <c r="E51" s="43">
        <v>974879.34</v>
      </c>
      <c r="F51" s="43">
        <v>287</v>
      </c>
      <c r="G51" s="43">
        <v>8895517.3200000003</v>
      </c>
      <c r="H51" s="43">
        <v>126</v>
      </c>
      <c r="I51" s="43">
        <v>29842126.23</v>
      </c>
      <c r="J51" s="43">
        <v>612</v>
      </c>
      <c r="K51" s="43">
        <v>64793719.939999998</v>
      </c>
      <c r="L51" s="43">
        <f t="shared" si="0"/>
        <v>1051</v>
      </c>
      <c r="M51" s="43">
        <f t="shared" si="0"/>
        <v>104506242.83000001</v>
      </c>
      <c r="N51" s="43">
        <v>358</v>
      </c>
      <c r="O51" s="43">
        <v>101888358.53</v>
      </c>
      <c r="P51" s="43">
        <v>354</v>
      </c>
      <c r="Q51" s="43">
        <v>58430913.659999996</v>
      </c>
      <c r="R51" s="43">
        <f t="shared" si="2"/>
        <v>712</v>
      </c>
      <c r="S51" s="43">
        <f t="shared" si="2"/>
        <v>160319272.19</v>
      </c>
      <c r="T51" s="43">
        <f t="shared" si="1"/>
        <v>1763</v>
      </c>
      <c r="U51" s="43">
        <f t="shared" si="1"/>
        <v>264825515.02000001</v>
      </c>
      <c r="V51" s="16"/>
    </row>
    <row r="52" spans="1:22" s="9" customFormat="1" x14ac:dyDescent="0.2">
      <c r="A52" s="33">
        <v>45</v>
      </c>
      <c r="B52" s="54" t="s">
        <v>115</v>
      </c>
      <c r="C52" s="1" t="s">
        <v>116</v>
      </c>
      <c r="D52" s="44">
        <v>54</v>
      </c>
      <c r="E52" s="44">
        <v>30848220.390000001</v>
      </c>
      <c r="F52" s="44">
        <v>542</v>
      </c>
      <c r="G52" s="44">
        <v>67660566.439999998</v>
      </c>
      <c r="H52" s="44">
        <v>34</v>
      </c>
      <c r="I52" s="44">
        <v>2086629.1</v>
      </c>
      <c r="J52" s="44">
        <v>319</v>
      </c>
      <c r="K52" s="44">
        <v>49041427.299999997</v>
      </c>
      <c r="L52" s="42">
        <f t="shared" si="0"/>
        <v>949</v>
      </c>
      <c r="M52" s="42">
        <f t="shared" si="0"/>
        <v>149636843.23000002</v>
      </c>
      <c r="N52" s="44">
        <v>17</v>
      </c>
      <c r="O52" s="44">
        <v>86585603</v>
      </c>
      <c r="P52" s="44">
        <v>5</v>
      </c>
      <c r="Q52" s="44">
        <v>26828857.5</v>
      </c>
      <c r="R52" s="42">
        <f t="shared" si="2"/>
        <v>22</v>
      </c>
      <c r="S52" s="42">
        <f t="shared" si="2"/>
        <v>113414460.5</v>
      </c>
      <c r="T52" s="42">
        <f t="shared" si="1"/>
        <v>971</v>
      </c>
      <c r="U52" s="42">
        <f t="shared" si="1"/>
        <v>263051303.73000002</v>
      </c>
      <c r="V52" s="16"/>
    </row>
    <row r="53" spans="1:22" s="9" customFormat="1" x14ac:dyDescent="0.2">
      <c r="A53" s="30">
        <v>46</v>
      </c>
      <c r="B53" s="31" t="s">
        <v>111</v>
      </c>
      <c r="C53" s="32" t="s">
        <v>112</v>
      </c>
      <c r="D53" s="43">
        <v>149</v>
      </c>
      <c r="E53" s="43">
        <v>3974319.97</v>
      </c>
      <c r="F53" s="43">
        <v>658</v>
      </c>
      <c r="G53" s="43">
        <v>14446092.24</v>
      </c>
      <c r="H53" s="43">
        <v>1456</v>
      </c>
      <c r="I53" s="43">
        <v>17869808.960000001</v>
      </c>
      <c r="J53" s="43">
        <v>2497</v>
      </c>
      <c r="K53" s="43">
        <v>56920258.5</v>
      </c>
      <c r="L53" s="43">
        <f t="shared" si="0"/>
        <v>4760</v>
      </c>
      <c r="M53" s="43">
        <f t="shared" si="0"/>
        <v>93210479.670000002</v>
      </c>
      <c r="N53" s="43">
        <v>3293</v>
      </c>
      <c r="O53" s="43">
        <v>106140575.83</v>
      </c>
      <c r="P53" s="43">
        <v>221</v>
      </c>
      <c r="Q53" s="43">
        <v>56640474.909999996</v>
      </c>
      <c r="R53" s="43">
        <f t="shared" si="2"/>
        <v>3514</v>
      </c>
      <c r="S53" s="43">
        <f t="shared" si="2"/>
        <v>162781050.74000001</v>
      </c>
      <c r="T53" s="43">
        <f t="shared" si="1"/>
        <v>8274</v>
      </c>
      <c r="U53" s="43">
        <f t="shared" si="1"/>
        <v>255991530.41000003</v>
      </c>
      <c r="V53" s="16"/>
    </row>
    <row r="54" spans="1:22" s="9" customFormat="1" x14ac:dyDescent="0.2">
      <c r="A54" s="33">
        <v>47</v>
      </c>
      <c r="B54" s="54" t="s">
        <v>101</v>
      </c>
      <c r="C54" s="1" t="s">
        <v>102</v>
      </c>
      <c r="D54" s="44">
        <v>64</v>
      </c>
      <c r="E54" s="44">
        <v>85738730.370000005</v>
      </c>
      <c r="F54" s="44">
        <v>50</v>
      </c>
      <c r="G54" s="44">
        <v>33006841.670000002</v>
      </c>
      <c r="H54" s="44">
        <v>20</v>
      </c>
      <c r="I54" s="44">
        <v>57450208.450000003</v>
      </c>
      <c r="J54" s="44">
        <v>121</v>
      </c>
      <c r="K54" s="44">
        <v>13211158.27</v>
      </c>
      <c r="L54" s="42">
        <f t="shared" si="0"/>
        <v>255</v>
      </c>
      <c r="M54" s="42">
        <f t="shared" si="0"/>
        <v>189406938.75999999</v>
      </c>
      <c r="N54" s="44">
        <v>6</v>
      </c>
      <c r="O54" s="44">
        <v>17076430</v>
      </c>
      <c r="P54" s="44">
        <v>6</v>
      </c>
      <c r="Q54" s="44">
        <v>37075962</v>
      </c>
      <c r="R54" s="42">
        <f t="shared" si="2"/>
        <v>12</v>
      </c>
      <c r="S54" s="42">
        <f t="shared" si="2"/>
        <v>54152392</v>
      </c>
      <c r="T54" s="42">
        <f t="shared" si="1"/>
        <v>267</v>
      </c>
      <c r="U54" s="42">
        <f t="shared" si="1"/>
        <v>243559330.75999999</v>
      </c>
      <c r="V54" s="16"/>
    </row>
    <row r="55" spans="1:22" s="9" customFormat="1" x14ac:dyDescent="0.2">
      <c r="A55" s="30">
        <v>48</v>
      </c>
      <c r="B55" s="53" t="s">
        <v>113</v>
      </c>
      <c r="C55" s="32" t="s">
        <v>114</v>
      </c>
      <c r="D55" s="43">
        <v>874</v>
      </c>
      <c r="E55" s="43">
        <v>62870222.710000001</v>
      </c>
      <c r="F55" s="43">
        <v>1154</v>
      </c>
      <c r="G55" s="43">
        <v>54605006.149999999</v>
      </c>
      <c r="H55" s="43">
        <v>380</v>
      </c>
      <c r="I55" s="43">
        <v>10357618.609999999</v>
      </c>
      <c r="J55" s="43">
        <v>1351</v>
      </c>
      <c r="K55" s="43">
        <v>29528438.140000001</v>
      </c>
      <c r="L55" s="43">
        <f t="shared" si="0"/>
        <v>3759</v>
      </c>
      <c r="M55" s="43">
        <f t="shared" si="0"/>
        <v>157361285.61000001</v>
      </c>
      <c r="N55" s="43">
        <v>46</v>
      </c>
      <c r="O55" s="43">
        <v>45475086.68</v>
      </c>
      <c r="P55" s="43">
        <v>44</v>
      </c>
      <c r="Q55" s="43">
        <v>35077461.32</v>
      </c>
      <c r="R55" s="43">
        <f t="shared" si="2"/>
        <v>90</v>
      </c>
      <c r="S55" s="43">
        <f t="shared" si="2"/>
        <v>80552548</v>
      </c>
      <c r="T55" s="43">
        <f t="shared" si="1"/>
        <v>3849</v>
      </c>
      <c r="U55" s="43">
        <f t="shared" si="1"/>
        <v>237913833.61000001</v>
      </c>
      <c r="V55" s="16"/>
    </row>
    <row r="56" spans="1:22" s="9" customFormat="1" x14ac:dyDescent="0.2">
      <c r="A56" s="33">
        <v>49</v>
      </c>
      <c r="B56" s="54" t="s">
        <v>123</v>
      </c>
      <c r="C56" s="1" t="s">
        <v>124</v>
      </c>
      <c r="D56" s="44">
        <v>178</v>
      </c>
      <c r="E56" s="44">
        <v>4220459.4800000004</v>
      </c>
      <c r="F56" s="44">
        <v>1832</v>
      </c>
      <c r="G56" s="44">
        <v>38532063.329999998</v>
      </c>
      <c r="H56" s="44">
        <v>1359</v>
      </c>
      <c r="I56" s="44">
        <v>15830609.83</v>
      </c>
      <c r="J56" s="44">
        <v>3533</v>
      </c>
      <c r="K56" s="44">
        <v>33297801.379999999</v>
      </c>
      <c r="L56" s="42">
        <f t="shared" si="0"/>
        <v>6902</v>
      </c>
      <c r="M56" s="42">
        <f t="shared" si="0"/>
        <v>91880934.019999996</v>
      </c>
      <c r="N56" s="44">
        <v>995</v>
      </c>
      <c r="O56" s="44">
        <v>64687932.18</v>
      </c>
      <c r="P56" s="44">
        <v>247</v>
      </c>
      <c r="Q56" s="44">
        <v>12900575.859999999</v>
      </c>
      <c r="R56" s="42">
        <f t="shared" si="2"/>
        <v>1242</v>
      </c>
      <c r="S56" s="42">
        <f t="shared" si="2"/>
        <v>77588508.039999992</v>
      </c>
      <c r="T56" s="42">
        <f t="shared" si="1"/>
        <v>8144</v>
      </c>
      <c r="U56" s="42">
        <f t="shared" si="1"/>
        <v>169469442.06</v>
      </c>
      <c r="V56" s="16"/>
    </row>
    <row r="57" spans="1:22" s="9" customFormat="1" x14ac:dyDescent="0.2">
      <c r="A57" s="30">
        <v>50</v>
      </c>
      <c r="B57" s="53" t="s">
        <v>119</v>
      </c>
      <c r="C57" s="32" t="s">
        <v>120</v>
      </c>
      <c r="D57" s="43">
        <v>3</v>
      </c>
      <c r="E57" s="43">
        <v>47509.18</v>
      </c>
      <c r="F57" s="43">
        <v>51</v>
      </c>
      <c r="G57" s="43">
        <v>541780.47999999998</v>
      </c>
      <c r="H57" s="43">
        <v>639</v>
      </c>
      <c r="I57" s="43">
        <v>26643714.41</v>
      </c>
      <c r="J57" s="43">
        <v>1272</v>
      </c>
      <c r="K57" s="43">
        <v>73710153.420000002</v>
      </c>
      <c r="L57" s="43">
        <f t="shared" si="0"/>
        <v>1965</v>
      </c>
      <c r="M57" s="43">
        <f t="shared" si="0"/>
        <v>100943157.49000001</v>
      </c>
      <c r="N57" s="43">
        <v>963</v>
      </c>
      <c r="O57" s="43">
        <v>54404879.090000004</v>
      </c>
      <c r="P57" s="43">
        <v>583</v>
      </c>
      <c r="Q57" s="43">
        <v>8586180.6400000006</v>
      </c>
      <c r="R57" s="43">
        <f t="shared" si="2"/>
        <v>1546</v>
      </c>
      <c r="S57" s="43">
        <f t="shared" si="2"/>
        <v>62991059.730000004</v>
      </c>
      <c r="T57" s="43">
        <f t="shared" si="1"/>
        <v>3511</v>
      </c>
      <c r="U57" s="43">
        <f t="shared" si="1"/>
        <v>163934217.22000003</v>
      </c>
      <c r="V57" s="16"/>
    </row>
    <row r="58" spans="1:22" s="9" customFormat="1" x14ac:dyDescent="0.2">
      <c r="A58" s="33">
        <v>51</v>
      </c>
      <c r="B58" s="54" t="s">
        <v>129</v>
      </c>
      <c r="C58" s="1" t="s">
        <v>130</v>
      </c>
      <c r="D58" s="44"/>
      <c r="E58" s="44"/>
      <c r="F58" s="44"/>
      <c r="G58" s="44"/>
      <c r="H58" s="44">
        <v>87</v>
      </c>
      <c r="I58" s="44">
        <v>285248.78000000003</v>
      </c>
      <c r="J58" s="44">
        <v>183</v>
      </c>
      <c r="K58" s="44">
        <v>1361074.47</v>
      </c>
      <c r="L58" s="42">
        <f t="shared" si="0"/>
        <v>270</v>
      </c>
      <c r="M58" s="42">
        <f t="shared" si="0"/>
        <v>1646323.25</v>
      </c>
      <c r="N58" s="44">
        <v>534</v>
      </c>
      <c r="O58" s="44">
        <v>79474094.620000005</v>
      </c>
      <c r="P58" s="44">
        <v>336</v>
      </c>
      <c r="Q58" s="44">
        <v>78393391.349999994</v>
      </c>
      <c r="R58" s="42">
        <f t="shared" si="2"/>
        <v>870</v>
      </c>
      <c r="S58" s="42">
        <f t="shared" si="2"/>
        <v>157867485.97</v>
      </c>
      <c r="T58" s="42">
        <f t="shared" si="1"/>
        <v>1140</v>
      </c>
      <c r="U58" s="42">
        <f t="shared" si="1"/>
        <v>159513809.22</v>
      </c>
      <c r="V58" s="16"/>
    </row>
    <row r="59" spans="1:22" s="9" customFormat="1" x14ac:dyDescent="0.2">
      <c r="A59" s="30">
        <v>52</v>
      </c>
      <c r="B59" s="53" t="s">
        <v>147</v>
      </c>
      <c r="C59" s="32" t="s">
        <v>148</v>
      </c>
      <c r="D59" s="43">
        <v>14</v>
      </c>
      <c r="E59" s="43">
        <v>25067679.050000001</v>
      </c>
      <c r="F59" s="43">
        <v>5</v>
      </c>
      <c r="G59" s="43">
        <v>7170132.6399999997</v>
      </c>
      <c r="H59" s="43">
        <v>30</v>
      </c>
      <c r="I59" s="43">
        <v>38015046.109999999</v>
      </c>
      <c r="J59" s="43">
        <v>46</v>
      </c>
      <c r="K59" s="43">
        <v>11871789.960000001</v>
      </c>
      <c r="L59" s="43">
        <f t="shared" si="0"/>
        <v>95</v>
      </c>
      <c r="M59" s="43">
        <f t="shared" si="0"/>
        <v>82124647.760000005</v>
      </c>
      <c r="N59" s="43">
        <v>16</v>
      </c>
      <c r="O59" s="43">
        <v>11500000</v>
      </c>
      <c r="P59" s="43">
        <v>52</v>
      </c>
      <c r="Q59" s="43">
        <v>55550000</v>
      </c>
      <c r="R59" s="43">
        <f t="shared" si="2"/>
        <v>68</v>
      </c>
      <c r="S59" s="43">
        <f t="shared" si="2"/>
        <v>67050000</v>
      </c>
      <c r="T59" s="43">
        <f t="shared" si="1"/>
        <v>163</v>
      </c>
      <c r="U59" s="43">
        <f t="shared" si="1"/>
        <v>149174647.75999999</v>
      </c>
      <c r="V59" s="16"/>
    </row>
    <row r="60" spans="1:22" s="9" customFormat="1" x14ac:dyDescent="0.2">
      <c r="A60" s="33">
        <v>53</v>
      </c>
      <c r="B60" s="54" t="s">
        <v>135</v>
      </c>
      <c r="C60" s="1" t="s">
        <v>136</v>
      </c>
      <c r="D60" s="44">
        <v>130</v>
      </c>
      <c r="E60" s="44">
        <v>18691026.649999999</v>
      </c>
      <c r="F60" s="44">
        <v>161</v>
      </c>
      <c r="G60" s="44">
        <v>10164399.09</v>
      </c>
      <c r="H60" s="44">
        <v>55</v>
      </c>
      <c r="I60" s="44">
        <v>21301061.27</v>
      </c>
      <c r="J60" s="44">
        <v>210</v>
      </c>
      <c r="K60" s="44">
        <v>8483101.0299999993</v>
      </c>
      <c r="L60" s="42">
        <f t="shared" si="0"/>
        <v>556</v>
      </c>
      <c r="M60" s="42">
        <f t="shared" si="0"/>
        <v>58639588.039999999</v>
      </c>
      <c r="N60" s="44">
        <v>202</v>
      </c>
      <c r="O60" s="44">
        <v>33183748.32</v>
      </c>
      <c r="P60" s="44">
        <v>151</v>
      </c>
      <c r="Q60" s="44">
        <v>54531091.869999997</v>
      </c>
      <c r="R60" s="42">
        <f t="shared" si="2"/>
        <v>353</v>
      </c>
      <c r="S60" s="42">
        <f t="shared" si="2"/>
        <v>87714840.189999998</v>
      </c>
      <c r="T60" s="42">
        <f t="shared" si="1"/>
        <v>909</v>
      </c>
      <c r="U60" s="42">
        <f t="shared" si="1"/>
        <v>146354428.22999999</v>
      </c>
      <c r="V60" s="16"/>
    </row>
    <row r="61" spans="1:22" s="9" customFormat="1" x14ac:dyDescent="0.2">
      <c r="A61" s="30">
        <v>54</v>
      </c>
      <c r="B61" s="31" t="s">
        <v>125</v>
      </c>
      <c r="C61" s="32" t="s">
        <v>126</v>
      </c>
      <c r="D61" s="43"/>
      <c r="E61" s="43"/>
      <c r="F61" s="43"/>
      <c r="G61" s="43"/>
      <c r="H61" s="43">
        <v>91</v>
      </c>
      <c r="I61" s="43">
        <v>37411147.289999999</v>
      </c>
      <c r="J61" s="43">
        <v>112</v>
      </c>
      <c r="K61" s="43">
        <v>58857758.310000002</v>
      </c>
      <c r="L61" s="43">
        <f t="shared" si="0"/>
        <v>203</v>
      </c>
      <c r="M61" s="43">
        <f t="shared" si="0"/>
        <v>96268905.599999994</v>
      </c>
      <c r="N61" s="43">
        <v>39</v>
      </c>
      <c r="O61" s="43">
        <v>34007000</v>
      </c>
      <c r="P61" s="43">
        <v>22</v>
      </c>
      <c r="Q61" s="43">
        <v>12561804.4</v>
      </c>
      <c r="R61" s="43">
        <f t="shared" si="2"/>
        <v>61</v>
      </c>
      <c r="S61" s="43">
        <f t="shared" si="2"/>
        <v>46568804.399999999</v>
      </c>
      <c r="T61" s="43">
        <f t="shared" si="1"/>
        <v>264</v>
      </c>
      <c r="U61" s="43">
        <f t="shared" si="1"/>
        <v>142837710</v>
      </c>
      <c r="V61" s="16"/>
    </row>
    <row r="62" spans="1:22" s="9" customFormat="1" x14ac:dyDescent="0.2">
      <c r="A62" s="33">
        <v>55</v>
      </c>
      <c r="B62" s="54" t="s">
        <v>141</v>
      </c>
      <c r="C62" s="1" t="s">
        <v>142</v>
      </c>
      <c r="D62" s="44">
        <v>104</v>
      </c>
      <c r="E62" s="44">
        <v>2270119.59</v>
      </c>
      <c r="F62" s="44">
        <v>1176</v>
      </c>
      <c r="G62" s="44">
        <v>24609693.190000001</v>
      </c>
      <c r="H62" s="44">
        <v>829</v>
      </c>
      <c r="I62" s="44">
        <v>11492546.460000001</v>
      </c>
      <c r="J62" s="44">
        <v>3946</v>
      </c>
      <c r="K62" s="44">
        <v>30320096.32</v>
      </c>
      <c r="L62" s="42">
        <f t="shared" si="0"/>
        <v>6055</v>
      </c>
      <c r="M62" s="42">
        <f t="shared" si="0"/>
        <v>68692455.560000002</v>
      </c>
      <c r="N62" s="44">
        <v>1361</v>
      </c>
      <c r="O62" s="44">
        <v>47699748.880000003</v>
      </c>
      <c r="P62" s="44">
        <v>22</v>
      </c>
      <c r="Q62" s="44">
        <v>6312992.7400000002</v>
      </c>
      <c r="R62" s="42">
        <f t="shared" si="2"/>
        <v>1383</v>
      </c>
      <c r="S62" s="42">
        <f t="shared" si="2"/>
        <v>54012741.620000005</v>
      </c>
      <c r="T62" s="42">
        <f t="shared" si="1"/>
        <v>7438</v>
      </c>
      <c r="U62" s="42">
        <f t="shared" si="1"/>
        <v>122705197.18000001</v>
      </c>
      <c r="V62" s="16"/>
    </row>
    <row r="63" spans="1:22" s="9" customFormat="1" x14ac:dyDescent="0.2">
      <c r="A63" s="30">
        <v>56</v>
      </c>
      <c r="B63" s="53" t="s">
        <v>133</v>
      </c>
      <c r="C63" s="32" t="s">
        <v>134</v>
      </c>
      <c r="D63" s="43"/>
      <c r="E63" s="43"/>
      <c r="F63" s="43"/>
      <c r="G63" s="43"/>
      <c r="H63" s="43">
        <v>990</v>
      </c>
      <c r="I63" s="43">
        <v>9540601.5099999998</v>
      </c>
      <c r="J63" s="43">
        <v>4779</v>
      </c>
      <c r="K63" s="43">
        <v>58866649.200000003</v>
      </c>
      <c r="L63" s="43">
        <f t="shared" si="0"/>
        <v>5769</v>
      </c>
      <c r="M63" s="43">
        <f t="shared" si="0"/>
        <v>68407250.710000008</v>
      </c>
      <c r="N63" s="43">
        <v>2449</v>
      </c>
      <c r="O63" s="43">
        <v>50656756.890000001</v>
      </c>
      <c r="P63" s="43">
        <v>121</v>
      </c>
      <c r="Q63" s="43">
        <v>1129789.19</v>
      </c>
      <c r="R63" s="43">
        <f t="shared" si="2"/>
        <v>2570</v>
      </c>
      <c r="S63" s="43">
        <f t="shared" si="2"/>
        <v>51786546.079999998</v>
      </c>
      <c r="T63" s="43">
        <f t="shared" si="1"/>
        <v>8339</v>
      </c>
      <c r="U63" s="43">
        <f t="shared" si="1"/>
        <v>120193796.79000001</v>
      </c>
      <c r="V63" s="16"/>
    </row>
    <row r="64" spans="1:22" s="9" customFormat="1" x14ac:dyDescent="0.2">
      <c r="A64" s="33">
        <v>57</v>
      </c>
      <c r="B64" s="54" t="s">
        <v>139</v>
      </c>
      <c r="C64" s="1" t="s">
        <v>140</v>
      </c>
      <c r="D64" s="44">
        <v>27</v>
      </c>
      <c r="E64" s="44">
        <v>398772.28</v>
      </c>
      <c r="F64" s="44">
        <v>197</v>
      </c>
      <c r="G64" s="44">
        <v>2118431.46</v>
      </c>
      <c r="H64" s="44">
        <v>1391</v>
      </c>
      <c r="I64" s="44">
        <v>9368302.6999999993</v>
      </c>
      <c r="J64" s="44">
        <v>5278</v>
      </c>
      <c r="K64" s="44">
        <v>57485226.140000001</v>
      </c>
      <c r="L64" s="42">
        <f t="shared" si="0"/>
        <v>6893</v>
      </c>
      <c r="M64" s="42">
        <f t="shared" si="0"/>
        <v>69370732.579999998</v>
      </c>
      <c r="N64" s="44">
        <v>738</v>
      </c>
      <c r="O64" s="44">
        <v>50287384.399999999</v>
      </c>
      <c r="P64" s="44">
        <v>9</v>
      </c>
      <c r="Q64" s="44">
        <v>192955.39</v>
      </c>
      <c r="R64" s="42">
        <f t="shared" si="2"/>
        <v>747</v>
      </c>
      <c r="S64" s="42">
        <f t="shared" si="2"/>
        <v>50480339.789999999</v>
      </c>
      <c r="T64" s="42">
        <f t="shared" si="1"/>
        <v>7640</v>
      </c>
      <c r="U64" s="42">
        <f t="shared" si="1"/>
        <v>119851072.37</v>
      </c>
      <c r="V64" s="16"/>
    </row>
    <row r="65" spans="1:22" s="9" customFormat="1" x14ac:dyDescent="0.2">
      <c r="A65" s="30">
        <v>58</v>
      </c>
      <c r="B65" s="53" t="s">
        <v>157</v>
      </c>
      <c r="C65" s="32" t="s">
        <v>158</v>
      </c>
      <c r="D65" s="43">
        <v>27</v>
      </c>
      <c r="E65" s="43">
        <v>54399974.009999998</v>
      </c>
      <c r="F65" s="43">
        <v>197</v>
      </c>
      <c r="G65" s="43">
        <v>12842236.220000001</v>
      </c>
      <c r="H65" s="43">
        <v>47</v>
      </c>
      <c r="I65" s="43">
        <v>390853.56</v>
      </c>
      <c r="J65" s="43">
        <v>230</v>
      </c>
      <c r="K65" s="43">
        <v>9947790.4100000001</v>
      </c>
      <c r="L65" s="43">
        <f t="shared" si="0"/>
        <v>501</v>
      </c>
      <c r="M65" s="43">
        <f t="shared" si="0"/>
        <v>77580854.200000003</v>
      </c>
      <c r="N65" s="43">
        <v>10</v>
      </c>
      <c r="O65" s="43">
        <v>15449184</v>
      </c>
      <c r="P65" s="43">
        <v>10</v>
      </c>
      <c r="Q65" s="43">
        <v>21413499.57</v>
      </c>
      <c r="R65" s="43">
        <f t="shared" si="2"/>
        <v>20</v>
      </c>
      <c r="S65" s="43">
        <f t="shared" si="2"/>
        <v>36862683.57</v>
      </c>
      <c r="T65" s="43">
        <f t="shared" si="1"/>
        <v>521</v>
      </c>
      <c r="U65" s="43">
        <f t="shared" si="1"/>
        <v>114443537.77000001</v>
      </c>
      <c r="V65" s="16"/>
    </row>
    <row r="66" spans="1:22" s="9" customFormat="1" x14ac:dyDescent="0.2">
      <c r="A66" s="33">
        <v>59</v>
      </c>
      <c r="B66" s="54" t="s">
        <v>151</v>
      </c>
      <c r="C66" s="1" t="s">
        <v>152</v>
      </c>
      <c r="D66" s="44">
        <v>549</v>
      </c>
      <c r="E66" s="44">
        <v>35384514.57</v>
      </c>
      <c r="F66" s="44">
        <v>404</v>
      </c>
      <c r="G66" s="44">
        <v>12713808.98</v>
      </c>
      <c r="H66" s="44">
        <v>219</v>
      </c>
      <c r="I66" s="44">
        <v>9279747.2200000007</v>
      </c>
      <c r="J66" s="44">
        <v>225</v>
      </c>
      <c r="K66" s="44">
        <v>16959600.41</v>
      </c>
      <c r="L66" s="42">
        <f t="shared" si="0"/>
        <v>1397</v>
      </c>
      <c r="M66" s="42">
        <f t="shared" si="0"/>
        <v>74337671.180000007</v>
      </c>
      <c r="N66" s="44">
        <v>27</v>
      </c>
      <c r="O66" s="44">
        <v>11684272.039999999</v>
      </c>
      <c r="P66" s="44">
        <v>31</v>
      </c>
      <c r="Q66" s="44">
        <v>27054188.66</v>
      </c>
      <c r="R66" s="42">
        <f t="shared" si="2"/>
        <v>58</v>
      </c>
      <c r="S66" s="42">
        <f t="shared" si="2"/>
        <v>38738460.700000003</v>
      </c>
      <c r="T66" s="42">
        <f t="shared" si="1"/>
        <v>1455</v>
      </c>
      <c r="U66" s="42">
        <f t="shared" si="1"/>
        <v>113076131.88000001</v>
      </c>
      <c r="V66" s="16"/>
    </row>
    <row r="67" spans="1:22" s="9" customFormat="1" x14ac:dyDescent="0.2">
      <c r="A67" s="30">
        <v>60</v>
      </c>
      <c r="B67" s="53" t="s">
        <v>145</v>
      </c>
      <c r="C67" s="32" t="s">
        <v>146</v>
      </c>
      <c r="D67" s="43">
        <v>330</v>
      </c>
      <c r="E67" s="43">
        <v>14190509.51</v>
      </c>
      <c r="F67" s="43">
        <v>967</v>
      </c>
      <c r="G67" s="43">
        <v>28235105.25</v>
      </c>
      <c r="H67" s="43">
        <v>419</v>
      </c>
      <c r="I67" s="43">
        <v>12142324.01</v>
      </c>
      <c r="J67" s="43">
        <v>931</v>
      </c>
      <c r="K67" s="43">
        <v>14696644.91</v>
      </c>
      <c r="L67" s="43">
        <f t="shared" si="0"/>
        <v>2647</v>
      </c>
      <c r="M67" s="43">
        <f t="shared" si="0"/>
        <v>69264583.680000007</v>
      </c>
      <c r="N67" s="43">
        <v>333</v>
      </c>
      <c r="O67" s="43">
        <v>29903665.43</v>
      </c>
      <c r="P67" s="43">
        <v>48</v>
      </c>
      <c r="Q67" s="43">
        <v>13259616.939999999</v>
      </c>
      <c r="R67" s="43">
        <f t="shared" si="2"/>
        <v>381</v>
      </c>
      <c r="S67" s="43">
        <f t="shared" si="2"/>
        <v>43163282.369999997</v>
      </c>
      <c r="T67" s="43">
        <f t="shared" si="1"/>
        <v>3028</v>
      </c>
      <c r="U67" s="43">
        <f t="shared" si="1"/>
        <v>112427866.05000001</v>
      </c>
      <c r="V67" s="16"/>
    </row>
    <row r="68" spans="1:22" s="9" customFormat="1" x14ac:dyDescent="0.2">
      <c r="A68" s="33">
        <v>61</v>
      </c>
      <c r="B68" s="54" t="s">
        <v>159</v>
      </c>
      <c r="C68" s="1" t="s">
        <v>160</v>
      </c>
      <c r="D68" s="44"/>
      <c r="E68" s="44"/>
      <c r="F68" s="44">
        <v>15</v>
      </c>
      <c r="G68" s="44">
        <v>2394977.2000000002</v>
      </c>
      <c r="H68" s="44">
        <v>59</v>
      </c>
      <c r="I68" s="44">
        <v>52681805.119999997</v>
      </c>
      <c r="J68" s="44">
        <v>59</v>
      </c>
      <c r="K68" s="44">
        <v>2234568.11</v>
      </c>
      <c r="L68" s="42">
        <f t="shared" si="0"/>
        <v>133</v>
      </c>
      <c r="M68" s="42">
        <f t="shared" si="0"/>
        <v>57311350.43</v>
      </c>
      <c r="N68" s="44">
        <v>9</v>
      </c>
      <c r="O68" s="44">
        <v>2495447.48</v>
      </c>
      <c r="P68" s="44">
        <v>20</v>
      </c>
      <c r="Q68" s="44">
        <v>50529000</v>
      </c>
      <c r="R68" s="42">
        <f t="shared" si="2"/>
        <v>29</v>
      </c>
      <c r="S68" s="42">
        <f t="shared" si="2"/>
        <v>53024447.479999997</v>
      </c>
      <c r="T68" s="42">
        <f t="shared" si="1"/>
        <v>162</v>
      </c>
      <c r="U68" s="42">
        <f t="shared" si="1"/>
        <v>110335797.91</v>
      </c>
      <c r="V68" s="16"/>
    </row>
    <row r="69" spans="1:22" s="9" customFormat="1" x14ac:dyDescent="0.2">
      <c r="A69" s="30">
        <v>62</v>
      </c>
      <c r="B69" s="31" t="s">
        <v>149</v>
      </c>
      <c r="C69" s="32" t="s">
        <v>150</v>
      </c>
      <c r="D69" s="43">
        <v>21</v>
      </c>
      <c r="E69" s="43">
        <v>25029640.640000001</v>
      </c>
      <c r="F69" s="43">
        <v>3</v>
      </c>
      <c r="G69" s="43">
        <v>2329246.8199999998</v>
      </c>
      <c r="H69" s="43">
        <v>15</v>
      </c>
      <c r="I69" s="43">
        <v>5025060.74</v>
      </c>
      <c r="J69" s="43">
        <v>45</v>
      </c>
      <c r="K69" s="43">
        <v>1821405.85</v>
      </c>
      <c r="L69" s="43">
        <f t="shared" si="0"/>
        <v>84</v>
      </c>
      <c r="M69" s="43">
        <f t="shared" si="0"/>
        <v>34205354.049999997</v>
      </c>
      <c r="N69" s="43">
        <v>15</v>
      </c>
      <c r="O69" s="43">
        <v>38483775.689999998</v>
      </c>
      <c r="P69" s="43">
        <v>14</v>
      </c>
      <c r="Q69" s="43">
        <v>34968096.299999997</v>
      </c>
      <c r="R69" s="43">
        <f t="shared" si="2"/>
        <v>29</v>
      </c>
      <c r="S69" s="43">
        <f t="shared" si="2"/>
        <v>73451871.989999995</v>
      </c>
      <c r="T69" s="43">
        <f t="shared" si="1"/>
        <v>113</v>
      </c>
      <c r="U69" s="43">
        <f t="shared" si="1"/>
        <v>107657226.03999999</v>
      </c>
      <c r="V69" s="16"/>
    </row>
    <row r="70" spans="1:22" s="9" customFormat="1" x14ac:dyDescent="0.2">
      <c r="A70" s="33">
        <v>63</v>
      </c>
      <c r="B70" s="54" t="s">
        <v>131</v>
      </c>
      <c r="C70" s="1" t="s">
        <v>132</v>
      </c>
      <c r="D70" s="44"/>
      <c r="E70" s="44"/>
      <c r="F70" s="44">
        <v>17</v>
      </c>
      <c r="G70" s="44">
        <v>312299.71000000002</v>
      </c>
      <c r="H70" s="44">
        <v>69</v>
      </c>
      <c r="I70" s="44">
        <v>457860.33</v>
      </c>
      <c r="J70" s="44">
        <v>272</v>
      </c>
      <c r="K70" s="44">
        <v>49492828.210000001</v>
      </c>
      <c r="L70" s="42">
        <f t="shared" si="0"/>
        <v>358</v>
      </c>
      <c r="M70" s="42">
        <f t="shared" si="0"/>
        <v>50262988.25</v>
      </c>
      <c r="N70" s="44">
        <v>2859</v>
      </c>
      <c r="O70" s="44">
        <v>51365000.079999998</v>
      </c>
      <c r="P70" s="44">
        <v>20</v>
      </c>
      <c r="Q70" s="44">
        <v>1932602.84</v>
      </c>
      <c r="R70" s="42">
        <f t="shared" si="2"/>
        <v>2879</v>
      </c>
      <c r="S70" s="42">
        <f t="shared" si="2"/>
        <v>53297602.920000002</v>
      </c>
      <c r="T70" s="42">
        <f t="shared" si="1"/>
        <v>3237</v>
      </c>
      <c r="U70" s="42">
        <f t="shared" si="1"/>
        <v>103560591.17</v>
      </c>
      <c r="V70" s="16"/>
    </row>
    <row r="71" spans="1:22" s="9" customFormat="1" x14ac:dyDescent="0.2">
      <c r="A71" s="30">
        <v>64</v>
      </c>
      <c r="B71" s="53" t="s">
        <v>175</v>
      </c>
      <c r="C71" s="32" t="s">
        <v>176</v>
      </c>
      <c r="D71" s="43">
        <v>13</v>
      </c>
      <c r="E71" s="43">
        <v>9574517.6400000006</v>
      </c>
      <c r="F71" s="43">
        <v>14</v>
      </c>
      <c r="G71" s="43">
        <v>1006219.43</v>
      </c>
      <c r="H71" s="43">
        <v>26</v>
      </c>
      <c r="I71" s="43">
        <v>37337593.240000002</v>
      </c>
      <c r="J71" s="43">
        <v>27</v>
      </c>
      <c r="K71" s="43">
        <v>463886.2</v>
      </c>
      <c r="L71" s="43">
        <f t="shared" si="0"/>
        <v>80</v>
      </c>
      <c r="M71" s="43">
        <f t="shared" si="0"/>
        <v>48382216.510000005</v>
      </c>
      <c r="N71" s="43">
        <v>5</v>
      </c>
      <c r="O71" s="43">
        <v>96956.31</v>
      </c>
      <c r="P71" s="43">
        <v>12</v>
      </c>
      <c r="Q71" s="43">
        <v>46346917.609999999</v>
      </c>
      <c r="R71" s="43">
        <f t="shared" si="2"/>
        <v>17</v>
      </c>
      <c r="S71" s="43">
        <f t="shared" si="2"/>
        <v>46443873.920000002</v>
      </c>
      <c r="T71" s="43">
        <f t="shared" si="1"/>
        <v>97</v>
      </c>
      <c r="U71" s="43">
        <f t="shared" si="1"/>
        <v>94826090.430000007</v>
      </c>
      <c r="V71" s="16"/>
    </row>
    <row r="72" spans="1:22" s="9" customFormat="1" x14ac:dyDescent="0.2">
      <c r="A72" s="33">
        <v>65</v>
      </c>
      <c r="B72" s="54" t="s">
        <v>143</v>
      </c>
      <c r="C72" s="1" t="s">
        <v>144</v>
      </c>
      <c r="D72" s="44">
        <v>18</v>
      </c>
      <c r="E72" s="44">
        <v>2357660.59</v>
      </c>
      <c r="F72" s="44">
        <v>143</v>
      </c>
      <c r="G72" s="44">
        <v>7537435.1299999999</v>
      </c>
      <c r="H72" s="44">
        <v>79</v>
      </c>
      <c r="I72" s="44">
        <v>26294175.210000001</v>
      </c>
      <c r="J72" s="44">
        <v>88</v>
      </c>
      <c r="K72" s="44">
        <v>12656132.949999999</v>
      </c>
      <c r="L72" s="42">
        <f t="shared" si="0"/>
        <v>328</v>
      </c>
      <c r="M72" s="42">
        <f t="shared" si="0"/>
        <v>48845403.879999995</v>
      </c>
      <c r="N72" s="44">
        <v>93</v>
      </c>
      <c r="O72" s="44">
        <v>16196447.5</v>
      </c>
      <c r="P72" s="44">
        <v>45</v>
      </c>
      <c r="Q72" s="44">
        <v>23563993.629999999</v>
      </c>
      <c r="R72" s="42">
        <f t="shared" si="2"/>
        <v>138</v>
      </c>
      <c r="S72" s="42">
        <f t="shared" si="2"/>
        <v>39760441.129999995</v>
      </c>
      <c r="T72" s="42">
        <f t="shared" si="1"/>
        <v>466</v>
      </c>
      <c r="U72" s="42">
        <f t="shared" si="1"/>
        <v>88605845.00999999</v>
      </c>
      <c r="V72" s="16"/>
    </row>
    <row r="73" spans="1:22" s="9" customFormat="1" x14ac:dyDescent="0.2">
      <c r="A73" s="30">
        <v>66</v>
      </c>
      <c r="B73" s="53" t="s">
        <v>163</v>
      </c>
      <c r="C73" s="32" t="s">
        <v>164</v>
      </c>
      <c r="D73" s="43">
        <v>24</v>
      </c>
      <c r="E73" s="43">
        <v>644793.54</v>
      </c>
      <c r="F73" s="43">
        <v>1130</v>
      </c>
      <c r="G73" s="43">
        <v>26429462.600000001</v>
      </c>
      <c r="H73" s="43">
        <v>434</v>
      </c>
      <c r="I73" s="43">
        <v>5934436.3399999999</v>
      </c>
      <c r="J73" s="43">
        <v>1301</v>
      </c>
      <c r="K73" s="43">
        <v>13941302.08</v>
      </c>
      <c r="L73" s="43">
        <f t="shared" si="0"/>
        <v>2889</v>
      </c>
      <c r="M73" s="43">
        <f t="shared" si="0"/>
        <v>46949994.560000002</v>
      </c>
      <c r="N73" s="43">
        <v>1591</v>
      </c>
      <c r="O73" s="43">
        <v>37557487.600000001</v>
      </c>
      <c r="P73" s="43">
        <v>194</v>
      </c>
      <c r="Q73" s="43">
        <v>3675457.19</v>
      </c>
      <c r="R73" s="43">
        <f t="shared" si="2"/>
        <v>1785</v>
      </c>
      <c r="S73" s="43">
        <f t="shared" si="2"/>
        <v>41232944.789999999</v>
      </c>
      <c r="T73" s="43">
        <f t="shared" si="1"/>
        <v>4674</v>
      </c>
      <c r="U73" s="43">
        <f t="shared" si="1"/>
        <v>88182939.349999994</v>
      </c>
      <c r="V73" s="16"/>
    </row>
    <row r="74" spans="1:22" s="9" customFormat="1" x14ac:dyDescent="0.2">
      <c r="A74" s="33">
        <v>67</v>
      </c>
      <c r="B74" s="54" t="s">
        <v>171</v>
      </c>
      <c r="C74" s="1" t="s">
        <v>172</v>
      </c>
      <c r="D74" s="44">
        <v>45</v>
      </c>
      <c r="E74" s="44">
        <v>8554428.2899999991</v>
      </c>
      <c r="F74" s="44">
        <v>46</v>
      </c>
      <c r="G74" s="44">
        <v>1951920.97</v>
      </c>
      <c r="H74" s="44">
        <v>22</v>
      </c>
      <c r="I74" s="44">
        <v>10839919.810000001</v>
      </c>
      <c r="J74" s="44">
        <v>63</v>
      </c>
      <c r="K74" s="44">
        <v>9643680.2699999996</v>
      </c>
      <c r="L74" s="42">
        <f t="shared" si="0"/>
        <v>176</v>
      </c>
      <c r="M74" s="42">
        <f t="shared" si="0"/>
        <v>30989949.339999996</v>
      </c>
      <c r="N74" s="44">
        <v>23</v>
      </c>
      <c r="O74" s="44">
        <v>22289477.469999999</v>
      </c>
      <c r="P74" s="44">
        <v>25</v>
      </c>
      <c r="Q74" s="44">
        <v>30267663.469999999</v>
      </c>
      <c r="R74" s="42">
        <f t="shared" si="2"/>
        <v>48</v>
      </c>
      <c r="S74" s="42">
        <f t="shared" si="2"/>
        <v>52557140.939999998</v>
      </c>
      <c r="T74" s="42">
        <f t="shared" si="1"/>
        <v>224</v>
      </c>
      <c r="U74" s="42">
        <f t="shared" si="1"/>
        <v>83547090.280000001</v>
      </c>
      <c r="V74" s="16"/>
    </row>
    <row r="75" spans="1:22" s="9" customFormat="1" x14ac:dyDescent="0.2">
      <c r="A75" s="30">
        <v>68</v>
      </c>
      <c r="B75" s="53" t="s">
        <v>169</v>
      </c>
      <c r="C75" s="32" t="s">
        <v>170</v>
      </c>
      <c r="D75" s="43">
        <v>108</v>
      </c>
      <c r="E75" s="43">
        <v>22034259.440000001</v>
      </c>
      <c r="F75" s="43">
        <v>104</v>
      </c>
      <c r="G75" s="43">
        <v>7138529.1299999999</v>
      </c>
      <c r="H75" s="43">
        <v>93</v>
      </c>
      <c r="I75" s="43">
        <v>272139.2</v>
      </c>
      <c r="J75" s="43">
        <v>90</v>
      </c>
      <c r="K75" s="43">
        <v>6678576.0099999998</v>
      </c>
      <c r="L75" s="43">
        <f t="shared" si="0"/>
        <v>395</v>
      </c>
      <c r="M75" s="43">
        <f t="shared" si="0"/>
        <v>36123503.780000001</v>
      </c>
      <c r="N75" s="43">
        <v>72</v>
      </c>
      <c r="O75" s="43">
        <v>19808741.690000001</v>
      </c>
      <c r="P75" s="43">
        <v>60</v>
      </c>
      <c r="Q75" s="43">
        <v>27233383.34</v>
      </c>
      <c r="R75" s="43">
        <f t="shared" si="2"/>
        <v>132</v>
      </c>
      <c r="S75" s="43">
        <f t="shared" si="2"/>
        <v>47042125.030000001</v>
      </c>
      <c r="T75" s="43">
        <f t="shared" si="1"/>
        <v>527</v>
      </c>
      <c r="U75" s="43">
        <f t="shared" si="1"/>
        <v>83165628.810000002</v>
      </c>
      <c r="V75" s="16"/>
    </row>
    <row r="76" spans="1:22" s="9" customFormat="1" x14ac:dyDescent="0.2">
      <c r="A76" s="33">
        <v>69</v>
      </c>
      <c r="B76" s="54" t="s">
        <v>153</v>
      </c>
      <c r="C76" s="1" t="s">
        <v>154</v>
      </c>
      <c r="D76" s="44">
        <v>48</v>
      </c>
      <c r="E76" s="44">
        <v>938977.96</v>
      </c>
      <c r="F76" s="44">
        <v>472</v>
      </c>
      <c r="G76" s="44">
        <v>8075445.3300000001</v>
      </c>
      <c r="H76" s="44">
        <v>1420</v>
      </c>
      <c r="I76" s="44">
        <v>5848209.8600000003</v>
      </c>
      <c r="J76" s="44">
        <v>3925</v>
      </c>
      <c r="K76" s="44">
        <v>19584107.050000001</v>
      </c>
      <c r="L76" s="42">
        <f t="shared" si="0"/>
        <v>5865</v>
      </c>
      <c r="M76" s="42">
        <f t="shared" si="0"/>
        <v>34446740.200000003</v>
      </c>
      <c r="N76" s="44">
        <v>1809</v>
      </c>
      <c r="O76" s="44">
        <v>33988618.810000002</v>
      </c>
      <c r="P76" s="44">
        <v>365</v>
      </c>
      <c r="Q76" s="44">
        <v>13133211.539999999</v>
      </c>
      <c r="R76" s="42">
        <f t="shared" si="2"/>
        <v>2174</v>
      </c>
      <c r="S76" s="42">
        <f t="shared" si="2"/>
        <v>47121830.350000001</v>
      </c>
      <c r="T76" s="42">
        <f t="shared" si="1"/>
        <v>8039</v>
      </c>
      <c r="U76" s="42">
        <f t="shared" si="1"/>
        <v>81568570.550000012</v>
      </c>
      <c r="V76" s="16"/>
    </row>
    <row r="77" spans="1:22" s="9" customFormat="1" x14ac:dyDescent="0.2">
      <c r="A77" s="30">
        <v>70</v>
      </c>
      <c r="B77" s="31" t="s">
        <v>155</v>
      </c>
      <c r="C77" s="32" t="s">
        <v>156</v>
      </c>
      <c r="D77" s="43">
        <v>23</v>
      </c>
      <c r="E77" s="43">
        <v>192013.36</v>
      </c>
      <c r="F77" s="43">
        <v>202</v>
      </c>
      <c r="G77" s="43">
        <v>3157103.15</v>
      </c>
      <c r="H77" s="43">
        <v>548</v>
      </c>
      <c r="I77" s="43">
        <v>6222451.0599999996</v>
      </c>
      <c r="J77" s="43">
        <v>1707</v>
      </c>
      <c r="K77" s="43">
        <v>21029840.309999999</v>
      </c>
      <c r="L77" s="43">
        <f t="shared" si="0"/>
        <v>2480</v>
      </c>
      <c r="M77" s="43">
        <f t="shared" si="0"/>
        <v>30601407.879999995</v>
      </c>
      <c r="N77" s="43">
        <v>2177</v>
      </c>
      <c r="O77" s="43">
        <v>33277978.859999999</v>
      </c>
      <c r="P77" s="43">
        <v>102</v>
      </c>
      <c r="Q77" s="43">
        <v>15364804.720000001</v>
      </c>
      <c r="R77" s="43">
        <f t="shared" si="2"/>
        <v>2279</v>
      </c>
      <c r="S77" s="43">
        <f t="shared" si="2"/>
        <v>48642783.579999998</v>
      </c>
      <c r="T77" s="43">
        <f t="shared" si="1"/>
        <v>4759</v>
      </c>
      <c r="U77" s="43">
        <f t="shared" si="1"/>
        <v>79244191.459999993</v>
      </c>
      <c r="V77" s="16"/>
    </row>
    <row r="78" spans="1:22" s="9" customFormat="1" x14ac:dyDescent="0.2">
      <c r="A78" s="33">
        <v>71</v>
      </c>
      <c r="B78" s="54" t="s">
        <v>165</v>
      </c>
      <c r="C78" s="1" t="s">
        <v>166</v>
      </c>
      <c r="D78" s="44">
        <v>1</v>
      </c>
      <c r="E78" s="44">
        <v>9060</v>
      </c>
      <c r="F78" s="44">
        <v>511</v>
      </c>
      <c r="G78" s="44">
        <v>21942677.219999999</v>
      </c>
      <c r="H78" s="44">
        <v>136</v>
      </c>
      <c r="I78" s="44">
        <v>2831206.13</v>
      </c>
      <c r="J78" s="44">
        <v>723</v>
      </c>
      <c r="K78" s="44">
        <v>12813433.060000001</v>
      </c>
      <c r="L78" s="42">
        <f t="shared" si="0"/>
        <v>1371</v>
      </c>
      <c r="M78" s="42">
        <f t="shared" si="0"/>
        <v>37596376.409999996</v>
      </c>
      <c r="N78" s="44">
        <v>813</v>
      </c>
      <c r="O78" s="44">
        <v>33991090.170000002</v>
      </c>
      <c r="P78" s="44">
        <v>19</v>
      </c>
      <c r="Q78" s="44">
        <v>2050624.14</v>
      </c>
      <c r="R78" s="42">
        <f t="shared" si="2"/>
        <v>832</v>
      </c>
      <c r="S78" s="42">
        <f t="shared" si="2"/>
        <v>36041714.310000002</v>
      </c>
      <c r="T78" s="42">
        <f t="shared" si="1"/>
        <v>2203</v>
      </c>
      <c r="U78" s="42">
        <f t="shared" si="1"/>
        <v>73638090.719999999</v>
      </c>
      <c r="V78" s="16"/>
    </row>
    <row r="79" spans="1:22" s="9" customFormat="1" x14ac:dyDescent="0.2">
      <c r="A79" s="30">
        <v>72</v>
      </c>
      <c r="B79" s="53" t="s">
        <v>173</v>
      </c>
      <c r="C79" s="32" t="s">
        <v>174</v>
      </c>
      <c r="D79" s="43">
        <v>2</v>
      </c>
      <c r="E79" s="43">
        <v>5300000</v>
      </c>
      <c r="F79" s="43">
        <v>4</v>
      </c>
      <c r="G79" s="43">
        <v>1490266.6</v>
      </c>
      <c r="H79" s="43">
        <v>15</v>
      </c>
      <c r="I79" s="43">
        <v>9541559.6799999997</v>
      </c>
      <c r="J79" s="43">
        <v>124</v>
      </c>
      <c r="K79" s="43">
        <v>10933759.869999999</v>
      </c>
      <c r="L79" s="43">
        <f t="shared" si="0"/>
        <v>145</v>
      </c>
      <c r="M79" s="43">
        <f t="shared" si="0"/>
        <v>27265586.149999999</v>
      </c>
      <c r="N79" s="43">
        <v>12</v>
      </c>
      <c r="O79" s="43">
        <v>18299729.399999999</v>
      </c>
      <c r="P79" s="43">
        <v>11</v>
      </c>
      <c r="Q79" s="43">
        <v>22320615</v>
      </c>
      <c r="R79" s="43">
        <f t="shared" si="2"/>
        <v>23</v>
      </c>
      <c r="S79" s="43">
        <f t="shared" si="2"/>
        <v>40620344.399999999</v>
      </c>
      <c r="T79" s="43">
        <f t="shared" si="1"/>
        <v>168</v>
      </c>
      <c r="U79" s="43">
        <f t="shared" si="1"/>
        <v>67885930.549999997</v>
      </c>
      <c r="V79" s="16"/>
    </row>
    <row r="80" spans="1:22" s="9" customFormat="1" x14ac:dyDescent="0.2">
      <c r="A80" s="33">
        <v>73</v>
      </c>
      <c r="B80" s="54" t="s">
        <v>187</v>
      </c>
      <c r="C80" s="1" t="s">
        <v>188</v>
      </c>
      <c r="D80" s="44">
        <v>580</v>
      </c>
      <c r="E80" s="44">
        <v>18195210.530000001</v>
      </c>
      <c r="F80" s="44">
        <v>277</v>
      </c>
      <c r="G80" s="44">
        <v>7509669.3799999999</v>
      </c>
      <c r="H80" s="44">
        <v>82</v>
      </c>
      <c r="I80" s="44">
        <v>469662.78</v>
      </c>
      <c r="J80" s="44">
        <v>348</v>
      </c>
      <c r="K80" s="44">
        <v>1823064.62</v>
      </c>
      <c r="L80" s="42">
        <f t="shared" si="0"/>
        <v>1287</v>
      </c>
      <c r="M80" s="42">
        <f t="shared" si="0"/>
        <v>27997607.310000002</v>
      </c>
      <c r="N80" s="44">
        <v>35</v>
      </c>
      <c r="O80" s="44">
        <v>11723836</v>
      </c>
      <c r="P80" s="44">
        <v>68</v>
      </c>
      <c r="Q80" s="44">
        <v>20153983.620000001</v>
      </c>
      <c r="R80" s="42">
        <f t="shared" si="2"/>
        <v>103</v>
      </c>
      <c r="S80" s="42">
        <f t="shared" si="2"/>
        <v>31877819.620000001</v>
      </c>
      <c r="T80" s="42">
        <f t="shared" si="1"/>
        <v>1390</v>
      </c>
      <c r="U80" s="42">
        <f t="shared" si="1"/>
        <v>59875426.930000007</v>
      </c>
      <c r="V80" s="16"/>
    </row>
    <row r="81" spans="1:22" s="9" customFormat="1" x14ac:dyDescent="0.2">
      <c r="A81" s="30">
        <v>74</v>
      </c>
      <c r="B81" s="53" t="s">
        <v>137</v>
      </c>
      <c r="C81" s="32" t="s">
        <v>138</v>
      </c>
      <c r="D81" s="43">
        <v>106</v>
      </c>
      <c r="E81" s="43">
        <v>17260726.41</v>
      </c>
      <c r="F81" s="43">
        <v>136</v>
      </c>
      <c r="G81" s="43">
        <v>7870841.6200000001</v>
      </c>
      <c r="H81" s="43">
        <v>17</v>
      </c>
      <c r="I81" s="43">
        <v>2080469.82</v>
      </c>
      <c r="J81" s="43">
        <v>105</v>
      </c>
      <c r="K81" s="43">
        <v>2790313.82</v>
      </c>
      <c r="L81" s="43">
        <f t="shared" si="0"/>
        <v>364</v>
      </c>
      <c r="M81" s="43">
        <f t="shared" si="0"/>
        <v>30002351.670000002</v>
      </c>
      <c r="N81" s="43">
        <v>21</v>
      </c>
      <c r="O81" s="43">
        <v>2557430.9500000002</v>
      </c>
      <c r="P81" s="43">
        <v>28</v>
      </c>
      <c r="Q81" s="43">
        <v>27240189.920000002</v>
      </c>
      <c r="R81" s="43">
        <f t="shared" si="2"/>
        <v>49</v>
      </c>
      <c r="S81" s="43">
        <f t="shared" si="2"/>
        <v>29797620.870000001</v>
      </c>
      <c r="T81" s="43">
        <f t="shared" si="1"/>
        <v>413</v>
      </c>
      <c r="U81" s="43">
        <f t="shared" si="1"/>
        <v>59799972.540000007</v>
      </c>
      <c r="V81" s="16"/>
    </row>
    <row r="82" spans="1:22" s="9" customFormat="1" x14ac:dyDescent="0.2">
      <c r="A82" s="33">
        <v>75</v>
      </c>
      <c r="B82" s="54" t="s">
        <v>181</v>
      </c>
      <c r="C82" s="1" t="s">
        <v>182</v>
      </c>
      <c r="D82" s="44">
        <v>1</v>
      </c>
      <c r="E82" s="44">
        <v>5027.6000000000004</v>
      </c>
      <c r="F82" s="44">
        <v>9</v>
      </c>
      <c r="G82" s="44">
        <v>164103.28</v>
      </c>
      <c r="H82" s="44">
        <v>623</v>
      </c>
      <c r="I82" s="44">
        <v>3652278.69</v>
      </c>
      <c r="J82" s="44">
        <v>1315</v>
      </c>
      <c r="K82" s="44">
        <v>13092415.07</v>
      </c>
      <c r="L82" s="42">
        <f t="shared" si="0"/>
        <v>1948</v>
      </c>
      <c r="M82" s="42">
        <f t="shared" si="0"/>
        <v>16913824.640000001</v>
      </c>
      <c r="N82" s="44">
        <v>1385</v>
      </c>
      <c r="O82" s="44">
        <v>25699037.579999998</v>
      </c>
      <c r="P82" s="44">
        <v>84</v>
      </c>
      <c r="Q82" s="44">
        <v>16214932.24</v>
      </c>
      <c r="R82" s="42">
        <f t="shared" ref="R82:S98" si="3">N82+P82</f>
        <v>1469</v>
      </c>
      <c r="S82" s="42">
        <f t="shared" si="3"/>
        <v>41913969.82</v>
      </c>
      <c r="T82" s="42">
        <f t="shared" si="1"/>
        <v>3417</v>
      </c>
      <c r="U82" s="42">
        <f t="shared" si="1"/>
        <v>58827794.460000001</v>
      </c>
      <c r="V82" s="16"/>
    </row>
    <row r="83" spans="1:22" s="9" customFormat="1" x14ac:dyDescent="0.2">
      <c r="A83" s="30">
        <v>76</v>
      </c>
      <c r="B83" s="53" t="s">
        <v>179</v>
      </c>
      <c r="C83" s="32" t="s">
        <v>180</v>
      </c>
      <c r="D83" s="43">
        <v>49</v>
      </c>
      <c r="E83" s="43">
        <v>735918.53</v>
      </c>
      <c r="F83" s="43">
        <v>965</v>
      </c>
      <c r="G83" s="43">
        <v>19903057.539999999</v>
      </c>
      <c r="H83" s="43">
        <v>259</v>
      </c>
      <c r="I83" s="43">
        <v>4695857.55</v>
      </c>
      <c r="J83" s="43">
        <v>831</v>
      </c>
      <c r="K83" s="43">
        <v>7768312.3499999996</v>
      </c>
      <c r="L83" s="43">
        <f t="shared" si="0"/>
        <v>2104</v>
      </c>
      <c r="M83" s="43">
        <f t="shared" si="0"/>
        <v>33103145.969999999</v>
      </c>
      <c r="N83" s="43">
        <v>503</v>
      </c>
      <c r="O83" s="43">
        <v>23288498.920000002</v>
      </c>
      <c r="P83" s="43">
        <v>10</v>
      </c>
      <c r="Q83" s="43">
        <v>1005551</v>
      </c>
      <c r="R83" s="43">
        <f t="shared" si="3"/>
        <v>513</v>
      </c>
      <c r="S83" s="43">
        <f t="shared" si="3"/>
        <v>24294049.920000002</v>
      </c>
      <c r="T83" s="43">
        <f t="shared" si="1"/>
        <v>2617</v>
      </c>
      <c r="U83" s="43">
        <f t="shared" si="1"/>
        <v>57397195.890000001</v>
      </c>
      <c r="V83" s="16"/>
    </row>
    <row r="84" spans="1:22" s="9" customFormat="1" x14ac:dyDescent="0.2">
      <c r="A84" s="33">
        <v>77</v>
      </c>
      <c r="B84" s="54" t="s">
        <v>183</v>
      </c>
      <c r="C84" s="1" t="s">
        <v>184</v>
      </c>
      <c r="D84" s="44">
        <v>18</v>
      </c>
      <c r="E84" s="44">
        <v>177760.74</v>
      </c>
      <c r="F84" s="44">
        <v>697</v>
      </c>
      <c r="G84" s="44">
        <v>19364637.469999999</v>
      </c>
      <c r="H84" s="44">
        <v>227</v>
      </c>
      <c r="I84" s="44">
        <v>1957996.7</v>
      </c>
      <c r="J84" s="44">
        <v>1022</v>
      </c>
      <c r="K84" s="44">
        <v>7798405.4199999999</v>
      </c>
      <c r="L84" s="42">
        <f t="shared" si="0"/>
        <v>1964</v>
      </c>
      <c r="M84" s="42">
        <f t="shared" si="0"/>
        <v>29298800.329999994</v>
      </c>
      <c r="N84" s="44">
        <v>694</v>
      </c>
      <c r="O84" s="44">
        <v>25051071.600000001</v>
      </c>
      <c r="P84" s="44">
        <v>4</v>
      </c>
      <c r="Q84" s="44">
        <v>26391.57</v>
      </c>
      <c r="R84" s="42">
        <f t="shared" si="3"/>
        <v>698</v>
      </c>
      <c r="S84" s="42">
        <f t="shared" si="3"/>
        <v>25077463.170000002</v>
      </c>
      <c r="T84" s="42">
        <f t="shared" si="1"/>
        <v>2662</v>
      </c>
      <c r="U84" s="42">
        <f t="shared" si="1"/>
        <v>54376263.5</v>
      </c>
      <c r="V84" s="16"/>
    </row>
    <row r="85" spans="1:22" s="9" customFormat="1" x14ac:dyDescent="0.2">
      <c r="A85" s="30">
        <v>78</v>
      </c>
      <c r="B85" s="31" t="s">
        <v>189</v>
      </c>
      <c r="C85" s="32" t="s">
        <v>190</v>
      </c>
      <c r="D85" s="43">
        <v>9</v>
      </c>
      <c r="E85" s="43">
        <v>1126455.8799999999</v>
      </c>
      <c r="F85" s="43">
        <v>3</v>
      </c>
      <c r="G85" s="43">
        <v>96000</v>
      </c>
      <c r="H85" s="43">
        <v>9</v>
      </c>
      <c r="I85" s="43">
        <v>258216.48</v>
      </c>
      <c r="J85" s="43">
        <v>7</v>
      </c>
      <c r="K85" s="43">
        <v>97948.46</v>
      </c>
      <c r="L85" s="43">
        <f t="shared" si="0"/>
        <v>28</v>
      </c>
      <c r="M85" s="43">
        <f t="shared" si="0"/>
        <v>1578620.8199999998</v>
      </c>
      <c r="N85" s="43">
        <v>27</v>
      </c>
      <c r="O85" s="43">
        <v>27300000</v>
      </c>
      <c r="P85" s="43">
        <v>22</v>
      </c>
      <c r="Q85" s="43">
        <v>24780000</v>
      </c>
      <c r="R85" s="43">
        <f t="shared" si="3"/>
        <v>49</v>
      </c>
      <c r="S85" s="43">
        <f t="shared" si="3"/>
        <v>52080000</v>
      </c>
      <c r="T85" s="43">
        <f t="shared" si="1"/>
        <v>77</v>
      </c>
      <c r="U85" s="43">
        <f t="shared" si="1"/>
        <v>53658620.82</v>
      </c>
      <c r="V85" s="16"/>
    </row>
    <row r="86" spans="1:22" s="9" customFormat="1" x14ac:dyDescent="0.2">
      <c r="A86" s="33">
        <v>79</v>
      </c>
      <c r="B86" s="54" t="s">
        <v>177</v>
      </c>
      <c r="C86" s="1" t="s">
        <v>178</v>
      </c>
      <c r="D86" s="44">
        <v>4</v>
      </c>
      <c r="E86" s="44">
        <v>77969.600000000006</v>
      </c>
      <c r="F86" s="44">
        <v>87</v>
      </c>
      <c r="G86" s="44">
        <v>1573520.37</v>
      </c>
      <c r="H86" s="44">
        <v>193</v>
      </c>
      <c r="I86" s="44">
        <v>749254.14</v>
      </c>
      <c r="J86" s="44">
        <v>566</v>
      </c>
      <c r="K86" s="44">
        <v>23499399.16</v>
      </c>
      <c r="L86" s="42">
        <f t="shared" si="0"/>
        <v>850</v>
      </c>
      <c r="M86" s="42">
        <f t="shared" si="0"/>
        <v>25900143.270000003</v>
      </c>
      <c r="N86" s="44">
        <v>2044</v>
      </c>
      <c r="O86" s="44">
        <v>24856124.09</v>
      </c>
      <c r="P86" s="44">
        <v>28</v>
      </c>
      <c r="Q86" s="44">
        <v>575429.25</v>
      </c>
      <c r="R86" s="42">
        <f t="shared" si="3"/>
        <v>2072</v>
      </c>
      <c r="S86" s="42">
        <f t="shared" si="3"/>
        <v>25431553.34</v>
      </c>
      <c r="T86" s="42">
        <f t="shared" si="1"/>
        <v>2922</v>
      </c>
      <c r="U86" s="42">
        <f t="shared" si="1"/>
        <v>51331696.609999999</v>
      </c>
      <c r="V86" s="16"/>
    </row>
    <row r="87" spans="1:22" s="9" customFormat="1" x14ac:dyDescent="0.2">
      <c r="A87" s="30">
        <v>80</v>
      </c>
      <c r="B87" s="53" t="s">
        <v>167</v>
      </c>
      <c r="C87" s="32" t="s">
        <v>168</v>
      </c>
      <c r="D87" s="43">
        <v>2</v>
      </c>
      <c r="E87" s="43">
        <v>345542.55</v>
      </c>
      <c r="F87" s="43">
        <v>8</v>
      </c>
      <c r="G87" s="43">
        <v>431891.16</v>
      </c>
      <c r="H87" s="43">
        <v>10</v>
      </c>
      <c r="I87" s="43">
        <v>4166727.02</v>
      </c>
      <c r="J87" s="43">
        <v>29</v>
      </c>
      <c r="K87" s="43">
        <v>17801871.260000002</v>
      </c>
      <c r="L87" s="43">
        <f t="shared" si="0"/>
        <v>49</v>
      </c>
      <c r="M87" s="43">
        <f t="shared" si="0"/>
        <v>22746031.990000002</v>
      </c>
      <c r="N87" s="43">
        <v>7</v>
      </c>
      <c r="O87" s="43">
        <v>18137304.43</v>
      </c>
      <c r="P87" s="43">
        <v>5</v>
      </c>
      <c r="Q87" s="43">
        <v>4401744.9800000004</v>
      </c>
      <c r="R87" s="43">
        <f t="shared" si="3"/>
        <v>12</v>
      </c>
      <c r="S87" s="43">
        <f t="shared" si="3"/>
        <v>22539049.41</v>
      </c>
      <c r="T87" s="43">
        <f t="shared" si="1"/>
        <v>61</v>
      </c>
      <c r="U87" s="43">
        <f t="shared" si="1"/>
        <v>45285081.400000006</v>
      </c>
      <c r="V87" s="16"/>
    </row>
    <row r="88" spans="1:22" s="9" customFormat="1" x14ac:dyDescent="0.2">
      <c r="A88" s="33">
        <v>81</v>
      </c>
      <c r="B88" s="54" t="s">
        <v>191</v>
      </c>
      <c r="C88" s="1" t="s">
        <v>192</v>
      </c>
      <c r="D88" s="44">
        <v>5</v>
      </c>
      <c r="E88" s="44">
        <v>36508.980000000003</v>
      </c>
      <c r="F88" s="44">
        <v>60</v>
      </c>
      <c r="G88" s="44">
        <v>1133198.05</v>
      </c>
      <c r="H88" s="44">
        <v>1344</v>
      </c>
      <c r="I88" s="44">
        <v>3340943.3599999999</v>
      </c>
      <c r="J88" s="44">
        <v>1727</v>
      </c>
      <c r="K88" s="44">
        <v>17422609.170000002</v>
      </c>
      <c r="L88" s="42">
        <f t="shared" si="0"/>
        <v>3136</v>
      </c>
      <c r="M88" s="42">
        <f t="shared" si="0"/>
        <v>21933259.560000002</v>
      </c>
      <c r="N88" s="44">
        <v>874</v>
      </c>
      <c r="O88" s="44">
        <v>18593421.57</v>
      </c>
      <c r="P88" s="44">
        <v>63</v>
      </c>
      <c r="Q88" s="44">
        <v>3397804.51</v>
      </c>
      <c r="R88" s="42">
        <f t="shared" si="3"/>
        <v>937</v>
      </c>
      <c r="S88" s="42">
        <f t="shared" si="3"/>
        <v>21991226.079999998</v>
      </c>
      <c r="T88" s="42">
        <f t="shared" si="1"/>
        <v>4073</v>
      </c>
      <c r="U88" s="42">
        <f t="shared" si="1"/>
        <v>43924485.640000001</v>
      </c>
      <c r="V88" s="16"/>
    </row>
    <row r="89" spans="1:22" s="9" customFormat="1" x14ac:dyDescent="0.2">
      <c r="A89" s="30">
        <v>82</v>
      </c>
      <c r="B89" s="53" t="s">
        <v>193</v>
      </c>
      <c r="C89" s="32" t="s">
        <v>194</v>
      </c>
      <c r="D89" s="43">
        <v>30</v>
      </c>
      <c r="E89" s="43">
        <v>561900.36</v>
      </c>
      <c r="F89" s="43">
        <v>341</v>
      </c>
      <c r="G89" s="43">
        <v>7715872.7599999998</v>
      </c>
      <c r="H89" s="43">
        <v>300</v>
      </c>
      <c r="I89" s="43">
        <v>4379122.33</v>
      </c>
      <c r="J89" s="43">
        <v>1920</v>
      </c>
      <c r="K89" s="43">
        <v>12521511.439999999</v>
      </c>
      <c r="L89" s="43">
        <f t="shared" si="0"/>
        <v>2591</v>
      </c>
      <c r="M89" s="43">
        <f t="shared" si="0"/>
        <v>25178406.890000001</v>
      </c>
      <c r="N89" s="43">
        <v>1616</v>
      </c>
      <c r="O89" s="43">
        <v>15290404.07</v>
      </c>
      <c r="P89" s="43">
        <v>5</v>
      </c>
      <c r="Q89" s="43">
        <v>228627.55</v>
      </c>
      <c r="R89" s="43">
        <f t="shared" si="3"/>
        <v>1621</v>
      </c>
      <c r="S89" s="43">
        <f t="shared" si="3"/>
        <v>15519031.620000001</v>
      </c>
      <c r="T89" s="43">
        <f t="shared" si="1"/>
        <v>4212</v>
      </c>
      <c r="U89" s="43">
        <f t="shared" si="1"/>
        <v>40697438.510000005</v>
      </c>
      <c r="V89" s="16"/>
    </row>
    <row r="90" spans="1:22" s="9" customFormat="1" x14ac:dyDescent="0.2">
      <c r="A90" s="33">
        <v>83</v>
      </c>
      <c r="B90" s="54" t="s">
        <v>127</v>
      </c>
      <c r="C90" s="1" t="s">
        <v>128</v>
      </c>
      <c r="D90" s="44">
        <v>14</v>
      </c>
      <c r="E90" s="44">
        <v>13984653.439999999</v>
      </c>
      <c r="F90" s="44">
        <v>14</v>
      </c>
      <c r="G90" s="44">
        <v>8754544.5999999996</v>
      </c>
      <c r="H90" s="44">
        <v>6</v>
      </c>
      <c r="I90" s="44">
        <v>1459081.25</v>
      </c>
      <c r="J90" s="44">
        <v>32</v>
      </c>
      <c r="K90" s="44">
        <v>683840.4</v>
      </c>
      <c r="L90" s="42">
        <f t="shared" si="0"/>
        <v>66</v>
      </c>
      <c r="M90" s="42">
        <f t="shared" si="0"/>
        <v>24882119.689999998</v>
      </c>
      <c r="N90" s="44">
        <v>2</v>
      </c>
      <c r="O90" s="44">
        <v>12000000</v>
      </c>
      <c r="P90" s="44">
        <v>1</v>
      </c>
      <c r="Q90" s="44">
        <v>2000000</v>
      </c>
      <c r="R90" s="42">
        <f t="shared" si="3"/>
        <v>3</v>
      </c>
      <c r="S90" s="42">
        <f t="shared" si="3"/>
        <v>14000000</v>
      </c>
      <c r="T90" s="42">
        <f t="shared" si="1"/>
        <v>69</v>
      </c>
      <c r="U90" s="42">
        <f t="shared" si="1"/>
        <v>38882119.689999998</v>
      </c>
      <c r="V90" s="16"/>
    </row>
    <row r="91" spans="1:22" s="9" customFormat="1" x14ac:dyDescent="0.2">
      <c r="A91" s="30">
        <v>84</v>
      </c>
      <c r="B91" s="53" t="s">
        <v>199</v>
      </c>
      <c r="C91" s="32" t="s">
        <v>200</v>
      </c>
      <c r="D91" s="43">
        <v>35</v>
      </c>
      <c r="E91" s="43">
        <v>5271960.17</v>
      </c>
      <c r="F91" s="43">
        <v>24</v>
      </c>
      <c r="G91" s="43">
        <v>294756.21000000002</v>
      </c>
      <c r="H91" s="43">
        <v>9</v>
      </c>
      <c r="I91" s="43">
        <v>151785.76</v>
      </c>
      <c r="J91" s="43">
        <v>32</v>
      </c>
      <c r="K91" s="43">
        <v>13735020.09</v>
      </c>
      <c r="L91" s="43">
        <f t="shared" si="0"/>
        <v>100</v>
      </c>
      <c r="M91" s="43">
        <f t="shared" si="0"/>
        <v>19453522.23</v>
      </c>
      <c r="N91" s="43">
        <v>7</v>
      </c>
      <c r="O91" s="43">
        <v>16037272.810000001</v>
      </c>
      <c r="P91" s="43">
        <v>9</v>
      </c>
      <c r="Q91" s="43">
        <v>2058674.18</v>
      </c>
      <c r="R91" s="43">
        <f t="shared" si="3"/>
        <v>16</v>
      </c>
      <c r="S91" s="43">
        <f t="shared" si="3"/>
        <v>18095946.990000002</v>
      </c>
      <c r="T91" s="43">
        <f t="shared" si="1"/>
        <v>116</v>
      </c>
      <c r="U91" s="43">
        <f t="shared" si="1"/>
        <v>37549469.219999999</v>
      </c>
      <c r="V91" s="16"/>
    </row>
    <row r="92" spans="1:22" s="9" customFormat="1" x14ac:dyDescent="0.2">
      <c r="A92" s="33">
        <v>85</v>
      </c>
      <c r="B92" s="54" t="s">
        <v>185</v>
      </c>
      <c r="C92" s="1" t="s">
        <v>186</v>
      </c>
      <c r="D92" s="44">
        <v>3</v>
      </c>
      <c r="E92" s="44">
        <v>118561.14</v>
      </c>
      <c r="F92" s="44">
        <v>174</v>
      </c>
      <c r="G92" s="44">
        <v>4248605.18</v>
      </c>
      <c r="H92" s="44">
        <v>17</v>
      </c>
      <c r="I92" s="44">
        <v>34588.089999999997</v>
      </c>
      <c r="J92" s="44">
        <v>627</v>
      </c>
      <c r="K92" s="44">
        <v>13804459.73</v>
      </c>
      <c r="L92" s="42">
        <f t="shared" si="0"/>
        <v>821</v>
      </c>
      <c r="M92" s="42">
        <f t="shared" si="0"/>
        <v>18206214.140000001</v>
      </c>
      <c r="N92" s="44">
        <v>594</v>
      </c>
      <c r="O92" s="44">
        <v>18067826.559999999</v>
      </c>
      <c r="P92" s="44">
        <v>9</v>
      </c>
      <c r="Q92" s="44">
        <v>159469.17000000001</v>
      </c>
      <c r="R92" s="42">
        <f t="shared" si="3"/>
        <v>603</v>
      </c>
      <c r="S92" s="42">
        <f t="shared" si="3"/>
        <v>18227295.73</v>
      </c>
      <c r="T92" s="42">
        <f t="shared" si="1"/>
        <v>1424</v>
      </c>
      <c r="U92" s="42">
        <f t="shared" si="1"/>
        <v>36433509.870000005</v>
      </c>
      <c r="V92" s="16"/>
    </row>
    <row r="93" spans="1:22" s="9" customFormat="1" x14ac:dyDescent="0.2">
      <c r="A93" s="30">
        <v>86</v>
      </c>
      <c r="B93" s="31" t="s">
        <v>195</v>
      </c>
      <c r="C93" s="32" t="s">
        <v>196</v>
      </c>
      <c r="D93" s="43"/>
      <c r="E93" s="43"/>
      <c r="F93" s="43">
        <v>4</v>
      </c>
      <c r="G93" s="43">
        <v>20755.21</v>
      </c>
      <c r="H93" s="43">
        <v>225</v>
      </c>
      <c r="I93" s="43">
        <v>648544.42000000004</v>
      </c>
      <c r="J93" s="43">
        <v>786</v>
      </c>
      <c r="K93" s="43">
        <v>15151574.73</v>
      </c>
      <c r="L93" s="43">
        <f t="shared" si="0"/>
        <v>1015</v>
      </c>
      <c r="M93" s="43">
        <f t="shared" si="0"/>
        <v>15820874.360000001</v>
      </c>
      <c r="N93" s="43">
        <v>933</v>
      </c>
      <c r="O93" s="43">
        <v>15774330.789999999</v>
      </c>
      <c r="P93" s="43">
        <v>57</v>
      </c>
      <c r="Q93" s="43">
        <v>1276630.58</v>
      </c>
      <c r="R93" s="43">
        <f t="shared" si="3"/>
        <v>990</v>
      </c>
      <c r="S93" s="43">
        <f t="shared" si="3"/>
        <v>17050961.369999997</v>
      </c>
      <c r="T93" s="43">
        <f t="shared" si="1"/>
        <v>2005</v>
      </c>
      <c r="U93" s="43">
        <f t="shared" si="1"/>
        <v>32871835.729999997</v>
      </c>
      <c r="V93" s="16"/>
    </row>
    <row r="94" spans="1:22" s="9" customFormat="1" x14ac:dyDescent="0.2">
      <c r="A94" s="33">
        <v>87</v>
      </c>
      <c r="B94" s="54" t="s">
        <v>205</v>
      </c>
      <c r="C94" s="1" t="s">
        <v>206</v>
      </c>
      <c r="D94" s="44"/>
      <c r="E94" s="44"/>
      <c r="F94" s="44">
        <v>10</v>
      </c>
      <c r="G94" s="44">
        <v>212469.14</v>
      </c>
      <c r="H94" s="44">
        <v>546</v>
      </c>
      <c r="I94" s="44">
        <v>1915175.96</v>
      </c>
      <c r="J94" s="44">
        <v>1230</v>
      </c>
      <c r="K94" s="44">
        <v>15617115.789999999</v>
      </c>
      <c r="L94" s="42">
        <f t="shared" si="0"/>
        <v>1786</v>
      </c>
      <c r="M94" s="42">
        <f t="shared" si="0"/>
        <v>17744760.890000001</v>
      </c>
      <c r="N94" s="44">
        <v>721</v>
      </c>
      <c r="O94" s="44">
        <v>13990750.789999999</v>
      </c>
      <c r="P94" s="44">
        <v>3</v>
      </c>
      <c r="Q94" s="44">
        <v>72707.42</v>
      </c>
      <c r="R94" s="42">
        <f t="shared" si="3"/>
        <v>724</v>
      </c>
      <c r="S94" s="42">
        <f t="shared" si="3"/>
        <v>14063458.209999999</v>
      </c>
      <c r="T94" s="42">
        <f t="shared" si="1"/>
        <v>2510</v>
      </c>
      <c r="U94" s="42">
        <f t="shared" si="1"/>
        <v>31808219.100000001</v>
      </c>
      <c r="V94" s="16"/>
    </row>
    <row r="95" spans="1:22" s="9" customFormat="1" x14ac:dyDescent="0.2">
      <c r="A95" s="30">
        <v>88</v>
      </c>
      <c r="B95" s="53" t="s">
        <v>211</v>
      </c>
      <c r="C95" s="32" t="s">
        <v>212</v>
      </c>
      <c r="D95" s="43">
        <v>32</v>
      </c>
      <c r="E95" s="43">
        <v>1834310.11</v>
      </c>
      <c r="F95" s="43"/>
      <c r="G95" s="43"/>
      <c r="H95" s="43">
        <v>1421</v>
      </c>
      <c r="I95" s="43">
        <v>13857987.99</v>
      </c>
      <c r="J95" s="43">
        <v>22</v>
      </c>
      <c r="K95" s="43">
        <v>30523.02</v>
      </c>
      <c r="L95" s="43">
        <f t="shared" si="0"/>
        <v>1475</v>
      </c>
      <c r="M95" s="43">
        <f t="shared" si="0"/>
        <v>15722821.119999999</v>
      </c>
      <c r="N95" s="43">
        <v>6</v>
      </c>
      <c r="O95" s="43">
        <v>58220.83</v>
      </c>
      <c r="P95" s="43">
        <v>84</v>
      </c>
      <c r="Q95" s="43">
        <v>15719877.68</v>
      </c>
      <c r="R95" s="43">
        <f t="shared" si="3"/>
        <v>90</v>
      </c>
      <c r="S95" s="43">
        <f t="shared" si="3"/>
        <v>15778098.51</v>
      </c>
      <c r="T95" s="43">
        <f t="shared" si="1"/>
        <v>1565</v>
      </c>
      <c r="U95" s="43">
        <f t="shared" si="1"/>
        <v>31500919.629999999</v>
      </c>
      <c r="V95" s="16"/>
    </row>
    <row r="96" spans="1:22" s="9" customFormat="1" x14ac:dyDescent="0.2">
      <c r="A96" s="33">
        <v>89</v>
      </c>
      <c r="B96" s="54" t="s">
        <v>201</v>
      </c>
      <c r="C96" s="1" t="s">
        <v>202</v>
      </c>
      <c r="D96" s="44">
        <v>34</v>
      </c>
      <c r="E96" s="44">
        <v>424821.14</v>
      </c>
      <c r="F96" s="44">
        <v>359</v>
      </c>
      <c r="G96" s="44">
        <v>6540607.1799999997</v>
      </c>
      <c r="H96" s="44">
        <v>132</v>
      </c>
      <c r="I96" s="44">
        <v>1461217.79</v>
      </c>
      <c r="J96" s="44">
        <v>731</v>
      </c>
      <c r="K96" s="44">
        <v>8484390.25</v>
      </c>
      <c r="L96" s="42">
        <f t="shared" si="0"/>
        <v>1256</v>
      </c>
      <c r="M96" s="42">
        <f t="shared" si="0"/>
        <v>16911036.359999999</v>
      </c>
      <c r="N96" s="44">
        <v>1228</v>
      </c>
      <c r="O96" s="44">
        <v>13635712.949999999</v>
      </c>
      <c r="P96" s="44">
        <v>25</v>
      </c>
      <c r="Q96" s="44">
        <v>496817.87</v>
      </c>
      <c r="R96" s="42">
        <f t="shared" si="3"/>
        <v>1253</v>
      </c>
      <c r="S96" s="42">
        <f t="shared" si="3"/>
        <v>14132530.819999998</v>
      </c>
      <c r="T96" s="42">
        <f t="shared" si="1"/>
        <v>2509</v>
      </c>
      <c r="U96" s="42">
        <f t="shared" si="1"/>
        <v>31043567.18</v>
      </c>
      <c r="V96" s="16"/>
    </row>
    <row r="97" spans="1:22" s="9" customFormat="1" x14ac:dyDescent="0.2">
      <c r="A97" s="30">
        <v>90</v>
      </c>
      <c r="B97" s="53" t="s">
        <v>197</v>
      </c>
      <c r="C97" s="32" t="s">
        <v>198</v>
      </c>
      <c r="D97" s="43">
        <v>12</v>
      </c>
      <c r="E97" s="43">
        <v>296168.7</v>
      </c>
      <c r="F97" s="43">
        <v>18</v>
      </c>
      <c r="G97" s="43">
        <v>492093.41</v>
      </c>
      <c r="H97" s="43">
        <v>323</v>
      </c>
      <c r="I97" s="43">
        <v>595721.65</v>
      </c>
      <c r="J97" s="43">
        <v>1273</v>
      </c>
      <c r="K97" s="43">
        <v>14338177.380000001</v>
      </c>
      <c r="L97" s="43">
        <f t="shared" si="0"/>
        <v>1626</v>
      </c>
      <c r="M97" s="43">
        <f t="shared" si="0"/>
        <v>15722161.140000001</v>
      </c>
      <c r="N97" s="43">
        <v>918</v>
      </c>
      <c r="O97" s="43">
        <v>14316922.48</v>
      </c>
      <c r="P97" s="43">
        <v>18</v>
      </c>
      <c r="Q97" s="43">
        <v>373910.49</v>
      </c>
      <c r="R97" s="43">
        <f t="shared" si="3"/>
        <v>936</v>
      </c>
      <c r="S97" s="43">
        <f t="shared" si="3"/>
        <v>14690832.970000001</v>
      </c>
      <c r="T97" s="43">
        <f t="shared" si="1"/>
        <v>2562</v>
      </c>
      <c r="U97" s="43">
        <f t="shared" si="1"/>
        <v>30412994.109999999</v>
      </c>
      <c r="V97" s="16"/>
    </row>
    <row r="98" spans="1:22" s="9" customFormat="1" x14ac:dyDescent="0.2">
      <c r="A98" s="33">
        <v>91</v>
      </c>
      <c r="B98" s="54" t="s">
        <v>213</v>
      </c>
      <c r="C98" s="1" t="s">
        <v>214</v>
      </c>
      <c r="D98" s="44">
        <v>131</v>
      </c>
      <c r="E98" s="44">
        <v>6932637.5300000003</v>
      </c>
      <c r="F98" s="44">
        <v>234</v>
      </c>
      <c r="G98" s="44">
        <v>5586523.1299999999</v>
      </c>
      <c r="H98" s="44">
        <v>226</v>
      </c>
      <c r="I98" s="44">
        <v>2931463.04</v>
      </c>
      <c r="J98" s="44">
        <v>679</v>
      </c>
      <c r="K98" s="44">
        <v>3762083.74</v>
      </c>
      <c r="L98" s="42">
        <f t="shared" si="0"/>
        <v>1270</v>
      </c>
      <c r="M98" s="42">
        <f t="shared" si="0"/>
        <v>19212707.440000001</v>
      </c>
      <c r="N98" s="44">
        <v>323</v>
      </c>
      <c r="O98" s="44">
        <v>5124170.7</v>
      </c>
      <c r="P98" s="44">
        <v>50</v>
      </c>
      <c r="Q98" s="44">
        <v>5574723.0899999999</v>
      </c>
      <c r="R98" s="42">
        <f t="shared" si="3"/>
        <v>373</v>
      </c>
      <c r="S98" s="42">
        <f t="shared" si="3"/>
        <v>10698893.789999999</v>
      </c>
      <c r="T98" s="42">
        <f t="shared" si="1"/>
        <v>1643</v>
      </c>
      <c r="U98" s="42">
        <f t="shared" si="1"/>
        <v>29911601.23</v>
      </c>
      <c r="V98" s="16"/>
    </row>
    <row r="99" spans="1:22" s="9" customFormat="1" x14ac:dyDescent="0.2">
      <c r="A99" s="30">
        <v>92</v>
      </c>
      <c r="B99" s="53" t="s">
        <v>207</v>
      </c>
      <c r="C99" s="32" t="s">
        <v>208</v>
      </c>
      <c r="D99" s="43">
        <v>1</v>
      </c>
      <c r="E99" s="43">
        <v>849637.68</v>
      </c>
      <c r="F99" s="43"/>
      <c r="G99" s="43"/>
      <c r="H99" s="43">
        <v>9</v>
      </c>
      <c r="I99" s="43">
        <v>182576.31</v>
      </c>
      <c r="J99" s="43">
        <v>35</v>
      </c>
      <c r="K99" s="43">
        <v>6875898.96</v>
      </c>
      <c r="L99" s="43">
        <f t="shared" si="0"/>
        <v>45</v>
      </c>
      <c r="M99" s="43">
        <f t="shared" si="0"/>
        <v>7908112.9499999993</v>
      </c>
      <c r="N99" s="43">
        <v>10</v>
      </c>
      <c r="O99" s="43">
        <v>10413547.939999999</v>
      </c>
      <c r="P99" s="43">
        <v>8</v>
      </c>
      <c r="Q99" s="43">
        <v>8163641.8700000001</v>
      </c>
      <c r="R99" s="43">
        <f t="shared" ref="R99:S114" si="4">N99+P99</f>
        <v>18</v>
      </c>
      <c r="S99" s="43">
        <f t="shared" si="4"/>
        <v>18577189.809999999</v>
      </c>
      <c r="T99" s="43">
        <f t="shared" si="1"/>
        <v>63</v>
      </c>
      <c r="U99" s="43">
        <f t="shared" si="1"/>
        <v>26485302.759999998</v>
      </c>
      <c r="V99" s="16"/>
    </row>
    <row r="100" spans="1:22" s="9" customFormat="1" x14ac:dyDescent="0.2">
      <c r="A100" s="33">
        <v>93</v>
      </c>
      <c r="B100" s="54" t="s">
        <v>225</v>
      </c>
      <c r="C100" s="1" t="s">
        <v>226</v>
      </c>
      <c r="D100" s="44">
        <v>7</v>
      </c>
      <c r="E100" s="44">
        <v>116396.61</v>
      </c>
      <c r="F100" s="44">
        <v>68</v>
      </c>
      <c r="G100" s="44">
        <v>1321832.68</v>
      </c>
      <c r="H100" s="44">
        <v>160</v>
      </c>
      <c r="I100" s="44">
        <v>10022793.99</v>
      </c>
      <c r="J100" s="44">
        <v>319</v>
      </c>
      <c r="K100" s="44">
        <v>10714005.289999999</v>
      </c>
      <c r="L100" s="42">
        <f t="shared" si="0"/>
        <v>554</v>
      </c>
      <c r="M100" s="42">
        <f t="shared" si="0"/>
        <v>22175028.57</v>
      </c>
      <c r="N100" s="44">
        <v>85</v>
      </c>
      <c r="O100" s="44">
        <v>2735856.79</v>
      </c>
      <c r="P100" s="44">
        <v>27</v>
      </c>
      <c r="Q100" s="44">
        <v>839380.78</v>
      </c>
      <c r="R100" s="42">
        <f t="shared" si="4"/>
        <v>112</v>
      </c>
      <c r="S100" s="42">
        <f t="shared" si="4"/>
        <v>3575237.5700000003</v>
      </c>
      <c r="T100" s="42">
        <f t="shared" si="1"/>
        <v>666</v>
      </c>
      <c r="U100" s="42">
        <f t="shared" si="1"/>
        <v>25750266.140000001</v>
      </c>
      <c r="V100" s="16"/>
    </row>
    <row r="101" spans="1:22" s="9" customFormat="1" x14ac:dyDescent="0.2">
      <c r="A101" s="30">
        <v>94</v>
      </c>
      <c r="B101" s="31" t="s">
        <v>215</v>
      </c>
      <c r="C101" s="32" t="s">
        <v>216</v>
      </c>
      <c r="D101" s="43">
        <v>24</v>
      </c>
      <c r="E101" s="43">
        <v>393840.55</v>
      </c>
      <c r="F101" s="43">
        <v>161</v>
      </c>
      <c r="G101" s="43">
        <v>2820155.1</v>
      </c>
      <c r="H101" s="43">
        <v>169</v>
      </c>
      <c r="I101" s="43">
        <v>1172885.78</v>
      </c>
      <c r="J101" s="43">
        <v>683</v>
      </c>
      <c r="K101" s="43">
        <v>8814551.4199999999</v>
      </c>
      <c r="L101" s="43">
        <f t="shared" si="0"/>
        <v>1037</v>
      </c>
      <c r="M101" s="43">
        <f t="shared" si="0"/>
        <v>13201432.85</v>
      </c>
      <c r="N101" s="43">
        <v>558</v>
      </c>
      <c r="O101" s="43">
        <v>10468239.01</v>
      </c>
      <c r="P101" s="43">
        <v>15</v>
      </c>
      <c r="Q101" s="43">
        <v>360531.3</v>
      </c>
      <c r="R101" s="43">
        <f t="shared" si="4"/>
        <v>573</v>
      </c>
      <c r="S101" s="43">
        <f t="shared" si="4"/>
        <v>10828770.310000001</v>
      </c>
      <c r="T101" s="43">
        <f t="shared" si="1"/>
        <v>1610</v>
      </c>
      <c r="U101" s="43">
        <f t="shared" si="1"/>
        <v>24030203.16</v>
      </c>
      <c r="V101" s="16"/>
    </row>
    <row r="102" spans="1:22" s="9" customFormat="1" x14ac:dyDescent="0.2">
      <c r="A102" s="33">
        <v>95</v>
      </c>
      <c r="B102" s="54" t="s">
        <v>217</v>
      </c>
      <c r="C102" s="1" t="s">
        <v>218</v>
      </c>
      <c r="D102" s="44">
        <v>9</v>
      </c>
      <c r="E102" s="44">
        <v>375746.22</v>
      </c>
      <c r="F102" s="44">
        <v>141</v>
      </c>
      <c r="G102" s="44">
        <v>3326670.43</v>
      </c>
      <c r="H102" s="44">
        <v>23</v>
      </c>
      <c r="I102" s="44">
        <v>393754.28</v>
      </c>
      <c r="J102" s="44">
        <v>758</v>
      </c>
      <c r="K102" s="44">
        <v>7499863.8300000001</v>
      </c>
      <c r="L102" s="42">
        <f t="shared" si="0"/>
        <v>931</v>
      </c>
      <c r="M102" s="42">
        <f t="shared" si="0"/>
        <v>11596034.760000002</v>
      </c>
      <c r="N102" s="44">
        <v>535</v>
      </c>
      <c r="O102" s="44">
        <v>10733932.130000001</v>
      </c>
      <c r="P102" s="44">
        <v>23</v>
      </c>
      <c r="Q102" s="44">
        <v>663000.4</v>
      </c>
      <c r="R102" s="42">
        <f t="shared" si="4"/>
        <v>558</v>
      </c>
      <c r="S102" s="42">
        <f t="shared" si="4"/>
        <v>11396932.530000001</v>
      </c>
      <c r="T102" s="42">
        <f t="shared" si="1"/>
        <v>1489</v>
      </c>
      <c r="U102" s="42">
        <f t="shared" si="1"/>
        <v>22992967.290000003</v>
      </c>
      <c r="V102" s="16"/>
    </row>
    <row r="103" spans="1:22" s="9" customFormat="1" x14ac:dyDescent="0.2">
      <c r="A103" s="30">
        <v>96</v>
      </c>
      <c r="B103" s="53" t="s">
        <v>103</v>
      </c>
      <c r="C103" s="32" t="s">
        <v>104</v>
      </c>
      <c r="D103" s="43">
        <v>1</v>
      </c>
      <c r="E103" s="43">
        <v>3500</v>
      </c>
      <c r="F103" s="43">
        <v>11</v>
      </c>
      <c r="G103" s="43">
        <v>1231311.3999999999</v>
      </c>
      <c r="H103" s="43">
        <v>4</v>
      </c>
      <c r="I103" s="43">
        <v>535703.29</v>
      </c>
      <c r="J103" s="43">
        <v>20</v>
      </c>
      <c r="K103" s="43">
        <v>1634559.49</v>
      </c>
      <c r="L103" s="43">
        <f t="shared" si="0"/>
        <v>36</v>
      </c>
      <c r="M103" s="43">
        <f t="shared" si="0"/>
        <v>3405074.18</v>
      </c>
      <c r="N103" s="43">
        <v>20</v>
      </c>
      <c r="O103" s="43">
        <v>15701125.949999999</v>
      </c>
      <c r="P103" s="43">
        <v>11</v>
      </c>
      <c r="Q103" s="43">
        <v>3016207.11</v>
      </c>
      <c r="R103" s="43">
        <f t="shared" si="4"/>
        <v>31</v>
      </c>
      <c r="S103" s="43">
        <f t="shared" si="4"/>
        <v>18717333.059999999</v>
      </c>
      <c r="T103" s="43">
        <f t="shared" si="1"/>
        <v>67</v>
      </c>
      <c r="U103" s="43">
        <f t="shared" si="1"/>
        <v>22122407.239999998</v>
      </c>
      <c r="V103" s="16"/>
    </row>
    <row r="104" spans="1:22" s="9" customFormat="1" x14ac:dyDescent="0.2">
      <c r="A104" s="33">
        <v>97</v>
      </c>
      <c r="B104" s="54" t="s">
        <v>203</v>
      </c>
      <c r="C104" s="1" t="s">
        <v>204</v>
      </c>
      <c r="D104" s="44">
        <v>29</v>
      </c>
      <c r="E104" s="44">
        <v>6503300.8700000001</v>
      </c>
      <c r="F104" s="44">
        <v>7</v>
      </c>
      <c r="G104" s="44">
        <v>322866.68</v>
      </c>
      <c r="H104" s="44">
        <v>31</v>
      </c>
      <c r="I104" s="44">
        <v>2587958.92</v>
      </c>
      <c r="J104" s="44">
        <v>61</v>
      </c>
      <c r="K104" s="44">
        <v>2503050.64</v>
      </c>
      <c r="L104" s="42">
        <f t="shared" si="0"/>
        <v>128</v>
      </c>
      <c r="M104" s="42">
        <f t="shared" si="0"/>
        <v>11917177.109999999</v>
      </c>
      <c r="N104" s="44">
        <v>9</v>
      </c>
      <c r="O104" s="44">
        <v>1509520.56</v>
      </c>
      <c r="P104" s="44">
        <v>15</v>
      </c>
      <c r="Q104" s="44">
        <v>7761861.3600000003</v>
      </c>
      <c r="R104" s="42">
        <f t="shared" si="4"/>
        <v>24</v>
      </c>
      <c r="S104" s="42">
        <f t="shared" si="4"/>
        <v>9271381.9199999999</v>
      </c>
      <c r="T104" s="42">
        <f t="shared" si="1"/>
        <v>152</v>
      </c>
      <c r="U104" s="42">
        <f t="shared" si="1"/>
        <v>21188559.030000001</v>
      </c>
      <c r="V104" s="16"/>
    </row>
    <row r="105" spans="1:22" s="9" customFormat="1" x14ac:dyDescent="0.2">
      <c r="A105" s="30">
        <v>98</v>
      </c>
      <c r="B105" s="53" t="s">
        <v>209</v>
      </c>
      <c r="C105" s="32" t="s">
        <v>210</v>
      </c>
      <c r="D105" s="43"/>
      <c r="E105" s="43"/>
      <c r="F105" s="43">
        <v>8</v>
      </c>
      <c r="G105" s="43">
        <v>228646.07</v>
      </c>
      <c r="H105" s="43">
        <v>219</v>
      </c>
      <c r="I105" s="43">
        <v>1459252.28</v>
      </c>
      <c r="J105" s="43">
        <v>485</v>
      </c>
      <c r="K105" s="43">
        <v>7301213.0199999996</v>
      </c>
      <c r="L105" s="43">
        <f t="shared" si="0"/>
        <v>712</v>
      </c>
      <c r="M105" s="43">
        <f t="shared" si="0"/>
        <v>8989111.3699999992</v>
      </c>
      <c r="N105" s="43">
        <v>606</v>
      </c>
      <c r="O105" s="43">
        <v>8679792.8100000005</v>
      </c>
      <c r="P105" s="43">
        <v>33</v>
      </c>
      <c r="Q105" s="43">
        <v>2620024.34</v>
      </c>
      <c r="R105" s="43">
        <f t="shared" si="4"/>
        <v>639</v>
      </c>
      <c r="S105" s="43">
        <f t="shared" si="4"/>
        <v>11299817.15</v>
      </c>
      <c r="T105" s="43">
        <f t="shared" si="1"/>
        <v>1351</v>
      </c>
      <c r="U105" s="43">
        <f t="shared" si="1"/>
        <v>20288928.52</v>
      </c>
      <c r="V105" s="16"/>
    </row>
    <row r="106" spans="1:22" s="9" customFormat="1" x14ac:dyDescent="0.2">
      <c r="A106" s="33">
        <v>99</v>
      </c>
      <c r="B106" s="54" t="s">
        <v>221</v>
      </c>
      <c r="C106" s="1" t="s">
        <v>222</v>
      </c>
      <c r="D106" s="44">
        <v>12</v>
      </c>
      <c r="E106" s="44">
        <v>325169.87</v>
      </c>
      <c r="F106" s="44">
        <v>20</v>
      </c>
      <c r="G106" s="44">
        <v>274114.48</v>
      </c>
      <c r="H106" s="44">
        <v>158</v>
      </c>
      <c r="I106" s="44">
        <v>1319232.1100000001</v>
      </c>
      <c r="J106" s="44">
        <v>400</v>
      </c>
      <c r="K106" s="44">
        <v>4383057.1900000004</v>
      </c>
      <c r="L106" s="42">
        <f t="shared" si="0"/>
        <v>590</v>
      </c>
      <c r="M106" s="42">
        <f t="shared" si="0"/>
        <v>6301573.6500000013</v>
      </c>
      <c r="N106" s="44">
        <v>303</v>
      </c>
      <c r="O106" s="44">
        <v>8314583.9699999997</v>
      </c>
      <c r="P106" s="44">
        <v>69</v>
      </c>
      <c r="Q106" s="44">
        <v>5311625.24</v>
      </c>
      <c r="R106" s="42">
        <f t="shared" si="4"/>
        <v>372</v>
      </c>
      <c r="S106" s="42">
        <f t="shared" si="4"/>
        <v>13626209.210000001</v>
      </c>
      <c r="T106" s="42">
        <f t="shared" si="1"/>
        <v>962</v>
      </c>
      <c r="U106" s="42">
        <f t="shared" si="1"/>
        <v>19927782.860000003</v>
      </c>
      <c r="V106" s="16"/>
    </row>
    <row r="107" spans="1:22" s="9" customFormat="1" x14ac:dyDescent="0.2">
      <c r="A107" s="30">
        <v>100</v>
      </c>
      <c r="B107" s="31" t="s">
        <v>231</v>
      </c>
      <c r="C107" s="32" t="s">
        <v>232</v>
      </c>
      <c r="D107" s="43">
        <v>3</v>
      </c>
      <c r="E107" s="43">
        <v>2970158.36</v>
      </c>
      <c r="F107" s="43"/>
      <c r="G107" s="43"/>
      <c r="H107" s="43">
        <v>39</v>
      </c>
      <c r="I107" s="43">
        <v>5835735.1200000001</v>
      </c>
      <c r="J107" s="43">
        <v>46</v>
      </c>
      <c r="K107" s="43">
        <v>1314110.26</v>
      </c>
      <c r="L107" s="43">
        <f t="shared" si="0"/>
        <v>88</v>
      </c>
      <c r="M107" s="43">
        <f t="shared" si="0"/>
        <v>10120003.74</v>
      </c>
      <c r="N107" s="43">
        <v>1</v>
      </c>
      <c r="O107" s="43">
        <v>500000</v>
      </c>
      <c r="P107" s="43">
        <v>6</v>
      </c>
      <c r="Q107" s="43">
        <v>8500000</v>
      </c>
      <c r="R107" s="43">
        <f t="shared" si="4"/>
        <v>7</v>
      </c>
      <c r="S107" s="43">
        <f t="shared" si="4"/>
        <v>9000000</v>
      </c>
      <c r="T107" s="43">
        <f t="shared" si="1"/>
        <v>95</v>
      </c>
      <c r="U107" s="43">
        <f t="shared" si="1"/>
        <v>19120003.740000002</v>
      </c>
      <c r="V107" s="16"/>
    </row>
    <row r="108" spans="1:22" s="9" customFormat="1" x14ac:dyDescent="0.2">
      <c r="A108" s="33">
        <v>101</v>
      </c>
      <c r="B108" s="54" t="s">
        <v>219</v>
      </c>
      <c r="C108" s="1" t="s">
        <v>220</v>
      </c>
      <c r="D108" s="44"/>
      <c r="E108" s="44"/>
      <c r="F108" s="44">
        <v>42</v>
      </c>
      <c r="G108" s="44">
        <v>729628.17</v>
      </c>
      <c r="H108" s="44">
        <v>963</v>
      </c>
      <c r="I108" s="44">
        <v>1603272.66</v>
      </c>
      <c r="J108" s="44">
        <v>1727</v>
      </c>
      <c r="K108" s="44">
        <v>8213024.71</v>
      </c>
      <c r="L108" s="42">
        <f t="shared" si="0"/>
        <v>2732</v>
      </c>
      <c r="M108" s="42">
        <f t="shared" si="0"/>
        <v>10545925.539999999</v>
      </c>
      <c r="N108" s="44">
        <v>615</v>
      </c>
      <c r="O108" s="44">
        <v>7764011.4299999997</v>
      </c>
      <c r="P108" s="44">
        <v>9</v>
      </c>
      <c r="Q108" s="44">
        <v>389043.36</v>
      </c>
      <c r="R108" s="42">
        <f t="shared" si="4"/>
        <v>624</v>
      </c>
      <c r="S108" s="42">
        <f t="shared" si="4"/>
        <v>8153054.79</v>
      </c>
      <c r="T108" s="42">
        <f t="shared" si="1"/>
        <v>3356</v>
      </c>
      <c r="U108" s="42">
        <f t="shared" si="1"/>
        <v>18698980.329999998</v>
      </c>
      <c r="V108" s="16"/>
    </row>
    <row r="109" spans="1:22" s="9" customFormat="1" x14ac:dyDescent="0.2">
      <c r="A109" s="30">
        <v>102</v>
      </c>
      <c r="B109" s="53" t="s">
        <v>245</v>
      </c>
      <c r="C109" s="32" t="s">
        <v>246</v>
      </c>
      <c r="D109" s="43">
        <v>11</v>
      </c>
      <c r="E109" s="43">
        <v>6044970.29</v>
      </c>
      <c r="F109" s="43">
        <v>6</v>
      </c>
      <c r="G109" s="43">
        <v>759259.23</v>
      </c>
      <c r="H109" s="43">
        <v>412</v>
      </c>
      <c r="I109" s="43">
        <v>870462.74</v>
      </c>
      <c r="J109" s="43">
        <v>86</v>
      </c>
      <c r="K109" s="43">
        <v>327193.34000000003</v>
      </c>
      <c r="L109" s="43">
        <f t="shared" si="0"/>
        <v>515</v>
      </c>
      <c r="M109" s="43">
        <f t="shared" si="0"/>
        <v>8001885.5999999996</v>
      </c>
      <c r="N109" s="43">
        <v>3</v>
      </c>
      <c r="O109" s="43">
        <v>2144335</v>
      </c>
      <c r="P109" s="43">
        <v>12</v>
      </c>
      <c r="Q109" s="43">
        <v>8270000</v>
      </c>
      <c r="R109" s="43">
        <f t="shared" si="4"/>
        <v>15</v>
      </c>
      <c r="S109" s="43">
        <f t="shared" si="4"/>
        <v>10414335</v>
      </c>
      <c r="T109" s="43">
        <f t="shared" si="1"/>
        <v>530</v>
      </c>
      <c r="U109" s="43">
        <f t="shared" si="1"/>
        <v>18416220.600000001</v>
      </c>
      <c r="V109" s="16"/>
    </row>
    <row r="110" spans="1:22" s="9" customFormat="1" x14ac:dyDescent="0.2">
      <c r="A110" s="33">
        <v>103</v>
      </c>
      <c r="B110" s="54" t="s">
        <v>229</v>
      </c>
      <c r="C110" s="1" t="s">
        <v>230</v>
      </c>
      <c r="D110" s="44">
        <v>2</v>
      </c>
      <c r="E110" s="44">
        <v>10181.450000000001</v>
      </c>
      <c r="F110" s="44">
        <v>169</v>
      </c>
      <c r="G110" s="44">
        <v>4754614.8099999996</v>
      </c>
      <c r="H110" s="44">
        <v>111</v>
      </c>
      <c r="I110" s="44">
        <v>1513154.22</v>
      </c>
      <c r="J110" s="44">
        <v>427</v>
      </c>
      <c r="K110" s="44">
        <v>2849076.31</v>
      </c>
      <c r="L110" s="42">
        <f t="shared" si="0"/>
        <v>709</v>
      </c>
      <c r="M110" s="42">
        <f t="shared" si="0"/>
        <v>9127026.7899999991</v>
      </c>
      <c r="N110" s="44">
        <v>373</v>
      </c>
      <c r="O110" s="44">
        <v>7321838.0999999996</v>
      </c>
      <c r="P110" s="44">
        <v>70</v>
      </c>
      <c r="Q110" s="44">
        <v>1513539.46</v>
      </c>
      <c r="R110" s="42">
        <f t="shared" si="4"/>
        <v>443</v>
      </c>
      <c r="S110" s="42">
        <f t="shared" si="4"/>
        <v>8835377.5599999987</v>
      </c>
      <c r="T110" s="42">
        <f t="shared" si="1"/>
        <v>1152</v>
      </c>
      <c r="U110" s="42">
        <f t="shared" si="1"/>
        <v>17962404.349999998</v>
      </c>
      <c r="V110" s="16"/>
    </row>
    <row r="111" spans="1:22" s="9" customFormat="1" x14ac:dyDescent="0.2">
      <c r="A111" s="30">
        <v>104</v>
      </c>
      <c r="B111" s="53" t="s">
        <v>223</v>
      </c>
      <c r="C111" s="32" t="s">
        <v>224</v>
      </c>
      <c r="D111" s="43">
        <v>13</v>
      </c>
      <c r="E111" s="43">
        <v>444187.27</v>
      </c>
      <c r="F111" s="43">
        <v>90</v>
      </c>
      <c r="G111" s="43">
        <v>1902908.92</v>
      </c>
      <c r="H111" s="43">
        <v>813</v>
      </c>
      <c r="I111" s="43">
        <v>1403767.47</v>
      </c>
      <c r="J111" s="43">
        <v>2079</v>
      </c>
      <c r="K111" s="43">
        <v>4498614.05</v>
      </c>
      <c r="L111" s="43">
        <f t="shared" si="0"/>
        <v>2995</v>
      </c>
      <c r="M111" s="43">
        <f t="shared" si="0"/>
        <v>8249477.709999999</v>
      </c>
      <c r="N111" s="43">
        <v>389</v>
      </c>
      <c r="O111" s="43">
        <v>7077063.3899999997</v>
      </c>
      <c r="P111" s="43">
        <v>33</v>
      </c>
      <c r="Q111" s="43">
        <v>2595596.9900000002</v>
      </c>
      <c r="R111" s="43">
        <f t="shared" si="4"/>
        <v>422</v>
      </c>
      <c r="S111" s="43">
        <f t="shared" si="4"/>
        <v>9672660.379999999</v>
      </c>
      <c r="T111" s="43">
        <f t="shared" si="1"/>
        <v>3417</v>
      </c>
      <c r="U111" s="43">
        <f t="shared" si="1"/>
        <v>17922138.089999996</v>
      </c>
      <c r="V111" s="16"/>
    </row>
    <row r="112" spans="1:22" s="9" customFormat="1" x14ac:dyDescent="0.2">
      <c r="A112" s="33">
        <v>105</v>
      </c>
      <c r="B112" s="54" t="s">
        <v>161</v>
      </c>
      <c r="C112" s="1" t="s">
        <v>162</v>
      </c>
      <c r="D112" s="44"/>
      <c r="E112" s="44"/>
      <c r="F112" s="44"/>
      <c r="G112" s="44"/>
      <c r="H112" s="44">
        <v>69</v>
      </c>
      <c r="I112" s="44">
        <v>1643218.69</v>
      </c>
      <c r="J112" s="44">
        <v>116</v>
      </c>
      <c r="K112" s="44">
        <v>8490483.6799999997</v>
      </c>
      <c r="L112" s="42">
        <f t="shared" si="0"/>
        <v>185</v>
      </c>
      <c r="M112" s="42">
        <f t="shared" si="0"/>
        <v>10133702.369999999</v>
      </c>
      <c r="N112" s="44">
        <v>5</v>
      </c>
      <c r="O112" s="44">
        <v>6644088.2999999998</v>
      </c>
      <c r="P112" s="44">
        <v>2</v>
      </c>
      <c r="Q112" s="44">
        <v>646140</v>
      </c>
      <c r="R112" s="42">
        <f t="shared" si="4"/>
        <v>7</v>
      </c>
      <c r="S112" s="42">
        <f t="shared" si="4"/>
        <v>7290228.2999999998</v>
      </c>
      <c r="T112" s="42">
        <f t="shared" si="1"/>
        <v>192</v>
      </c>
      <c r="U112" s="42">
        <f t="shared" si="1"/>
        <v>17423930.669999998</v>
      </c>
      <c r="V112" s="16"/>
    </row>
    <row r="113" spans="1:22" s="9" customFormat="1" x14ac:dyDescent="0.2">
      <c r="A113" s="30">
        <v>106</v>
      </c>
      <c r="B113" s="31" t="s">
        <v>241</v>
      </c>
      <c r="C113" s="32" t="s">
        <v>242</v>
      </c>
      <c r="D113" s="43"/>
      <c r="E113" s="43"/>
      <c r="F113" s="43">
        <v>60</v>
      </c>
      <c r="G113" s="43">
        <v>2874969.24</v>
      </c>
      <c r="H113" s="43">
        <v>9</v>
      </c>
      <c r="I113" s="43">
        <v>4521.84</v>
      </c>
      <c r="J113" s="43">
        <v>227</v>
      </c>
      <c r="K113" s="43">
        <v>5136025.43</v>
      </c>
      <c r="L113" s="43">
        <f t="shared" si="0"/>
        <v>296</v>
      </c>
      <c r="M113" s="43">
        <f t="shared" si="0"/>
        <v>8015516.5099999998</v>
      </c>
      <c r="N113" s="43">
        <v>205</v>
      </c>
      <c r="O113" s="43">
        <v>7975739.5099999998</v>
      </c>
      <c r="P113" s="43">
        <v>2</v>
      </c>
      <c r="Q113" s="43">
        <v>100000</v>
      </c>
      <c r="R113" s="43">
        <f t="shared" si="4"/>
        <v>207</v>
      </c>
      <c r="S113" s="43">
        <f t="shared" si="4"/>
        <v>8075739.5099999998</v>
      </c>
      <c r="T113" s="43">
        <f t="shared" si="1"/>
        <v>503</v>
      </c>
      <c r="U113" s="43">
        <f t="shared" si="1"/>
        <v>16091256.02</v>
      </c>
      <c r="V113" s="16"/>
    </row>
    <row r="114" spans="1:22" s="9" customFormat="1" x14ac:dyDescent="0.2">
      <c r="A114" s="33">
        <v>107</v>
      </c>
      <c r="B114" s="54" t="s">
        <v>235</v>
      </c>
      <c r="C114" s="1" t="s">
        <v>236</v>
      </c>
      <c r="D114" s="44">
        <v>50</v>
      </c>
      <c r="E114" s="44">
        <v>5909094.3600000003</v>
      </c>
      <c r="F114" s="44">
        <v>4</v>
      </c>
      <c r="G114" s="44">
        <v>217139.36</v>
      </c>
      <c r="H114" s="44">
        <v>31</v>
      </c>
      <c r="I114" s="44">
        <v>1071541.28</v>
      </c>
      <c r="J114" s="44">
        <v>150</v>
      </c>
      <c r="K114" s="44">
        <v>1580987.71</v>
      </c>
      <c r="L114" s="42">
        <f t="shared" si="0"/>
        <v>235</v>
      </c>
      <c r="M114" s="42">
        <f t="shared" si="0"/>
        <v>8778762.7100000009</v>
      </c>
      <c r="N114" s="44">
        <v>38</v>
      </c>
      <c r="O114" s="44">
        <v>873868.04</v>
      </c>
      <c r="P114" s="44">
        <v>47</v>
      </c>
      <c r="Q114" s="44">
        <v>6057831.04</v>
      </c>
      <c r="R114" s="42">
        <f t="shared" si="4"/>
        <v>85</v>
      </c>
      <c r="S114" s="42">
        <f t="shared" si="4"/>
        <v>6931699.0800000001</v>
      </c>
      <c r="T114" s="42">
        <f t="shared" si="1"/>
        <v>320</v>
      </c>
      <c r="U114" s="42">
        <f t="shared" si="1"/>
        <v>15710461.790000001</v>
      </c>
      <c r="V114" s="16"/>
    </row>
    <row r="115" spans="1:22" s="9" customFormat="1" x14ac:dyDescent="0.2">
      <c r="A115" s="30">
        <v>108</v>
      </c>
      <c r="B115" s="53" t="s">
        <v>237</v>
      </c>
      <c r="C115" s="32" t="s">
        <v>238</v>
      </c>
      <c r="D115" s="43">
        <v>1</v>
      </c>
      <c r="E115" s="43">
        <v>7500</v>
      </c>
      <c r="F115" s="43">
        <v>23</v>
      </c>
      <c r="G115" s="43">
        <v>239644.53</v>
      </c>
      <c r="H115" s="43">
        <v>32</v>
      </c>
      <c r="I115" s="43">
        <v>204863.03</v>
      </c>
      <c r="J115" s="43">
        <v>154</v>
      </c>
      <c r="K115" s="43">
        <v>6920933.79</v>
      </c>
      <c r="L115" s="43">
        <f t="shared" si="0"/>
        <v>210</v>
      </c>
      <c r="M115" s="43">
        <f t="shared" si="0"/>
        <v>7372941.3500000006</v>
      </c>
      <c r="N115" s="43">
        <v>404</v>
      </c>
      <c r="O115" s="43">
        <v>7151642.3799999999</v>
      </c>
      <c r="P115" s="43">
        <v>11</v>
      </c>
      <c r="Q115" s="43">
        <v>212034.05</v>
      </c>
      <c r="R115" s="43">
        <f t="shared" ref="R115:S134" si="5">N115+P115</f>
        <v>415</v>
      </c>
      <c r="S115" s="43">
        <f t="shared" si="5"/>
        <v>7363676.4299999997</v>
      </c>
      <c r="T115" s="43">
        <f t="shared" si="1"/>
        <v>625</v>
      </c>
      <c r="U115" s="43">
        <f t="shared" si="1"/>
        <v>14736617.780000001</v>
      </c>
      <c r="V115" s="16"/>
    </row>
    <row r="116" spans="1:22" s="9" customFormat="1" x14ac:dyDescent="0.2">
      <c r="A116" s="33">
        <v>109</v>
      </c>
      <c r="B116" s="54" t="s">
        <v>243</v>
      </c>
      <c r="C116" s="1" t="s">
        <v>244</v>
      </c>
      <c r="D116" s="44"/>
      <c r="E116" s="44"/>
      <c r="F116" s="44"/>
      <c r="G116" s="44"/>
      <c r="H116" s="44">
        <v>20</v>
      </c>
      <c r="I116" s="44">
        <v>705723.39</v>
      </c>
      <c r="J116" s="44">
        <v>210</v>
      </c>
      <c r="K116" s="44">
        <v>6355949.25</v>
      </c>
      <c r="L116" s="42">
        <f t="shared" si="0"/>
        <v>230</v>
      </c>
      <c r="M116" s="42">
        <f t="shared" si="0"/>
        <v>7061672.6399999997</v>
      </c>
      <c r="N116" s="44">
        <v>209</v>
      </c>
      <c r="O116" s="44">
        <v>6355949.25</v>
      </c>
      <c r="P116" s="44">
        <v>20</v>
      </c>
      <c r="Q116" s="44">
        <v>705723.39</v>
      </c>
      <c r="R116" s="42">
        <f t="shared" si="5"/>
        <v>229</v>
      </c>
      <c r="S116" s="42">
        <f t="shared" si="5"/>
        <v>7061672.6399999997</v>
      </c>
      <c r="T116" s="42">
        <f t="shared" si="1"/>
        <v>459</v>
      </c>
      <c r="U116" s="42">
        <f t="shared" si="1"/>
        <v>14123345.279999999</v>
      </c>
      <c r="V116" s="16"/>
    </row>
    <row r="117" spans="1:22" s="9" customFormat="1" x14ac:dyDescent="0.2">
      <c r="A117" s="30">
        <v>110</v>
      </c>
      <c r="B117" s="53" t="s">
        <v>233</v>
      </c>
      <c r="C117" s="32" t="s">
        <v>234</v>
      </c>
      <c r="D117" s="43">
        <v>1</v>
      </c>
      <c r="E117" s="43">
        <v>57380.75</v>
      </c>
      <c r="F117" s="43">
        <v>6</v>
      </c>
      <c r="G117" s="43">
        <v>23827.11</v>
      </c>
      <c r="H117" s="43">
        <v>259</v>
      </c>
      <c r="I117" s="43">
        <v>527382.19999999995</v>
      </c>
      <c r="J117" s="43">
        <v>1027</v>
      </c>
      <c r="K117" s="43">
        <v>6657058.7400000002</v>
      </c>
      <c r="L117" s="43">
        <f t="shared" si="0"/>
        <v>1293</v>
      </c>
      <c r="M117" s="43">
        <f t="shared" si="0"/>
        <v>7265648.8000000007</v>
      </c>
      <c r="N117" s="43">
        <v>447</v>
      </c>
      <c r="O117" s="43">
        <v>6152963.1299999999</v>
      </c>
      <c r="P117" s="43">
        <v>3</v>
      </c>
      <c r="Q117" s="43">
        <v>5500.04</v>
      </c>
      <c r="R117" s="43">
        <f t="shared" si="5"/>
        <v>450</v>
      </c>
      <c r="S117" s="43">
        <f t="shared" si="5"/>
        <v>6158463.1699999999</v>
      </c>
      <c r="T117" s="43">
        <f t="shared" si="1"/>
        <v>1743</v>
      </c>
      <c r="U117" s="43">
        <f t="shared" si="1"/>
        <v>13424111.970000001</v>
      </c>
      <c r="V117" s="16"/>
    </row>
    <row r="118" spans="1:22" s="9" customFormat="1" x14ac:dyDescent="0.2">
      <c r="A118" s="33">
        <v>111</v>
      </c>
      <c r="B118" s="54" t="s">
        <v>239</v>
      </c>
      <c r="C118" s="1" t="s">
        <v>240</v>
      </c>
      <c r="D118" s="44">
        <v>7</v>
      </c>
      <c r="E118" s="44">
        <v>25401.02</v>
      </c>
      <c r="F118" s="44">
        <v>57</v>
      </c>
      <c r="G118" s="44">
        <v>933088.04</v>
      </c>
      <c r="H118" s="44">
        <v>222</v>
      </c>
      <c r="I118" s="44">
        <v>494868.92</v>
      </c>
      <c r="J118" s="44">
        <v>773</v>
      </c>
      <c r="K118" s="44">
        <v>4505368.1100000003</v>
      </c>
      <c r="L118" s="42">
        <f t="shared" si="0"/>
        <v>1059</v>
      </c>
      <c r="M118" s="42">
        <f t="shared" si="0"/>
        <v>5958726.0899999999</v>
      </c>
      <c r="N118" s="44">
        <v>326</v>
      </c>
      <c r="O118" s="44">
        <v>5822621.1500000004</v>
      </c>
      <c r="P118" s="44">
        <v>13</v>
      </c>
      <c r="Q118" s="44">
        <v>869507.33</v>
      </c>
      <c r="R118" s="42">
        <f t="shared" si="5"/>
        <v>339</v>
      </c>
      <c r="S118" s="42">
        <f t="shared" si="5"/>
        <v>6692128.4800000004</v>
      </c>
      <c r="T118" s="42">
        <f t="shared" si="1"/>
        <v>1398</v>
      </c>
      <c r="U118" s="42">
        <f t="shared" si="1"/>
        <v>12650854.57</v>
      </c>
      <c r="V118" s="16"/>
    </row>
    <row r="119" spans="1:22" s="9" customFormat="1" x14ac:dyDescent="0.2">
      <c r="A119" s="30">
        <v>112</v>
      </c>
      <c r="B119" s="53" t="s">
        <v>253</v>
      </c>
      <c r="C119" s="32" t="s">
        <v>254</v>
      </c>
      <c r="D119" s="43"/>
      <c r="E119" s="43"/>
      <c r="F119" s="43">
        <v>10</v>
      </c>
      <c r="G119" s="43">
        <v>60332.22</v>
      </c>
      <c r="H119" s="43">
        <v>62</v>
      </c>
      <c r="I119" s="43">
        <v>3961263.54</v>
      </c>
      <c r="J119" s="43">
        <v>412</v>
      </c>
      <c r="K119" s="43">
        <v>5156822.9800000004</v>
      </c>
      <c r="L119" s="43">
        <f t="shared" si="0"/>
        <v>484</v>
      </c>
      <c r="M119" s="43">
        <f t="shared" si="0"/>
        <v>9178418.7400000002</v>
      </c>
      <c r="N119" s="43">
        <v>4</v>
      </c>
      <c r="O119" s="43">
        <v>3435857</v>
      </c>
      <c r="P119" s="43"/>
      <c r="Q119" s="43"/>
      <c r="R119" s="43">
        <f t="shared" si="5"/>
        <v>4</v>
      </c>
      <c r="S119" s="43">
        <f t="shared" si="5"/>
        <v>3435857</v>
      </c>
      <c r="T119" s="43">
        <f t="shared" si="1"/>
        <v>488</v>
      </c>
      <c r="U119" s="43">
        <f t="shared" si="1"/>
        <v>12614275.74</v>
      </c>
      <c r="V119" s="16"/>
    </row>
    <row r="120" spans="1:22" s="9" customFormat="1" x14ac:dyDescent="0.2">
      <c r="A120" s="33">
        <v>113</v>
      </c>
      <c r="B120" s="54" t="s">
        <v>227</v>
      </c>
      <c r="C120" s="1" t="s">
        <v>228</v>
      </c>
      <c r="D120" s="44">
        <v>6</v>
      </c>
      <c r="E120" s="44">
        <v>27541.119999999999</v>
      </c>
      <c r="F120" s="44">
        <v>58</v>
      </c>
      <c r="G120" s="44">
        <v>1488126.43</v>
      </c>
      <c r="H120" s="44">
        <v>189</v>
      </c>
      <c r="I120" s="44">
        <v>558396.22</v>
      </c>
      <c r="J120" s="44">
        <v>529</v>
      </c>
      <c r="K120" s="44">
        <v>3174050.08</v>
      </c>
      <c r="L120" s="42">
        <f t="shared" si="0"/>
        <v>782</v>
      </c>
      <c r="M120" s="42">
        <f t="shared" si="0"/>
        <v>5248113.8499999996</v>
      </c>
      <c r="N120" s="44">
        <v>374</v>
      </c>
      <c r="O120" s="44">
        <v>4539632.25</v>
      </c>
      <c r="P120" s="44">
        <v>48</v>
      </c>
      <c r="Q120" s="44">
        <v>453445.85</v>
      </c>
      <c r="R120" s="42">
        <f t="shared" si="5"/>
        <v>422</v>
      </c>
      <c r="S120" s="42">
        <f t="shared" si="5"/>
        <v>4993078.0999999996</v>
      </c>
      <c r="T120" s="42">
        <f t="shared" si="1"/>
        <v>1204</v>
      </c>
      <c r="U120" s="42">
        <f t="shared" si="1"/>
        <v>10241191.949999999</v>
      </c>
      <c r="V120" s="16"/>
    </row>
    <row r="121" spans="1:22" s="9" customFormat="1" x14ac:dyDescent="0.2">
      <c r="A121" s="30">
        <v>114</v>
      </c>
      <c r="B121" s="31" t="s">
        <v>269</v>
      </c>
      <c r="C121" s="32" t="s">
        <v>270</v>
      </c>
      <c r="D121" s="43">
        <v>10</v>
      </c>
      <c r="E121" s="43">
        <v>153112.98000000001</v>
      </c>
      <c r="F121" s="43">
        <v>22</v>
      </c>
      <c r="G121" s="43">
        <v>227490.34</v>
      </c>
      <c r="H121" s="43">
        <v>69</v>
      </c>
      <c r="I121" s="43">
        <v>1300065.1399999999</v>
      </c>
      <c r="J121" s="43">
        <v>360</v>
      </c>
      <c r="K121" s="43">
        <v>3805503.09</v>
      </c>
      <c r="L121" s="43">
        <f t="shared" si="0"/>
        <v>461</v>
      </c>
      <c r="M121" s="43">
        <f t="shared" si="0"/>
        <v>5486171.5499999998</v>
      </c>
      <c r="N121" s="43">
        <v>157</v>
      </c>
      <c r="O121" s="43">
        <v>3255751.84</v>
      </c>
      <c r="P121" s="43">
        <v>31</v>
      </c>
      <c r="Q121" s="43">
        <v>666954.36</v>
      </c>
      <c r="R121" s="43">
        <f t="shared" si="5"/>
        <v>188</v>
      </c>
      <c r="S121" s="43">
        <f t="shared" si="5"/>
        <v>3922706.1999999997</v>
      </c>
      <c r="T121" s="43">
        <f t="shared" si="1"/>
        <v>649</v>
      </c>
      <c r="U121" s="43">
        <f t="shared" si="1"/>
        <v>9408877.75</v>
      </c>
      <c r="V121" s="16"/>
    </row>
    <row r="122" spans="1:22" s="9" customFormat="1" x14ac:dyDescent="0.2">
      <c r="A122" s="33">
        <v>115</v>
      </c>
      <c r="B122" s="54" t="s">
        <v>247</v>
      </c>
      <c r="C122" s="1" t="s">
        <v>248</v>
      </c>
      <c r="D122" s="44">
        <v>31</v>
      </c>
      <c r="E122" s="44">
        <v>3814634.85</v>
      </c>
      <c r="F122" s="44">
        <v>33</v>
      </c>
      <c r="G122" s="44">
        <v>932489.09</v>
      </c>
      <c r="H122" s="44">
        <v>15</v>
      </c>
      <c r="I122" s="44">
        <v>158282.42000000001</v>
      </c>
      <c r="J122" s="44">
        <v>43</v>
      </c>
      <c r="K122" s="44">
        <v>321245.15000000002</v>
      </c>
      <c r="L122" s="42">
        <f t="shared" si="0"/>
        <v>122</v>
      </c>
      <c r="M122" s="42">
        <f t="shared" si="0"/>
        <v>5226651.51</v>
      </c>
      <c r="N122" s="44">
        <v>11</v>
      </c>
      <c r="O122" s="44">
        <v>735739.55</v>
      </c>
      <c r="P122" s="44">
        <v>14</v>
      </c>
      <c r="Q122" s="44">
        <v>3396193.47</v>
      </c>
      <c r="R122" s="42">
        <f t="shared" si="5"/>
        <v>25</v>
      </c>
      <c r="S122" s="42">
        <f t="shared" si="5"/>
        <v>4131933.0200000005</v>
      </c>
      <c r="T122" s="42">
        <f t="shared" si="1"/>
        <v>147</v>
      </c>
      <c r="U122" s="42">
        <f t="shared" si="1"/>
        <v>9358584.5300000012</v>
      </c>
      <c r="V122" s="16"/>
    </row>
    <row r="123" spans="1:22" s="9" customFormat="1" x14ac:dyDescent="0.2">
      <c r="A123" s="30">
        <v>116</v>
      </c>
      <c r="B123" s="53" t="s">
        <v>263</v>
      </c>
      <c r="C123" s="32" t="s">
        <v>264</v>
      </c>
      <c r="D123" s="43"/>
      <c r="E123" s="43"/>
      <c r="F123" s="43"/>
      <c r="G123" s="43"/>
      <c r="H123" s="43">
        <v>304</v>
      </c>
      <c r="I123" s="43">
        <v>2122174.67</v>
      </c>
      <c r="J123" s="43">
        <v>350</v>
      </c>
      <c r="K123" s="43">
        <v>3290717.85</v>
      </c>
      <c r="L123" s="43">
        <f t="shared" si="0"/>
        <v>654</v>
      </c>
      <c r="M123" s="43">
        <f t="shared" si="0"/>
        <v>5412892.5199999996</v>
      </c>
      <c r="N123" s="43">
        <v>258</v>
      </c>
      <c r="O123" s="43">
        <v>2468774.85</v>
      </c>
      <c r="P123" s="43">
        <v>33</v>
      </c>
      <c r="Q123" s="43">
        <v>1279765.99</v>
      </c>
      <c r="R123" s="43">
        <f t="shared" si="5"/>
        <v>291</v>
      </c>
      <c r="S123" s="43">
        <f t="shared" si="5"/>
        <v>3748540.84</v>
      </c>
      <c r="T123" s="43">
        <f t="shared" si="1"/>
        <v>945</v>
      </c>
      <c r="U123" s="43">
        <f t="shared" si="1"/>
        <v>9161433.3599999994</v>
      </c>
      <c r="V123" s="16"/>
    </row>
    <row r="124" spans="1:22" s="9" customFormat="1" x14ac:dyDescent="0.2">
      <c r="A124" s="33">
        <v>117</v>
      </c>
      <c r="B124" s="54" t="s">
        <v>251</v>
      </c>
      <c r="C124" s="1" t="s">
        <v>252</v>
      </c>
      <c r="D124" s="44"/>
      <c r="E124" s="44"/>
      <c r="F124" s="44"/>
      <c r="G124" s="44"/>
      <c r="H124" s="44">
        <v>201</v>
      </c>
      <c r="I124" s="44">
        <v>840364.44</v>
      </c>
      <c r="J124" s="44">
        <v>575</v>
      </c>
      <c r="K124" s="44">
        <v>4442697.3099999996</v>
      </c>
      <c r="L124" s="42">
        <f t="shared" si="0"/>
        <v>776</v>
      </c>
      <c r="M124" s="42">
        <f t="shared" si="0"/>
        <v>5283061.75</v>
      </c>
      <c r="N124" s="44">
        <v>128</v>
      </c>
      <c r="O124" s="44">
        <v>3511339.89</v>
      </c>
      <c r="P124" s="44"/>
      <c r="Q124" s="44"/>
      <c r="R124" s="42">
        <f t="shared" si="5"/>
        <v>128</v>
      </c>
      <c r="S124" s="42">
        <f t="shared" si="5"/>
        <v>3511339.89</v>
      </c>
      <c r="T124" s="42">
        <f t="shared" si="1"/>
        <v>904</v>
      </c>
      <c r="U124" s="42">
        <f t="shared" si="1"/>
        <v>8794401.6400000006</v>
      </c>
      <c r="V124" s="16"/>
    </row>
    <row r="125" spans="1:22" s="9" customFormat="1" x14ac:dyDescent="0.2">
      <c r="A125" s="30">
        <v>118</v>
      </c>
      <c r="B125" s="53" t="s">
        <v>275</v>
      </c>
      <c r="C125" s="32" t="s">
        <v>276</v>
      </c>
      <c r="D125" s="43">
        <v>2</v>
      </c>
      <c r="E125" s="43">
        <v>132300</v>
      </c>
      <c r="F125" s="43"/>
      <c r="G125" s="43"/>
      <c r="H125" s="43">
        <v>297</v>
      </c>
      <c r="I125" s="43">
        <v>325918.44</v>
      </c>
      <c r="J125" s="43">
        <v>1718</v>
      </c>
      <c r="K125" s="43">
        <v>3426010.3</v>
      </c>
      <c r="L125" s="43">
        <f t="shared" si="0"/>
        <v>2017</v>
      </c>
      <c r="M125" s="43">
        <f t="shared" si="0"/>
        <v>3884228.7399999998</v>
      </c>
      <c r="N125" s="43">
        <v>81</v>
      </c>
      <c r="O125" s="43">
        <v>4203999.21</v>
      </c>
      <c r="P125" s="43"/>
      <c r="Q125" s="43"/>
      <c r="R125" s="43">
        <f t="shared" si="5"/>
        <v>81</v>
      </c>
      <c r="S125" s="43">
        <f t="shared" si="5"/>
        <v>4203999.21</v>
      </c>
      <c r="T125" s="43">
        <f t="shared" si="1"/>
        <v>2098</v>
      </c>
      <c r="U125" s="43">
        <f t="shared" si="1"/>
        <v>8088227.9499999993</v>
      </c>
      <c r="V125" s="16"/>
    </row>
    <row r="126" spans="1:22" s="9" customFormat="1" x14ac:dyDescent="0.2">
      <c r="A126" s="33">
        <v>119</v>
      </c>
      <c r="B126" s="54" t="s">
        <v>255</v>
      </c>
      <c r="C126" s="1" t="s">
        <v>256</v>
      </c>
      <c r="D126" s="44">
        <v>23</v>
      </c>
      <c r="E126" s="44">
        <v>222689.13</v>
      </c>
      <c r="F126" s="44">
        <v>52</v>
      </c>
      <c r="G126" s="44">
        <v>1192548.8700000001</v>
      </c>
      <c r="H126" s="44">
        <v>17</v>
      </c>
      <c r="I126" s="44">
        <v>928704.8</v>
      </c>
      <c r="J126" s="44">
        <v>42</v>
      </c>
      <c r="K126" s="44">
        <v>345347.73</v>
      </c>
      <c r="L126" s="42">
        <f t="shared" si="0"/>
        <v>134</v>
      </c>
      <c r="M126" s="42">
        <f t="shared" si="0"/>
        <v>2689290.5300000003</v>
      </c>
      <c r="N126" s="44">
        <v>142</v>
      </c>
      <c r="O126" s="44">
        <v>2477991.14</v>
      </c>
      <c r="P126" s="44">
        <v>71</v>
      </c>
      <c r="Q126" s="44">
        <v>2485010.5299999998</v>
      </c>
      <c r="R126" s="42">
        <f t="shared" si="5"/>
        <v>213</v>
      </c>
      <c r="S126" s="42">
        <f t="shared" si="5"/>
        <v>4963001.67</v>
      </c>
      <c r="T126" s="42">
        <f t="shared" si="1"/>
        <v>347</v>
      </c>
      <c r="U126" s="42">
        <f t="shared" si="1"/>
        <v>7652292.2000000002</v>
      </c>
      <c r="V126" s="16"/>
    </row>
    <row r="127" spans="1:22" s="9" customFormat="1" x14ac:dyDescent="0.2">
      <c r="A127" s="30">
        <v>120</v>
      </c>
      <c r="B127" s="53" t="s">
        <v>261</v>
      </c>
      <c r="C127" s="32" t="s">
        <v>262</v>
      </c>
      <c r="D127" s="43"/>
      <c r="E127" s="43"/>
      <c r="F127" s="43">
        <v>2</v>
      </c>
      <c r="G127" s="43">
        <v>8592.91</v>
      </c>
      <c r="H127" s="43">
        <v>99</v>
      </c>
      <c r="I127" s="43">
        <v>287774.64</v>
      </c>
      <c r="J127" s="43">
        <v>362</v>
      </c>
      <c r="K127" s="43">
        <v>3538743.57</v>
      </c>
      <c r="L127" s="43">
        <f t="shared" si="0"/>
        <v>463</v>
      </c>
      <c r="M127" s="43">
        <f t="shared" si="0"/>
        <v>3835111.12</v>
      </c>
      <c r="N127" s="43">
        <v>255</v>
      </c>
      <c r="O127" s="43">
        <v>3306441.68</v>
      </c>
      <c r="P127" s="43">
        <v>8</v>
      </c>
      <c r="Q127" s="43">
        <v>25157.1</v>
      </c>
      <c r="R127" s="43">
        <f t="shared" si="5"/>
        <v>263</v>
      </c>
      <c r="S127" s="43">
        <f t="shared" si="5"/>
        <v>3331598.7800000003</v>
      </c>
      <c r="T127" s="43">
        <f t="shared" si="1"/>
        <v>726</v>
      </c>
      <c r="U127" s="43">
        <f t="shared" si="1"/>
        <v>7166709.9000000004</v>
      </c>
      <c r="V127" s="16"/>
    </row>
    <row r="128" spans="1:22" s="9" customFormat="1" x14ac:dyDescent="0.2">
      <c r="A128" s="33">
        <v>121</v>
      </c>
      <c r="B128" s="54" t="s">
        <v>257</v>
      </c>
      <c r="C128" s="1" t="s">
        <v>258</v>
      </c>
      <c r="D128" s="44">
        <v>5</v>
      </c>
      <c r="E128" s="44">
        <v>56962.5</v>
      </c>
      <c r="F128" s="44">
        <v>12</v>
      </c>
      <c r="G128" s="44">
        <v>507028.5</v>
      </c>
      <c r="H128" s="44">
        <v>77</v>
      </c>
      <c r="I128" s="44">
        <v>2729538.68</v>
      </c>
      <c r="J128" s="44">
        <v>116</v>
      </c>
      <c r="K128" s="44">
        <v>1163338.8899999999</v>
      </c>
      <c r="L128" s="42">
        <f t="shared" si="0"/>
        <v>210</v>
      </c>
      <c r="M128" s="42">
        <f t="shared" si="0"/>
        <v>4456868.57</v>
      </c>
      <c r="N128" s="44">
        <v>15</v>
      </c>
      <c r="O128" s="44">
        <v>709480.9</v>
      </c>
      <c r="P128" s="44">
        <v>25</v>
      </c>
      <c r="Q128" s="44">
        <v>1840782.5</v>
      </c>
      <c r="R128" s="42">
        <f t="shared" si="5"/>
        <v>40</v>
      </c>
      <c r="S128" s="42">
        <f t="shared" si="5"/>
        <v>2550263.4</v>
      </c>
      <c r="T128" s="42">
        <f t="shared" si="1"/>
        <v>250</v>
      </c>
      <c r="U128" s="42">
        <f t="shared" si="1"/>
        <v>7007131.9700000007</v>
      </c>
      <c r="V128" s="16"/>
    </row>
    <row r="129" spans="1:22" s="9" customFormat="1" x14ac:dyDescent="0.2">
      <c r="A129" s="30">
        <v>122</v>
      </c>
      <c r="B129" s="53" t="s">
        <v>271</v>
      </c>
      <c r="C129" s="32" t="s">
        <v>272</v>
      </c>
      <c r="D129" s="43">
        <v>2</v>
      </c>
      <c r="E129" s="43">
        <v>67199.63</v>
      </c>
      <c r="F129" s="43">
        <v>37</v>
      </c>
      <c r="G129" s="43">
        <v>382913.29</v>
      </c>
      <c r="H129" s="43">
        <v>23</v>
      </c>
      <c r="I129" s="43">
        <v>223885.57</v>
      </c>
      <c r="J129" s="43">
        <v>438</v>
      </c>
      <c r="K129" s="43">
        <v>2896952.4</v>
      </c>
      <c r="L129" s="43">
        <f t="shared" si="0"/>
        <v>500</v>
      </c>
      <c r="M129" s="43">
        <f t="shared" si="0"/>
        <v>3570950.8899999997</v>
      </c>
      <c r="N129" s="43">
        <v>201</v>
      </c>
      <c r="O129" s="43">
        <v>3128392.95</v>
      </c>
      <c r="P129" s="43">
        <v>5</v>
      </c>
      <c r="Q129" s="43">
        <v>157520.6</v>
      </c>
      <c r="R129" s="43">
        <f t="shared" si="5"/>
        <v>206</v>
      </c>
      <c r="S129" s="43">
        <f t="shared" si="5"/>
        <v>3285913.5500000003</v>
      </c>
      <c r="T129" s="43">
        <f t="shared" si="1"/>
        <v>706</v>
      </c>
      <c r="U129" s="43">
        <f t="shared" si="1"/>
        <v>6856864.4399999995</v>
      </c>
      <c r="V129" s="16"/>
    </row>
    <row r="130" spans="1:22" s="9" customFormat="1" x14ac:dyDescent="0.2">
      <c r="A130" s="33">
        <v>123</v>
      </c>
      <c r="B130" s="54" t="s">
        <v>285</v>
      </c>
      <c r="C130" s="1" t="s">
        <v>286</v>
      </c>
      <c r="D130" s="44"/>
      <c r="E130" s="44"/>
      <c r="F130" s="44">
        <v>1</v>
      </c>
      <c r="G130" s="44">
        <v>12240</v>
      </c>
      <c r="H130" s="44">
        <v>19</v>
      </c>
      <c r="I130" s="44">
        <v>68842.27</v>
      </c>
      <c r="J130" s="44">
        <v>633</v>
      </c>
      <c r="K130" s="44">
        <v>3261397.34</v>
      </c>
      <c r="L130" s="42">
        <f t="shared" si="0"/>
        <v>653</v>
      </c>
      <c r="M130" s="42">
        <f t="shared" si="0"/>
        <v>3342479.61</v>
      </c>
      <c r="N130" s="44">
        <v>585</v>
      </c>
      <c r="O130" s="44">
        <v>3207043.87</v>
      </c>
      <c r="P130" s="44">
        <v>1</v>
      </c>
      <c r="Q130" s="44">
        <v>247.6</v>
      </c>
      <c r="R130" s="42">
        <f t="shared" si="5"/>
        <v>586</v>
      </c>
      <c r="S130" s="42">
        <f t="shared" si="5"/>
        <v>3207291.47</v>
      </c>
      <c r="T130" s="42">
        <f t="shared" si="1"/>
        <v>1239</v>
      </c>
      <c r="U130" s="42">
        <f t="shared" si="1"/>
        <v>6549771.0800000001</v>
      </c>
      <c r="V130" s="16"/>
    </row>
    <row r="131" spans="1:22" s="9" customFormat="1" x14ac:dyDescent="0.2">
      <c r="A131" s="30">
        <v>124</v>
      </c>
      <c r="B131" s="53" t="s">
        <v>279</v>
      </c>
      <c r="C131" s="32" t="s">
        <v>280</v>
      </c>
      <c r="D131" s="43"/>
      <c r="E131" s="43"/>
      <c r="F131" s="43">
        <v>2</v>
      </c>
      <c r="G131" s="43">
        <v>63193</v>
      </c>
      <c r="H131" s="43">
        <v>179</v>
      </c>
      <c r="I131" s="43">
        <v>348885.96</v>
      </c>
      <c r="J131" s="43">
        <v>494</v>
      </c>
      <c r="K131" s="43">
        <v>2989837.92</v>
      </c>
      <c r="L131" s="43">
        <f t="shared" si="0"/>
        <v>675</v>
      </c>
      <c r="M131" s="43">
        <f t="shared" si="0"/>
        <v>3401916.88</v>
      </c>
      <c r="N131" s="43">
        <v>245</v>
      </c>
      <c r="O131" s="43">
        <v>2712716.33</v>
      </c>
      <c r="P131" s="43">
        <v>1</v>
      </c>
      <c r="Q131" s="43">
        <v>2717.19</v>
      </c>
      <c r="R131" s="43">
        <f t="shared" si="5"/>
        <v>246</v>
      </c>
      <c r="S131" s="43">
        <f t="shared" si="5"/>
        <v>2715433.52</v>
      </c>
      <c r="T131" s="43">
        <f t="shared" si="1"/>
        <v>921</v>
      </c>
      <c r="U131" s="43">
        <f t="shared" si="1"/>
        <v>6117350.4000000004</v>
      </c>
      <c r="V131" s="16"/>
    </row>
    <row r="132" spans="1:22" s="9" customFormat="1" x14ac:dyDescent="0.2">
      <c r="A132" s="33">
        <v>125</v>
      </c>
      <c r="B132" s="54" t="s">
        <v>249</v>
      </c>
      <c r="C132" s="1" t="s">
        <v>250</v>
      </c>
      <c r="D132" s="44">
        <v>5</v>
      </c>
      <c r="E132" s="44">
        <v>283971.02</v>
      </c>
      <c r="F132" s="44">
        <v>79</v>
      </c>
      <c r="G132" s="44">
        <v>2219027.5099999998</v>
      </c>
      <c r="H132" s="44">
        <v>21</v>
      </c>
      <c r="I132" s="44">
        <v>77607</v>
      </c>
      <c r="J132" s="44">
        <v>146</v>
      </c>
      <c r="K132" s="44">
        <v>482391.79</v>
      </c>
      <c r="L132" s="42">
        <f t="shared" si="0"/>
        <v>251</v>
      </c>
      <c r="M132" s="42">
        <f t="shared" si="0"/>
        <v>3062997.32</v>
      </c>
      <c r="N132" s="44">
        <v>160</v>
      </c>
      <c r="O132" s="44">
        <v>2681201.46</v>
      </c>
      <c r="P132" s="44">
        <v>13</v>
      </c>
      <c r="Q132" s="44">
        <v>341349.32</v>
      </c>
      <c r="R132" s="42">
        <f t="shared" si="5"/>
        <v>173</v>
      </c>
      <c r="S132" s="42">
        <f t="shared" si="5"/>
        <v>3022550.78</v>
      </c>
      <c r="T132" s="42">
        <f t="shared" si="1"/>
        <v>424</v>
      </c>
      <c r="U132" s="42">
        <f t="shared" si="1"/>
        <v>6085548.0999999996</v>
      </c>
      <c r="V132" s="16"/>
    </row>
    <row r="133" spans="1:22" s="9" customFormat="1" x14ac:dyDescent="0.2">
      <c r="A133" s="30">
        <v>126</v>
      </c>
      <c r="B133" s="53" t="s">
        <v>273</v>
      </c>
      <c r="C133" s="32" t="s">
        <v>274</v>
      </c>
      <c r="D133" s="43">
        <v>6</v>
      </c>
      <c r="E133" s="43">
        <v>39869.71</v>
      </c>
      <c r="F133" s="43">
        <v>36</v>
      </c>
      <c r="G133" s="43">
        <v>563575.93999999994</v>
      </c>
      <c r="H133" s="43">
        <v>29</v>
      </c>
      <c r="I133" s="43">
        <v>1019759.03</v>
      </c>
      <c r="J133" s="43">
        <v>106</v>
      </c>
      <c r="K133" s="43">
        <v>1546980.56</v>
      </c>
      <c r="L133" s="43">
        <f t="shared" si="0"/>
        <v>177</v>
      </c>
      <c r="M133" s="43">
        <f t="shared" si="0"/>
        <v>3170185.2399999998</v>
      </c>
      <c r="N133" s="43">
        <v>114</v>
      </c>
      <c r="O133" s="43">
        <v>1934038.53</v>
      </c>
      <c r="P133" s="43">
        <v>22</v>
      </c>
      <c r="Q133" s="43">
        <v>879414.04</v>
      </c>
      <c r="R133" s="43">
        <f t="shared" si="5"/>
        <v>136</v>
      </c>
      <c r="S133" s="43">
        <f t="shared" si="5"/>
        <v>2813452.5700000003</v>
      </c>
      <c r="T133" s="43">
        <f t="shared" si="1"/>
        <v>313</v>
      </c>
      <c r="U133" s="43">
        <f t="shared" si="1"/>
        <v>5983637.8100000005</v>
      </c>
      <c r="V133" s="16"/>
    </row>
    <row r="134" spans="1:22" s="9" customFormat="1" x14ac:dyDescent="0.2">
      <c r="A134" s="33">
        <v>127</v>
      </c>
      <c r="B134" s="54" t="s">
        <v>281</v>
      </c>
      <c r="C134" s="1" t="s">
        <v>282</v>
      </c>
      <c r="D134" s="44"/>
      <c r="E134" s="44"/>
      <c r="F134" s="44"/>
      <c r="G134" s="44"/>
      <c r="H134" s="44">
        <v>148</v>
      </c>
      <c r="I134" s="44">
        <v>497946.36</v>
      </c>
      <c r="J134" s="44">
        <v>362</v>
      </c>
      <c r="K134" s="44">
        <v>2914201.24</v>
      </c>
      <c r="L134" s="42">
        <f t="shared" si="0"/>
        <v>510</v>
      </c>
      <c r="M134" s="42">
        <f t="shared" si="0"/>
        <v>3412147.6</v>
      </c>
      <c r="N134" s="44">
        <v>244</v>
      </c>
      <c r="O134" s="44">
        <v>2416440.85</v>
      </c>
      <c r="P134" s="44"/>
      <c r="Q134" s="44"/>
      <c r="R134" s="42">
        <f t="shared" si="5"/>
        <v>244</v>
      </c>
      <c r="S134" s="42">
        <f t="shared" si="5"/>
        <v>2416440.85</v>
      </c>
      <c r="T134" s="42">
        <f t="shared" si="1"/>
        <v>754</v>
      </c>
      <c r="U134" s="42">
        <f t="shared" si="1"/>
        <v>5828588.4500000002</v>
      </c>
      <c r="V134" s="16"/>
    </row>
    <row r="135" spans="1:22" s="9" customFormat="1" x14ac:dyDescent="0.2">
      <c r="A135" s="30">
        <v>128</v>
      </c>
      <c r="B135" s="53" t="s">
        <v>283</v>
      </c>
      <c r="C135" s="32" t="s">
        <v>284</v>
      </c>
      <c r="D135" s="43">
        <v>3</v>
      </c>
      <c r="E135" s="43">
        <v>24040.28</v>
      </c>
      <c r="F135" s="43">
        <v>5</v>
      </c>
      <c r="G135" s="43">
        <v>28977.19</v>
      </c>
      <c r="H135" s="43">
        <v>232</v>
      </c>
      <c r="I135" s="43">
        <v>1923922.84</v>
      </c>
      <c r="J135" s="43">
        <v>397</v>
      </c>
      <c r="K135" s="43">
        <v>2504144.5099999998</v>
      </c>
      <c r="L135" s="43">
        <f t="shared" si="0"/>
        <v>637</v>
      </c>
      <c r="M135" s="43">
        <f t="shared" si="0"/>
        <v>4481084.82</v>
      </c>
      <c r="N135" s="43">
        <v>140</v>
      </c>
      <c r="O135" s="43">
        <v>819449.48</v>
      </c>
      <c r="P135" s="43">
        <v>8</v>
      </c>
      <c r="Q135" s="43">
        <v>180074</v>
      </c>
      <c r="R135" s="43">
        <f t="shared" ref="R135:S178" si="6">N135+P135</f>
        <v>148</v>
      </c>
      <c r="S135" s="43">
        <f t="shared" si="6"/>
        <v>999523.48</v>
      </c>
      <c r="T135" s="43">
        <f t="shared" si="1"/>
        <v>785</v>
      </c>
      <c r="U135" s="43">
        <f t="shared" si="1"/>
        <v>5480608.3000000007</v>
      </c>
      <c r="V135" s="16"/>
    </row>
    <row r="136" spans="1:22" s="9" customFormat="1" x14ac:dyDescent="0.2">
      <c r="A136" s="33">
        <v>129</v>
      </c>
      <c r="B136" s="54" t="s">
        <v>259</v>
      </c>
      <c r="C136" s="1" t="s">
        <v>260</v>
      </c>
      <c r="D136" s="44">
        <v>2</v>
      </c>
      <c r="E136" s="44">
        <v>32780</v>
      </c>
      <c r="F136" s="44">
        <v>2</v>
      </c>
      <c r="G136" s="44">
        <v>36060</v>
      </c>
      <c r="H136" s="44">
        <v>43</v>
      </c>
      <c r="I136" s="44">
        <v>750117.02</v>
      </c>
      <c r="J136" s="44">
        <v>66</v>
      </c>
      <c r="K136" s="44">
        <v>1208010.42</v>
      </c>
      <c r="L136" s="42">
        <f t="shared" si="0"/>
        <v>113</v>
      </c>
      <c r="M136" s="42">
        <f t="shared" ref="M136:M178" si="7">K136+I136+G136+E136</f>
        <v>2026967.44</v>
      </c>
      <c r="N136" s="44">
        <v>44</v>
      </c>
      <c r="O136" s="44">
        <v>1593384.4</v>
      </c>
      <c r="P136" s="44">
        <v>41</v>
      </c>
      <c r="Q136" s="44">
        <v>1405008.11</v>
      </c>
      <c r="R136" s="42">
        <f t="shared" si="6"/>
        <v>85</v>
      </c>
      <c r="S136" s="42">
        <f t="shared" si="6"/>
        <v>2998392.51</v>
      </c>
      <c r="T136" s="42">
        <f t="shared" si="1"/>
        <v>198</v>
      </c>
      <c r="U136" s="42">
        <f t="shared" ref="U136:U178" si="8">S136+M136</f>
        <v>5025359.9499999993</v>
      </c>
      <c r="V136" s="16"/>
    </row>
    <row r="137" spans="1:22" s="9" customFormat="1" x14ac:dyDescent="0.2">
      <c r="A137" s="30">
        <v>130</v>
      </c>
      <c r="B137" s="53" t="s">
        <v>301</v>
      </c>
      <c r="C137" s="32" t="s">
        <v>302</v>
      </c>
      <c r="D137" s="43"/>
      <c r="E137" s="43"/>
      <c r="F137" s="43"/>
      <c r="G137" s="43"/>
      <c r="H137" s="43">
        <v>277</v>
      </c>
      <c r="I137" s="43">
        <v>2149083.5299999998</v>
      </c>
      <c r="J137" s="43">
        <v>332</v>
      </c>
      <c r="K137" s="43">
        <v>2315148.85</v>
      </c>
      <c r="L137" s="43">
        <f t="shared" ref="L137:L178" si="9">J137+H137+F137+D137</f>
        <v>609</v>
      </c>
      <c r="M137" s="43">
        <f t="shared" si="7"/>
        <v>4464232.38</v>
      </c>
      <c r="N137" s="43">
        <v>31</v>
      </c>
      <c r="O137" s="43">
        <v>105941.2</v>
      </c>
      <c r="P137" s="43"/>
      <c r="Q137" s="43"/>
      <c r="R137" s="43">
        <f t="shared" si="6"/>
        <v>31</v>
      </c>
      <c r="S137" s="43">
        <f t="shared" si="6"/>
        <v>105941.2</v>
      </c>
      <c r="T137" s="43">
        <f t="shared" ref="T137:T178" si="10">R137+L137</f>
        <v>640</v>
      </c>
      <c r="U137" s="43">
        <f t="shared" si="8"/>
        <v>4570173.58</v>
      </c>
      <c r="V137" s="16"/>
    </row>
    <row r="138" spans="1:22" s="9" customFormat="1" x14ac:dyDescent="0.2">
      <c r="A138" s="33">
        <v>131</v>
      </c>
      <c r="B138" s="54" t="s">
        <v>299</v>
      </c>
      <c r="C138" s="1" t="s">
        <v>300</v>
      </c>
      <c r="D138" s="44"/>
      <c r="E138" s="44"/>
      <c r="F138" s="44"/>
      <c r="G138" s="44"/>
      <c r="H138" s="44">
        <v>50</v>
      </c>
      <c r="I138" s="44">
        <v>131120.64000000001</v>
      </c>
      <c r="J138" s="44">
        <v>321</v>
      </c>
      <c r="K138" s="44">
        <v>2141919.25</v>
      </c>
      <c r="L138" s="42">
        <f t="shared" si="9"/>
        <v>371</v>
      </c>
      <c r="M138" s="42">
        <f t="shared" si="7"/>
        <v>2273039.89</v>
      </c>
      <c r="N138" s="44">
        <v>376</v>
      </c>
      <c r="O138" s="44">
        <v>2087895.81</v>
      </c>
      <c r="P138" s="44">
        <v>8</v>
      </c>
      <c r="Q138" s="44">
        <v>80452.59</v>
      </c>
      <c r="R138" s="42">
        <f t="shared" si="6"/>
        <v>384</v>
      </c>
      <c r="S138" s="42">
        <f t="shared" si="6"/>
        <v>2168348.4</v>
      </c>
      <c r="T138" s="42">
        <f t="shared" si="10"/>
        <v>755</v>
      </c>
      <c r="U138" s="42">
        <f t="shared" si="8"/>
        <v>4441388.29</v>
      </c>
      <c r="V138" s="16"/>
    </row>
    <row r="139" spans="1:22" s="9" customFormat="1" x14ac:dyDescent="0.2">
      <c r="A139" s="30">
        <v>132</v>
      </c>
      <c r="B139" s="53" t="s">
        <v>265</v>
      </c>
      <c r="C139" s="32" t="s">
        <v>266</v>
      </c>
      <c r="D139" s="43">
        <v>1</v>
      </c>
      <c r="E139" s="43">
        <v>43470</v>
      </c>
      <c r="F139" s="43">
        <v>1</v>
      </c>
      <c r="G139" s="43">
        <v>211.75</v>
      </c>
      <c r="H139" s="43">
        <v>22</v>
      </c>
      <c r="I139" s="43">
        <v>2726822.64</v>
      </c>
      <c r="J139" s="43">
        <v>9</v>
      </c>
      <c r="K139" s="43">
        <v>50620.17</v>
      </c>
      <c r="L139" s="43">
        <f t="shared" si="9"/>
        <v>33</v>
      </c>
      <c r="M139" s="43">
        <f t="shared" si="7"/>
        <v>2821124.56</v>
      </c>
      <c r="N139" s="43"/>
      <c r="O139" s="43"/>
      <c r="P139" s="43">
        <v>3</v>
      </c>
      <c r="Q139" s="43">
        <v>1500000</v>
      </c>
      <c r="R139" s="43">
        <f t="shared" si="6"/>
        <v>3</v>
      </c>
      <c r="S139" s="43">
        <f t="shared" si="6"/>
        <v>1500000</v>
      </c>
      <c r="T139" s="43">
        <f t="shared" si="10"/>
        <v>36</v>
      </c>
      <c r="U139" s="43">
        <f t="shared" si="8"/>
        <v>4321124.5600000005</v>
      </c>
      <c r="V139" s="16"/>
    </row>
    <row r="140" spans="1:22" s="9" customFormat="1" x14ac:dyDescent="0.2">
      <c r="A140" s="33">
        <v>133</v>
      </c>
      <c r="B140" s="54" t="s">
        <v>287</v>
      </c>
      <c r="C140" s="1" t="s">
        <v>288</v>
      </c>
      <c r="D140" s="44"/>
      <c r="E140" s="44"/>
      <c r="F140" s="44"/>
      <c r="G140" s="44"/>
      <c r="H140" s="44">
        <v>86</v>
      </c>
      <c r="I140" s="44">
        <v>413095.13</v>
      </c>
      <c r="J140" s="44">
        <v>269</v>
      </c>
      <c r="K140" s="44">
        <v>2110051.71</v>
      </c>
      <c r="L140" s="42">
        <f t="shared" si="9"/>
        <v>355</v>
      </c>
      <c r="M140" s="42">
        <f t="shared" si="7"/>
        <v>2523146.84</v>
      </c>
      <c r="N140" s="44">
        <v>231</v>
      </c>
      <c r="O140" s="44">
        <v>1704685.85</v>
      </c>
      <c r="P140" s="44"/>
      <c r="Q140" s="44"/>
      <c r="R140" s="42">
        <f t="shared" si="6"/>
        <v>231</v>
      </c>
      <c r="S140" s="42">
        <f t="shared" si="6"/>
        <v>1704685.85</v>
      </c>
      <c r="T140" s="42">
        <f t="shared" si="10"/>
        <v>586</v>
      </c>
      <c r="U140" s="42">
        <f t="shared" si="8"/>
        <v>4227832.6899999995</v>
      </c>
      <c r="V140" s="16"/>
    </row>
    <row r="141" spans="1:22" s="9" customFormat="1" x14ac:dyDescent="0.2">
      <c r="A141" s="30">
        <v>134</v>
      </c>
      <c r="B141" s="53" t="s">
        <v>297</v>
      </c>
      <c r="C141" s="32" t="s">
        <v>298</v>
      </c>
      <c r="D141" s="43"/>
      <c r="E141" s="43"/>
      <c r="F141" s="43">
        <v>16</v>
      </c>
      <c r="G141" s="43">
        <v>163557.06</v>
      </c>
      <c r="H141" s="43">
        <v>77</v>
      </c>
      <c r="I141" s="43">
        <v>59409.96</v>
      </c>
      <c r="J141" s="43">
        <v>921</v>
      </c>
      <c r="K141" s="43">
        <v>1818001.29</v>
      </c>
      <c r="L141" s="43">
        <f t="shared" si="9"/>
        <v>1014</v>
      </c>
      <c r="M141" s="43">
        <f t="shared" si="7"/>
        <v>2040968.31</v>
      </c>
      <c r="N141" s="43">
        <v>388</v>
      </c>
      <c r="O141" s="43">
        <v>2058815.49</v>
      </c>
      <c r="P141" s="43"/>
      <c r="Q141" s="43"/>
      <c r="R141" s="43">
        <f t="shared" si="6"/>
        <v>388</v>
      </c>
      <c r="S141" s="43">
        <f t="shared" si="6"/>
        <v>2058815.49</v>
      </c>
      <c r="T141" s="43">
        <f t="shared" si="10"/>
        <v>1402</v>
      </c>
      <c r="U141" s="43">
        <f t="shared" si="8"/>
        <v>4099783.8</v>
      </c>
      <c r="V141" s="16"/>
    </row>
    <row r="142" spans="1:22" s="9" customFormat="1" x14ac:dyDescent="0.2">
      <c r="A142" s="33">
        <v>135</v>
      </c>
      <c r="B142" s="54" t="s">
        <v>289</v>
      </c>
      <c r="C142" s="1" t="s">
        <v>290</v>
      </c>
      <c r="D142" s="44"/>
      <c r="E142" s="44"/>
      <c r="F142" s="44"/>
      <c r="G142" s="44"/>
      <c r="H142" s="44">
        <v>157</v>
      </c>
      <c r="I142" s="44">
        <v>466324.33</v>
      </c>
      <c r="J142" s="44">
        <v>348</v>
      </c>
      <c r="K142" s="44">
        <v>1982174.92</v>
      </c>
      <c r="L142" s="44">
        <f t="shared" si="9"/>
        <v>505</v>
      </c>
      <c r="M142" s="44">
        <f t="shared" si="7"/>
        <v>2448499.25</v>
      </c>
      <c r="N142" s="44">
        <v>122</v>
      </c>
      <c r="O142" s="44">
        <v>1530830.07</v>
      </c>
      <c r="P142" s="44"/>
      <c r="Q142" s="44"/>
      <c r="R142" s="42">
        <f t="shared" si="6"/>
        <v>122</v>
      </c>
      <c r="S142" s="42">
        <f t="shared" si="6"/>
        <v>1530830.07</v>
      </c>
      <c r="T142" s="44">
        <f t="shared" si="10"/>
        <v>627</v>
      </c>
      <c r="U142" s="44">
        <f t="shared" si="8"/>
        <v>3979329.3200000003</v>
      </c>
      <c r="V142" s="16"/>
    </row>
    <row r="143" spans="1:22" s="9" customFormat="1" x14ac:dyDescent="0.2">
      <c r="A143" s="30">
        <v>136</v>
      </c>
      <c r="B143" s="53" t="s">
        <v>291</v>
      </c>
      <c r="C143" s="32" t="s">
        <v>292</v>
      </c>
      <c r="D143" s="43"/>
      <c r="E143" s="43"/>
      <c r="F143" s="43"/>
      <c r="G143" s="43"/>
      <c r="H143" s="43">
        <v>158</v>
      </c>
      <c r="I143" s="43">
        <v>520942.07</v>
      </c>
      <c r="J143" s="43">
        <v>338</v>
      </c>
      <c r="K143" s="43">
        <v>1994340.4</v>
      </c>
      <c r="L143" s="43">
        <f t="shared" si="9"/>
        <v>496</v>
      </c>
      <c r="M143" s="43">
        <f t="shared" si="7"/>
        <v>2515282.4699999997</v>
      </c>
      <c r="N143" s="43">
        <v>160</v>
      </c>
      <c r="O143" s="43">
        <v>1456327.56</v>
      </c>
      <c r="P143" s="43"/>
      <c r="Q143" s="43"/>
      <c r="R143" s="43">
        <f t="shared" si="6"/>
        <v>160</v>
      </c>
      <c r="S143" s="43">
        <f t="shared" si="6"/>
        <v>1456327.56</v>
      </c>
      <c r="T143" s="43">
        <f t="shared" si="10"/>
        <v>656</v>
      </c>
      <c r="U143" s="43">
        <f t="shared" si="8"/>
        <v>3971610.03</v>
      </c>
      <c r="V143" s="16"/>
    </row>
    <row r="144" spans="1:22" s="9" customFormat="1" x14ac:dyDescent="0.2">
      <c r="A144" s="33">
        <v>137</v>
      </c>
      <c r="B144" s="54" t="s">
        <v>295</v>
      </c>
      <c r="C144" s="1" t="s">
        <v>296</v>
      </c>
      <c r="D144" s="44"/>
      <c r="E144" s="44"/>
      <c r="F144" s="44">
        <v>2</v>
      </c>
      <c r="G144" s="44">
        <v>4165</v>
      </c>
      <c r="H144" s="44">
        <v>391</v>
      </c>
      <c r="I144" s="44">
        <v>167625.76999999999</v>
      </c>
      <c r="J144" s="44">
        <v>1823</v>
      </c>
      <c r="K144" s="44">
        <v>1840405.96</v>
      </c>
      <c r="L144" s="42">
        <f t="shared" si="9"/>
        <v>2216</v>
      </c>
      <c r="M144" s="42">
        <f t="shared" si="7"/>
        <v>2012196.73</v>
      </c>
      <c r="N144" s="44">
        <v>98</v>
      </c>
      <c r="O144" s="44">
        <v>1814909.03</v>
      </c>
      <c r="P144" s="44">
        <v>6</v>
      </c>
      <c r="Q144" s="44">
        <v>83063.33</v>
      </c>
      <c r="R144" s="42">
        <f t="shared" si="6"/>
        <v>104</v>
      </c>
      <c r="S144" s="42">
        <f t="shared" si="6"/>
        <v>1897972.36</v>
      </c>
      <c r="T144" s="42">
        <f t="shared" si="10"/>
        <v>2320</v>
      </c>
      <c r="U144" s="42">
        <f t="shared" si="8"/>
        <v>3910169.09</v>
      </c>
      <c r="V144" s="16"/>
    </row>
    <row r="145" spans="1:22" s="9" customFormat="1" x14ac:dyDescent="0.2">
      <c r="A145" s="30">
        <v>138</v>
      </c>
      <c r="B145" s="31" t="s">
        <v>277</v>
      </c>
      <c r="C145" s="32" t="s">
        <v>278</v>
      </c>
      <c r="D145" s="43"/>
      <c r="E145" s="43"/>
      <c r="F145" s="43">
        <v>13</v>
      </c>
      <c r="G145" s="43">
        <v>113325.71</v>
      </c>
      <c r="H145" s="43">
        <v>85</v>
      </c>
      <c r="I145" s="43">
        <v>110556.46</v>
      </c>
      <c r="J145" s="43">
        <v>195</v>
      </c>
      <c r="K145" s="43">
        <v>1514386.72</v>
      </c>
      <c r="L145" s="43">
        <f t="shared" si="9"/>
        <v>293</v>
      </c>
      <c r="M145" s="43">
        <f t="shared" si="7"/>
        <v>1738268.89</v>
      </c>
      <c r="N145" s="43">
        <v>135</v>
      </c>
      <c r="O145" s="43">
        <v>1525073.5</v>
      </c>
      <c r="P145" s="43">
        <v>5</v>
      </c>
      <c r="Q145" s="43">
        <v>15141.5</v>
      </c>
      <c r="R145" s="43">
        <f t="shared" si="6"/>
        <v>140</v>
      </c>
      <c r="S145" s="43">
        <f t="shared" si="6"/>
        <v>1540215</v>
      </c>
      <c r="T145" s="43">
        <f t="shared" si="10"/>
        <v>433</v>
      </c>
      <c r="U145" s="43">
        <f t="shared" si="8"/>
        <v>3278483.8899999997</v>
      </c>
      <c r="V145" s="16"/>
    </row>
    <row r="146" spans="1:22" s="9" customFormat="1" x14ac:dyDescent="0.2">
      <c r="A146" s="33">
        <v>139</v>
      </c>
      <c r="B146" s="54" t="s">
        <v>309</v>
      </c>
      <c r="C146" s="1" t="s">
        <v>310</v>
      </c>
      <c r="D146" s="44">
        <v>27</v>
      </c>
      <c r="E146" s="44">
        <v>162654.84</v>
      </c>
      <c r="F146" s="44">
        <v>7</v>
      </c>
      <c r="G146" s="44">
        <v>69419.490000000005</v>
      </c>
      <c r="H146" s="44">
        <v>122</v>
      </c>
      <c r="I146" s="44">
        <v>627037.77</v>
      </c>
      <c r="J146" s="44">
        <v>511</v>
      </c>
      <c r="K146" s="44">
        <v>1363328.33</v>
      </c>
      <c r="L146" s="42">
        <f t="shared" si="9"/>
        <v>667</v>
      </c>
      <c r="M146" s="42">
        <f t="shared" si="7"/>
        <v>2222440.4300000002</v>
      </c>
      <c r="N146" s="44">
        <v>83</v>
      </c>
      <c r="O146" s="44">
        <v>825954.96</v>
      </c>
      <c r="P146" s="44">
        <v>10</v>
      </c>
      <c r="Q146" s="44">
        <v>190195.5</v>
      </c>
      <c r="R146" s="42">
        <f t="shared" si="6"/>
        <v>93</v>
      </c>
      <c r="S146" s="42">
        <f t="shared" si="6"/>
        <v>1016150.46</v>
      </c>
      <c r="T146" s="42">
        <f t="shared" si="10"/>
        <v>760</v>
      </c>
      <c r="U146" s="42">
        <f t="shared" si="8"/>
        <v>3238590.89</v>
      </c>
      <c r="V146" s="16"/>
    </row>
    <row r="147" spans="1:22" s="9" customFormat="1" x14ac:dyDescent="0.2">
      <c r="A147" s="30">
        <v>140</v>
      </c>
      <c r="B147" s="53" t="s">
        <v>305</v>
      </c>
      <c r="C147" s="32" t="s">
        <v>306</v>
      </c>
      <c r="D147" s="43"/>
      <c r="E147" s="43"/>
      <c r="F147" s="43"/>
      <c r="G147" s="43"/>
      <c r="H147" s="43">
        <v>164</v>
      </c>
      <c r="I147" s="43">
        <v>575536.55000000005</v>
      </c>
      <c r="J147" s="43">
        <v>273</v>
      </c>
      <c r="K147" s="43">
        <v>1483017.52</v>
      </c>
      <c r="L147" s="43">
        <f t="shared" si="9"/>
        <v>437</v>
      </c>
      <c r="M147" s="43">
        <f t="shared" si="7"/>
        <v>2058554.07</v>
      </c>
      <c r="N147" s="43">
        <v>70</v>
      </c>
      <c r="O147" s="43">
        <v>907823.68</v>
      </c>
      <c r="P147" s="43"/>
      <c r="Q147" s="43"/>
      <c r="R147" s="43">
        <f t="shared" si="6"/>
        <v>70</v>
      </c>
      <c r="S147" s="43">
        <f t="shared" si="6"/>
        <v>907823.68</v>
      </c>
      <c r="T147" s="43">
        <f t="shared" si="10"/>
        <v>507</v>
      </c>
      <c r="U147" s="43">
        <f t="shared" si="8"/>
        <v>2966377.75</v>
      </c>
      <c r="V147" s="16"/>
    </row>
    <row r="148" spans="1:22" s="9" customFormat="1" x14ac:dyDescent="0.2">
      <c r="A148" s="33">
        <v>141</v>
      </c>
      <c r="B148" s="54" t="s">
        <v>307</v>
      </c>
      <c r="C148" s="1" t="s">
        <v>308</v>
      </c>
      <c r="D148" s="44"/>
      <c r="E148" s="44"/>
      <c r="F148" s="44">
        <v>15</v>
      </c>
      <c r="G148" s="44">
        <v>668229.49</v>
      </c>
      <c r="H148" s="44">
        <v>13</v>
      </c>
      <c r="I148" s="44">
        <v>260051.81</v>
      </c>
      <c r="J148" s="44">
        <v>79</v>
      </c>
      <c r="K148" s="44">
        <v>456485.16</v>
      </c>
      <c r="L148" s="42">
        <f t="shared" si="9"/>
        <v>107</v>
      </c>
      <c r="M148" s="42">
        <f t="shared" si="7"/>
        <v>1384766.46</v>
      </c>
      <c r="N148" s="44">
        <v>89</v>
      </c>
      <c r="O148" s="44">
        <v>1124724.28</v>
      </c>
      <c r="P148" s="44">
        <v>7</v>
      </c>
      <c r="Q148" s="44">
        <v>258738.68</v>
      </c>
      <c r="R148" s="42">
        <f t="shared" si="6"/>
        <v>96</v>
      </c>
      <c r="S148" s="42">
        <f t="shared" si="6"/>
        <v>1383462.96</v>
      </c>
      <c r="T148" s="42">
        <f t="shared" si="10"/>
        <v>203</v>
      </c>
      <c r="U148" s="42">
        <f t="shared" si="8"/>
        <v>2768229.42</v>
      </c>
      <c r="V148" s="16"/>
    </row>
    <row r="149" spans="1:22" s="9" customFormat="1" x14ac:dyDescent="0.2">
      <c r="A149" s="30">
        <v>142</v>
      </c>
      <c r="B149" s="53" t="s">
        <v>313</v>
      </c>
      <c r="C149" s="32" t="s">
        <v>314</v>
      </c>
      <c r="D149" s="43"/>
      <c r="E149" s="43"/>
      <c r="F149" s="43"/>
      <c r="G149" s="43"/>
      <c r="H149" s="43">
        <v>739</v>
      </c>
      <c r="I149" s="43">
        <v>478027.15</v>
      </c>
      <c r="J149" s="43">
        <v>742</v>
      </c>
      <c r="K149" s="43">
        <v>718555.2</v>
      </c>
      <c r="L149" s="43">
        <f t="shared" si="9"/>
        <v>1481</v>
      </c>
      <c r="M149" s="43">
        <f t="shared" si="7"/>
        <v>1196582.3500000001</v>
      </c>
      <c r="N149" s="43">
        <v>49</v>
      </c>
      <c r="O149" s="43">
        <v>899197.86</v>
      </c>
      <c r="P149" s="43">
        <v>12</v>
      </c>
      <c r="Q149" s="43">
        <v>657591.38</v>
      </c>
      <c r="R149" s="43">
        <f t="shared" si="6"/>
        <v>61</v>
      </c>
      <c r="S149" s="43">
        <f t="shared" si="6"/>
        <v>1556789.24</v>
      </c>
      <c r="T149" s="43">
        <f t="shared" si="10"/>
        <v>1542</v>
      </c>
      <c r="U149" s="43">
        <f t="shared" si="8"/>
        <v>2753371.59</v>
      </c>
      <c r="V149" s="16"/>
    </row>
    <row r="150" spans="1:22" s="9" customFormat="1" x14ac:dyDescent="0.2">
      <c r="A150" s="33">
        <v>143</v>
      </c>
      <c r="B150" s="54" t="s">
        <v>319</v>
      </c>
      <c r="C150" s="1" t="s">
        <v>320</v>
      </c>
      <c r="D150" s="44">
        <v>1</v>
      </c>
      <c r="E150" s="44">
        <v>40105.03</v>
      </c>
      <c r="F150" s="44">
        <v>12</v>
      </c>
      <c r="G150" s="44">
        <v>337358.47</v>
      </c>
      <c r="H150" s="44">
        <v>49</v>
      </c>
      <c r="I150" s="44">
        <v>751458.34</v>
      </c>
      <c r="J150" s="44">
        <v>104</v>
      </c>
      <c r="K150" s="44">
        <v>491687.94</v>
      </c>
      <c r="L150" s="44">
        <f t="shared" si="9"/>
        <v>166</v>
      </c>
      <c r="M150" s="44">
        <f t="shared" si="7"/>
        <v>1620609.78</v>
      </c>
      <c r="N150" s="44">
        <v>62</v>
      </c>
      <c r="O150" s="44">
        <v>543078.26</v>
      </c>
      <c r="P150" s="44">
        <v>24</v>
      </c>
      <c r="Q150" s="44">
        <v>500978.88</v>
      </c>
      <c r="R150" s="42">
        <f t="shared" si="6"/>
        <v>86</v>
      </c>
      <c r="S150" s="42">
        <f t="shared" si="6"/>
        <v>1044057.14</v>
      </c>
      <c r="T150" s="44">
        <f t="shared" si="10"/>
        <v>252</v>
      </c>
      <c r="U150" s="44">
        <f t="shared" si="8"/>
        <v>2664666.92</v>
      </c>
      <c r="V150" s="16"/>
    </row>
    <row r="151" spans="1:22" s="9" customFormat="1" x14ac:dyDescent="0.2">
      <c r="A151" s="30">
        <v>144</v>
      </c>
      <c r="B151" s="53" t="s">
        <v>315</v>
      </c>
      <c r="C151" s="32" t="s">
        <v>316</v>
      </c>
      <c r="D151" s="43"/>
      <c r="E151" s="43"/>
      <c r="F151" s="43"/>
      <c r="G151" s="43"/>
      <c r="H151" s="43">
        <v>21</v>
      </c>
      <c r="I151" s="43">
        <v>11014.5</v>
      </c>
      <c r="J151" s="43">
        <v>236</v>
      </c>
      <c r="K151" s="43">
        <v>1321196.8</v>
      </c>
      <c r="L151" s="43">
        <f t="shared" si="9"/>
        <v>257</v>
      </c>
      <c r="M151" s="43">
        <f t="shared" si="7"/>
        <v>1332211.3</v>
      </c>
      <c r="N151" s="43">
        <v>252</v>
      </c>
      <c r="O151" s="43">
        <v>1314531.03</v>
      </c>
      <c r="P151" s="43">
        <v>7</v>
      </c>
      <c r="Q151" s="43">
        <v>3760.36</v>
      </c>
      <c r="R151" s="43">
        <f t="shared" si="6"/>
        <v>259</v>
      </c>
      <c r="S151" s="43">
        <f t="shared" si="6"/>
        <v>1318291.3900000001</v>
      </c>
      <c r="T151" s="43">
        <f t="shared" si="10"/>
        <v>516</v>
      </c>
      <c r="U151" s="43">
        <f t="shared" si="8"/>
        <v>2650502.6900000004</v>
      </c>
      <c r="V151" s="16"/>
    </row>
    <row r="152" spans="1:22" s="9" customFormat="1" x14ac:dyDescent="0.2">
      <c r="A152" s="33">
        <v>145</v>
      </c>
      <c r="B152" s="54" t="s">
        <v>311</v>
      </c>
      <c r="C152" s="1" t="s">
        <v>312</v>
      </c>
      <c r="D152" s="44"/>
      <c r="E152" s="44"/>
      <c r="F152" s="44"/>
      <c r="G152" s="44"/>
      <c r="H152" s="44">
        <v>164</v>
      </c>
      <c r="I152" s="44">
        <v>645965.56999999995</v>
      </c>
      <c r="J152" s="44">
        <v>260</v>
      </c>
      <c r="K152" s="44">
        <v>1283753.8999999999</v>
      </c>
      <c r="L152" s="44">
        <f t="shared" si="9"/>
        <v>424</v>
      </c>
      <c r="M152" s="44">
        <f t="shared" si="7"/>
        <v>1929719.4699999997</v>
      </c>
      <c r="N152" s="44">
        <v>70</v>
      </c>
      <c r="O152" s="44">
        <v>635698.68000000005</v>
      </c>
      <c r="P152" s="44"/>
      <c r="Q152" s="44"/>
      <c r="R152" s="42">
        <f t="shared" si="6"/>
        <v>70</v>
      </c>
      <c r="S152" s="42">
        <f t="shared" si="6"/>
        <v>635698.68000000005</v>
      </c>
      <c r="T152" s="44">
        <f t="shared" si="10"/>
        <v>494</v>
      </c>
      <c r="U152" s="44">
        <f t="shared" si="8"/>
        <v>2565418.15</v>
      </c>
      <c r="V152" s="16"/>
    </row>
    <row r="153" spans="1:22" s="9" customFormat="1" x14ac:dyDescent="0.2">
      <c r="A153" s="30">
        <v>146</v>
      </c>
      <c r="B153" s="53" t="s">
        <v>329</v>
      </c>
      <c r="C153" s="32" t="s">
        <v>330</v>
      </c>
      <c r="D153" s="43"/>
      <c r="E153" s="43"/>
      <c r="F153" s="43"/>
      <c r="G153" s="43"/>
      <c r="H153" s="43">
        <v>5</v>
      </c>
      <c r="I153" s="43">
        <v>302436.07</v>
      </c>
      <c r="J153" s="43">
        <v>37</v>
      </c>
      <c r="K153" s="43">
        <v>1325092.3400000001</v>
      </c>
      <c r="L153" s="43">
        <f t="shared" si="9"/>
        <v>42</v>
      </c>
      <c r="M153" s="43">
        <f t="shared" si="7"/>
        <v>1627528.4100000001</v>
      </c>
      <c r="N153" s="43">
        <v>4</v>
      </c>
      <c r="O153" s="43">
        <v>866151.65</v>
      </c>
      <c r="P153" s="43">
        <v>1</v>
      </c>
      <c r="Q153" s="43">
        <v>6433.41</v>
      </c>
      <c r="R153" s="43">
        <f t="shared" si="6"/>
        <v>5</v>
      </c>
      <c r="S153" s="43">
        <f t="shared" si="6"/>
        <v>872585.06</v>
      </c>
      <c r="T153" s="43">
        <f t="shared" si="10"/>
        <v>47</v>
      </c>
      <c r="U153" s="43">
        <f t="shared" si="8"/>
        <v>2500113.4700000002</v>
      </c>
      <c r="V153" s="16"/>
    </row>
    <row r="154" spans="1:22" s="9" customFormat="1" x14ac:dyDescent="0.2">
      <c r="A154" s="33">
        <v>147</v>
      </c>
      <c r="B154" s="54" t="s">
        <v>323</v>
      </c>
      <c r="C154" s="1" t="s">
        <v>324</v>
      </c>
      <c r="D154" s="44"/>
      <c r="E154" s="44"/>
      <c r="F154" s="44">
        <v>6</v>
      </c>
      <c r="G154" s="44">
        <v>55962.6</v>
      </c>
      <c r="H154" s="44">
        <v>35</v>
      </c>
      <c r="I154" s="44">
        <v>14832.23</v>
      </c>
      <c r="J154" s="44">
        <v>648</v>
      </c>
      <c r="K154" s="44">
        <v>1118022.73</v>
      </c>
      <c r="L154" s="44">
        <f t="shared" si="9"/>
        <v>689</v>
      </c>
      <c r="M154" s="44">
        <f t="shared" si="7"/>
        <v>1188817.56</v>
      </c>
      <c r="N154" s="44">
        <v>128</v>
      </c>
      <c r="O154" s="44">
        <v>1162958.1399999999</v>
      </c>
      <c r="P154" s="44">
        <v>1</v>
      </c>
      <c r="Q154" s="44">
        <v>900</v>
      </c>
      <c r="R154" s="42">
        <f t="shared" si="6"/>
        <v>129</v>
      </c>
      <c r="S154" s="42">
        <f t="shared" si="6"/>
        <v>1163858.1399999999</v>
      </c>
      <c r="T154" s="44">
        <f t="shared" si="10"/>
        <v>818</v>
      </c>
      <c r="U154" s="44">
        <f t="shared" si="8"/>
        <v>2352675.7000000002</v>
      </c>
      <c r="V154" s="16"/>
    </row>
    <row r="155" spans="1:22" s="9" customFormat="1" x14ac:dyDescent="0.2">
      <c r="A155" s="30">
        <v>148</v>
      </c>
      <c r="B155" s="53" t="s">
        <v>333</v>
      </c>
      <c r="C155" s="32" t="s">
        <v>334</v>
      </c>
      <c r="D155" s="43"/>
      <c r="E155" s="43"/>
      <c r="F155" s="43"/>
      <c r="G155" s="43"/>
      <c r="H155" s="43">
        <v>37</v>
      </c>
      <c r="I155" s="43">
        <v>30242.09</v>
      </c>
      <c r="J155" s="43">
        <v>9</v>
      </c>
      <c r="K155" s="43">
        <v>1114944.2</v>
      </c>
      <c r="L155" s="43">
        <f t="shared" si="9"/>
        <v>46</v>
      </c>
      <c r="M155" s="43">
        <f t="shared" si="7"/>
        <v>1145186.29</v>
      </c>
      <c r="N155" s="43">
        <v>1</v>
      </c>
      <c r="O155" s="43">
        <v>400000</v>
      </c>
      <c r="P155" s="43">
        <v>1</v>
      </c>
      <c r="Q155" s="43">
        <v>300000</v>
      </c>
      <c r="R155" s="43">
        <f t="shared" si="6"/>
        <v>2</v>
      </c>
      <c r="S155" s="43">
        <f t="shared" si="6"/>
        <v>700000</v>
      </c>
      <c r="T155" s="43">
        <f t="shared" si="10"/>
        <v>48</v>
      </c>
      <c r="U155" s="43">
        <f t="shared" si="8"/>
        <v>1845186.29</v>
      </c>
      <c r="V155" s="16"/>
    </row>
    <row r="156" spans="1:22" s="9" customFormat="1" x14ac:dyDescent="0.2">
      <c r="A156" s="33">
        <v>149</v>
      </c>
      <c r="B156" s="54" t="s">
        <v>331</v>
      </c>
      <c r="C156" s="1" t="s">
        <v>332</v>
      </c>
      <c r="D156" s="44"/>
      <c r="E156" s="44"/>
      <c r="F156" s="44"/>
      <c r="G156" s="44"/>
      <c r="H156" s="44">
        <v>34</v>
      </c>
      <c r="I156" s="44">
        <v>25467.74</v>
      </c>
      <c r="J156" s="44">
        <v>435</v>
      </c>
      <c r="K156" s="44">
        <v>923732.13</v>
      </c>
      <c r="L156" s="44">
        <f t="shared" si="9"/>
        <v>469</v>
      </c>
      <c r="M156" s="44">
        <f t="shared" si="7"/>
        <v>949199.87</v>
      </c>
      <c r="N156" s="44">
        <v>103</v>
      </c>
      <c r="O156" s="44">
        <v>879775.64</v>
      </c>
      <c r="P156" s="44"/>
      <c r="Q156" s="44"/>
      <c r="R156" s="42">
        <f t="shared" si="6"/>
        <v>103</v>
      </c>
      <c r="S156" s="42">
        <f t="shared" si="6"/>
        <v>879775.64</v>
      </c>
      <c r="T156" s="44">
        <f t="shared" si="10"/>
        <v>572</v>
      </c>
      <c r="U156" s="44">
        <f t="shared" si="8"/>
        <v>1828975.51</v>
      </c>
      <c r="V156" s="16"/>
    </row>
    <row r="157" spans="1:22" s="9" customFormat="1" x14ac:dyDescent="0.2">
      <c r="A157" s="30">
        <v>150</v>
      </c>
      <c r="B157" s="53" t="s">
        <v>325</v>
      </c>
      <c r="C157" s="32" t="s">
        <v>326</v>
      </c>
      <c r="D157" s="43">
        <v>18</v>
      </c>
      <c r="E157" s="43">
        <v>368438.03</v>
      </c>
      <c r="F157" s="43">
        <v>14</v>
      </c>
      <c r="G157" s="43">
        <v>150311.09</v>
      </c>
      <c r="H157" s="43">
        <v>4</v>
      </c>
      <c r="I157" s="43">
        <v>85676.93</v>
      </c>
      <c r="J157" s="43">
        <v>49</v>
      </c>
      <c r="K157" s="43">
        <v>295498.49</v>
      </c>
      <c r="L157" s="43">
        <f t="shared" si="9"/>
        <v>85</v>
      </c>
      <c r="M157" s="43">
        <f t="shared" si="7"/>
        <v>899924.54</v>
      </c>
      <c r="N157" s="43">
        <v>25</v>
      </c>
      <c r="O157" s="43">
        <v>430430.96</v>
      </c>
      <c r="P157" s="43">
        <v>17</v>
      </c>
      <c r="Q157" s="43">
        <v>454094.96</v>
      </c>
      <c r="R157" s="43">
        <f t="shared" si="6"/>
        <v>42</v>
      </c>
      <c r="S157" s="43">
        <f t="shared" si="6"/>
        <v>884525.92</v>
      </c>
      <c r="T157" s="43">
        <f t="shared" si="10"/>
        <v>127</v>
      </c>
      <c r="U157" s="43">
        <f t="shared" si="8"/>
        <v>1784450.46</v>
      </c>
      <c r="V157" s="16"/>
    </row>
    <row r="158" spans="1:22" s="9" customFormat="1" x14ac:dyDescent="0.2">
      <c r="A158" s="33">
        <v>151</v>
      </c>
      <c r="B158" s="54" t="s">
        <v>321</v>
      </c>
      <c r="C158" s="1" t="s">
        <v>322</v>
      </c>
      <c r="D158" s="44"/>
      <c r="E158" s="44"/>
      <c r="F158" s="44"/>
      <c r="G158" s="44"/>
      <c r="H158" s="44">
        <v>122</v>
      </c>
      <c r="I158" s="44">
        <v>472243.86</v>
      </c>
      <c r="J158" s="44">
        <v>159</v>
      </c>
      <c r="K158" s="44">
        <v>838555.51</v>
      </c>
      <c r="L158" s="44">
        <f t="shared" si="9"/>
        <v>281</v>
      </c>
      <c r="M158" s="44">
        <f t="shared" si="7"/>
        <v>1310799.3700000001</v>
      </c>
      <c r="N158" s="44">
        <v>53</v>
      </c>
      <c r="O158" s="44">
        <v>385427.74</v>
      </c>
      <c r="P158" s="44">
        <v>4</v>
      </c>
      <c r="Q158" s="44">
        <v>25427.96</v>
      </c>
      <c r="R158" s="42">
        <f t="shared" si="6"/>
        <v>57</v>
      </c>
      <c r="S158" s="42">
        <f t="shared" si="6"/>
        <v>410855.7</v>
      </c>
      <c r="T158" s="44">
        <f t="shared" si="10"/>
        <v>338</v>
      </c>
      <c r="U158" s="44">
        <f t="shared" si="8"/>
        <v>1721655.07</v>
      </c>
      <c r="V158" s="16"/>
    </row>
    <row r="159" spans="1:22" s="9" customFormat="1" x14ac:dyDescent="0.2">
      <c r="A159" s="30">
        <v>152</v>
      </c>
      <c r="B159" s="53" t="s">
        <v>327</v>
      </c>
      <c r="C159" s="32" t="s">
        <v>328</v>
      </c>
      <c r="D159" s="43"/>
      <c r="E159" s="43"/>
      <c r="F159" s="43"/>
      <c r="G159" s="43"/>
      <c r="H159" s="43">
        <v>123</v>
      </c>
      <c r="I159" s="43">
        <v>268395.82</v>
      </c>
      <c r="J159" s="43">
        <v>223</v>
      </c>
      <c r="K159" s="43">
        <v>564255.02</v>
      </c>
      <c r="L159" s="43">
        <f t="shared" si="9"/>
        <v>346</v>
      </c>
      <c r="M159" s="43">
        <f t="shared" si="7"/>
        <v>832650.84000000008</v>
      </c>
      <c r="N159" s="43">
        <v>80</v>
      </c>
      <c r="O159" s="43">
        <v>547173.12</v>
      </c>
      <c r="P159" s="43">
        <v>20</v>
      </c>
      <c r="Q159" s="43">
        <v>256595.7</v>
      </c>
      <c r="R159" s="43">
        <f t="shared" si="6"/>
        <v>100</v>
      </c>
      <c r="S159" s="43">
        <f t="shared" si="6"/>
        <v>803768.82000000007</v>
      </c>
      <c r="T159" s="43">
        <f t="shared" si="10"/>
        <v>446</v>
      </c>
      <c r="U159" s="43">
        <f t="shared" si="8"/>
        <v>1636419.6600000001</v>
      </c>
      <c r="V159" s="16"/>
    </row>
    <row r="160" spans="1:22" s="9" customFormat="1" x14ac:dyDescent="0.2">
      <c r="A160" s="33">
        <v>153</v>
      </c>
      <c r="B160" s="54" t="s">
        <v>339</v>
      </c>
      <c r="C160" s="1" t="s">
        <v>340</v>
      </c>
      <c r="D160" s="44"/>
      <c r="E160" s="44"/>
      <c r="F160" s="44"/>
      <c r="G160" s="44"/>
      <c r="H160" s="44">
        <v>10</v>
      </c>
      <c r="I160" s="44">
        <v>104036.04</v>
      </c>
      <c r="J160" s="44">
        <v>176</v>
      </c>
      <c r="K160" s="44">
        <v>572055.75</v>
      </c>
      <c r="L160" s="44">
        <f t="shared" si="9"/>
        <v>186</v>
      </c>
      <c r="M160" s="44">
        <f t="shared" si="7"/>
        <v>676091.79</v>
      </c>
      <c r="N160" s="44">
        <v>85</v>
      </c>
      <c r="O160" s="44">
        <v>573623.18999999994</v>
      </c>
      <c r="P160" s="44">
        <v>2</v>
      </c>
      <c r="Q160" s="44">
        <v>101730</v>
      </c>
      <c r="R160" s="42">
        <f t="shared" si="6"/>
        <v>87</v>
      </c>
      <c r="S160" s="42">
        <f t="shared" si="6"/>
        <v>675353.19</v>
      </c>
      <c r="T160" s="44">
        <f t="shared" si="10"/>
        <v>273</v>
      </c>
      <c r="U160" s="44">
        <f t="shared" si="8"/>
        <v>1351444.98</v>
      </c>
      <c r="V160" s="16"/>
    </row>
    <row r="161" spans="1:22" s="9" customFormat="1" x14ac:dyDescent="0.2">
      <c r="A161" s="30">
        <v>154</v>
      </c>
      <c r="B161" s="53" t="s">
        <v>267</v>
      </c>
      <c r="C161" s="32" t="s">
        <v>268</v>
      </c>
      <c r="D161" s="43"/>
      <c r="E161" s="43"/>
      <c r="F161" s="43"/>
      <c r="G161" s="43"/>
      <c r="H161" s="43">
        <v>45</v>
      </c>
      <c r="I161" s="43">
        <v>9715.7999999999993</v>
      </c>
      <c r="J161" s="43">
        <v>82</v>
      </c>
      <c r="K161" s="43">
        <v>609037.26</v>
      </c>
      <c r="L161" s="43">
        <f t="shared" si="9"/>
        <v>127</v>
      </c>
      <c r="M161" s="43">
        <f t="shared" si="7"/>
        <v>618753.06000000006</v>
      </c>
      <c r="N161" s="43">
        <v>13</v>
      </c>
      <c r="O161" s="43">
        <v>589521.05000000005</v>
      </c>
      <c r="P161" s="43">
        <v>3</v>
      </c>
      <c r="Q161" s="43">
        <v>34032.300000000003</v>
      </c>
      <c r="R161" s="43">
        <f t="shared" si="6"/>
        <v>16</v>
      </c>
      <c r="S161" s="43">
        <f t="shared" si="6"/>
        <v>623553.35000000009</v>
      </c>
      <c r="T161" s="43">
        <f t="shared" si="10"/>
        <v>143</v>
      </c>
      <c r="U161" s="43">
        <f t="shared" si="8"/>
        <v>1242306.4100000001</v>
      </c>
      <c r="V161" s="16"/>
    </row>
    <row r="162" spans="1:22" s="9" customFormat="1" x14ac:dyDescent="0.2">
      <c r="A162" s="33">
        <v>155</v>
      </c>
      <c r="B162" s="54" t="s">
        <v>293</v>
      </c>
      <c r="C162" s="1" t="s">
        <v>294</v>
      </c>
      <c r="D162" s="44"/>
      <c r="E162" s="44"/>
      <c r="F162" s="44"/>
      <c r="G162" s="44"/>
      <c r="H162" s="44">
        <v>1</v>
      </c>
      <c r="I162" s="44">
        <v>16121.22</v>
      </c>
      <c r="J162" s="44">
        <v>5</v>
      </c>
      <c r="K162" s="44">
        <v>1189766.3700000001</v>
      </c>
      <c r="L162" s="44">
        <f t="shared" si="9"/>
        <v>6</v>
      </c>
      <c r="M162" s="44">
        <f t="shared" si="7"/>
        <v>1205887.5900000001</v>
      </c>
      <c r="N162" s="44"/>
      <c r="O162" s="44"/>
      <c r="P162" s="44"/>
      <c r="Q162" s="44"/>
      <c r="R162" s="42">
        <f t="shared" si="6"/>
        <v>0</v>
      </c>
      <c r="S162" s="42">
        <f t="shared" si="6"/>
        <v>0</v>
      </c>
      <c r="T162" s="44">
        <f t="shared" si="10"/>
        <v>6</v>
      </c>
      <c r="U162" s="44">
        <f t="shared" si="8"/>
        <v>1205887.5900000001</v>
      </c>
      <c r="V162" s="16"/>
    </row>
    <row r="163" spans="1:22" s="9" customFormat="1" x14ac:dyDescent="0.2">
      <c r="A163" s="30">
        <v>156</v>
      </c>
      <c r="B163" s="53" t="s">
        <v>335</v>
      </c>
      <c r="C163" s="32" t="s">
        <v>336</v>
      </c>
      <c r="D163" s="43"/>
      <c r="E163" s="43"/>
      <c r="F163" s="43"/>
      <c r="G163" s="43"/>
      <c r="H163" s="43">
        <v>98</v>
      </c>
      <c r="I163" s="43">
        <v>44593.15</v>
      </c>
      <c r="J163" s="43">
        <v>330</v>
      </c>
      <c r="K163" s="43">
        <v>543466.86</v>
      </c>
      <c r="L163" s="43">
        <f t="shared" si="9"/>
        <v>428</v>
      </c>
      <c r="M163" s="43">
        <f t="shared" si="7"/>
        <v>588060.01</v>
      </c>
      <c r="N163" s="43">
        <v>56</v>
      </c>
      <c r="O163" s="43">
        <v>518207.15</v>
      </c>
      <c r="P163" s="43"/>
      <c r="Q163" s="43"/>
      <c r="R163" s="43">
        <f t="shared" si="6"/>
        <v>56</v>
      </c>
      <c r="S163" s="43">
        <f t="shared" si="6"/>
        <v>518207.15</v>
      </c>
      <c r="T163" s="43">
        <f t="shared" si="10"/>
        <v>484</v>
      </c>
      <c r="U163" s="43">
        <f t="shared" si="8"/>
        <v>1106267.1600000001</v>
      </c>
      <c r="V163" s="16"/>
    </row>
    <row r="164" spans="1:22" s="9" customFormat="1" x14ac:dyDescent="0.2">
      <c r="A164" s="33">
        <v>157</v>
      </c>
      <c r="B164" s="54" t="s">
        <v>341</v>
      </c>
      <c r="C164" s="1" t="s">
        <v>342</v>
      </c>
      <c r="D164" s="44"/>
      <c r="E164" s="44"/>
      <c r="F164" s="44"/>
      <c r="G164" s="44"/>
      <c r="H164" s="44">
        <v>65</v>
      </c>
      <c r="I164" s="44">
        <v>21789.51</v>
      </c>
      <c r="J164" s="44">
        <v>351</v>
      </c>
      <c r="K164" s="44">
        <v>407891.77</v>
      </c>
      <c r="L164" s="44">
        <f t="shared" si="9"/>
        <v>416</v>
      </c>
      <c r="M164" s="44">
        <f t="shared" si="7"/>
        <v>429681.28</v>
      </c>
      <c r="N164" s="44">
        <v>200</v>
      </c>
      <c r="O164" s="44">
        <v>385705.39</v>
      </c>
      <c r="P164" s="44"/>
      <c r="Q164" s="44"/>
      <c r="R164" s="42">
        <f t="shared" si="6"/>
        <v>200</v>
      </c>
      <c r="S164" s="42">
        <f t="shared" si="6"/>
        <v>385705.39</v>
      </c>
      <c r="T164" s="44">
        <f t="shared" si="10"/>
        <v>616</v>
      </c>
      <c r="U164" s="44">
        <f t="shared" si="8"/>
        <v>815386.67</v>
      </c>
      <c r="V164" s="16"/>
    </row>
    <row r="165" spans="1:22" s="9" customFormat="1" x14ac:dyDescent="0.2">
      <c r="A165" s="30">
        <v>158</v>
      </c>
      <c r="B165" s="53" t="s">
        <v>345</v>
      </c>
      <c r="C165" s="32" t="s">
        <v>346</v>
      </c>
      <c r="D165" s="43"/>
      <c r="E165" s="43"/>
      <c r="F165" s="43"/>
      <c r="G165" s="43"/>
      <c r="H165" s="43">
        <v>13</v>
      </c>
      <c r="I165" s="43">
        <v>56856.31</v>
      </c>
      <c r="J165" s="43">
        <v>137</v>
      </c>
      <c r="K165" s="43">
        <v>379671.56</v>
      </c>
      <c r="L165" s="43">
        <f t="shared" si="9"/>
        <v>150</v>
      </c>
      <c r="M165" s="43">
        <f t="shared" si="7"/>
        <v>436527.87</v>
      </c>
      <c r="N165" s="43">
        <v>43</v>
      </c>
      <c r="O165" s="43">
        <v>345490.82</v>
      </c>
      <c r="P165" s="43"/>
      <c r="Q165" s="43"/>
      <c r="R165" s="43">
        <f t="shared" si="6"/>
        <v>43</v>
      </c>
      <c r="S165" s="43">
        <f t="shared" si="6"/>
        <v>345490.82</v>
      </c>
      <c r="T165" s="43">
        <f t="shared" si="10"/>
        <v>193</v>
      </c>
      <c r="U165" s="43">
        <f t="shared" si="8"/>
        <v>782018.69</v>
      </c>
      <c r="V165" s="16"/>
    </row>
    <row r="166" spans="1:22" s="9" customFormat="1" x14ac:dyDescent="0.2">
      <c r="A166" s="33">
        <v>159</v>
      </c>
      <c r="B166" s="54" t="s">
        <v>347</v>
      </c>
      <c r="C166" s="1" t="s">
        <v>348</v>
      </c>
      <c r="D166" s="44"/>
      <c r="E166" s="44"/>
      <c r="F166" s="44">
        <v>4</v>
      </c>
      <c r="G166" s="44">
        <v>20985.58</v>
      </c>
      <c r="H166" s="44">
        <v>53</v>
      </c>
      <c r="I166" s="44">
        <v>23465.040000000001</v>
      </c>
      <c r="J166" s="44">
        <v>132</v>
      </c>
      <c r="K166" s="44">
        <v>369899.36</v>
      </c>
      <c r="L166" s="44">
        <f t="shared" si="9"/>
        <v>189</v>
      </c>
      <c r="M166" s="44">
        <f t="shared" si="7"/>
        <v>414349.98</v>
      </c>
      <c r="N166" s="44">
        <v>49</v>
      </c>
      <c r="O166" s="44">
        <v>361746.66</v>
      </c>
      <c r="P166" s="44"/>
      <c r="Q166" s="44"/>
      <c r="R166" s="42">
        <f t="shared" si="6"/>
        <v>49</v>
      </c>
      <c r="S166" s="42">
        <f t="shared" si="6"/>
        <v>361746.66</v>
      </c>
      <c r="T166" s="44">
        <f t="shared" si="10"/>
        <v>238</v>
      </c>
      <c r="U166" s="44">
        <f t="shared" si="8"/>
        <v>776096.6399999999</v>
      </c>
      <c r="V166" s="16"/>
    </row>
    <row r="167" spans="1:22" s="9" customFormat="1" x14ac:dyDescent="0.2">
      <c r="A167" s="30">
        <v>160</v>
      </c>
      <c r="B167" s="53" t="s">
        <v>343</v>
      </c>
      <c r="C167" s="32" t="s">
        <v>344</v>
      </c>
      <c r="D167" s="43"/>
      <c r="E167" s="43"/>
      <c r="F167" s="43"/>
      <c r="G167" s="43"/>
      <c r="H167" s="43"/>
      <c r="I167" s="43"/>
      <c r="J167" s="43">
        <v>231</v>
      </c>
      <c r="K167" s="43">
        <v>362727.96</v>
      </c>
      <c r="L167" s="43">
        <f t="shared" si="9"/>
        <v>231</v>
      </c>
      <c r="M167" s="43">
        <f t="shared" si="7"/>
        <v>362727.96</v>
      </c>
      <c r="N167" s="43">
        <v>27</v>
      </c>
      <c r="O167" s="43">
        <v>380211.7</v>
      </c>
      <c r="P167" s="43"/>
      <c r="Q167" s="43"/>
      <c r="R167" s="43">
        <f t="shared" si="6"/>
        <v>27</v>
      </c>
      <c r="S167" s="43">
        <f t="shared" si="6"/>
        <v>380211.7</v>
      </c>
      <c r="T167" s="43">
        <f t="shared" si="10"/>
        <v>258</v>
      </c>
      <c r="U167" s="43">
        <f t="shared" si="8"/>
        <v>742939.66</v>
      </c>
      <c r="V167" s="16"/>
    </row>
    <row r="168" spans="1:22" s="9" customFormat="1" x14ac:dyDescent="0.2">
      <c r="A168" s="33">
        <v>161</v>
      </c>
      <c r="B168" s="54" t="s">
        <v>349</v>
      </c>
      <c r="C168" s="1" t="s">
        <v>350</v>
      </c>
      <c r="D168" s="44"/>
      <c r="E168" s="44"/>
      <c r="F168" s="44"/>
      <c r="G168" s="44"/>
      <c r="H168" s="44">
        <v>4</v>
      </c>
      <c r="I168" s="44">
        <v>197636.1</v>
      </c>
      <c r="J168" s="44">
        <v>9</v>
      </c>
      <c r="K168" s="44">
        <v>126233.05</v>
      </c>
      <c r="L168" s="44">
        <f t="shared" si="9"/>
        <v>13</v>
      </c>
      <c r="M168" s="44">
        <f t="shared" si="7"/>
        <v>323869.15000000002</v>
      </c>
      <c r="N168" s="44">
        <v>9</v>
      </c>
      <c r="O168" s="44">
        <v>126233.05</v>
      </c>
      <c r="P168" s="44">
        <v>4</v>
      </c>
      <c r="Q168" s="44">
        <v>197636.1</v>
      </c>
      <c r="R168" s="42">
        <f t="shared" si="6"/>
        <v>13</v>
      </c>
      <c r="S168" s="42">
        <f t="shared" si="6"/>
        <v>323869.15000000002</v>
      </c>
      <c r="T168" s="44">
        <f t="shared" si="10"/>
        <v>26</v>
      </c>
      <c r="U168" s="44">
        <f t="shared" si="8"/>
        <v>647738.30000000005</v>
      </c>
      <c r="V168" s="16"/>
    </row>
    <row r="169" spans="1:22" s="9" customFormat="1" x14ac:dyDescent="0.2">
      <c r="A169" s="30">
        <v>162</v>
      </c>
      <c r="B169" s="53" t="s">
        <v>351</v>
      </c>
      <c r="C169" s="32" t="s">
        <v>352</v>
      </c>
      <c r="D169" s="43"/>
      <c r="E169" s="43"/>
      <c r="F169" s="43"/>
      <c r="G169" s="43"/>
      <c r="H169" s="43">
        <v>4</v>
      </c>
      <c r="I169" s="43">
        <v>32335.85</v>
      </c>
      <c r="J169" s="43">
        <v>102</v>
      </c>
      <c r="K169" s="43">
        <v>244796.79</v>
      </c>
      <c r="L169" s="43">
        <f t="shared" si="9"/>
        <v>106</v>
      </c>
      <c r="M169" s="43">
        <f t="shared" si="7"/>
        <v>277132.64</v>
      </c>
      <c r="N169" s="43">
        <v>71</v>
      </c>
      <c r="O169" s="43">
        <v>232128.27</v>
      </c>
      <c r="P169" s="43">
        <v>1</v>
      </c>
      <c r="Q169" s="43">
        <v>28285</v>
      </c>
      <c r="R169" s="43">
        <f t="shared" si="6"/>
        <v>72</v>
      </c>
      <c r="S169" s="43">
        <f t="shared" si="6"/>
        <v>260413.27</v>
      </c>
      <c r="T169" s="43">
        <f t="shared" si="10"/>
        <v>178</v>
      </c>
      <c r="U169" s="43">
        <f t="shared" si="8"/>
        <v>537545.91</v>
      </c>
      <c r="V169" s="16"/>
    </row>
    <row r="170" spans="1:22" s="9" customFormat="1" x14ac:dyDescent="0.2">
      <c r="A170" s="33">
        <v>163</v>
      </c>
      <c r="B170" s="54" t="s">
        <v>353</v>
      </c>
      <c r="C170" s="1" t="s">
        <v>354</v>
      </c>
      <c r="D170" s="44"/>
      <c r="E170" s="44"/>
      <c r="F170" s="44"/>
      <c r="G170" s="44"/>
      <c r="H170" s="44">
        <v>1</v>
      </c>
      <c r="I170" s="44">
        <v>429621.66</v>
      </c>
      <c r="J170" s="44">
        <v>2</v>
      </c>
      <c r="K170" s="44">
        <v>171</v>
      </c>
      <c r="L170" s="44">
        <f t="shared" si="9"/>
        <v>3</v>
      </c>
      <c r="M170" s="44">
        <f t="shared" si="7"/>
        <v>429792.66</v>
      </c>
      <c r="N170" s="44"/>
      <c r="O170" s="44"/>
      <c r="P170" s="44"/>
      <c r="Q170" s="44"/>
      <c r="R170" s="42">
        <f t="shared" si="6"/>
        <v>0</v>
      </c>
      <c r="S170" s="42">
        <f t="shared" si="6"/>
        <v>0</v>
      </c>
      <c r="T170" s="44">
        <f t="shared" si="10"/>
        <v>3</v>
      </c>
      <c r="U170" s="44">
        <f t="shared" si="8"/>
        <v>429792.66</v>
      </c>
      <c r="V170" s="16"/>
    </row>
    <row r="171" spans="1:22" s="9" customFormat="1" x14ac:dyDescent="0.2">
      <c r="A171" s="30">
        <v>164</v>
      </c>
      <c r="B171" s="53" t="s">
        <v>355</v>
      </c>
      <c r="C171" s="32" t="s">
        <v>356</v>
      </c>
      <c r="D171" s="43"/>
      <c r="E171" s="43"/>
      <c r="F171" s="43"/>
      <c r="G171" s="43"/>
      <c r="H171" s="43"/>
      <c r="I171" s="43"/>
      <c r="J171" s="43"/>
      <c r="K171" s="43"/>
      <c r="L171" s="43">
        <f t="shared" si="9"/>
        <v>0</v>
      </c>
      <c r="M171" s="43">
        <f t="shared" si="7"/>
        <v>0</v>
      </c>
      <c r="N171" s="43"/>
      <c r="O171" s="43"/>
      <c r="P171" s="43">
        <v>2</v>
      </c>
      <c r="Q171" s="43">
        <v>345152</v>
      </c>
      <c r="R171" s="43">
        <f t="shared" si="6"/>
        <v>2</v>
      </c>
      <c r="S171" s="43">
        <f t="shared" si="6"/>
        <v>345152</v>
      </c>
      <c r="T171" s="43">
        <f t="shared" si="10"/>
        <v>2</v>
      </c>
      <c r="U171" s="43">
        <f t="shared" si="8"/>
        <v>345152</v>
      </c>
      <c r="V171" s="16"/>
    </row>
    <row r="172" spans="1:22" s="9" customFormat="1" x14ac:dyDescent="0.2">
      <c r="A172" s="33">
        <v>165</v>
      </c>
      <c r="B172" s="54" t="s">
        <v>303</v>
      </c>
      <c r="C172" s="1" t="s">
        <v>304</v>
      </c>
      <c r="D172" s="44"/>
      <c r="E172" s="44"/>
      <c r="F172" s="44"/>
      <c r="G172" s="44"/>
      <c r="H172" s="44">
        <v>2</v>
      </c>
      <c r="I172" s="44">
        <v>21789.759999999998</v>
      </c>
      <c r="J172" s="44">
        <v>3</v>
      </c>
      <c r="K172" s="44">
        <v>9032.7900000000009</v>
      </c>
      <c r="L172" s="44">
        <f t="shared" si="9"/>
        <v>5</v>
      </c>
      <c r="M172" s="44">
        <f t="shared" si="7"/>
        <v>30822.55</v>
      </c>
      <c r="N172" s="44">
        <v>2</v>
      </c>
      <c r="O172" s="44">
        <v>105889</v>
      </c>
      <c r="P172" s="44">
        <v>2</v>
      </c>
      <c r="Q172" s="44">
        <v>105520</v>
      </c>
      <c r="R172" s="42">
        <f t="shared" si="6"/>
        <v>4</v>
      </c>
      <c r="S172" s="42">
        <f t="shared" si="6"/>
        <v>211409</v>
      </c>
      <c r="T172" s="44">
        <f t="shared" si="10"/>
        <v>9</v>
      </c>
      <c r="U172" s="44">
        <f t="shared" si="8"/>
        <v>242231.55</v>
      </c>
      <c r="V172" s="16"/>
    </row>
    <row r="173" spans="1:22" s="9" customFormat="1" x14ac:dyDescent="0.2">
      <c r="A173" s="30">
        <v>166</v>
      </c>
      <c r="B173" s="53" t="s">
        <v>357</v>
      </c>
      <c r="C173" s="32" t="s">
        <v>358</v>
      </c>
      <c r="D173" s="43"/>
      <c r="E173" s="43"/>
      <c r="F173" s="43"/>
      <c r="G173" s="43"/>
      <c r="H173" s="43">
        <v>62</v>
      </c>
      <c r="I173" s="43">
        <v>27932.81</v>
      </c>
      <c r="J173" s="43">
        <v>34</v>
      </c>
      <c r="K173" s="43">
        <v>23919.34</v>
      </c>
      <c r="L173" s="43">
        <f t="shared" si="9"/>
        <v>96</v>
      </c>
      <c r="M173" s="43">
        <f t="shared" si="7"/>
        <v>51852.15</v>
      </c>
      <c r="N173" s="43"/>
      <c r="O173" s="43"/>
      <c r="P173" s="43"/>
      <c r="Q173" s="43"/>
      <c r="R173" s="43">
        <f t="shared" si="6"/>
        <v>0</v>
      </c>
      <c r="S173" s="43">
        <f t="shared" si="6"/>
        <v>0</v>
      </c>
      <c r="T173" s="43">
        <f t="shared" si="10"/>
        <v>96</v>
      </c>
      <c r="U173" s="43">
        <f t="shared" si="8"/>
        <v>51852.15</v>
      </c>
      <c r="V173" s="16"/>
    </row>
    <row r="174" spans="1:22" s="9" customFormat="1" x14ac:dyDescent="0.2">
      <c r="A174" s="33">
        <v>167</v>
      </c>
      <c r="B174" s="54" t="s">
        <v>359</v>
      </c>
      <c r="C174" s="1" t="s">
        <v>360</v>
      </c>
      <c r="D174" s="44"/>
      <c r="E174" s="44"/>
      <c r="F174" s="44"/>
      <c r="G174" s="44"/>
      <c r="H174" s="44">
        <v>4</v>
      </c>
      <c r="I174" s="44">
        <v>194</v>
      </c>
      <c r="J174" s="44">
        <v>7</v>
      </c>
      <c r="K174" s="44">
        <v>7352.29</v>
      </c>
      <c r="L174" s="44">
        <f t="shared" si="9"/>
        <v>11</v>
      </c>
      <c r="M174" s="44">
        <f t="shared" si="7"/>
        <v>7546.29</v>
      </c>
      <c r="N174" s="44">
        <v>1</v>
      </c>
      <c r="O174" s="44">
        <v>2463.6</v>
      </c>
      <c r="P174" s="44"/>
      <c r="Q174" s="44"/>
      <c r="R174" s="42">
        <f t="shared" si="6"/>
        <v>1</v>
      </c>
      <c r="S174" s="42">
        <f t="shared" si="6"/>
        <v>2463.6</v>
      </c>
      <c r="T174" s="44">
        <f t="shared" si="10"/>
        <v>12</v>
      </c>
      <c r="U174" s="44">
        <f t="shared" si="8"/>
        <v>10009.89</v>
      </c>
      <c r="V174" s="16"/>
    </row>
    <row r="175" spans="1:22" s="9" customFormat="1" x14ac:dyDescent="0.2">
      <c r="A175" s="30">
        <v>168</v>
      </c>
      <c r="B175" s="53" t="s">
        <v>361</v>
      </c>
      <c r="C175" s="32" t="s">
        <v>362</v>
      </c>
      <c r="D175" s="43"/>
      <c r="E175" s="43"/>
      <c r="F175" s="43"/>
      <c r="G175" s="43"/>
      <c r="H175" s="43">
        <v>1</v>
      </c>
      <c r="I175" s="43">
        <v>3139.56</v>
      </c>
      <c r="J175" s="43">
        <v>3</v>
      </c>
      <c r="K175" s="43">
        <v>6155.98</v>
      </c>
      <c r="L175" s="43">
        <f t="shared" si="9"/>
        <v>4</v>
      </c>
      <c r="M175" s="43">
        <f t="shared" si="7"/>
        <v>9295.5399999999991</v>
      </c>
      <c r="N175" s="43"/>
      <c r="O175" s="43"/>
      <c r="P175" s="43"/>
      <c r="Q175" s="43"/>
      <c r="R175" s="43">
        <f t="shared" si="6"/>
        <v>0</v>
      </c>
      <c r="S175" s="43">
        <f t="shared" si="6"/>
        <v>0</v>
      </c>
      <c r="T175" s="43">
        <f t="shared" si="10"/>
        <v>4</v>
      </c>
      <c r="U175" s="43">
        <f t="shared" si="8"/>
        <v>9295.5399999999991</v>
      </c>
      <c r="V175" s="16"/>
    </row>
    <row r="176" spans="1:22" s="9" customFormat="1" x14ac:dyDescent="0.2">
      <c r="A176" s="33">
        <v>169</v>
      </c>
      <c r="B176" s="54" t="s">
        <v>317</v>
      </c>
      <c r="C176" s="1" t="s">
        <v>318</v>
      </c>
      <c r="D176" s="44"/>
      <c r="E176" s="44"/>
      <c r="F176" s="44"/>
      <c r="G176" s="44"/>
      <c r="H176" s="44"/>
      <c r="I176" s="44"/>
      <c r="J176" s="44">
        <v>2</v>
      </c>
      <c r="K176" s="44">
        <v>1175.74</v>
      </c>
      <c r="L176" s="44">
        <f t="shared" si="9"/>
        <v>2</v>
      </c>
      <c r="M176" s="44">
        <f t="shared" si="7"/>
        <v>1175.74</v>
      </c>
      <c r="N176" s="44"/>
      <c r="O176" s="44"/>
      <c r="P176" s="44"/>
      <c r="Q176" s="44"/>
      <c r="R176" s="42">
        <f t="shared" si="6"/>
        <v>0</v>
      </c>
      <c r="S176" s="42">
        <f t="shared" si="6"/>
        <v>0</v>
      </c>
      <c r="T176" s="44">
        <f t="shared" si="10"/>
        <v>2</v>
      </c>
      <c r="U176" s="44">
        <f t="shared" si="8"/>
        <v>1175.74</v>
      </c>
      <c r="V176" s="16"/>
    </row>
    <row r="177" spans="1:25" s="9" customFormat="1" x14ac:dyDescent="0.2">
      <c r="A177" s="30">
        <v>170</v>
      </c>
      <c r="B177" s="31" t="s">
        <v>363</v>
      </c>
      <c r="C177" s="32" t="s">
        <v>364</v>
      </c>
      <c r="D177" s="43"/>
      <c r="E177" s="43"/>
      <c r="F177" s="43"/>
      <c r="G177" s="43"/>
      <c r="H177" s="43"/>
      <c r="I177" s="43"/>
      <c r="J177" s="43"/>
      <c r="K177" s="43"/>
      <c r="L177" s="43">
        <f t="shared" si="9"/>
        <v>0</v>
      </c>
      <c r="M177" s="43">
        <f t="shared" si="7"/>
        <v>0</v>
      </c>
      <c r="N177" s="43">
        <v>2</v>
      </c>
      <c r="O177" s="43">
        <v>349.57</v>
      </c>
      <c r="P177" s="43"/>
      <c r="Q177" s="43"/>
      <c r="R177" s="43">
        <f t="shared" si="6"/>
        <v>2</v>
      </c>
      <c r="S177" s="43">
        <f t="shared" si="6"/>
        <v>349.57</v>
      </c>
      <c r="T177" s="43">
        <f t="shared" si="10"/>
        <v>2</v>
      </c>
      <c r="U177" s="43">
        <f t="shared" si="8"/>
        <v>349.57</v>
      </c>
      <c r="V177" s="16"/>
    </row>
    <row r="178" spans="1:25" s="9" customFormat="1" ht="13.5" thickBot="1" x14ac:dyDescent="0.25">
      <c r="A178" s="33"/>
      <c r="B178" s="54"/>
      <c r="C178" s="1"/>
      <c r="D178" s="44"/>
      <c r="E178" s="44"/>
      <c r="F178" s="44"/>
      <c r="G178" s="44"/>
      <c r="H178" s="44"/>
      <c r="I178" s="44"/>
      <c r="J178" s="44"/>
      <c r="K178" s="44"/>
      <c r="L178" s="44">
        <f t="shared" si="9"/>
        <v>0</v>
      </c>
      <c r="M178" s="44">
        <f t="shared" si="7"/>
        <v>0</v>
      </c>
      <c r="N178" s="44"/>
      <c r="O178" s="44"/>
      <c r="P178" s="44"/>
      <c r="Q178" s="44"/>
      <c r="R178" s="42">
        <f t="shared" si="6"/>
        <v>0</v>
      </c>
      <c r="S178" s="42">
        <f t="shared" si="6"/>
        <v>0</v>
      </c>
      <c r="T178" s="44">
        <f t="shared" si="10"/>
        <v>0</v>
      </c>
      <c r="U178" s="44">
        <f t="shared" si="8"/>
        <v>0</v>
      </c>
      <c r="V178" s="16"/>
    </row>
    <row r="179" spans="1:25" s="9" customFormat="1" ht="14.25" thickTop="1" thickBot="1" x14ac:dyDescent="0.25">
      <c r="A179" s="56" t="s">
        <v>0</v>
      </c>
      <c r="B179" s="56"/>
      <c r="C179" s="57"/>
      <c r="D179" s="50">
        <f t="shared" ref="D179:U179" si="11">SUM(D8:D178)</f>
        <v>41194</v>
      </c>
      <c r="E179" s="50">
        <f t="shared" si="11"/>
        <v>20566851372.139973</v>
      </c>
      <c r="F179" s="50">
        <f t="shared" si="11"/>
        <v>102706</v>
      </c>
      <c r="G179" s="50">
        <f t="shared" si="11"/>
        <v>11745893716.129995</v>
      </c>
      <c r="H179" s="50">
        <f t="shared" si="11"/>
        <v>218324</v>
      </c>
      <c r="I179" s="50">
        <f t="shared" si="11"/>
        <v>58688119384.929962</v>
      </c>
      <c r="J179" s="50">
        <f t="shared" si="11"/>
        <v>243972</v>
      </c>
      <c r="K179" s="50">
        <f t="shared" si="11"/>
        <v>64121633853.859985</v>
      </c>
      <c r="L179" s="50">
        <f t="shared" si="11"/>
        <v>606196</v>
      </c>
      <c r="M179" s="50">
        <f t="shared" si="11"/>
        <v>155122498327.06012</v>
      </c>
      <c r="N179" s="50">
        <f t="shared" si="11"/>
        <v>55492</v>
      </c>
      <c r="O179" s="50">
        <f t="shared" si="11"/>
        <v>59467880882.269981</v>
      </c>
      <c r="P179" s="50">
        <f t="shared" si="11"/>
        <v>55492</v>
      </c>
      <c r="Q179" s="50">
        <f t="shared" si="11"/>
        <v>59493008099.080017</v>
      </c>
      <c r="R179" s="50">
        <f t="shared" si="11"/>
        <v>110984</v>
      </c>
      <c r="S179" s="50">
        <f t="shared" si="11"/>
        <v>118960888981.34998</v>
      </c>
      <c r="T179" s="50">
        <f t="shared" si="11"/>
        <v>717180</v>
      </c>
      <c r="U179" s="50">
        <f t="shared" si="11"/>
        <v>274083387308.41022</v>
      </c>
    </row>
    <row r="180" spans="1:25" s="9" customFormat="1" ht="13.5" thickTop="1" x14ac:dyDescent="0.2">
      <c r="A180" s="11" t="s">
        <v>21</v>
      </c>
      <c r="B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6"/>
    </row>
    <row r="181" spans="1:25" x14ac:dyDescent="0.2">
      <c r="A181" s="11" t="s">
        <v>18</v>
      </c>
    </row>
    <row r="182" spans="1:25" x14ac:dyDescent="0.2">
      <c r="A182" s="11" t="s">
        <v>19</v>
      </c>
      <c r="E182" s="12"/>
      <c r="F182" s="12"/>
      <c r="G182" s="12"/>
      <c r="H182" s="12"/>
    </row>
    <row r="183" spans="1:25" x14ac:dyDescent="0.2">
      <c r="B183" s="10"/>
      <c r="E183" s="48"/>
      <c r="F183" s="45"/>
      <c r="G183" s="45"/>
      <c r="H183" s="45"/>
      <c r="I183" s="45"/>
      <c r="J183" s="45"/>
      <c r="K183" s="45"/>
      <c r="L183" s="45"/>
      <c r="M183" s="45"/>
      <c r="N183" s="48"/>
      <c r="O183" s="48"/>
    </row>
    <row r="184" spans="1:25" s="19" customFormat="1" ht="11.25" x14ac:dyDescent="0.2">
      <c r="A184" s="17"/>
      <c r="B184" s="18"/>
      <c r="C184" s="19" t="s">
        <v>12</v>
      </c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20"/>
      <c r="W184" s="21"/>
      <c r="X184" s="20"/>
      <c r="Y184" s="22"/>
    </row>
    <row r="187" spans="1:25" x14ac:dyDescent="0.2">
      <c r="C187" s="55"/>
    </row>
    <row r="188" spans="1:25" x14ac:dyDescent="0.2">
      <c r="C188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9:C179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9"/>
  <sheetViews>
    <sheetView showGridLines="0" tabSelected="1" topLeftCell="A152" zoomScaleNormal="100" workbookViewId="0">
      <pane xSplit="3" topLeftCell="D1" activePane="topRight" state="frozen"/>
      <selection activeCell="C7" sqref="C7"/>
      <selection pane="topRight" activeCell="A185" sqref="A185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9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9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22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 x14ac:dyDescent="0.25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 x14ac:dyDescent="0.2">
      <c r="A8" s="33">
        <v>1</v>
      </c>
      <c r="B8" s="52" t="s">
        <v>23</v>
      </c>
      <c r="C8" s="34" t="s">
        <v>24</v>
      </c>
      <c r="D8" s="42">
        <v>14966</v>
      </c>
      <c r="E8" s="42">
        <v>7030783539.0299997</v>
      </c>
      <c r="F8" s="42">
        <v>63518</v>
      </c>
      <c r="G8" s="42">
        <v>5985663276.2399998</v>
      </c>
      <c r="H8" s="42">
        <v>58644</v>
      </c>
      <c r="I8" s="42">
        <v>18994658709.759998</v>
      </c>
      <c r="J8" s="42">
        <v>93251</v>
      </c>
      <c r="K8" s="42">
        <v>21683909469.119999</v>
      </c>
      <c r="L8" s="42">
        <f t="shared" ref="L8:M12" si="0">J8+H8+F8+D8</f>
        <v>230379</v>
      </c>
      <c r="M8" s="42">
        <f t="shared" si="0"/>
        <v>53695014994.149994</v>
      </c>
      <c r="N8" s="42">
        <v>2092</v>
      </c>
      <c r="O8" s="42">
        <v>33752665984.900002</v>
      </c>
      <c r="P8" s="42">
        <v>1792</v>
      </c>
      <c r="Q8" s="42">
        <v>25650336325.889999</v>
      </c>
      <c r="R8" s="42">
        <f>N8+P8</f>
        <v>3884</v>
      </c>
      <c r="S8" s="42">
        <f>O8+Q8</f>
        <v>59403002310.790001</v>
      </c>
      <c r="T8" s="42">
        <f t="shared" ref="T8:U12" si="1">R8+L8</f>
        <v>234263</v>
      </c>
      <c r="U8" s="42">
        <f t="shared" si="1"/>
        <v>113098017304.94</v>
      </c>
      <c r="V8" s="16"/>
    </row>
    <row r="9" spans="1:22" s="9" customFormat="1" x14ac:dyDescent="0.2">
      <c r="A9" s="30">
        <v>2</v>
      </c>
      <c r="B9" s="53" t="s">
        <v>25</v>
      </c>
      <c r="C9" s="32" t="s">
        <v>26</v>
      </c>
      <c r="D9" s="43">
        <v>3686</v>
      </c>
      <c r="E9" s="43">
        <v>4612415342.7399998</v>
      </c>
      <c r="F9" s="43">
        <v>19571</v>
      </c>
      <c r="G9" s="43">
        <v>5023381994.3199997</v>
      </c>
      <c r="H9" s="43">
        <v>25995</v>
      </c>
      <c r="I9" s="43">
        <v>32274635023.360001</v>
      </c>
      <c r="J9" s="43">
        <v>43185</v>
      </c>
      <c r="K9" s="43">
        <v>33022712493.82</v>
      </c>
      <c r="L9" s="43">
        <f t="shared" si="0"/>
        <v>92437</v>
      </c>
      <c r="M9" s="43">
        <f t="shared" si="0"/>
        <v>74933144854.240005</v>
      </c>
      <c r="N9" s="43">
        <v>766</v>
      </c>
      <c r="O9" s="43">
        <v>9445492130.9400005</v>
      </c>
      <c r="P9" s="43">
        <v>784</v>
      </c>
      <c r="Q9" s="43">
        <v>7546192954.8400002</v>
      </c>
      <c r="R9" s="43">
        <f>N9+P9</f>
        <v>1550</v>
      </c>
      <c r="S9" s="43">
        <f>O9+Q9</f>
        <v>16991685085.780001</v>
      </c>
      <c r="T9" s="43">
        <f t="shared" si="1"/>
        <v>93987</v>
      </c>
      <c r="U9" s="43">
        <f t="shared" si="1"/>
        <v>91924829940.020004</v>
      </c>
      <c r="V9" s="16"/>
    </row>
    <row r="10" spans="1:22" s="9" customFormat="1" x14ac:dyDescent="0.2">
      <c r="A10" s="33">
        <v>3</v>
      </c>
      <c r="B10" s="54" t="s">
        <v>27</v>
      </c>
      <c r="C10" s="1" t="s">
        <v>28</v>
      </c>
      <c r="D10" s="44">
        <v>21379</v>
      </c>
      <c r="E10" s="44">
        <v>10442487201.389999</v>
      </c>
      <c r="F10" s="44">
        <v>50464</v>
      </c>
      <c r="G10" s="44">
        <v>6663669776.2299995</v>
      </c>
      <c r="H10" s="44">
        <v>93869</v>
      </c>
      <c r="I10" s="44">
        <v>13993552746.16</v>
      </c>
      <c r="J10" s="44">
        <v>72467</v>
      </c>
      <c r="K10" s="44">
        <v>19962448838.91</v>
      </c>
      <c r="L10" s="42">
        <f t="shared" si="0"/>
        <v>238179</v>
      </c>
      <c r="M10" s="42">
        <f t="shared" si="0"/>
        <v>51062158562.690002</v>
      </c>
      <c r="N10" s="44">
        <v>2449</v>
      </c>
      <c r="O10" s="44">
        <v>9718835133.9500008</v>
      </c>
      <c r="P10" s="44">
        <v>2481</v>
      </c>
      <c r="Q10" s="44">
        <v>10321828850.6</v>
      </c>
      <c r="R10" s="42">
        <f t="shared" ref="R10:R81" si="2">N10+P10</f>
        <v>4930</v>
      </c>
      <c r="S10" s="42">
        <f t="shared" ref="S10:S81" si="3">O10+Q10</f>
        <v>20040663984.550003</v>
      </c>
      <c r="T10" s="42">
        <f t="shared" si="1"/>
        <v>243109</v>
      </c>
      <c r="U10" s="42">
        <f t="shared" si="1"/>
        <v>71102822547.240005</v>
      </c>
      <c r="V10" s="16"/>
    </row>
    <row r="11" spans="1:22" s="9" customFormat="1" x14ac:dyDescent="0.2">
      <c r="A11" s="30">
        <v>4</v>
      </c>
      <c r="B11" s="53" t="s">
        <v>29</v>
      </c>
      <c r="C11" s="32" t="s">
        <v>30</v>
      </c>
      <c r="D11" s="43">
        <v>691</v>
      </c>
      <c r="E11" s="43">
        <v>1952268517.45</v>
      </c>
      <c r="F11" s="43">
        <v>5686</v>
      </c>
      <c r="G11" s="43">
        <v>1381082590.74</v>
      </c>
      <c r="H11" s="43">
        <v>2784</v>
      </c>
      <c r="I11" s="43">
        <v>16227734679.450001</v>
      </c>
      <c r="J11" s="43">
        <v>5187</v>
      </c>
      <c r="K11" s="43">
        <v>15626275755.959999</v>
      </c>
      <c r="L11" s="43">
        <f t="shared" si="0"/>
        <v>14348</v>
      </c>
      <c r="M11" s="43">
        <f t="shared" si="0"/>
        <v>35187361543.599998</v>
      </c>
      <c r="N11" s="43">
        <v>681</v>
      </c>
      <c r="O11" s="43">
        <v>8278639746.3800001</v>
      </c>
      <c r="P11" s="43">
        <v>748</v>
      </c>
      <c r="Q11" s="43">
        <v>9600495107.4799995</v>
      </c>
      <c r="R11" s="43">
        <f t="shared" si="2"/>
        <v>1429</v>
      </c>
      <c r="S11" s="43">
        <f t="shared" si="3"/>
        <v>17879134853.860001</v>
      </c>
      <c r="T11" s="43">
        <f t="shared" si="1"/>
        <v>15777</v>
      </c>
      <c r="U11" s="43">
        <f t="shared" si="1"/>
        <v>53066496397.459999</v>
      </c>
      <c r="V11" s="16"/>
    </row>
    <row r="12" spans="1:22" s="9" customFormat="1" x14ac:dyDescent="0.2">
      <c r="A12" s="33">
        <v>5</v>
      </c>
      <c r="B12" s="23" t="s">
        <v>31</v>
      </c>
      <c r="C12" s="1" t="s">
        <v>32</v>
      </c>
      <c r="D12" s="44">
        <v>21432</v>
      </c>
      <c r="E12" s="44">
        <v>3977665954.1399999</v>
      </c>
      <c r="F12" s="44">
        <v>49532</v>
      </c>
      <c r="G12" s="44">
        <v>3981754991.3600001</v>
      </c>
      <c r="H12" s="44">
        <v>119705</v>
      </c>
      <c r="I12" s="44">
        <v>10988202274.1</v>
      </c>
      <c r="J12" s="44">
        <v>91076</v>
      </c>
      <c r="K12" s="44">
        <v>10631497989.190001</v>
      </c>
      <c r="L12" s="42">
        <f t="shared" si="0"/>
        <v>281745</v>
      </c>
      <c r="M12" s="42">
        <f t="shared" si="0"/>
        <v>29579121208.790001</v>
      </c>
      <c r="N12" s="44">
        <v>748</v>
      </c>
      <c r="O12" s="44">
        <v>5011164785.3500004</v>
      </c>
      <c r="P12" s="44">
        <v>761</v>
      </c>
      <c r="Q12" s="44">
        <v>5088930390.0200005</v>
      </c>
      <c r="R12" s="42">
        <f t="shared" si="2"/>
        <v>1509</v>
      </c>
      <c r="S12" s="42">
        <f t="shared" si="3"/>
        <v>10100095175.370001</v>
      </c>
      <c r="T12" s="42">
        <f t="shared" si="1"/>
        <v>283254</v>
      </c>
      <c r="U12" s="42">
        <f t="shared" si="1"/>
        <v>39679216384.160004</v>
      </c>
      <c r="V12" s="16"/>
    </row>
    <row r="13" spans="1:22" s="9" customFormat="1" x14ac:dyDescent="0.2">
      <c r="A13" s="30">
        <v>6</v>
      </c>
      <c r="B13" s="31" t="s">
        <v>33</v>
      </c>
      <c r="C13" s="32" t="s">
        <v>34</v>
      </c>
      <c r="D13" s="43">
        <v>89</v>
      </c>
      <c r="E13" s="43">
        <v>171783811.65000001</v>
      </c>
      <c r="F13" s="43">
        <v>759</v>
      </c>
      <c r="G13" s="43">
        <v>97652702.239999995</v>
      </c>
      <c r="H13" s="43">
        <v>494</v>
      </c>
      <c r="I13" s="43">
        <v>3216219564</v>
      </c>
      <c r="J13" s="43">
        <v>1044</v>
      </c>
      <c r="K13" s="43">
        <v>2967156360.52</v>
      </c>
      <c r="L13" s="43">
        <f t="shared" ref="L13:L20" si="4">J13+H13+F13+D13</f>
        <v>2386</v>
      </c>
      <c r="M13" s="43">
        <f t="shared" ref="M13:M20" si="5">K13+I13+G13+E13</f>
        <v>6452812438.4099998</v>
      </c>
      <c r="N13" s="43">
        <v>423</v>
      </c>
      <c r="O13" s="43">
        <v>12762179156.16</v>
      </c>
      <c r="P13" s="43">
        <v>415</v>
      </c>
      <c r="Q13" s="43">
        <v>13574366755.5</v>
      </c>
      <c r="R13" s="43">
        <f t="shared" ref="R13:R20" si="6">N13+P13</f>
        <v>838</v>
      </c>
      <c r="S13" s="43">
        <f t="shared" ref="S13:S20" si="7">O13+Q13</f>
        <v>26336545911.66</v>
      </c>
      <c r="T13" s="43">
        <f t="shared" ref="T13:T20" si="8">R13+L13</f>
        <v>3224</v>
      </c>
      <c r="U13" s="43">
        <f t="shared" ref="U13:U20" si="9">S13+M13</f>
        <v>32789358350.07</v>
      </c>
      <c r="V13" s="16"/>
    </row>
    <row r="14" spans="1:22" s="9" customFormat="1" x14ac:dyDescent="0.2">
      <c r="A14" s="33">
        <v>7</v>
      </c>
      <c r="B14" s="54" t="s">
        <v>35</v>
      </c>
      <c r="C14" s="1" t="s">
        <v>36</v>
      </c>
      <c r="D14" s="44">
        <v>21857</v>
      </c>
      <c r="E14" s="44">
        <v>8119772340.6499996</v>
      </c>
      <c r="F14" s="44">
        <v>25193</v>
      </c>
      <c r="G14" s="44">
        <v>4051483180.3200002</v>
      </c>
      <c r="H14" s="44">
        <v>60368</v>
      </c>
      <c r="I14" s="44">
        <v>4978657173.21</v>
      </c>
      <c r="J14" s="44">
        <v>104262</v>
      </c>
      <c r="K14" s="44">
        <v>6195208810.5600004</v>
      </c>
      <c r="L14" s="42">
        <f t="shared" si="4"/>
        <v>211680</v>
      </c>
      <c r="M14" s="42">
        <f t="shared" si="5"/>
        <v>23345121504.739998</v>
      </c>
      <c r="N14" s="44">
        <v>1171</v>
      </c>
      <c r="O14" s="44">
        <v>3408611357.4299998</v>
      </c>
      <c r="P14" s="44">
        <v>1224</v>
      </c>
      <c r="Q14" s="44">
        <v>5499161572.5600004</v>
      </c>
      <c r="R14" s="42">
        <f t="shared" si="6"/>
        <v>2395</v>
      </c>
      <c r="S14" s="42">
        <f t="shared" si="7"/>
        <v>8907772929.9899998</v>
      </c>
      <c r="T14" s="42">
        <f t="shared" si="8"/>
        <v>214075</v>
      </c>
      <c r="U14" s="42">
        <f t="shared" si="9"/>
        <v>32252894434.729996</v>
      </c>
      <c r="V14" s="16"/>
    </row>
    <row r="15" spans="1:22" s="9" customFormat="1" x14ac:dyDescent="0.2">
      <c r="A15" s="30">
        <v>8</v>
      </c>
      <c r="B15" s="53" t="s">
        <v>37</v>
      </c>
      <c r="C15" s="32" t="s">
        <v>38</v>
      </c>
      <c r="D15" s="43">
        <v>90</v>
      </c>
      <c r="E15" s="43">
        <v>367240848.81999999</v>
      </c>
      <c r="F15" s="43">
        <v>80</v>
      </c>
      <c r="G15" s="43">
        <v>19261201.579999998</v>
      </c>
      <c r="H15" s="43">
        <v>905</v>
      </c>
      <c r="I15" s="43">
        <v>1346261573.99</v>
      </c>
      <c r="J15" s="43">
        <v>1445</v>
      </c>
      <c r="K15" s="43">
        <v>1305329461.8099999</v>
      </c>
      <c r="L15" s="43">
        <f t="shared" si="4"/>
        <v>2520</v>
      </c>
      <c r="M15" s="43">
        <f t="shared" si="5"/>
        <v>3038093086.2000003</v>
      </c>
      <c r="N15" s="43">
        <v>454</v>
      </c>
      <c r="O15" s="43">
        <v>12041744473.549999</v>
      </c>
      <c r="P15" s="43">
        <v>472</v>
      </c>
      <c r="Q15" s="43">
        <v>11481586354.690001</v>
      </c>
      <c r="R15" s="43">
        <f t="shared" si="6"/>
        <v>926</v>
      </c>
      <c r="S15" s="43">
        <f t="shared" si="7"/>
        <v>23523330828.239998</v>
      </c>
      <c r="T15" s="43">
        <f t="shared" si="8"/>
        <v>3446</v>
      </c>
      <c r="U15" s="43">
        <f t="shared" si="9"/>
        <v>26561423914.439999</v>
      </c>
      <c r="V15" s="16"/>
    </row>
    <row r="16" spans="1:22" s="9" customFormat="1" x14ac:dyDescent="0.2">
      <c r="A16" s="33">
        <v>9</v>
      </c>
      <c r="B16" s="54" t="s">
        <v>39</v>
      </c>
      <c r="C16" s="1" t="s">
        <v>40</v>
      </c>
      <c r="D16" s="44">
        <v>3</v>
      </c>
      <c r="E16" s="44">
        <v>232459.64</v>
      </c>
      <c r="F16" s="44"/>
      <c r="G16" s="44"/>
      <c r="H16" s="44">
        <v>546</v>
      </c>
      <c r="I16" s="44">
        <v>1236308826.9100001</v>
      </c>
      <c r="J16" s="44">
        <v>560</v>
      </c>
      <c r="K16" s="44">
        <v>1658126116.3199999</v>
      </c>
      <c r="L16" s="42">
        <f t="shared" si="4"/>
        <v>1109</v>
      </c>
      <c r="M16" s="42">
        <f t="shared" si="5"/>
        <v>2894667402.8699999</v>
      </c>
      <c r="N16" s="44">
        <v>517</v>
      </c>
      <c r="O16" s="44">
        <v>9146628720.2000008</v>
      </c>
      <c r="P16" s="44">
        <v>682</v>
      </c>
      <c r="Q16" s="44">
        <v>8799441802.1900005</v>
      </c>
      <c r="R16" s="42">
        <f t="shared" si="6"/>
        <v>1199</v>
      </c>
      <c r="S16" s="42">
        <f t="shared" si="7"/>
        <v>17946070522.389999</v>
      </c>
      <c r="T16" s="42">
        <f t="shared" si="8"/>
        <v>2308</v>
      </c>
      <c r="U16" s="42">
        <f t="shared" si="9"/>
        <v>20840737925.259998</v>
      </c>
      <c r="V16" s="16"/>
    </row>
    <row r="17" spans="1:22" s="9" customFormat="1" x14ac:dyDescent="0.2">
      <c r="A17" s="30">
        <v>10</v>
      </c>
      <c r="B17" s="53" t="s">
        <v>41</v>
      </c>
      <c r="C17" s="32" t="s">
        <v>42</v>
      </c>
      <c r="D17" s="43">
        <v>386</v>
      </c>
      <c r="E17" s="43">
        <v>1693469563.3299999</v>
      </c>
      <c r="F17" s="43">
        <v>1503</v>
      </c>
      <c r="G17" s="43">
        <v>457108414.66000003</v>
      </c>
      <c r="H17" s="43">
        <v>1392</v>
      </c>
      <c r="I17" s="43">
        <v>5147713557.7700005</v>
      </c>
      <c r="J17" s="43">
        <v>6192</v>
      </c>
      <c r="K17" s="43">
        <v>4657077883.75</v>
      </c>
      <c r="L17" s="43">
        <f t="shared" si="4"/>
        <v>9473</v>
      </c>
      <c r="M17" s="43">
        <f t="shared" si="5"/>
        <v>11955369419.51</v>
      </c>
      <c r="N17" s="43">
        <v>77</v>
      </c>
      <c r="O17" s="43">
        <v>2646409278.2800002</v>
      </c>
      <c r="P17" s="43">
        <v>170</v>
      </c>
      <c r="Q17" s="43">
        <v>4481286681.9899998</v>
      </c>
      <c r="R17" s="43">
        <f t="shared" si="6"/>
        <v>247</v>
      </c>
      <c r="S17" s="43">
        <f t="shared" si="7"/>
        <v>7127695960.2700005</v>
      </c>
      <c r="T17" s="43">
        <f t="shared" si="8"/>
        <v>9720</v>
      </c>
      <c r="U17" s="43">
        <f t="shared" si="9"/>
        <v>19083065379.779999</v>
      </c>
      <c r="V17" s="16"/>
    </row>
    <row r="18" spans="1:22" s="9" customFormat="1" x14ac:dyDescent="0.2">
      <c r="A18" s="33">
        <v>11</v>
      </c>
      <c r="B18" s="54" t="s">
        <v>43</v>
      </c>
      <c r="C18" s="1" t="s">
        <v>44</v>
      </c>
      <c r="D18" s="44">
        <v>391</v>
      </c>
      <c r="E18" s="44">
        <v>271626318.00999999</v>
      </c>
      <c r="F18" s="44">
        <v>1417</v>
      </c>
      <c r="G18" s="44">
        <v>174964252.75999999</v>
      </c>
      <c r="H18" s="44">
        <v>1585</v>
      </c>
      <c r="I18" s="44">
        <v>1523767985.05</v>
      </c>
      <c r="J18" s="44">
        <v>1632</v>
      </c>
      <c r="K18" s="44">
        <v>1583807484.96</v>
      </c>
      <c r="L18" s="42">
        <f t="shared" si="4"/>
        <v>5025</v>
      </c>
      <c r="M18" s="42">
        <f t="shared" si="5"/>
        <v>3554166040.7800007</v>
      </c>
      <c r="N18" s="44">
        <v>1611</v>
      </c>
      <c r="O18" s="44">
        <v>7363893632.8299999</v>
      </c>
      <c r="P18" s="44">
        <v>1397</v>
      </c>
      <c r="Q18" s="44">
        <v>7536691163.9099998</v>
      </c>
      <c r="R18" s="42">
        <f t="shared" si="6"/>
        <v>3008</v>
      </c>
      <c r="S18" s="42">
        <f t="shared" si="7"/>
        <v>14900584796.74</v>
      </c>
      <c r="T18" s="42">
        <f t="shared" si="8"/>
        <v>8033</v>
      </c>
      <c r="U18" s="42">
        <f t="shared" si="9"/>
        <v>18454750837.52</v>
      </c>
      <c r="V18" s="16"/>
    </row>
    <row r="19" spans="1:22" s="9" customFormat="1" x14ac:dyDescent="0.2">
      <c r="A19" s="30">
        <v>12</v>
      </c>
      <c r="B19" s="53" t="s">
        <v>45</v>
      </c>
      <c r="C19" s="32" t="s">
        <v>46</v>
      </c>
      <c r="D19" s="43">
        <v>702</v>
      </c>
      <c r="E19" s="43">
        <v>950371526.64999998</v>
      </c>
      <c r="F19" s="43">
        <v>2671</v>
      </c>
      <c r="G19" s="43">
        <v>496233530.42000002</v>
      </c>
      <c r="H19" s="43">
        <v>2243</v>
      </c>
      <c r="I19" s="43">
        <v>4916695782.25</v>
      </c>
      <c r="J19" s="43">
        <v>4275</v>
      </c>
      <c r="K19" s="43">
        <v>3230826849.6100001</v>
      </c>
      <c r="L19" s="43">
        <f t="shared" si="4"/>
        <v>9891</v>
      </c>
      <c r="M19" s="43">
        <f t="shared" si="5"/>
        <v>9594127688.9300003</v>
      </c>
      <c r="N19" s="43">
        <v>1175</v>
      </c>
      <c r="O19" s="43">
        <v>3207115818.1300001</v>
      </c>
      <c r="P19" s="43">
        <v>1230</v>
      </c>
      <c r="Q19" s="43">
        <v>5558966555.3500004</v>
      </c>
      <c r="R19" s="43">
        <f t="shared" si="6"/>
        <v>2405</v>
      </c>
      <c r="S19" s="43">
        <f t="shared" si="7"/>
        <v>8766082373.4799995</v>
      </c>
      <c r="T19" s="43">
        <f t="shared" si="8"/>
        <v>12296</v>
      </c>
      <c r="U19" s="43">
        <f t="shared" si="9"/>
        <v>18360210062.41</v>
      </c>
      <c r="V19" s="16"/>
    </row>
    <row r="20" spans="1:22" s="9" customFormat="1" x14ac:dyDescent="0.2">
      <c r="A20" s="33">
        <v>13</v>
      </c>
      <c r="B20" s="54" t="s">
        <v>47</v>
      </c>
      <c r="C20" s="1" t="s">
        <v>48</v>
      </c>
      <c r="D20" s="44"/>
      <c r="E20" s="44"/>
      <c r="F20" s="44"/>
      <c r="G20" s="44"/>
      <c r="H20" s="44">
        <v>998</v>
      </c>
      <c r="I20" s="44">
        <v>3736772420.9899998</v>
      </c>
      <c r="J20" s="44">
        <v>640</v>
      </c>
      <c r="K20" s="44">
        <v>2975880900.7800002</v>
      </c>
      <c r="L20" s="42">
        <f t="shared" si="4"/>
        <v>1638</v>
      </c>
      <c r="M20" s="42">
        <f t="shared" si="5"/>
        <v>6712653321.7700005</v>
      </c>
      <c r="N20" s="44">
        <v>99</v>
      </c>
      <c r="O20" s="44">
        <v>3054352894.1900001</v>
      </c>
      <c r="P20" s="44">
        <v>113</v>
      </c>
      <c r="Q20" s="44">
        <v>3669677889.3400002</v>
      </c>
      <c r="R20" s="42">
        <f t="shared" si="6"/>
        <v>212</v>
      </c>
      <c r="S20" s="42">
        <f t="shared" si="7"/>
        <v>6724030783.5300007</v>
      </c>
      <c r="T20" s="42">
        <f t="shared" si="8"/>
        <v>1850</v>
      </c>
      <c r="U20" s="42">
        <f t="shared" si="9"/>
        <v>13436684105.300001</v>
      </c>
      <c r="V20" s="16"/>
    </row>
    <row r="21" spans="1:22" s="9" customFormat="1" x14ac:dyDescent="0.2">
      <c r="A21" s="30">
        <v>14</v>
      </c>
      <c r="B21" s="31" t="s">
        <v>49</v>
      </c>
      <c r="C21" s="32" t="s">
        <v>50</v>
      </c>
      <c r="D21" s="43"/>
      <c r="E21" s="43"/>
      <c r="F21" s="43"/>
      <c r="G21" s="43"/>
      <c r="H21" s="43">
        <v>1683</v>
      </c>
      <c r="I21" s="43">
        <v>2845555376.9699998</v>
      </c>
      <c r="J21" s="43">
        <v>1640</v>
      </c>
      <c r="K21" s="43">
        <v>2695070994.4299998</v>
      </c>
      <c r="L21" s="43">
        <f t="shared" ref="L21:M28" si="10">J21+H21+F21+D21</f>
        <v>3323</v>
      </c>
      <c r="M21" s="43">
        <f t="shared" si="10"/>
        <v>5540626371.3999996</v>
      </c>
      <c r="N21" s="43">
        <v>58</v>
      </c>
      <c r="O21" s="43">
        <v>1472181973.6800001</v>
      </c>
      <c r="P21" s="43">
        <v>68</v>
      </c>
      <c r="Q21" s="43">
        <v>1492062209.1800001</v>
      </c>
      <c r="R21" s="43">
        <f t="shared" si="2"/>
        <v>126</v>
      </c>
      <c r="S21" s="43">
        <f t="shared" si="3"/>
        <v>2964244182.8600001</v>
      </c>
      <c r="T21" s="43">
        <f t="shared" ref="T21:U28" si="11">R21+L21</f>
        <v>3449</v>
      </c>
      <c r="U21" s="43">
        <f t="shared" si="11"/>
        <v>8504870554.2600002</v>
      </c>
      <c r="V21" s="16"/>
    </row>
    <row r="22" spans="1:22" s="9" customFormat="1" x14ac:dyDescent="0.2">
      <c r="A22" s="33">
        <v>15</v>
      </c>
      <c r="B22" s="54" t="s">
        <v>51</v>
      </c>
      <c r="C22" s="1" t="s">
        <v>52</v>
      </c>
      <c r="D22" s="44">
        <v>479</v>
      </c>
      <c r="E22" s="44">
        <v>781131529.11000001</v>
      </c>
      <c r="F22" s="44">
        <v>2828</v>
      </c>
      <c r="G22" s="44">
        <v>522785275.98000002</v>
      </c>
      <c r="H22" s="44">
        <v>813</v>
      </c>
      <c r="I22" s="44">
        <v>1009793243.73</v>
      </c>
      <c r="J22" s="44">
        <v>2570</v>
      </c>
      <c r="K22" s="44">
        <v>1301906996.6500001</v>
      </c>
      <c r="L22" s="42">
        <f t="shared" si="10"/>
        <v>6690</v>
      </c>
      <c r="M22" s="42">
        <f t="shared" si="10"/>
        <v>3615617045.4700003</v>
      </c>
      <c r="N22" s="44">
        <v>843</v>
      </c>
      <c r="O22" s="44">
        <v>2526785592.1199999</v>
      </c>
      <c r="P22" s="44">
        <v>1914</v>
      </c>
      <c r="Q22" s="44">
        <v>2325425097.4299998</v>
      </c>
      <c r="R22" s="42">
        <f t="shared" si="2"/>
        <v>2757</v>
      </c>
      <c r="S22" s="42">
        <f t="shared" si="3"/>
        <v>4852210689.5499992</v>
      </c>
      <c r="T22" s="42">
        <f t="shared" si="11"/>
        <v>9447</v>
      </c>
      <c r="U22" s="42">
        <f t="shared" si="11"/>
        <v>8467827735.0199995</v>
      </c>
      <c r="V22" s="16"/>
    </row>
    <row r="23" spans="1:22" s="9" customFormat="1" x14ac:dyDescent="0.2">
      <c r="A23" s="30">
        <v>16</v>
      </c>
      <c r="B23" s="53" t="s">
        <v>53</v>
      </c>
      <c r="C23" s="32" t="s">
        <v>54</v>
      </c>
      <c r="D23" s="43">
        <v>351</v>
      </c>
      <c r="E23" s="43">
        <v>634987464.88</v>
      </c>
      <c r="F23" s="43">
        <v>2294</v>
      </c>
      <c r="G23" s="43">
        <v>514055982.81</v>
      </c>
      <c r="H23" s="43">
        <v>956</v>
      </c>
      <c r="I23" s="43">
        <v>1091454080.3900001</v>
      </c>
      <c r="J23" s="43">
        <v>3089</v>
      </c>
      <c r="K23" s="43">
        <v>2393332482.8400002</v>
      </c>
      <c r="L23" s="43">
        <f t="shared" si="10"/>
        <v>6690</v>
      </c>
      <c r="M23" s="43">
        <f t="shared" si="10"/>
        <v>4633830010.9200001</v>
      </c>
      <c r="N23" s="43">
        <v>326</v>
      </c>
      <c r="O23" s="43">
        <v>2559906039.1199999</v>
      </c>
      <c r="P23" s="43">
        <v>257</v>
      </c>
      <c r="Q23" s="43">
        <v>1083074660.04</v>
      </c>
      <c r="R23" s="43">
        <f t="shared" si="2"/>
        <v>583</v>
      </c>
      <c r="S23" s="43">
        <f t="shared" si="3"/>
        <v>3642980699.1599998</v>
      </c>
      <c r="T23" s="43">
        <f t="shared" si="11"/>
        <v>7273</v>
      </c>
      <c r="U23" s="43">
        <f t="shared" si="11"/>
        <v>8276810710.0799999</v>
      </c>
      <c r="V23" s="16"/>
    </row>
    <row r="24" spans="1:22" s="9" customFormat="1" x14ac:dyDescent="0.2">
      <c r="A24" s="33">
        <v>17</v>
      </c>
      <c r="B24" s="54" t="s">
        <v>55</v>
      </c>
      <c r="C24" s="1" t="s">
        <v>56</v>
      </c>
      <c r="D24" s="44">
        <v>60</v>
      </c>
      <c r="E24" s="44">
        <v>561127732.69000006</v>
      </c>
      <c r="F24" s="44">
        <v>278</v>
      </c>
      <c r="G24" s="44">
        <v>198856264.49000001</v>
      </c>
      <c r="H24" s="44">
        <v>232</v>
      </c>
      <c r="I24" s="44">
        <v>385735740.39999998</v>
      </c>
      <c r="J24" s="44">
        <v>382</v>
      </c>
      <c r="K24" s="44">
        <v>757613939.49000001</v>
      </c>
      <c r="L24" s="42">
        <f t="shared" si="10"/>
        <v>952</v>
      </c>
      <c r="M24" s="42">
        <f t="shared" si="10"/>
        <v>1903333677.0699999</v>
      </c>
      <c r="N24" s="44">
        <v>596</v>
      </c>
      <c r="O24" s="44">
        <v>3080117311.7800002</v>
      </c>
      <c r="P24" s="44">
        <v>724</v>
      </c>
      <c r="Q24" s="44">
        <v>3119456345.6999998</v>
      </c>
      <c r="R24" s="42">
        <f t="shared" si="2"/>
        <v>1320</v>
      </c>
      <c r="S24" s="42">
        <f t="shared" si="3"/>
        <v>6199573657.4799995</v>
      </c>
      <c r="T24" s="42">
        <f t="shared" si="11"/>
        <v>2272</v>
      </c>
      <c r="U24" s="42">
        <f t="shared" si="11"/>
        <v>8102907334.5499992</v>
      </c>
      <c r="V24" s="16"/>
    </row>
    <row r="25" spans="1:22" s="9" customFormat="1" x14ac:dyDescent="0.2">
      <c r="A25" s="30">
        <v>18</v>
      </c>
      <c r="B25" s="53" t="s">
        <v>57</v>
      </c>
      <c r="C25" s="32" t="s">
        <v>58</v>
      </c>
      <c r="D25" s="43">
        <v>33</v>
      </c>
      <c r="E25" s="43">
        <v>264988614.94999999</v>
      </c>
      <c r="F25" s="43">
        <v>4</v>
      </c>
      <c r="G25" s="43">
        <v>5945465</v>
      </c>
      <c r="H25" s="43">
        <v>74</v>
      </c>
      <c r="I25" s="43">
        <v>326567294.25999999</v>
      </c>
      <c r="J25" s="43">
        <v>149</v>
      </c>
      <c r="K25" s="43">
        <v>301079390.5</v>
      </c>
      <c r="L25" s="43">
        <f t="shared" si="10"/>
        <v>260</v>
      </c>
      <c r="M25" s="43">
        <f t="shared" si="10"/>
        <v>898580764.71000004</v>
      </c>
      <c r="N25" s="43">
        <v>254</v>
      </c>
      <c r="O25" s="43">
        <v>2829275630.29</v>
      </c>
      <c r="P25" s="43">
        <v>274</v>
      </c>
      <c r="Q25" s="43">
        <v>3105255181.1700001</v>
      </c>
      <c r="R25" s="43">
        <f t="shared" si="2"/>
        <v>528</v>
      </c>
      <c r="S25" s="43">
        <f t="shared" si="3"/>
        <v>5934530811.46</v>
      </c>
      <c r="T25" s="43">
        <f t="shared" si="11"/>
        <v>788</v>
      </c>
      <c r="U25" s="43">
        <f t="shared" si="11"/>
        <v>6833111576.1700001</v>
      </c>
      <c r="V25" s="16"/>
    </row>
    <row r="26" spans="1:22" s="9" customFormat="1" x14ac:dyDescent="0.2">
      <c r="A26" s="33">
        <v>19</v>
      </c>
      <c r="B26" s="54" t="s">
        <v>59</v>
      </c>
      <c r="C26" s="1" t="s">
        <v>60</v>
      </c>
      <c r="D26" s="44">
        <v>528</v>
      </c>
      <c r="E26" s="44">
        <v>327420371.19</v>
      </c>
      <c r="F26" s="44">
        <v>1430</v>
      </c>
      <c r="G26" s="44">
        <v>102292720.62</v>
      </c>
      <c r="H26" s="44">
        <v>2493</v>
      </c>
      <c r="I26" s="44">
        <v>592582547.50999999</v>
      </c>
      <c r="J26" s="44">
        <v>4575</v>
      </c>
      <c r="K26" s="44">
        <v>720369467.30999994</v>
      </c>
      <c r="L26" s="42">
        <f t="shared" si="10"/>
        <v>9026</v>
      </c>
      <c r="M26" s="42">
        <f t="shared" si="10"/>
        <v>1742665106.6300001</v>
      </c>
      <c r="N26" s="44">
        <v>4441</v>
      </c>
      <c r="O26" s="44">
        <v>1908658369.26</v>
      </c>
      <c r="P26" s="44">
        <v>38859</v>
      </c>
      <c r="Q26" s="44">
        <v>2003859675.1099999</v>
      </c>
      <c r="R26" s="42">
        <f t="shared" si="2"/>
        <v>43300</v>
      </c>
      <c r="S26" s="42">
        <f t="shared" si="3"/>
        <v>3912518044.3699999</v>
      </c>
      <c r="T26" s="42">
        <f t="shared" si="11"/>
        <v>52326</v>
      </c>
      <c r="U26" s="42">
        <f t="shared" si="11"/>
        <v>5655183151</v>
      </c>
      <c r="V26" s="16"/>
    </row>
    <row r="27" spans="1:22" s="9" customFormat="1" x14ac:dyDescent="0.2">
      <c r="A27" s="30">
        <v>20</v>
      </c>
      <c r="B27" s="53" t="s">
        <v>61</v>
      </c>
      <c r="C27" s="32" t="s">
        <v>62</v>
      </c>
      <c r="D27" s="43">
        <v>137</v>
      </c>
      <c r="E27" s="43">
        <v>363519226.83999997</v>
      </c>
      <c r="F27" s="43"/>
      <c r="G27" s="43"/>
      <c r="H27" s="43">
        <v>222</v>
      </c>
      <c r="I27" s="43">
        <v>114504397.54000001</v>
      </c>
      <c r="J27" s="43">
        <v>129</v>
      </c>
      <c r="K27" s="43">
        <v>275097589.52999997</v>
      </c>
      <c r="L27" s="43">
        <f t="shared" si="10"/>
        <v>488</v>
      </c>
      <c r="M27" s="43">
        <f t="shared" si="10"/>
        <v>753121213.90999997</v>
      </c>
      <c r="N27" s="43">
        <v>13</v>
      </c>
      <c r="O27" s="43">
        <v>256323207.75</v>
      </c>
      <c r="P27" s="43">
        <v>127</v>
      </c>
      <c r="Q27" s="43">
        <v>3807269595.8600001</v>
      </c>
      <c r="R27" s="43">
        <f t="shared" si="2"/>
        <v>140</v>
      </c>
      <c r="S27" s="43">
        <f t="shared" si="3"/>
        <v>4063592803.6100001</v>
      </c>
      <c r="T27" s="43">
        <f t="shared" si="11"/>
        <v>628</v>
      </c>
      <c r="U27" s="43">
        <f t="shared" si="11"/>
        <v>4816714017.5200005</v>
      </c>
      <c r="V27" s="16"/>
    </row>
    <row r="28" spans="1:22" s="9" customFormat="1" x14ac:dyDescent="0.2">
      <c r="A28" s="33">
        <v>21</v>
      </c>
      <c r="B28" s="54" t="s">
        <v>63</v>
      </c>
      <c r="C28" s="1" t="s">
        <v>64</v>
      </c>
      <c r="D28" s="44">
        <v>552</v>
      </c>
      <c r="E28" s="44">
        <v>454136493.57999998</v>
      </c>
      <c r="F28" s="44">
        <v>2763</v>
      </c>
      <c r="G28" s="44">
        <v>339992707.75</v>
      </c>
      <c r="H28" s="44">
        <v>2712</v>
      </c>
      <c r="I28" s="44">
        <v>455502873.56</v>
      </c>
      <c r="J28" s="44">
        <v>6818</v>
      </c>
      <c r="K28" s="44">
        <v>811046457.27999997</v>
      </c>
      <c r="L28" s="42">
        <f t="shared" si="10"/>
        <v>12845</v>
      </c>
      <c r="M28" s="42">
        <f t="shared" si="10"/>
        <v>2060678532.1699998</v>
      </c>
      <c r="N28" s="44">
        <v>529</v>
      </c>
      <c r="O28" s="44">
        <v>1077684233.8099999</v>
      </c>
      <c r="P28" s="44">
        <v>503</v>
      </c>
      <c r="Q28" s="44">
        <v>839607369.27999997</v>
      </c>
      <c r="R28" s="42">
        <f t="shared" si="2"/>
        <v>1032</v>
      </c>
      <c r="S28" s="42">
        <f t="shared" si="3"/>
        <v>1917291603.0899999</v>
      </c>
      <c r="T28" s="42">
        <f t="shared" si="11"/>
        <v>13877</v>
      </c>
      <c r="U28" s="42">
        <f t="shared" si="11"/>
        <v>3977970135.2599998</v>
      </c>
      <c r="V28" s="16"/>
    </row>
    <row r="29" spans="1:22" s="9" customFormat="1" x14ac:dyDescent="0.2">
      <c r="A29" s="30">
        <v>22</v>
      </c>
      <c r="B29" s="31" t="s">
        <v>65</v>
      </c>
      <c r="C29" s="32" t="s">
        <v>66</v>
      </c>
      <c r="D29" s="43"/>
      <c r="E29" s="43"/>
      <c r="F29" s="43"/>
      <c r="G29" s="43"/>
      <c r="H29" s="43">
        <v>22</v>
      </c>
      <c r="I29" s="43">
        <v>42091360.600000001</v>
      </c>
      <c r="J29" s="43"/>
      <c r="K29" s="43"/>
      <c r="L29" s="43">
        <f t="shared" ref="L29:L36" si="12">J29+H29+F29+D29</f>
        <v>22</v>
      </c>
      <c r="M29" s="43">
        <f t="shared" ref="M29:M36" si="13">K29+I29+G29+E29</f>
        <v>42091360.600000001</v>
      </c>
      <c r="N29" s="43">
        <v>5</v>
      </c>
      <c r="O29" s="43">
        <v>1550000000</v>
      </c>
      <c r="P29" s="43">
        <v>5</v>
      </c>
      <c r="Q29" s="43">
        <v>1550000000</v>
      </c>
      <c r="R29" s="43">
        <f t="shared" si="2"/>
        <v>10</v>
      </c>
      <c r="S29" s="43">
        <f t="shared" si="3"/>
        <v>3100000000</v>
      </c>
      <c r="T29" s="43">
        <f t="shared" ref="T29:T36" si="14">R29+L29</f>
        <v>32</v>
      </c>
      <c r="U29" s="43">
        <f t="shared" ref="U29:U36" si="15">S29+M29</f>
        <v>3142091360.5999999</v>
      </c>
      <c r="V29" s="16"/>
    </row>
    <row r="30" spans="1:22" s="9" customFormat="1" x14ac:dyDescent="0.2">
      <c r="A30" s="33">
        <v>23</v>
      </c>
      <c r="B30" s="54" t="s">
        <v>67</v>
      </c>
      <c r="C30" s="1" t="s">
        <v>68</v>
      </c>
      <c r="D30" s="44"/>
      <c r="E30" s="44"/>
      <c r="F30" s="44">
        <v>2</v>
      </c>
      <c r="G30" s="44">
        <v>2844355.93</v>
      </c>
      <c r="H30" s="44">
        <v>525</v>
      </c>
      <c r="I30" s="44">
        <v>1093117419.77</v>
      </c>
      <c r="J30" s="44">
        <v>692</v>
      </c>
      <c r="K30" s="44">
        <v>398250786.17000002</v>
      </c>
      <c r="L30" s="42">
        <f t="shared" si="12"/>
        <v>1219</v>
      </c>
      <c r="M30" s="42">
        <f t="shared" si="13"/>
        <v>1494212561.8700001</v>
      </c>
      <c r="N30" s="44">
        <v>36</v>
      </c>
      <c r="O30" s="44">
        <v>418961588.50999999</v>
      </c>
      <c r="P30" s="44">
        <v>321</v>
      </c>
      <c r="Q30" s="44">
        <v>1110310000</v>
      </c>
      <c r="R30" s="42">
        <f t="shared" si="2"/>
        <v>357</v>
      </c>
      <c r="S30" s="42">
        <f t="shared" si="3"/>
        <v>1529271588.51</v>
      </c>
      <c r="T30" s="42">
        <f t="shared" si="14"/>
        <v>1576</v>
      </c>
      <c r="U30" s="42">
        <f t="shared" si="15"/>
        <v>3023484150.3800001</v>
      </c>
      <c r="V30" s="16"/>
    </row>
    <row r="31" spans="1:22" s="9" customFormat="1" x14ac:dyDescent="0.2">
      <c r="A31" s="30">
        <v>24</v>
      </c>
      <c r="B31" s="53" t="s">
        <v>69</v>
      </c>
      <c r="C31" s="32" t="s">
        <v>70</v>
      </c>
      <c r="D31" s="43">
        <v>56</v>
      </c>
      <c r="E31" s="43">
        <v>312344989.12</v>
      </c>
      <c r="F31" s="43">
        <v>6</v>
      </c>
      <c r="G31" s="43">
        <v>515316.11</v>
      </c>
      <c r="H31" s="43">
        <v>26</v>
      </c>
      <c r="I31" s="43">
        <v>143968839.65000001</v>
      </c>
      <c r="J31" s="43">
        <v>173</v>
      </c>
      <c r="K31" s="43">
        <v>117475784.91</v>
      </c>
      <c r="L31" s="43">
        <f t="shared" si="12"/>
        <v>261</v>
      </c>
      <c r="M31" s="43">
        <f t="shared" si="13"/>
        <v>574304929.78999996</v>
      </c>
      <c r="N31" s="43">
        <v>60</v>
      </c>
      <c r="O31" s="43">
        <v>1126014728.8</v>
      </c>
      <c r="P31" s="43">
        <v>71</v>
      </c>
      <c r="Q31" s="43">
        <v>1287419233.2</v>
      </c>
      <c r="R31" s="43">
        <f t="shared" si="2"/>
        <v>131</v>
      </c>
      <c r="S31" s="43">
        <f t="shared" si="3"/>
        <v>2413433962</v>
      </c>
      <c r="T31" s="43">
        <f t="shared" si="14"/>
        <v>392</v>
      </c>
      <c r="U31" s="43">
        <f t="shared" si="15"/>
        <v>2987738891.79</v>
      </c>
      <c r="V31" s="16"/>
    </row>
    <row r="32" spans="1:22" s="9" customFormat="1" x14ac:dyDescent="0.2">
      <c r="A32" s="33">
        <v>25</v>
      </c>
      <c r="B32" s="54" t="s">
        <v>71</v>
      </c>
      <c r="C32" s="1" t="s">
        <v>72</v>
      </c>
      <c r="D32" s="44">
        <v>464</v>
      </c>
      <c r="E32" s="44">
        <v>96593265.099999994</v>
      </c>
      <c r="F32" s="44">
        <v>1349</v>
      </c>
      <c r="G32" s="44">
        <v>250961037.61000001</v>
      </c>
      <c r="H32" s="44">
        <v>1047</v>
      </c>
      <c r="I32" s="44">
        <v>479056233.39999998</v>
      </c>
      <c r="J32" s="44">
        <v>1564</v>
      </c>
      <c r="K32" s="44">
        <v>649046169.82000005</v>
      </c>
      <c r="L32" s="42">
        <f t="shared" si="12"/>
        <v>4424</v>
      </c>
      <c r="M32" s="42">
        <f t="shared" si="13"/>
        <v>1475656705.9299998</v>
      </c>
      <c r="N32" s="44">
        <v>248</v>
      </c>
      <c r="O32" s="44">
        <v>903878153.28999996</v>
      </c>
      <c r="P32" s="44">
        <v>212</v>
      </c>
      <c r="Q32" s="44">
        <v>578409048.04999995</v>
      </c>
      <c r="R32" s="42">
        <f t="shared" si="2"/>
        <v>460</v>
      </c>
      <c r="S32" s="42">
        <f t="shared" si="3"/>
        <v>1482287201.3399999</v>
      </c>
      <c r="T32" s="42">
        <f t="shared" si="14"/>
        <v>4884</v>
      </c>
      <c r="U32" s="42">
        <f t="shared" si="15"/>
        <v>2957943907.2699995</v>
      </c>
      <c r="V32" s="16"/>
    </row>
    <row r="33" spans="1:22" s="9" customFormat="1" x14ac:dyDescent="0.2">
      <c r="A33" s="30">
        <v>26</v>
      </c>
      <c r="B33" s="53" t="s">
        <v>73</v>
      </c>
      <c r="C33" s="32" t="s">
        <v>74</v>
      </c>
      <c r="D33" s="43">
        <v>819</v>
      </c>
      <c r="E33" s="43">
        <v>203987338.68000001</v>
      </c>
      <c r="F33" s="43">
        <v>1354</v>
      </c>
      <c r="G33" s="43">
        <v>93938496.060000002</v>
      </c>
      <c r="H33" s="43">
        <v>1522</v>
      </c>
      <c r="I33" s="43">
        <v>354960574.45999998</v>
      </c>
      <c r="J33" s="43">
        <v>5917</v>
      </c>
      <c r="K33" s="43">
        <v>205338261.72</v>
      </c>
      <c r="L33" s="43">
        <f t="shared" si="12"/>
        <v>9612</v>
      </c>
      <c r="M33" s="43">
        <f t="shared" si="13"/>
        <v>858224670.92000008</v>
      </c>
      <c r="N33" s="43">
        <v>1582</v>
      </c>
      <c r="O33" s="43">
        <v>794644990.42999995</v>
      </c>
      <c r="P33" s="43">
        <v>6308</v>
      </c>
      <c r="Q33" s="43">
        <v>1079846987.1199999</v>
      </c>
      <c r="R33" s="43">
        <f t="shared" si="2"/>
        <v>7890</v>
      </c>
      <c r="S33" s="43">
        <f t="shared" si="3"/>
        <v>1874491977.5499997</v>
      </c>
      <c r="T33" s="43">
        <f t="shared" si="14"/>
        <v>17502</v>
      </c>
      <c r="U33" s="43">
        <f t="shared" si="15"/>
        <v>2732716648.4699998</v>
      </c>
      <c r="V33" s="16"/>
    </row>
    <row r="34" spans="1:22" s="9" customFormat="1" x14ac:dyDescent="0.2">
      <c r="A34" s="33">
        <v>27</v>
      </c>
      <c r="B34" s="54" t="s">
        <v>75</v>
      </c>
      <c r="C34" s="1" t="s">
        <v>76</v>
      </c>
      <c r="D34" s="44">
        <v>207</v>
      </c>
      <c r="E34" s="44">
        <v>749410132.03999996</v>
      </c>
      <c r="F34" s="44">
        <v>125</v>
      </c>
      <c r="G34" s="44">
        <v>76582893.349999994</v>
      </c>
      <c r="H34" s="44">
        <v>220</v>
      </c>
      <c r="I34" s="44">
        <v>277398238.49000001</v>
      </c>
      <c r="J34" s="44">
        <v>491</v>
      </c>
      <c r="K34" s="44">
        <v>438050669.42000002</v>
      </c>
      <c r="L34" s="42">
        <f t="shared" si="12"/>
        <v>1043</v>
      </c>
      <c r="M34" s="42">
        <f t="shared" si="13"/>
        <v>1541441933.3000002</v>
      </c>
      <c r="N34" s="44">
        <v>38</v>
      </c>
      <c r="O34" s="44">
        <v>187489860.53</v>
      </c>
      <c r="P34" s="44">
        <v>61</v>
      </c>
      <c r="Q34" s="44">
        <v>938358105.13</v>
      </c>
      <c r="R34" s="42">
        <f t="shared" si="2"/>
        <v>99</v>
      </c>
      <c r="S34" s="42">
        <f t="shared" si="3"/>
        <v>1125847965.6600001</v>
      </c>
      <c r="T34" s="42">
        <f t="shared" si="14"/>
        <v>1142</v>
      </c>
      <c r="U34" s="42">
        <f t="shared" si="15"/>
        <v>2667289898.96</v>
      </c>
      <c r="V34" s="16"/>
    </row>
    <row r="35" spans="1:22" s="9" customFormat="1" x14ac:dyDescent="0.2">
      <c r="A35" s="30">
        <v>28</v>
      </c>
      <c r="B35" s="53" t="s">
        <v>77</v>
      </c>
      <c r="C35" s="32" t="s">
        <v>78</v>
      </c>
      <c r="D35" s="43">
        <v>805</v>
      </c>
      <c r="E35" s="43">
        <v>435418926.47000003</v>
      </c>
      <c r="F35" s="43">
        <v>643</v>
      </c>
      <c r="G35" s="43">
        <v>21864154.379999999</v>
      </c>
      <c r="H35" s="43">
        <v>17678</v>
      </c>
      <c r="I35" s="43">
        <v>235980787.12</v>
      </c>
      <c r="J35" s="43">
        <v>4909</v>
      </c>
      <c r="K35" s="43">
        <v>361657435.45999998</v>
      </c>
      <c r="L35" s="43">
        <f t="shared" si="12"/>
        <v>24035</v>
      </c>
      <c r="M35" s="43">
        <f t="shared" si="13"/>
        <v>1054921303.4299999</v>
      </c>
      <c r="N35" s="43">
        <v>391</v>
      </c>
      <c r="O35" s="43">
        <v>591768756.61000001</v>
      </c>
      <c r="P35" s="43">
        <v>471</v>
      </c>
      <c r="Q35" s="43">
        <v>871880772.40999997</v>
      </c>
      <c r="R35" s="43">
        <f t="shared" si="2"/>
        <v>862</v>
      </c>
      <c r="S35" s="43">
        <f t="shared" si="3"/>
        <v>1463649529.02</v>
      </c>
      <c r="T35" s="43">
        <f t="shared" si="14"/>
        <v>24897</v>
      </c>
      <c r="U35" s="43">
        <f t="shared" si="15"/>
        <v>2518570832.4499998</v>
      </c>
      <c r="V35" s="16"/>
    </row>
    <row r="36" spans="1:22" s="9" customFormat="1" x14ac:dyDescent="0.2">
      <c r="A36" s="33">
        <v>29</v>
      </c>
      <c r="B36" s="54" t="s">
        <v>79</v>
      </c>
      <c r="C36" s="1" t="s">
        <v>80</v>
      </c>
      <c r="D36" s="44">
        <v>86</v>
      </c>
      <c r="E36" s="44">
        <v>3705105.67</v>
      </c>
      <c r="F36" s="44">
        <v>163</v>
      </c>
      <c r="G36" s="44">
        <v>80487459.200000003</v>
      </c>
      <c r="H36" s="44">
        <v>85314</v>
      </c>
      <c r="I36" s="44">
        <v>314343528.79000002</v>
      </c>
      <c r="J36" s="44">
        <v>4584</v>
      </c>
      <c r="K36" s="44">
        <v>377970184.32999998</v>
      </c>
      <c r="L36" s="42">
        <f t="shared" si="12"/>
        <v>90147</v>
      </c>
      <c r="M36" s="42">
        <f t="shared" si="13"/>
        <v>776506277.99000001</v>
      </c>
      <c r="N36" s="44">
        <v>1487</v>
      </c>
      <c r="O36" s="44">
        <v>904240615.63</v>
      </c>
      <c r="P36" s="44">
        <v>27293</v>
      </c>
      <c r="Q36" s="44">
        <v>762165499.07000005</v>
      </c>
      <c r="R36" s="42">
        <f t="shared" si="2"/>
        <v>28780</v>
      </c>
      <c r="S36" s="42">
        <f t="shared" si="3"/>
        <v>1666406114.7</v>
      </c>
      <c r="T36" s="42">
        <f t="shared" si="14"/>
        <v>118927</v>
      </c>
      <c r="U36" s="42">
        <f t="shared" si="15"/>
        <v>2442912392.6900001</v>
      </c>
      <c r="V36" s="16"/>
    </row>
    <row r="37" spans="1:22" s="9" customFormat="1" x14ac:dyDescent="0.2">
      <c r="A37" s="30">
        <v>30</v>
      </c>
      <c r="B37" s="31" t="s">
        <v>81</v>
      </c>
      <c r="C37" s="32" t="s">
        <v>82</v>
      </c>
      <c r="D37" s="43">
        <v>446</v>
      </c>
      <c r="E37" s="43">
        <v>25408495.27</v>
      </c>
      <c r="F37" s="43">
        <v>3335</v>
      </c>
      <c r="G37" s="43">
        <v>122920472.89</v>
      </c>
      <c r="H37" s="43">
        <v>1713</v>
      </c>
      <c r="I37" s="43">
        <v>161613666.49000001</v>
      </c>
      <c r="J37" s="43">
        <v>6887</v>
      </c>
      <c r="K37" s="43">
        <v>249232963.96000001</v>
      </c>
      <c r="L37" s="43">
        <f t="shared" ref="L37:M44" si="16">J37+H37+F37+D37</f>
        <v>12381</v>
      </c>
      <c r="M37" s="43">
        <f t="shared" si="16"/>
        <v>559175598.61000001</v>
      </c>
      <c r="N37" s="43">
        <v>2726</v>
      </c>
      <c r="O37" s="43">
        <v>1013832429.9</v>
      </c>
      <c r="P37" s="43">
        <v>21239</v>
      </c>
      <c r="Q37" s="43">
        <v>827664848.55999994</v>
      </c>
      <c r="R37" s="43">
        <f t="shared" si="2"/>
        <v>23965</v>
      </c>
      <c r="S37" s="43">
        <f t="shared" si="3"/>
        <v>1841497278.46</v>
      </c>
      <c r="T37" s="43">
        <f t="shared" ref="T37:U44" si="17">R37+L37</f>
        <v>36346</v>
      </c>
      <c r="U37" s="43">
        <f t="shared" si="17"/>
        <v>2400672877.0700002</v>
      </c>
      <c r="V37" s="16"/>
    </row>
    <row r="38" spans="1:22" s="9" customFormat="1" x14ac:dyDescent="0.2">
      <c r="A38" s="33">
        <v>31</v>
      </c>
      <c r="B38" s="54" t="s">
        <v>83</v>
      </c>
      <c r="C38" s="1" t="s">
        <v>84</v>
      </c>
      <c r="D38" s="44">
        <v>121</v>
      </c>
      <c r="E38" s="44">
        <v>17811816.170000002</v>
      </c>
      <c r="F38" s="44">
        <v>155</v>
      </c>
      <c r="G38" s="44">
        <v>14393587.1</v>
      </c>
      <c r="H38" s="44">
        <v>269</v>
      </c>
      <c r="I38" s="44">
        <v>55599382.890000001</v>
      </c>
      <c r="J38" s="44">
        <v>1173</v>
      </c>
      <c r="K38" s="44">
        <v>72058524.489999995</v>
      </c>
      <c r="L38" s="42">
        <f t="shared" si="16"/>
        <v>1718</v>
      </c>
      <c r="M38" s="42">
        <f t="shared" si="16"/>
        <v>159863310.64999998</v>
      </c>
      <c r="N38" s="44">
        <v>712</v>
      </c>
      <c r="O38" s="44">
        <v>1102356634.49</v>
      </c>
      <c r="P38" s="44">
        <v>2472</v>
      </c>
      <c r="Q38" s="44">
        <v>1087232207.1600001</v>
      </c>
      <c r="R38" s="42">
        <f t="shared" si="2"/>
        <v>3184</v>
      </c>
      <c r="S38" s="42">
        <f t="shared" si="3"/>
        <v>2189588841.6500001</v>
      </c>
      <c r="T38" s="42">
        <f t="shared" si="17"/>
        <v>4902</v>
      </c>
      <c r="U38" s="42">
        <f t="shared" si="17"/>
        <v>2349452152.3000002</v>
      </c>
      <c r="V38" s="16"/>
    </row>
    <row r="39" spans="1:22" s="9" customFormat="1" x14ac:dyDescent="0.2">
      <c r="A39" s="30">
        <v>32</v>
      </c>
      <c r="B39" s="53" t="s">
        <v>85</v>
      </c>
      <c r="C39" s="32" t="s">
        <v>86</v>
      </c>
      <c r="D39" s="43">
        <v>223</v>
      </c>
      <c r="E39" s="43">
        <v>41656004.590000004</v>
      </c>
      <c r="F39" s="43">
        <v>1109</v>
      </c>
      <c r="G39" s="43">
        <v>56941248.090000004</v>
      </c>
      <c r="H39" s="43">
        <v>1205</v>
      </c>
      <c r="I39" s="43">
        <v>113118204.7</v>
      </c>
      <c r="J39" s="43">
        <v>2157</v>
      </c>
      <c r="K39" s="43">
        <v>140968398.31999999</v>
      </c>
      <c r="L39" s="43">
        <f t="shared" si="16"/>
        <v>4694</v>
      </c>
      <c r="M39" s="43">
        <f t="shared" si="16"/>
        <v>352683855.70000005</v>
      </c>
      <c r="N39" s="43">
        <v>962</v>
      </c>
      <c r="O39" s="43">
        <v>1024801219.15</v>
      </c>
      <c r="P39" s="43">
        <v>29550</v>
      </c>
      <c r="Q39" s="43">
        <v>952815625.70000005</v>
      </c>
      <c r="R39" s="43">
        <f t="shared" si="2"/>
        <v>30512</v>
      </c>
      <c r="S39" s="43">
        <f t="shared" si="3"/>
        <v>1977616844.8499999</v>
      </c>
      <c r="T39" s="43">
        <f t="shared" si="17"/>
        <v>35206</v>
      </c>
      <c r="U39" s="43">
        <f t="shared" si="17"/>
        <v>2330300700.5500002</v>
      </c>
      <c r="V39" s="16"/>
    </row>
    <row r="40" spans="1:22" s="9" customFormat="1" x14ac:dyDescent="0.2">
      <c r="A40" s="33">
        <v>33</v>
      </c>
      <c r="B40" s="54" t="s">
        <v>87</v>
      </c>
      <c r="C40" s="1" t="s">
        <v>88</v>
      </c>
      <c r="D40" s="44">
        <v>212</v>
      </c>
      <c r="E40" s="44">
        <v>66536847.049999997</v>
      </c>
      <c r="F40" s="44">
        <v>366</v>
      </c>
      <c r="G40" s="44">
        <v>33138324.350000001</v>
      </c>
      <c r="H40" s="44">
        <v>122</v>
      </c>
      <c r="I40" s="44">
        <v>280629729.91000003</v>
      </c>
      <c r="J40" s="44">
        <v>733</v>
      </c>
      <c r="K40" s="44">
        <v>513591302.13999999</v>
      </c>
      <c r="L40" s="42">
        <f t="shared" si="16"/>
        <v>1433</v>
      </c>
      <c r="M40" s="42">
        <f t="shared" si="16"/>
        <v>893896203.44999993</v>
      </c>
      <c r="N40" s="44">
        <v>128</v>
      </c>
      <c r="O40" s="44">
        <v>795184111.53999996</v>
      </c>
      <c r="P40" s="44">
        <v>103</v>
      </c>
      <c r="Q40" s="44">
        <v>595483504.72000003</v>
      </c>
      <c r="R40" s="42">
        <f t="shared" si="2"/>
        <v>231</v>
      </c>
      <c r="S40" s="42">
        <f t="shared" si="3"/>
        <v>1390667616.26</v>
      </c>
      <c r="T40" s="42">
        <f t="shared" si="17"/>
        <v>1664</v>
      </c>
      <c r="U40" s="42">
        <f t="shared" si="17"/>
        <v>2284563819.71</v>
      </c>
      <c r="V40" s="16"/>
    </row>
    <row r="41" spans="1:22" s="9" customFormat="1" x14ac:dyDescent="0.2">
      <c r="A41" s="30">
        <v>34</v>
      </c>
      <c r="B41" s="53" t="s">
        <v>89</v>
      </c>
      <c r="C41" s="32" t="s">
        <v>90</v>
      </c>
      <c r="D41" s="43"/>
      <c r="E41" s="43"/>
      <c r="F41" s="43"/>
      <c r="G41" s="43"/>
      <c r="H41" s="43">
        <v>79</v>
      </c>
      <c r="I41" s="43">
        <v>477105765.43000001</v>
      </c>
      <c r="J41" s="43">
        <v>76</v>
      </c>
      <c r="K41" s="43">
        <v>569687294.61000001</v>
      </c>
      <c r="L41" s="43">
        <f t="shared" si="16"/>
        <v>155</v>
      </c>
      <c r="M41" s="43">
        <f t="shared" si="16"/>
        <v>1046793060.04</v>
      </c>
      <c r="N41" s="43">
        <v>60</v>
      </c>
      <c r="O41" s="43">
        <v>564768490.67999995</v>
      </c>
      <c r="P41" s="43">
        <v>34</v>
      </c>
      <c r="Q41" s="43">
        <v>472230361.05000001</v>
      </c>
      <c r="R41" s="43">
        <f t="shared" si="2"/>
        <v>94</v>
      </c>
      <c r="S41" s="43">
        <f t="shared" si="3"/>
        <v>1036998851.73</v>
      </c>
      <c r="T41" s="43">
        <f t="shared" si="17"/>
        <v>249</v>
      </c>
      <c r="U41" s="43">
        <f t="shared" si="17"/>
        <v>2083791911.77</v>
      </c>
      <c r="V41" s="16"/>
    </row>
    <row r="42" spans="1:22" s="9" customFormat="1" x14ac:dyDescent="0.2">
      <c r="A42" s="33">
        <v>35</v>
      </c>
      <c r="B42" s="54" t="s">
        <v>91</v>
      </c>
      <c r="C42" s="1" t="s">
        <v>92</v>
      </c>
      <c r="D42" s="44">
        <v>236</v>
      </c>
      <c r="E42" s="44">
        <v>418431052.68000001</v>
      </c>
      <c r="F42" s="44">
        <v>585</v>
      </c>
      <c r="G42" s="44">
        <v>94696180.739999995</v>
      </c>
      <c r="H42" s="44">
        <v>222</v>
      </c>
      <c r="I42" s="44">
        <v>147060478.80000001</v>
      </c>
      <c r="J42" s="44">
        <v>298</v>
      </c>
      <c r="K42" s="44">
        <v>140922100.05000001</v>
      </c>
      <c r="L42" s="42">
        <f t="shared" si="16"/>
        <v>1341</v>
      </c>
      <c r="M42" s="42">
        <f t="shared" si="16"/>
        <v>801109812.26999998</v>
      </c>
      <c r="N42" s="44">
        <v>365</v>
      </c>
      <c r="O42" s="44">
        <v>275764174.10000002</v>
      </c>
      <c r="P42" s="44">
        <v>384</v>
      </c>
      <c r="Q42" s="44">
        <v>608811038.46000004</v>
      </c>
      <c r="R42" s="42">
        <f t="shared" si="2"/>
        <v>749</v>
      </c>
      <c r="S42" s="42">
        <f t="shared" si="3"/>
        <v>884575212.56000006</v>
      </c>
      <c r="T42" s="42">
        <f t="shared" si="17"/>
        <v>2090</v>
      </c>
      <c r="U42" s="42">
        <f t="shared" si="17"/>
        <v>1685685024.8299999</v>
      </c>
      <c r="V42" s="16"/>
    </row>
    <row r="43" spans="1:22" s="9" customFormat="1" x14ac:dyDescent="0.2">
      <c r="A43" s="30">
        <v>36</v>
      </c>
      <c r="B43" s="53" t="s">
        <v>93</v>
      </c>
      <c r="C43" s="32" t="s">
        <v>94</v>
      </c>
      <c r="D43" s="43">
        <v>144</v>
      </c>
      <c r="E43" s="43">
        <v>62171205.350000001</v>
      </c>
      <c r="F43" s="43">
        <v>335</v>
      </c>
      <c r="G43" s="43">
        <v>56240672.149999999</v>
      </c>
      <c r="H43" s="43">
        <v>69</v>
      </c>
      <c r="I43" s="43">
        <v>87488569.109999999</v>
      </c>
      <c r="J43" s="43">
        <v>680</v>
      </c>
      <c r="K43" s="43">
        <v>500478536.66000003</v>
      </c>
      <c r="L43" s="43">
        <f t="shared" si="16"/>
        <v>1228</v>
      </c>
      <c r="M43" s="43">
        <f t="shared" si="16"/>
        <v>706378983.26999998</v>
      </c>
      <c r="N43" s="43">
        <v>88</v>
      </c>
      <c r="O43" s="43">
        <v>516149563.88</v>
      </c>
      <c r="P43" s="43">
        <v>81</v>
      </c>
      <c r="Q43" s="43">
        <v>189229786.34999999</v>
      </c>
      <c r="R43" s="43">
        <f t="shared" si="2"/>
        <v>169</v>
      </c>
      <c r="S43" s="43">
        <f t="shared" si="3"/>
        <v>705379350.23000002</v>
      </c>
      <c r="T43" s="43">
        <f t="shared" si="17"/>
        <v>1397</v>
      </c>
      <c r="U43" s="43">
        <f t="shared" si="17"/>
        <v>1411758333.5</v>
      </c>
      <c r="V43" s="16"/>
    </row>
    <row r="44" spans="1:22" s="9" customFormat="1" x14ac:dyDescent="0.2">
      <c r="A44" s="33">
        <v>37</v>
      </c>
      <c r="B44" s="54" t="s">
        <v>95</v>
      </c>
      <c r="C44" s="1" t="s">
        <v>96</v>
      </c>
      <c r="D44" s="44">
        <v>111</v>
      </c>
      <c r="E44" s="44">
        <v>290804707.98000002</v>
      </c>
      <c r="F44" s="44">
        <v>301</v>
      </c>
      <c r="G44" s="44">
        <v>9002823.9800000004</v>
      </c>
      <c r="H44" s="44">
        <v>389</v>
      </c>
      <c r="I44" s="44">
        <v>77351086.629999995</v>
      </c>
      <c r="J44" s="44">
        <v>1439</v>
      </c>
      <c r="K44" s="44">
        <v>262432887.38</v>
      </c>
      <c r="L44" s="42">
        <f t="shared" si="16"/>
        <v>2240</v>
      </c>
      <c r="M44" s="42">
        <f t="shared" si="16"/>
        <v>639591505.97000003</v>
      </c>
      <c r="N44" s="44">
        <v>613</v>
      </c>
      <c r="O44" s="44">
        <v>277886757.38999999</v>
      </c>
      <c r="P44" s="44">
        <v>393</v>
      </c>
      <c r="Q44" s="44">
        <v>372679759.95999998</v>
      </c>
      <c r="R44" s="42">
        <f t="shared" si="2"/>
        <v>1006</v>
      </c>
      <c r="S44" s="42">
        <f t="shared" si="3"/>
        <v>650566517.3499999</v>
      </c>
      <c r="T44" s="42">
        <f t="shared" si="17"/>
        <v>3246</v>
      </c>
      <c r="U44" s="42">
        <f t="shared" si="17"/>
        <v>1290158023.3199999</v>
      </c>
      <c r="V44" s="16"/>
    </row>
    <row r="45" spans="1:22" s="9" customFormat="1" x14ac:dyDescent="0.2">
      <c r="A45" s="30">
        <v>38</v>
      </c>
      <c r="B45" s="31" t="s">
        <v>97</v>
      </c>
      <c r="C45" s="32" t="s">
        <v>98</v>
      </c>
      <c r="D45" s="43">
        <v>19</v>
      </c>
      <c r="E45" s="43">
        <v>55472115.049999997</v>
      </c>
      <c r="F45" s="43">
        <v>12</v>
      </c>
      <c r="G45" s="43">
        <v>8185754.8799999999</v>
      </c>
      <c r="H45" s="43">
        <v>54</v>
      </c>
      <c r="I45" s="43">
        <v>456707042.56999999</v>
      </c>
      <c r="J45" s="43">
        <v>113</v>
      </c>
      <c r="K45" s="43">
        <v>447431221.79000002</v>
      </c>
      <c r="L45" s="43">
        <f t="shared" ref="L45:L60" si="18">J45+H45+F45+D45</f>
        <v>198</v>
      </c>
      <c r="M45" s="43">
        <f t="shared" ref="M45:M60" si="19">K45+I45+G45+E45</f>
        <v>967796134.28999996</v>
      </c>
      <c r="N45" s="43">
        <v>18</v>
      </c>
      <c r="O45" s="43">
        <v>65800000</v>
      </c>
      <c r="P45" s="43">
        <v>34</v>
      </c>
      <c r="Q45" s="43">
        <v>121039425.65000001</v>
      </c>
      <c r="R45" s="43">
        <f t="shared" si="2"/>
        <v>52</v>
      </c>
      <c r="S45" s="43">
        <f t="shared" si="3"/>
        <v>186839425.65000001</v>
      </c>
      <c r="T45" s="43">
        <f t="shared" ref="T45:T60" si="20">R45+L45</f>
        <v>250</v>
      </c>
      <c r="U45" s="43">
        <f t="shared" ref="U45:U60" si="21">S45+M45</f>
        <v>1154635559.9400001</v>
      </c>
      <c r="V45" s="16"/>
    </row>
    <row r="46" spans="1:22" s="9" customFormat="1" x14ac:dyDescent="0.2">
      <c r="A46" s="33">
        <v>39</v>
      </c>
      <c r="B46" s="54" t="s">
        <v>99</v>
      </c>
      <c r="C46" s="1" t="s">
        <v>100</v>
      </c>
      <c r="D46" s="44">
        <v>2</v>
      </c>
      <c r="E46" s="44">
        <v>13000000</v>
      </c>
      <c r="F46" s="44"/>
      <c r="G46" s="44"/>
      <c r="H46" s="44">
        <v>22</v>
      </c>
      <c r="I46" s="44">
        <v>516515823.79000002</v>
      </c>
      <c r="J46" s="44">
        <v>15</v>
      </c>
      <c r="K46" s="44">
        <v>301313542.01999998</v>
      </c>
      <c r="L46" s="42">
        <f t="shared" si="18"/>
        <v>39</v>
      </c>
      <c r="M46" s="42">
        <f t="shared" si="19"/>
        <v>830829365.80999994</v>
      </c>
      <c r="N46" s="44">
        <v>2</v>
      </c>
      <c r="O46" s="44">
        <v>20000000</v>
      </c>
      <c r="P46" s="44">
        <v>10</v>
      </c>
      <c r="Q46" s="44">
        <v>246000000</v>
      </c>
      <c r="R46" s="42">
        <f t="shared" si="2"/>
        <v>12</v>
      </c>
      <c r="S46" s="42">
        <f t="shared" si="3"/>
        <v>266000000</v>
      </c>
      <c r="T46" s="42">
        <f t="shared" si="20"/>
        <v>51</v>
      </c>
      <c r="U46" s="42">
        <f t="shared" si="21"/>
        <v>1096829365.8099999</v>
      </c>
      <c r="V46" s="16"/>
    </row>
    <row r="47" spans="1:22" s="9" customFormat="1" x14ac:dyDescent="0.2">
      <c r="A47" s="30">
        <v>40</v>
      </c>
      <c r="B47" s="53" t="s">
        <v>101</v>
      </c>
      <c r="C47" s="32" t="s">
        <v>102</v>
      </c>
      <c r="D47" s="43">
        <v>120</v>
      </c>
      <c r="E47" s="43">
        <v>176187639.56</v>
      </c>
      <c r="F47" s="43">
        <v>139</v>
      </c>
      <c r="G47" s="43">
        <v>105415725.11</v>
      </c>
      <c r="H47" s="43">
        <v>44</v>
      </c>
      <c r="I47" s="43">
        <v>117801703.64</v>
      </c>
      <c r="J47" s="43">
        <v>320</v>
      </c>
      <c r="K47" s="43">
        <v>102055657.2</v>
      </c>
      <c r="L47" s="43">
        <f t="shared" si="18"/>
        <v>623</v>
      </c>
      <c r="M47" s="43">
        <f t="shared" si="19"/>
        <v>501460725.50999999</v>
      </c>
      <c r="N47" s="43">
        <v>30</v>
      </c>
      <c r="O47" s="43">
        <v>250720527.80000001</v>
      </c>
      <c r="P47" s="43">
        <v>15</v>
      </c>
      <c r="Q47" s="43">
        <v>116219633.06</v>
      </c>
      <c r="R47" s="43">
        <f t="shared" si="2"/>
        <v>45</v>
      </c>
      <c r="S47" s="43">
        <f t="shared" si="3"/>
        <v>366940160.86000001</v>
      </c>
      <c r="T47" s="43">
        <f t="shared" si="20"/>
        <v>668</v>
      </c>
      <c r="U47" s="43">
        <f t="shared" si="21"/>
        <v>868400886.37</v>
      </c>
      <c r="V47" s="16"/>
    </row>
    <row r="48" spans="1:22" s="9" customFormat="1" x14ac:dyDescent="0.2">
      <c r="A48" s="33">
        <v>41</v>
      </c>
      <c r="B48" s="54" t="s">
        <v>103</v>
      </c>
      <c r="C48" s="1" t="s">
        <v>104</v>
      </c>
      <c r="D48" s="44">
        <v>7</v>
      </c>
      <c r="E48" s="44">
        <v>8074900</v>
      </c>
      <c r="F48" s="44">
        <v>26</v>
      </c>
      <c r="G48" s="44">
        <v>3009741.01</v>
      </c>
      <c r="H48" s="44">
        <v>17</v>
      </c>
      <c r="I48" s="44">
        <v>123619857.2</v>
      </c>
      <c r="J48" s="44">
        <v>65</v>
      </c>
      <c r="K48" s="44">
        <v>387301839.48000002</v>
      </c>
      <c r="L48" s="42">
        <f t="shared" si="18"/>
        <v>115</v>
      </c>
      <c r="M48" s="42">
        <f t="shared" si="19"/>
        <v>522006337.69</v>
      </c>
      <c r="N48" s="44">
        <v>35</v>
      </c>
      <c r="O48" s="44">
        <v>280329934.38999999</v>
      </c>
      <c r="P48" s="44">
        <v>13</v>
      </c>
      <c r="Q48" s="44">
        <v>11016207.109999999</v>
      </c>
      <c r="R48" s="42">
        <f t="shared" si="2"/>
        <v>48</v>
      </c>
      <c r="S48" s="42">
        <f t="shared" si="3"/>
        <v>291346141.5</v>
      </c>
      <c r="T48" s="42">
        <f t="shared" si="20"/>
        <v>163</v>
      </c>
      <c r="U48" s="42">
        <f t="shared" si="21"/>
        <v>813352479.19000006</v>
      </c>
      <c r="V48" s="16"/>
    </row>
    <row r="49" spans="1:22" s="9" customFormat="1" x14ac:dyDescent="0.2">
      <c r="A49" s="30">
        <v>42</v>
      </c>
      <c r="B49" s="53" t="s">
        <v>105</v>
      </c>
      <c r="C49" s="32" t="s">
        <v>106</v>
      </c>
      <c r="D49" s="43">
        <v>21</v>
      </c>
      <c r="E49" s="43">
        <v>115158001.23999999</v>
      </c>
      <c r="F49" s="43">
        <v>7</v>
      </c>
      <c r="G49" s="43">
        <v>4859842.22</v>
      </c>
      <c r="H49" s="43">
        <v>6</v>
      </c>
      <c r="I49" s="43">
        <v>7530460.9699999997</v>
      </c>
      <c r="J49" s="43">
        <v>59</v>
      </c>
      <c r="K49" s="43">
        <v>14361444.68</v>
      </c>
      <c r="L49" s="43">
        <f t="shared" si="18"/>
        <v>93</v>
      </c>
      <c r="M49" s="43">
        <f t="shared" si="19"/>
        <v>141909749.10999998</v>
      </c>
      <c r="N49" s="43">
        <v>10</v>
      </c>
      <c r="O49" s="43">
        <v>189000000</v>
      </c>
      <c r="P49" s="43">
        <v>12</v>
      </c>
      <c r="Q49" s="43">
        <v>470500000</v>
      </c>
      <c r="R49" s="43">
        <f t="shared" si="2"/>
        <v>22</v>
      </c>
      <c r="S49" s="43">
        <f t="shared" si="3"/>
        <v>659500000</v>
      </c>
      <c r="T49" s="43">
        <f t="shared" si="20"/>
        <v>115</v>
      </c>
      <c r="U49" s="43">
        <f t="shared" si="21"/>
        <v>801409749.11000001</v>
      </c>
      <c r="V49" s="16"/>
    </row>
    <row r="50" spans="1:22" s="9" customFormat="1" x14ac:dyDescent="0.2">
      <c r="A50" s="33">
        <v>43</v>
      </c>
      <c r="B50" s="54" t="s">
        <v>107</v>
      </c>
      <c r="C50" s="1" t="s">
        <v>108</v>
      </c>
      <c r="D50" s="44">
        <v>23</v>
      </c>
      <c r="E50" s="44">
        <v>2145336.73</v>
      </c>
      <c r="F50" s="44">
        <v>280</v>
      </c>
      <c r="G50" s="44">
        <v>22618255.329999998</v>
      </c>
      <c r="H50" s="44">
        <v>155</v>
      </c>
      <c r="I50" s="44">
        <v>132136504.5</v>
      </c>
      <c r="J50" s="44">
        <v>261</v>
      </c>
      <c r="K50" s="44">
        <v>70607375.200000003</v>
      </c>
      <c r="L50" s="42">
        <f t="shared" si="18"/>
        <v>719</v>
      </c>
      <c r="M50" s="42">
        <f t="shared" si="19"/>
        <v>227507471.75999996</v>
      </c>
      <c r="N50" s="44">
        <v>30</v>
      </c>
      <c r="O50" s="44">
        <v>253752397.49000001</v>
      </c>
      <c r="P50" s="44">
        <v>44</v>
      </c>
      <c r="Q50" s="44">
        <v>289766492.25999999</v>
      </c>
      <c r="R50" s="42">
        <f t="shared" si="2"/>
        <v>74</v>
      </c>
      <c r="S50" s="42">
        <f t="shared" si="3"/>
        <v>543518889.75</v>
      </c>
      <c r="T50" s="42">
        <f t="shared" si="20"/>
        <v>793</v>
      </c>
      <c r="U50" s="42">
        <f t="shared" si="21"/>
        <v>771026361.50999999</v>
      </c>
      <c r="V50" s="16"/>
    </row>
    <row r="51" spans="1:22" s="9" customFormat="1" x14ac:dyDescent="0.2">
      <c r="A51" s="30">
        <v>44</v>
      </c>
      <c r="B51" s="53" t="s">
        <v>109</v>
      </c>
      <c r="C51" s="32" t="s">
        <v>110</v>
      </c>
      <c r="D51" s="43">
        <v>6</v>
      </c>
      <c r="E51" s="43">
        <v>1218988.8899999999</v>
      </c>
      <c r="F51" s="43">
        <v>88</v>
      </c>
      <c r="G51" s="43">
        <v>45276543.789999999</v>
      </c>
      <c r="H51" s="43">
        <v>104</v>
      </c>
      <c r="I51" s="43">
        <v>305666193.81</v>
      </c>
      <c r="J51" s="43">
        <v>296</v>
      </c>
      <c r="K51" s="43">
        <v>313221008.19</v>
      </c>
      <c r="L51" s="43">
        <f t="shared" si="18"/>
        <v>494</v>
      </c>
      <c r="M51" s="43">
        <f t="shared" si="19"/>
        <v>665382734.67999995</v>
      </c>
      <c r="N51" s="43">
        <v>80</v>
      </c>
      <c r="O51" s="43">
        <v>60052117</v>
      </c>
      <c r="P51" s="43">
        <v>15</v>
      </c>
      <c r="Q51" s="43">
        <v>7971168.8300000001</v>
      </c>
      <c r="R51" s="43">
        <f t="shared" si="2"/>
        <v>95</v>
      </c>
      <c r="S51" s="43">
        <f t="shared" si="3"/>
        <v>68023285.829999998</v>
      </c>
      <c r="T51" s="43">
        <f t="shared" si="20"/>
        <v>589</v>
      </c>
      <c r="U51" s="43">
        <f t="shared" si="21"/>
        <v>733406020.50999999</v>
      </c>
      <c r="V51" s="16"/>
    </row>
    <row r="52" spans="1:22" s="9" customFormat="1" x14ac:dyDescent="0.2">
      <c r="A52" s="33">
        <v>45</v>
      </c>
      <c r="B52" s="54" t="s">
        <v>111</v>
      </c>
      <c r="C52" s="1" t="s">
        <v>112</v>
      </c>
      <c r="D52" s="44">
        <v>360</v>
      </c>
      <c r="E52" s="44">
        <v>7761645.8899999997</v>
      </c>
      <c r="F52" s="44">
        <v>1705</v>
      </c>
      <c r="G52" s="44">
        <v>38012493.149999999</v>
      </c>
      <c r="H52" s="44">
        <v>3855</v>
      </c>
      <c r="I52" s="44">
        <v>46646874.25</v>
      </c>
      <c r="J52" s="44">
        <v>7087</v>
      </c>
      <c r="K52" s="44">
        <v>171275399.71000001</v>
      </c>
      <c r="L52" s="42">
        <f t="shared" ref="L52:L59" si="22">J52+H52+F52+D52</f>
        <v>13007</v>
      </c>
      <c r="M52" s="42">
        <f t="shared" ref="M52:M59" si="23">K52+I52+G52+E52</f>
        <v>263696413</v>
      </c>
      <c r="N52" s="44">
        <v>9256</v>
      </c>
      <c r="O52" s="44">
        <v>309885203.27999997</v>
      </c>
      <c r="P52" s="44">
        <v>586</v>
      </c>
      <c r="Q52" s="44">
        <v>154916372.24000001</v>
      </c>
      <c r="R52" s="42">
        <f t="shared" si="2"/>
        <v>9842</v>
      </c>
      <c r="S52" s="42">
        <f t="shared" si="3"/>
        <v>464801575.51999998</v>
      </c>
      <c r="T52" s="42">
        <f t="shared" ref="T52:T59" si="24">R52+L52</f>
        <v>22849</v>
      </c>
      <c r="U52" s="42">
        <f t="shared" ref="U52:U59" si="25">S52+M52</f>
        <v>728497988.51999998</v>
      </c>
      <c r="V52" s="16"/>
    </row>
    <row r="53" spans="1:22" s="9" customFormat="1" x14ac:dyDescent="0.2">
      <c r="A53" s="30">
        <v>46</v>
      </c>
      <c r="B53" s="31" t="s">
        <v>113</v>
      </c>
      <c r="C53" s="32" t="s">
        <v>114</v>
      </c>
      <c r="D53" s="43">
        <v>2292</v>
      </c>
      <c r="E53" s="43">
        <v>167230543.08000001</v>
      </c>
      <c r="F53" s="43">
        <v>3058</v>
      </c>
      <c r="G53" s="43">
        <v>123478640.77</v>
      </c>
      <c r="H53" s="43">
        <v>967</v>
      </c>
      <c r="I53" s="43">
        <v>37616094.439999998</v>
      </c>
      <c r="J53" s="43">
        <v>3823</v>
      </c>
      <c r="K53" s="43">
        <v>97574267.280000001</v>
      </c>
      <c r="L53" s="43">
        <f t="shared" si="22"/>
        <v>10140</v>
      </c>
      <c r="M53" s="43">
        <f t="shared" si="23"/>
        <v>425899545.57000005</v>
      </c>
      <c r="N53" s="43">
        <v>124</v>
      </c>
      <c r="O53" s="43">
        <v>125990327.48</v>
      </c>
      <c r="P53" s="43">
        <v>110</v>
      </c>
      <c r="Q53" s="43">
        <v>109462038.04000001</v>
      </c>
      <c r="R53" s="43">
        <f t="shared" si="2"/>
        <v>234</v>
      </c>
      <c r="S53" s="43">
        <f t="shared" si="3"/>
        <v>235452365.52000001</v>
      </c>
      <c r="T53" s="43">
        <f t="shared" si="24"/>
        <v>10374</v>
      </c>
      <c r="U53" s="43">
        <f t="shared" si="25"/>
        <v>661351911.09000003</v>
      </c>
      <c r="V53" s="16"/>
    </row>
    <row r="54" spans="1:22" s="9" customFormat="1" x14ac:dyDescent="0.2">
      <c r="A54" s="33">
        <v>47</v>
      </c>
      <c r="B54" s="54" t="s">
        <v>115</v>
      </c>
      <c r="C54" s="1" t="s">
        <v>116</v>
      </c>
      <c r="D54" s="44">
        <v>179</v>
      </c>
      <c r="E54" s="44">
        <v>63482859.759999998</v>
      </c>
      <c r="F54" s="44">
        <v>1343</v>
      </c>
      <c r="G54" s="44">
        <v>122946498.72</v>
      </c>
      <c r="H54" s="44">
        <v>118</v>
      </c>
      <c r="I54" s="44">
        <v>15095204.91</v>
      </c>
      <c r="J54" s="44">
        <v>855</v>
      </c>
      <c r="K54" s="44">
        <v>127958718.02</v>
      </c>
      <c r="L54" s="42">
        <f t="shared" si="22"/>
        <v>2495</v>
      </c>
      <c r="M54" s="42">
        <f t="shared" si="23"/>
        <v>329483281.41000003</v>
      </c>
      <c r="N54" s="44">
        <v>53</v>
      </c>
      <c r="O54" s="44">
        <v>211096444.38999999</v>
      </c>
      <c r="P54" s="44">
        <v>16</v>
      </c>
      <c r="Q54" s="44">
        <v>35903623.659999996</v>
      </c>
      <c r="R54" s="42">
        <f t="shared" si="2"/>
        <v>69</v>
      </c>
      <c r="S54" s="42">
        <f t="shared" si="3"/>
        <v>247000068.04999998</v>
      </c>
      <c r="T54" s="42">
        <f t="shared" si="24"/>
        <v>2564</v>
      </c>
      <c r="U54" s="42">
        <f t="shared" si="25"/>
        <v>576483349.46000004</v>
      </c>
      <c r="V54" s="16"/>
    </row>
    <row r="55" spans="1:22" s="9" customFormat="1" x14ac:dyDescent="0.2">
      <c r="A55" s="30">
        <v>48</v>
      </c>
      <c r="B55" s="53" t="s">
        <v>117</v>
      </c>
      <c r="C55" s="32" t="s">
        <v>118</v>
      </c>
      <c r="D55" s="43">
        <v>66</v>
      </c>
      <c r="E55" s="43">
        <v>2343174.4500000002</v>
      </c>
      <c r="F55" s="43">
        <v>695</v>
      </c>
      <c r="G55" s="43">
        <v>26348401.199999999</v>
      </c>
      <c r="H55" s="43">
        <v>316</v>
      </c>
      <c r="I55" s="43">
        <v>91743635.510000005</v>
      </c>
      <c r="J55" s="43">
        <v>1525</v>
      </c>
      <c r="K55" s="43">
        <v>161266801.56999999</v>
      </c>
      <c r="L55" s="43">
        <f t="shared" si="22"/>
        <v>2602</v>
      </c>
      <c r="M55" s="43">
        <f t="shared" si="23"/>
        <v>281702012.72999996</v>
      </c>
      <c r="N55" s="43">
        <v>853</v>
      </c>
      <c r="O55" s="43">
        <v>192976916.94999999</v>
      </c>
      <c r="P55" s="43">
        <v>882</v>
      </c>
      <c r="Q55" s="43">
        <v>101280035.54000001</v>
      </c>
      <c r="R55" s="43">
        <f t="shared" si="2"/>
        <v>1735</v>
      </c>
      <c r="S55" s="43">
        <f t="shared" si="3"/>
        <v>294256952.49000001</v>
      </c>
      <c r="T55" s="43">
        <f t="shared" si="24"/>
        <v>4337</v>
      </c>
      <c r="U55" s="43">
        <f t="shared" si="25"/>
        <v>575958965.22000003</v>
      </c>
      <c r="V55" s="16"/>
    </row>
    <row r="56" spans="1:22" s="9" customFormat="1" x14ac:dyDescent="0.2">
      <c r="A56" s="33">
        <v>49</v>
      </c>
      <c r="B56" s="54" t="s">
        <v>119</v>
      </c>
      <c r="C56" s="1" t="s">
        <v>120</v>
      </c>
      <c r="D56" s="44">
        <v>7</v>
      </c>
      <c r="E56" s="44">
        <v>79129.39</v>
      </c>
      <c r="F56" s="44">
        <v>100</v>
      </c>
      <c r="G56" s="44">
        <v>1009287.94</v>
      </c>
      <c r="H56" s="44">
        <v>1639</v>
      </c>
      <c r="I56" s="44">
        <v>70666908.390000001</v>
      </c>
      <c r="J56" s="44">
        <v>3303</v>
      </c>
      <c r="K56" s="44">
        <v>206977072.96000001</v>
      </c>
      <c r="L56" s="42">
        <f t="shared" si="22"/>
        <v>5049</v>
      </c>
      <c r="M56" s="42">
        <f t="shared" si="23"/>
        <v>278732398.68000001</v>
      </c>
      <c r="N56" s="44">
        <v>2586</v>
      </c>
      <c r="O56" s="44">
        <v>159032448.25</v>
      </c>
      <c r="P56" s="44">
        <v>1542</v>
      </c>
      <c r="Q56" s="44">
        <v>19746821.18</v>
      </c>
      <c r="R56" s="42">
        <f t="shared" si="2"/>
        <v>4128</v>
      </c>
      <c r="S56" s="42">
        <f t="shared" si="3"/>
        <v>178779269.43000001</v>
      </c>
      <c r="T56" s="42">
        <f t="shared" si="24"/>
        <v>9177</v>
      </c>
      <c r="U56" s="42">
        <f t="shared" si="25"/>
        <v>457511668.11000001</v>
      </c>
      <c r="V56" s="16"/>
    </row>
    <row r="57" spans="1:22" s="9" customFormat="1" x14ac:dyDescent="0.2">
      <c r="A57" s="30">
        <v>50</v>
      </c>
      <c r="B57" s="53" t="s">
        <v>121</v>
      </c>
      <c r="C57" s="32" t="s">
        <v>122</v>
      </c>
      <c r="D57" s="43">
        <v>20</v>
      </c>
      <c r="E57" s="43">
        <v>55796455.68</v>
      </c>
      <c r="F57" s="43">
        <v>14</v>
      </c>
      <c r="G57" s="43">
        <v>3193293.48</v>
      </c>
      <c r="H57" s="43">
        <v>5</v>
      </c>
      <c r="I57" s="43">
        <v>2102927.5299999998</v>
      </c>
      <c r="J57" s="43">
        <v>52</v>
      </c>
      <c r="K57" s="43">
        <v>154247963.97</v>
      </c>
      <c r="L57" s="43">
        <f t="shared" si="22"/>
        <v>91</v>
      </c>
      <c r="M57" s="43">
        <f t="shared" si="23"/>
        <v>215340640.66</v>
      </c>
      <c r="N57" s="43">
        <v>12</v>
      </c>
      <c r="O57" s="43">
        <v>169852929.43000001</v>
      </c>
      <c r="P57" s="43">
        <v>7</v>
      </c>
      <c r="Q57" s="43">
        <v>60864377.43</v>
      </c>
      <c r="R57" s="43">
        <f t="shared" si="2"/>
        <v>19</v>
      </c>
      <c r="S57" s="43">
        <f t="shared" si="3"/>
        <v>230717306.86000001</v>
      </c>
      <c r="T57" s="43">
        <f t="shared" si="24"/>
        <v>110</v>
      </c>
      <c r="U57" s="43">
        <f t="shared" si="25"/>
        <v>446057947.51999998</v>
      </c>
      <c r="V57" s="16"/>
    </row>
    <row r="58" spans="1:22" s="9" customFormat="1" x14ac:dyDescent="0.2">
      <c r="A58" s="33">
        <v>51</v>
      </c>
      <c r="B58" s="54" t="s">
        <v>123</v>
      </c>
      <c r="C58" s="1" t="s">
        <v>124</v>
      </c>
      <c r="D58" s="44">
        <v>469</v>
      </c>
      <c r="E58" s="44">
        <v>12027319.789999999</v>
      </c>
      <c r="F58" s="44">
        <v>4831</v>
      </c>
      <c r="G58" s="44">
        <v>102865033.84</v>
      </c>
      <c r="H58" s="44">
        <v>3529</v>
      </c>
      <c r="I58" s="44">
        <v>37086404.149999999</v>
      </c>
      <c r="J58" s="44">
        <v>9853</v>
      </c>
      <c r="K58" s="44">
        <v>89224586.140000001</v>
      </c>
      <c r="L58" s="42">
        <f t="shared" si="22"/>
        <v>18682</v>
      </c>
      <c r="M58" s="42">
        <f t="shared" si="23"/>
        <v>241203343.91999999</v>
      </c>
      <c r="N58" s="44">
        <v>2383</v>
      </c>
      <c r="O58" s="44">
        <v>170864326.58000001</v>
      </c>
      <c r="P58" s="44">
        <v>561</v>
      </c>
      <c r="Q58" s="44">
        <v>27864406.93</v>
      </c>
      <c r="R58" s="42">
        <f t="shared" si="2"/>
        <v>2944</v>
      </c>
      <c r="S58" s="42">
        <f t="shared" si="3"/>
        <v>198728733.51000002</v>
      </c>
      <c r="T58" s="42">
        <f t="shared" si="24"/>
        <v>21626</v>
      </c>
      <c r="U58" s="42">
        <f t="shared" si="25"/>
        <v>439932077.43000001</v>
      </c>
      <c r="V58" s="16"/>
    </row>
    <row r="59" spans="1:22" s="9" customFormat="1" x14ac:dyDescent="0.2">
      <c r="A59" s="30">
        <v>52</v>
      </c>
      <c r="B59" s="53" t="s">
        <v>125</v>
      </c>
      <c r="C59" s="32" t="s">
        <v>126</v>
      </c>
      <c r="D59" s="43"/>
      <c r="E59" s="43"/>
      <c r="F59" s="43"/>
      <c r="G59" s="43"/>
      <c r="H59" s="43">
        <v>307</v>
      </c>
      <c r="I59" s="43">
        <v>103622627.48999999</v>
      </c>
      <c r="J59" s="43">
        <v>316</v>
      </c>
      <c r="K59" s="43">
        <v>158958720.61000001</v>
      </c>
      <c r="L59" s="43">
        <f t="shared" si="22"/>
        <v>623</v>
      </c>
      <c r="M59" s="43">
        <f t="shared" si="23"/>
        <v>262581348.10000002</v>
      </c>
      <c r="N59" s="43">
        <v>88</v>
      </c>
      <c r="O59" s="43">
        <v>100456237.3</v>
      </c>
      <c r="P59" s="43">
        <v>72</v>
      </c>
      <c r="Q59" s="43">
        <v>45160348.200000003</v>
      </c>
      <c r="R59" s="43">
        <f t="shared" si="2"/>
        <v>160</v>
      </c>
      <c r="S59" s="43">
        <f t="shared" si="3"/>
        <v>145616585.5</v>
      </c>
      <c r="T59" s="43">
        <f t="shared" si="24"/>
        <v>783</v>
      </c>
      <c r="U59" s="43">
        <f t="shared" si="25"/>
        <v>408197933.60000002</v>
      </c>
      <c r="V59" s="16"/>
    </row>
    <row r="60" spans="1:22" s="9" customFormat="1" x14ac:dyDescent="0.2">
      <c r="A60" s="33">
        <v>53</v>
      </c>
      <c r="B60" s="54" t="s">
        <v>127</v>
      </c>
      <c r="C60" s="1" t="s">
        <v>128</v>
      </c>
      <c r="D60" s="44">
        <v>25</v>
      </c>
      <c r="E60" s="44">
        <v>20978746.5</v>
      </c>
      <c r="F60" s="44">
        <v>27</v>
      </c>
      <c r="G60" s="44">
        <v>21219847.489999998</v>
      </c>
      <c r="H60" s="44">
        <v>9</v>
      </c>
      <c r="I60" s="44">
        <v>6289166.54</v>
      </c>
      <c r="J60" s="44">
        <v>90</v>
      </c>
      <c r="K60" s="44">
        <v>149212431.99000001</v>
      </c>
      <c r="L60" s="42">
        <f t="shared" si="18"/>
        <v>151</v>
      </c>
      <c r="M60" s="42">
        <f t="shared" si="19"/>
        <v>197700192.52000001</v>
      </c>
      <c r="N60" s="44">
        <v>7</v>
      </c>
      <c r="O60" s="44">
        <v>119500000</v>
      </c>
      <c r="P60" s="44">
        <v>7</v>
      </c>
      <c r="Q60" s="44">
        <v>87000000</v>
      </c>
      <c r="R60" s="42">
        <f t="shared" si="2"/>
        <v>14</v>
      </c>
      <c r="S60" s="42">
        <f t="shared" si="3"/>
        <v>206500000</v>
      </c>
      <c r="T60" s="42">
        <f t="shared" si="20"/>
        <v>165</v>
      </c>
      <c r="U60" s="42">
        <f t="shared" si="21"/>
        <v>404200192.51999998</v>
      </c>
      <c r="V60" s="16"/>
    </row>
    <row r="61" spans="1:22" s="9" customFormat="1" x14ac:dyDescent="0.2">
      <c r="A61" s="30">
        <v>54</v>
      </c>
      <c r="B61" s="31" t="s">
        <v>129</v>
      </c>
      <c r="C61" s="32" t="s">
        <v>130</v>
      </c>
      <c r="D61" s="43"/>
      <c r="E61" s="43"/>
      <c r="F61" s="43"/>
      <c r="G61" s="43"/>
      <c r="H61" s="43">
        <v>240</v>
      </c>
      <c r="I61" s="43">
        <v>904972.71</v>
      </c>
      <c r="J61" s="43">
        <v>485</v>
      </c>
      <c r="K61" s="43">
        <v>4549640.58</v>
      </c>
      <c r="L61" s="43">
        <f t="shared" ref="L61:M67" si="26">J61+H61+F61+D61</f>
        <v>725</v>
      </c>
      <c r="M61" s="43">
        <f t="shared" si="26"/>
        <v>5454613.29</v>
      </c>
      <c r="N61" s="43">
        <v>1277</v>
      </c>
      <c r="O61" s="43">
        <v>197809433.19</v>
      </c>
      <c r="P61" s="43">
        <v>668</v>
      </c>
      <c r="Q61" s="43">
        <v>194176218.69999999</v>
      </c>
      <c r="R61" s="43">
        <f t="shared" si="2"/>
        <v>1945</v>
      </c>
      <c r="S61" s="43">
        <f t="shared" si="3"/>
        <v>391985651.88999999</v>
      </c>
      <c r="T61" s="43">
        <f t="shared" ref="T61:U67" si="27">R61+L61</f>
        <v>2670</v>
      </c>
      <c r="U61" s="43">
        <f t="shared" si="27"/>
        <v>397440265.18000001</v>
      </c>
      <c r="V61" s="16"/>
    </row>
    <row r="62" spans="1:22" s="9" customFormat="1" x14ac:dyDescent="0.2">
      <c r="A62" s="33">
        <v>55</v>
      </c>
      <c r="B62" s="54" t="s">
        <v>131</v>
      </c>
      <c r="C62" s="1" t="s">
        <v>132</v>
      </c>
      <c r="D62" s="44"/>
      <c r="E62" s="44"/>
      <c r="F62" s="44">
        <v>58</v>
      </c>
      <c r="G62" s="44">
        <v>1722068.09</v>
      </c>
      <c r="H62" s="44">
        <v>202</v>
      </c>
      <c r="I62" s="44">
        <v>3475487.75</v>
      </c>
      <c r="J62" s="44">
        <v>844</v>
      </c>
      <c r="K62" s="44">
        <v>169017423.36000001</v>
      </c>
      <c r="L62" s="42">
        <f t="shared" si="26"/>
        <v>1104</v>
      </c>
      <c r="M62" s="42">
        <f t="shared" si="26"/>
        <v>174214979.20000002</v>
      </c>
      <c r="N62" s="44">
        <v>9089</v>
      </c>
      <c r="O62" s="44">
        <v>193928287.50999999</v>
      </c>
      <c r="P62" s="44">
        <v>87</v>
      </c>
      <c r="Q62" s="44">
        <v>26910687.010000002</v>
      </c>
      <c r="R62" s="42">
        <f t="shared" si="2"/>
        <v>9176</v>
      </c>
      <c r="S62" s="42">
        <f t="shared" si="3"/>
        <v>220838974.51999998</v>
      </c>
      <c r="T62" s="42">
        <f t="shared" si="27"/>
        <v>10280</v>
      </c>
      <c r="U62" s="42">
        <f t="shared" si="27"/>
        <v>395053953.72000003</v>
      </c>
      <c r="V62" s="16"/>
    </row>
    <row r="63" spans="1:22" s="9" customFormat="1" x14ac:dyDescent="0.2">
      <c r="A63" s="30">
        <v>56</v>
      </c>
      <c r="B63" s="53" t="s">
        <v>133</v>
      </c>
      <c r="C63" s="32" t="s">
        <v>134</v>
      </c>
      <c r="D63" s="43"/>
      <c r="E63" s="43"/>
      <c r="F63" s="43"/>
      <c r="G63" s="43"/>
      <c r="H63" s="43">
        <v>2762</v>
      </c>
      <c r="I63" s="43">
        <v>27301797.789999999</v>
      </c>
      <c r="J63" s="43">
        <v>12811</v>
      </c>
      <c r="K63" s="43">
        <v>171639706.59</v>
      </c>
      <c r="L63" s="43">
        <f t="shared" si="26"/>
        <v>15573</v>
      </c>
      <c r="M63" s="43">
        <f t="shared" si="26"/>
        <v>198941504.38</v>
      </c>
      <c r="N63" s="43">
        <v>6379</v>
      </c>
      <c r="O63" s="43">
        <v>145733328.41</v>
      </c>
      <c r="P63" s="43">
        <v>190</v>
      </c>
      <c r="Q63" s="43">
        <v>1827634.74</v>
      </c>
      <c r="R63" s="43">
        <f t="shared" si="2"/>
        <v>6569</v>
      </c>
      <c r="S63" s="43">
        <f t="shared" si="3"/>
        <v>147560963.15000001</v>
      </c>
      <c r="T63" s="43">
        <f t="shared" si="27"/>
        <v>22142</v>
      </c>
      <c r="U63" s="43">
        <f t="shared" si="27"/>
        <v>346502467.52999997</v>
      </c>
      <c r="V63" s="16"/>
    </row>
    <row r="64" spans="1:22" s="9" customFormat="1" x14ac:dyDescent="0.2">
      <c r="A64" s="33">
        <v>57</v>
      </c>
      <c r="B64" s="54" t="s">
        <v>135</v>
      </c>
      <c r="C64" s="1" t="s">
        <v>136</v>
      </c>
      <c r="D64" s="44">
        <v>328</v>
      </c>
      <c r="E64" s="44">
        <v>53973126.890000001</v>
      </c>
      <c r="F64" s="44">
        <v>346</v>
      </c>
      <c r="G64" s="44">
        <v>36020473.509999998</v>
      </c>
      <c r="H64" s="44">
        <v>127</v>
      </c>
      <c r="I64" s="44">
        <v>39568535.119999997</v>
      </c>
      <c r="J64" s="44">
        <v>528</v>
      </c>
      <c r="K64" s="44">
        <v>29109662.57</v>
      </c>
      <c r="L64" s="42">
        <f t="shared" si="26"/>
        <v>1329</v>
      </c>
      <c r="M64" s="42">
        <f t="shared" si="26"/>
        <v>158671798.08999997</v>
      </c>
      <c r="N64" s="44">
        <v>519</v>
      </c>
      <c r="O64" s="44">
        <v>74705839.510000005</v>
      </c>
      <c r="P64" s="44">
        <v>383</v>
      </c>
      <c r="Q64" s="44">
        <v>103119745.27</v>
      </c>
      <c r="R64" s="42">
        <f t="shared" si="2"/>
        <v>902</v>
      </c>
      <c r="S64" s="42">
        <f t="shared" si="3"/>
        <v>177825584.78</v>
      </c>
      <c r="T64" s="42">
        <f t="shared" si="27"/>
        <v>2231</v>
      </c>
      <c r="U64" s="42">
        <f t="shared" si="27"/>
        <v>336497382.87</v>
      </c>
      <c r="V64" s="16"/>
    </row>
    <row r="65" spans="1:22" s="9" customFormat="1" x14ac:dyDescent="0.2">
      <c r="A65" s="30">
        <v>58</v>
      </c>
      <c r="B65" s="53" t="s">
        <v>137</v>
      </c>
      <c r="C65" s="32" t="s">
        <v>138</v>
      </c>
      <c r="D65" s="43">
        <v>271</v>
      </c>
      <c r="E65" s="43">
        <v>54416101.020000003</v>
      </c>
      <c r="F65" s="43">
        <v>419</v>
      </c>
      <c r="G65" s="43">
        <v>27087019.41</v>
      </c>
      <c r="H65" s="43">
        <v>50</v>
      </c>
      <c r="I65" s="43">
        <v>79178490.409999996</v>
      </c>
      <c r="J65" s="43">
        <v>274</v>
      </c>
      <c r="K65" s="43">
        <v>98278792.609999999</v>
      </c>
      <c r="L65" s="43">
        <f t="shared" si="26"/>
        <v>1014</v>
      </c>
      <c r="M65" s="43">
        <f t="shared" si="26"/>
        <v>258960403.44999999</v>
      </c>
      <c r="N65" s="43">
        <v>97</v>
      </c>
      <c r="O65" s="43">
        <v>33793336.630000003</v>
      </c>
      <c r="P65" s="43">
        <v>70</v>
      </c>
      <c r="Q65" s="43">
        <v>42517413.369999997</v>
      </c>
      <c r="R65" s="43">
        <f t="shared" si="2"/>
        <v>167</v>
      </c>
      <c r="S65" s="43">
        <f t="shared" si="3"/>
        <v>76310750</v>
      </c>
      <c r="T65" s="43">
        <f t="shared" si="27"/>
        <v>1181</v>
      </c>
      <c r="U65" s="43">
        <f t="shared" si="27"/>
        <v>335271153.44999999</v>
      </c>
      <c r="V65" s="16"/>
    </row>
    <row r="66" spans="1:22" s="9" customFormat="1" x14ac:dyDescent="0.2">
      <c r="A66" s="33">
        <v>59</v>
      </c>
      <c r="B66" s="54" t="s">
        <v>139</v>
      </c>
      <c r="C66" s="1" t="s">
        <v>140</v>
      </c>
      <c r="D66" s="44">
        <v>81</v>
      </c>
      <c r="E66" s="44">
        <v>1490406.27</v>
      </c>
      <c r="F66" s="44">
        <v>509</v>
      </c>
      <c r="G66" s="44">
        <v>6188430.3899999997</v>
      </c>
      <c r="H66" s="44">
        <v>3711</v>
      </c>
      <c r="I66" s="44">
        <v>25123863.140000001</v>
      </c>
      <c r="J66" s="44">
        <v>14936</v>
      </c>
      <c r="K66" s="44">
        <v>161179549.71000001</v>
      </c>
      <c r="L66" s="42">
        <f t="shared" si="26"/>
        <v>19237</v>
      </c>
      <c r="M66" s="42">
        <f t="shared" si="26"/>
        <v>193982249.51000002</v>
      </c>
      <c r="N66" s="44">
        <v>2126</v>
      </c>
      <c r="O66" s="44">
        <v>140955802.40000001</v>
      </c>
      <c r="P66" s="44">
        <v>12</v>
      </c>
      <c r="Q66" s="44">
        <v>248955.39</v>
      </c>
      <c r="R66" s="42">
        <f t="shared" si="2"/>
        <v>2138</v>
      </c>
      <c r="S66" s="42">
        <f t="shared" si="3"/>
        <v>141204757.78999999</v>
      </c>
      <c r="T66" s="42">
        <f t="shared" si="27"/>
        <v>21375</v>
      </c>
      <c r="U66" s="42">
        <f t="shared" si="27"/>
        <v>335187007.30000001</v>
      </c>
      <c r="V66" s="16"/>
    </row>
    <row r="67" spans="1:22" s="9" customFormat="1" x14ac:dyDescent="0.2">
      <c r="A67" s="30">
        <v>60</v>
      </c>
      <c r="B67" s="53" t="s">
        <v>141</v>
      </c>
      <c r="C67" s="32" t="s">
        <v>142</v>
      </c>
      <c r="D67" s="43">
        <v>279</v>
      </c>
      <c r="E67" s="43">
        <v>6104204.6399999997</v>
      </c>
      <c r="F67" s="43">
        <v>3161</v>
      </c>
      <c r="G67" s="43">
        <v>69265574.319999993</v>
      </c>
      <c r="H67" s="43">
        <v>2129</v>
      </c>
      <c r="I67" s="43">
        <v>27349568.719999999</v>
      </c>
      <c r="J67" s="43">
        <v>9969</v>
      </c>
      <c r="K67" s="43">
        <v>80697996.659999996</v>
      </c>
      <c r="L67" s="43">
        <f t="shared" si="26"/>
        <v>15538</v>
      </c>
      <c r="M67" s="43">
        <f t="shared" si="26"/>
        <v>183417344.33999997</v>
      </c>
      <c r="N67" s="43">
        <v>3863</v>
      </c>
      <c r="O67" s="43">
        <v>128662049.38</v>
      </c>
      <c r="P67" s="43">
        <v>51</v>
      </c>
      <c r="Q67" s="43">
        <v>11913549.91</v>
      </c>
      <c r="R67" s="43">
        <f t="shared" si="2"/>
        <v>3914</v>
      </c>
      <c r="S67" s="43">
        <f t="shared" si="3"/>
        <v>140575599.28999999</v>
      </c>
      <c r="T67" s="43">
        <f t="shared" si="27"/>
        <v>19452</v>
      </c>
      <c r="U67" s="43">
        <f t="shared" si="27"/>
        <v>323992943.63</v>
      </c>
      <c r="V67" s="16"/>
    </row>
    <row r="68" spans="1:22" s="9" customFormat="1" x14ac:dyDescent="0.2">
      <c r="A68" s="33">
        <v>61</v>
      </c>
      <c r="B68" s="54" t="s">
        <v>143</v>
      </c>
      <c r="C68" s="1" t="s">
        <v>144</v>
      </c>
      <c r="D68" s="44">
        <v>53</v>
      </c>
      <c r="E68" s="44">
        <v>10560101.66</v>
      </c>
      <c r="F68" s="44">
        <v>301</v>
      </c>
      <c r="G68" s="44">
        <v>17258411.91</v>
      </c>
      <c r="H68" s="44">
        <v>243</v>
      </c>
      <c r="I68" s="44">
        <v>96637820.719999999</v>
      </c>
      <c r="J68" s="44">
        <v>253</v>
      </c>
      <c r="K68" s="44">
        <v>56209800.329999998</v>
      </c>
      <c r="L68" s="42">
        <f t="shared" ref="L68:L75" si="28">J68+H68+F68+D68</f>
        <v>850</v>
      </c>
      <c r="M68" s="42">
        <f t="shared" ref="M68:M75" si="29">K68+I68+G68+E68</f>
        <v>180666134.62</v>
      </c>
      <c r="N68" s="44">
        <v>220</v>
      </c>
      <c r="O68" s="44">
        <v>35766633.619999997</v>
      </c>
      <c r="P68" s="44">
        <v>140</v>
      </c>
      <c r="Q68" s="44">
        <v>67691575.590000004</v>
      </c>
      <c r="R68" s="42">
        <f t="shared" si="2"/>
        <v>360</v>
      </c>
      <c r="S68" s="42">
        <f t="shared" si="3"/>
        <v>103458209.21000001</v>
      </c>
      <c r="T68" s="42">
        <f t="shared" ref="T68:T75" si="30">R68+L68</f>
        <v>1210</v>
      </c>
      <c r="U68" s="42">
        <f t="shared" ref="U68:U75" si="31">S68+M68</f>
        <v>284124343.83000004</v>
      </c>
      <c r="V68" s="16"/>
    </row>
    <row r="69" spans="1:22" s="9" customFormat="1" x14ac:dyDescent="0.2">
      <c r="A69" s="30">
        <v>62</v>
      </c>
      <c r="B69" s="31" t="s">
        <v>145</v>
      </c>
      <c r="C69" s="32" t="s">
        <v>146</v>
      </c>
      <c r="D69" s="43">
        <v>855</v>
      </c>
      <c r="E69" s="43">
        <v>39698593.130000003</v>
      </c>
      <c r="F69" s="43">
        <v>2463</v>
      </c>
      <c r="G69" s="43">
        <v>75440716.060000002</v>
      </c>
      <c r="H69" s="43">
        <v>1049</v>
      </c>
      <c r="I69" s="43">
        <v>29167607.77</v>
      </c>
      <c r="J69" s="43">
        <v>2361</v>
      </c>
      <c r="K69" s="43">
        <v>29144021.66</v>
      </c>
      <c r="L69" s="43">
        <f t="shared" si="28"/>
        <v>6728</v>
      </c>
      <c r="M69" s="43">
        <f t="shared" si="29"/>
        <v>173450938.62</v>
      </c>
      <c r="N69" s="43">
        <v>872</v>
      </c>
      <c r="O69" s="43">
        <v>71903103.219999999</v>
      </c>
      <c r="P69" s="43">
        <v>156</v>
      </c>
      <c r="Q69" s="43">
        <v>36029315.68</v>
      </c>
      <c r="R69" s="43">
        <f t="shared" si="2"/>
        <v>1028</v>
      </c>
      <c r="S69" s="43">
        <f t="shared" si="3"/>
        <v>107932418.90000001</v>
      </c>
      <c r="T69" s="43">
        <f t="shared" si="30"/>
        <v>7756</v>
      </c>
      <c r="U69" s="43">
        <f t="shared" si="31"/>
        <v>281383357.51999998</v>
      </c>
      <c r="V69" s="16"/>
    </row>
    <row r="70" spans="1:22" s="9" customFormat="1" x14ac:dyDescent="0.2">
      <c r="A70" s="33">
        <v>63</v>
      </c>
      <c r="B70" s="54" t="s">
        <v>147</v>
      </c>
      <c r="C70" s="1" t="s">
        <v>148</v>
      </c>
      <c r="D70" s="44">
        <v>37</v>
      </c>
      <c r="E70" s="44">
        <v>57505510.039999999</v>
      </c>
      <c r="F70" s="44">
        <v>11</v>
      </c>
      <c r="G70" s="44">
        <v>7541773.9000000004</v>
      </c>
      <c r="H70" s="44">
        <v>46</v>
      </c>
      <c r="I70" s="44">
        <v>51797786.039999999</v>
      </c>
      <c r="J70" s="44">
        <v>151</v>
      </c>
      <c r="K70" s="44">
        <v>25681588.289999999</v>
      </c>
      <c r="L70" s="42">
        <f t="shared" si="28"/>
        <v>245</v>
      </c>
      <c r="M70" s="42">
        <f t="shared" si="29"/>
        <v>142526658.27000001</v>
      </c>
      <c r="N70" s="44">
        <v>49</v>
      </c>
      <c r="O70" s="44">
        <v>30058074.100000001</v>
      </c>
      <c r="P70" s="44">
        <v>87</v>
      </c>
      <c r="Q70" s="44">
        <v>100168610.5</v>
      </c>
      <c r="R70" s="42">
        <f t="shared" si="2"/>
        <v>136</v>
      </c>
      <c r="S70" s="42">
        <f t="shared" si="3"/>
        <v>130226684.59999999</v>
      </c>
      <c r="T70" s="42">
        <f t="shared" si="30"/>
        <v>381</v>
      </c>
      <c r="U70" s="42">
        <f t="shared" si="31"/>
        <v>272753342.87</v>
      </c>
      <c r="V70" s="16"/>
    </row>
    <row r="71" spans="1:22" s="9" customFormat="1" x14ac:dyDescent="0.2">
      <c r="A71" s="30">
        <v>64</v>
      </c>
      <c r="B71" s="53" t="s">
        <v>149</v>
      </c>
      <c r="C71" s="32" t="s">
        <v>150</v>
      </c>
      <c r="D71" s="43">
        <v>71</v>
      </c>
      <c r="E71" s="43">
        <v>75101568.620000005</v>
      </c>
      <c r="F71" s="43">
        <v>6</v>
      </c>
      <c r="G71" s="43">
        <v>2362104.17</v>
      </c>
      <c r="H71" s="43">
        <v>36</v>
      </c>
      <c r="I71" s="43">
        <v>13724742.470000001</v>
      </c>
      <c r="J71" s="43">
        <v>141</v>
      </c>
      <c r="K71" s="43">
        <v>9629950.2799999993</v>
      </c>
      <c r="L71" s="43">
        <f t="shared" si="28"/>
        <v>254</v>
      </c>
      <c r="M71" s="43">
        <f t="shared" si="29"/>
        <v>100818365.54000001</v>
      </c>
      <c r="N71" s="43">
        <v>30</v>
      </c>
      <c r="O71" s="43">
        <v>57920529.18</v>
      </c>
      <c r="P71" s="43">
        <v>40</v>
      </c>
      <c r="Q71" s="43">
        <v>113143614.23</v>
      </c>
      <c r="R71" s="43">
        <f t="shared" si="2"/>
        <v>70</v>
      </c>
      <c r="S71" s="43">
        <f t="shared" si="3"/>
        <v>171064143.41</v>
      </c>
      <c r="T71" s="43">
        <f t="shared" si="30"/>
        <v>324</v>
      </c>
      <c r="U71" s="43">
        <f t="shared" si="31"/>
        <v>271882508.94999999</v>
      </c>
      <c r="V71" s="16"/>
    </row>
    <row r="72" spans="1:22" s="9" customFormat="1" x14ac:dyDescent="0.2">
      <c r="A72" s="33">
        <v>65</v>
      </c>
      <c r="B72" s="54" t="s">
        <v>151</v>
      </c>
      <c r="C72" s="1" t="s">
        <v>152</v>
      </c>
      <c r="D72" s="44">
        <v>1307</v>
      </c>
      <c r="E72" s="44">
        <v>71368876.780000001</v>
      </c>
      <c r="F72" s="44">
        <v>970</v>
      </c>
      <c r="G72" s="44">
        <v>28478252.82</v>
      </c>
      <c r="H72" s="44">
        <v>550</v>
      </c>
      <c r="I72" s="44">
        <v>22370906.18</v>
      </c>
      <c r="J72" s="44">
        <v>534</v>
      </c>
      <c r="K72" s="44">
        <v>51168367.789999999</v>
      </c>
      <c r="L72" s="42">
        <f t="shared" si="28"/>
        <v>3361</v>
      </c>
      <c r="M72" s="42">
        <f t="shared" si="29"/>
        <v>173386403.56999999</v>
      </c>
      <c r="N72" s="44">
        <v>63</v>
      </c>
      <c r="O72" s="44">
        <v>30422881.260000002</v>
      </c>
      <c r="P72" s="44">
        <v>57</v>
      </c>
      <c r="Q72" s="44">
        <v>54378742.520000003</v>
      </c>
      <c r="R72" s="42">
        <f t="shared" si="2"/>
        <v>120</v>
      </c>
      <c r="S72" s="42">
        <f t="shared" si="3"/>
        <v>84801623.780000001</v>
      </c>
      <c r="T72" s="42">
        <f t="shared" si="30"/>
        <v>3481</v>
      </c>
      <c r="U72" s="42">
        <f t="shared" si="31"/>
        <v>258188027.34999999</v>
      </c>
      <c r="V72" s="16"/>
    </row>
    <row r="73" spans="1:22" s="9" customFormat="1" x14ac:dyDescent="0.2">
      <c r="A73" s="30">
        <v>66</v>
      </c>
      <c r="B73" s="53" t="s">
        <v>153</v>
      </c>
      <c r="C73" s="32" t="s">
        <v>154</v>
      </c>
      <c r="D73" s="43">
        <v>103</v>
      </c>
      <c r="E73" s="43">
        <v>1689600.23</v>
      </c>
      <c r="F73" s="43">
        <v>1189</v>
      </c>
      <c r="G73" s="43">
        <v>24216875.379999999</v>
      </c>
      <c r="H73" s="43">
        <v>3801</v>
      </c>
      <c r="I73" s="43">
        <v>17867536.300000001</v>
      </c>
      <c r="J73" s="43">
        <v>10577</v>
      </c>
      <c r="K73" s="43">
        <v>57908701.409999996</v>
      </c>
      <c r="L73" s="43">
        <f t="shared" si="28"/>
        <v>15670</v>
      </c>
      <c r="M73" s="43">
        <f t="shared" si="29"/>
        <v>101682713.31999999</v>
      </c>
      <c r="N73" s="43">
        <v>5209</v>
      </c>
      <c r="O73" s="43">
        <v>107824911.34999999</v>
      </c>
      <c r="P73" s="43">
        <v>1068</v>
      </c>
      <c r="Q73" s="43">
        <v>44994979.829999998</v>
      </c>
      <c r="R73" s="43">
        <f t="shared" si="2"/>
        <v>6277</v>
      </c>
      <c r="S73" s="43">
        <f t="shared" si="3"/>
        <v>152819891.18000001</v>
      </c>
      <c r="T73" s="43">
        <f t="shared" si="30"/>
        <v>21947</v>
      </c>
      <c r="U73" s="43">
        <f t="shared" si="31"/>
        <v>254502604.5</v>
      </c>
      <c r="V73" s="16"/>
    </row>
    <row r="74" spans="1:22" s="9" customFormat="1" x14ac:dyDescent="0.2">
      <c r="A74" s="33">
        <v>67</v>
      </c>
      <c r="B74" s="54" t="s">
        <v>155</v>
      </c>
      <c r="C74" s="1" t="s">
        <v>156</v>
      </c>
      <c r="D74" s="44">
        <v>48</v>
      </c>
      <c r="E74" s="44">
        <v>401483.13</v>
      </c>
      <c r="F74" s="44">
        <v>505</v>
      </c>
      <c r="G74" s="44">
        <v>7431012.1699999999</v>
      </c>
      <c r="H74" s="44">
        <v>1418</v>
      </c>
      <c r="I74" s="44">
        <v>16540693.99</v>
      </c>
      <c r="J74" s="44">
        <v>4770</v>
      </c>
      <c r="K74" s="44">
        <v>63027039.030000001</v>
      </c>
      <c r="L74" s="42">
        <f t="shared" si="28"/>
        <v>6741</v>
      </c>
      <c r="M74" s="42">
        <f t="shared" si="29"/>
        <v>87400228.319999993</v>
      </c>
      <c r="N74" s="44">
        <v>6171</v>
      </c>
      <c r="O74" s="44">
        <v>102744448.48</v>
      </c>
      <c r="P74" s="44">
        <v>357</v>
      </c>
      <c r="Q74" s="44">
        <v>48796835.75</v>
      </c>
      <c r="R74" s="42">
        <f t="shared" si="2"/>
        <v>6528</v>
      </c>
      <c r="S74" s="42">
        <f t="shared" si="3"/>
        <v>151541284.23000002</v>
      </c>
      <c r="T74" s="42">
        <f t="shared" si="30"/>
        <v>13269</v>
      </c>
      <c r="U74" s="42">
        <f t="shared" si="31"/>
        <v>238941512.55000001</v>
      </c>
      <c r="V74" s="16"/>
    </row>
    <row r="75" spans="1:22" s="9" customFormat="1" x14ac:dyDescent="0.2">
      <c r="A75" s="30">
        <v>68</v>
      </c>
      <c r="B75" s="53" t="s">
        <v>157</v>
      </c>
      <c r="C75" s="32" t="s">
        <v>158</v>
      </c>
      <c r="D75" s="43">
        <v>73</v>
      </c>
      <c r="E75" s="43">
        <v>80104387.959999993</v>
      </c>
      <c r="F75" s="43">
        <v>501</v>
      </c>
      <c r="G75" s="43">
        <v>41650542.859999999</v>
      </c>
      <c r="H75" s="43">
        <v>135</v>
      </c>
      <c r="I75" s="43">
        <v>785233.69</v>
      </c>
      <c r="J75" s="43">
        <v>632</v>
      </c>
      <c r="K75" s="43">
        <v>15188585.17</v>
      </c>
      <c r="L75" s="43">
        <f t="shared" si="28"/>
        <v>1341</v>
      </c>
      <c r="M75" s="43">
        <f t="shared" si="29"/>
        <v>137728749.68000001</v>
      </c>
      <c r="N75" s="43">
        <v>40</v>
      </c>
      <c r="O75" s="43">
        <v>53049333.280000001</v>
      </c>
      <c r="P75" s="43">
        <v>16</v>
      </c>
      <c r="Q75" s="43">
        <v>39414298.670000002</v>
      </c>
      <c r="R75" s="43">
        <f t="shared" si="2"/>
        <v>56</v>
      </c>
      <c r="S75" s="43">
        <f t="shared" si="3"/>
        <v>92463631.950000003</v>
      </c>
      <c r="T75" s="43">
        <f t="shared" si="30"/>
        <v>1397</v>
      </c>
      <c r="U75" s="43">
        <f t="shared" si="31"/>
        <v>230192381.63</v>
      </c>
      <c r="V75" s="16"/>
    </row>
    <row r="76" spans="1:22" s="9" customFormat="1" x14ac:dyDescent="0.2">
      <c r="A76" s="33">
        <v>69</v>
      </c>
      <c r="B76" s="54" t="s">
        <v>159</v>
      </c>
      <c r="C76" s="1" t="s">
        <v>160</v>
      </c>
      <c r="D76" s="44"/>
      <c r="E76" s="44"/>
      <c r="F76" s="44">
        <v>34</v>
      </c>
      <c r="G76" s="44">
        <v>5533032.0700000003</v>
      </c>
      <c r="H76" s="44">
        <v>150</v>
      </c>
      <c r="I76" s="44">
        <v>91051796.230000004</v>
      </c>
      <c r="J76" s="44">
        <v>192</v>
      </c>
      <c r="K76" s="44">
        <v>27061759.75</v>
      </c>
      <c r="L76" s="42">
        <f>J76+H76+F76+D76</f>
        <v>376</v>
      </c>
      <c r="M76" s="42">
        <f>K76+I76+G76+E76</f>
        <v>123646588.05000001</v>
      </c>
      <c r="N76" s="44">
        <v>28</v>
      </c>
      <c r="O76" s="44">
        <v>22161857.75</v>
      </c>
      <c r="P76" s="44">
        <v>41</v>
      </c>
      <c r="Q76" s="44">
        <v>80569000</v>
      </c>
      <c r="R76" s="42">
        <f t="shared" si="2"/>
        <v>69</v>
      </c>
      <c r="S76" s="42">
        <f t="shared" si="3"/>
        <v>102730857.75</v>
      </c>
      <c r="T76" s="42">
        <f>R76+L76</f>
        <v>445</v>
      </c>
      <c r="U76" s="42">
        <f>S76+M76</f>
        <v>226377445.80000001</v>
      </c>
      <c r="V76" s="16"/>
    </row>
    <row r="77" spans="1:22" s="9" customFormat="1" x14ac:dyDescent="0.2">
      <c r="A77" s="30">
        <v>70</v>
      </c>
      <c r="B77" s="31" t="s">
        <v>161</v>
      </c>
      <c r="C77" s="32" t="s">
        <v>162</v>
      </c>
      <c r="D77" s="43"/>
      <c r="E77" s="43"/>
      <c r="F77" s="43"/>
      <c r="G77" s="43"/>
      <c r="H77" s="43">
        <v>215</v>
      </c>
      <c r="I77" s="43">
        <v>4589012.6500000004</v>
      </c>
      <c r="J77" s="43">
        <v>338</v>
      </c>
      <c r="K77" s="43">
        <v>38240581.649999999</v>
      </c>
      <c r="L77" s="43">
        <f t="shared" ref="L77:L84" si="32">J77+H77+F77+D77</f>
        <v>553</v>
      </c>
      <c r="M77" s="43">
        <f t="shared" ref="M77:M84" si="33">K77+I77+G77+E77</f>
        <v>42829594.299999997</v>
      </c>
      <c r="N77" s="43">
        <v>25</v>
      </c>
      <c r="O77" s="43">
        <v>108376020.90000001</v>
      </c>
      <c r="P77" s="43">
        <v>13</v>
      </c>
      <c r="Q77" s="43">
        <v>73904703.540000007</v>
      </c>
      <c r="R77" s="43">
        <f t="shared" si="2"/>
        <v>38</v>
      </c>
      <c r="S77" s="43">
        <f t="shared" si="3"/>
        <v>182280724.44</v>
      </c>
      <c r="T77" s="43">
        <f t="shared" ref="T77:T84" si="34">R77+L77</f>
        <v>591</v>
      </c>
      <c r="U77" s="43">
        <f t="shared" ref="U77:U84" si="35">S77+M77</f>
        <v>225110318.74000001</v>
      </c>
      <c r="V77" s="16"/>
    </row>
    <row r="78" spans="1:22" s="9" customFormat="1" x14ac:dyDescent="0.2">
      <c r="A78" s="33">
        <v>71</v>
      </c>
      <c r="B78" s="54" t="s">
        <v>163</v>
      </c>
      <c r="C78" s="1" t="s">
        <v>164</v>
      </c>
      <c r="D78" s="44">
        <v>73</v>
      </c>
      <c r="E78" s="44">
        <v>1863408.03</v>
      </c>
      <c r="F78" s="44">
        <v>2924</v>
      </c>
      <c r="G78" s="44">
        <v>69682174.200000003</v>
      </c>
      <c r="H78" s="44">
        <v>1160</v>
      </c>
      <c r="I78" s="44">
        <v>11717137.68</v>
      </c>
      <c r="J78" s="44">
        <v>3375</v>
      </c>
      <c r="K78" s="44">
        <v>31053782.219999999</v>
      </c>
      <c r="L78" s="42">
        <f t="shared" si="32"/>
        <v>7532</v>
      </c>
      <c r="M78" s="42">
        <f t="shared" si="33"/>
        <v>114316502.13</v>
      </c>
      <c r="N78" s="44">
        <v>4397</v>
      </c>
      <c r="O78" s="44">
        <v>97611411.939999998</v>
      </c>
      <c r="P78" s="44">
        <v>503</v>
      </c>
      <c r="Q78" s="44">
        <v>10265220.470000001</v>
      </c>
      <c r="R78" s="42">
        <f t="shared" si="2"/>
        <v>4900</v>
      </c>
      <c r="S78" s="42">
        <f t="shared" si="3"/>
        <v>107876632.41</v>
      </c>
      <c r="T78" s="42">
        <f t="shared" si="34"/>
        <v>12432</v>
      </c>
      <c r="U78" s="42">
        <f t="shared" si="35"/>
        <v>222193134.53999999</v>
      </c>
      <c r="V78" s="16"/>
    </row>
    <row r="79" spans="1:22" s="9" customFormat="1" x14ac:dyDescent="0.2">
      <c r="A79" s="30">
        <v>72</v>
      </c>
      <c r="B79" s="53" t="s">
        <v>165</v>
      </c>
      <c r="C79" s="32" t="s">
        <v>166</v>
      </c>
      <c r="D79" s="43">
        <v>9</v>
      </c>
      <c r="E79" s="43">
        <v>78071.87</v>
      </c>
      <c r="F79" s="43">
        <v>1375</v>
      </c>
      <c r="G79" s="43">
        <v>60999367.859999999</v>
      </c>
      <c r="H79" s="43">
        <v>340</v>
      </c>
      <c r="I79" s="43">
        <v>6203532.2199999997</v>
      </c>
      <c r="J79" s="43">
        <v>1906</v>
      </c>
      <c r="K79" s="43">
        <v>35961793.859999999</v>
      </c>
      <c r="L79" s="43">
        <f t="shared" si="32"/>
        <v>3630</v>
      </c>
      <c r="M79" s="43">
        <f t="shared" si="33"/>
        <v>103242765.81</v>
      </c>
      <c r="N79" s="43">
        <v>2262</v>
      </c>
      <c r="O79" s="43">
        <v>95552640.079999998</v>
      </c>
      <c r="P79" s="43">
        <v>35</v>
      </c>
      <c r="Q79" s="43">
        <v>4860649.22</v>
      </c>
      <c r="R79" s="43">
        <f t="shared" si="2"/>
        <v>2297</v>
      </c>
      <c r="S79" s="43">
        <f t="shared" si="3"/>
        <v>100413289.3</v>
      </c>
      <c r="T79" s="43">
        <f t="shared" si="34"/>
        <v>5927</v>
      </c>
      <c r="U79" s="43">
        <f t="shared" si="35"/>
        <v>203656055.11000001</v>
      </c>
      <c r="V79" s="16"/>
    </row>
    <row r="80" spans="1:22" s="9" customFormat="1" x14ac:dyDescent="0.2">
      <c r="A80" s="33">
        <v>73</v>
      </c>
      <c r="B80" s="54" t="s">
        <v>167</v>
      </c>
      <c r="C80" s="1" t="s">
        <v>168</v>
      </c>
      <c r="D80" s="44">
        <v>13</v>
      </c>
      <c r="E80" s="44">
        <v>33491206.859999999</v>
      </c>
      <c r="F80" s="44">
        <v>41</v>
      </c>
      <c r="G80" s="44">
        <v>3949749.91</v>
      </c>
      <c r="H80" s="44">
        <v>24</v>
      </c>
      <c r="I80" s="44">
        <v>22092138.48</v>
      </c>
      <c r="J80" s="44">
        <v>69</v>
      </c>
      <c r="K80" s="44">
        <v>31197534.469999999</v>
      </c>
      <c r="L80" s="42">
        <f t="shared" si="32"/>
        <v>147</v>
      </c>
      <c r="M80" s="42">
        <f t="shared" si="33"/>
        <v>90730629.719999999</v>
      </c>
      <c r="N80" s="44">
        <v>31</v>
      </c>
      <c r="O80" s="44">
        <v>46621030.490000002</v>
      </c>
      <c r="P80" s="44">
        <v>21</v>
      </c>
      <c r="Q80" s="44">
        <v>56500127.939999998</v>
      </c>
      <c r="R80" s="42">
        <f t="shared" si="2"/>
        <v>52</v>
      </c>
      <c r="S80" s="42">
        <f t="shared" si="3"/>
        <v>103121158.43000001</v>
      </c>
      <c r="T80" s="42">
        <f t="shared" si="34"/>
        <v>199</v>
      </c>
      <c r="U80" s="42">
        <f t="shared" si="35"/>
        <v>193851788.15000001</v>
      </c>
      <c r="V80" s="16"/>
    </row>
    <row r="81" spans="1:22" s="9" customFormat="1" x14ac:dyDescent="0.2">
      <c r="A81" s="30">
        <v>74</v>
      </c>
      <c r="B81" s="53" t="s">
        <v>169</v>
      </c>
      <c r="C81" s="32" t="s">
        <v>170</v>
      </c>
      <c r="D81" s="43">
        <v>250</v>
      </c>
      <c r="E81" s="43">
        <v>41472535.340000004</v>
      </c>
      <c r="F81" s="43">
        <v>299</v>
      </c>
      <c r="G81" s="43">
        <v>21147671.539999999</v>
      </c>
      <c r="H81" s="43">
        <v>189</v>
      </c>
      <c r="I81" s="43">
        <v>513578.22</v>
      </c>
      <c r="J81" s="43">
        <v>225</v>
      </c>
      <c r="K81" s="43">
        <v>24553565.68</v>
      </c>
      <c r="L81" s="43">
        <f t="shared" si="32"/>
        <v>963</v>
      </c>
      <c r="M81" s="43">
        <f t="shared" si="33"/>
        <v>87687350.780000001</v>
      </c>
      <c r="N81" s="43">
        <v>172</v>
      </c>
      <c r="O81" s="43">
        <v>50690559.689999998</v>
      </c>
      <c r="P81" s="43">
        <v>106</v>
      </c>
      <c r="Q81" s="43">
        <v>46366200.990000002</v>
      </c>
      <c r="R81" s="43">
        <f t="shared" si="2"/>
        <v>278</v>
      </c>
      <c r="S81" s="43">
        <f t="shared" si="3"/>
        <v>97056760.680000007</v>
      </c>
      <c r="T81" s="43">
        <f t="shared" si="34"/>
        <v>1241</v>
      </c>
      <c r="U81" s="43">
        <f t="shared" si="35"/>
        <v>184744111.46000001</v>
      </c>
      <c r="V81" s="16"/>
    </row>
    <row r="82" spans="1:22" s="9" customFormat="1" x14ac:dyDescent="0.2">
      <c r="A82" s="33">
        <v>75</v>
      </c>
      <c r="B82" s="54" t="s">
        <v>171</v>
      </c>
      <c r="C82" s="1" t="s">
        <v>172</v>
      </c>
      <c r="D82" s="44">
        <v>121</v>
      </c>
      <c r="E82" s="44">
        <v>28200424.140000001</v>
      </c>
      <c r="F82" s="44">
        <v>112</v>
      </c>
      <c r="G82" s="44">
        <v>6785561.4000000004</v>
      </c>
      <c r="H82" s="44">
        <v>74</v>
      </c>
      <c r="I82" s="44">
        <v>17090051.68</v>
      </c>
      <c r="J82" s="44">
        <v>137</v>
      </c>
      <c r="K82" s="44">
        <v>13356783.390000001</v>
      </c>
      <c r="L82" s="42">
        <f t="shared" si="32"/>
        <v>444</v>
      </c>
      <c r="M82" s="42">
        <f t="shared" si="33"/>
        <v>65432820.609999999</v>
      </c>
      <c r="N82" s="44">
        <v>72</v>
      </c>
      <c r="O82" s="44">
        <v>41099885.469999999</v>
      </c>
      <c r="P82" s="44">
        <v>103</v>
      </c>
      <c r="Q82" s="44">
        <v>67191676.469999999</v>
      </c>
      <c r="R82" s="42">
        <f t="shared" ref="R82:R98" si="36">N82+P82</f>
        <v>175</v>
      </c>
      <c r="S82" s="42">
        <f t="shared" ref="S82:S98" si="37">O82+Q82</f>
        <v>108291561.94</v>
      </c>
      <c r="T82" s="42">
        <f t="shared" si="34"/>
        <v>619</v>
      </c>
      <c r="U82" s="42">
        <f t="shared" si="35"/>
        <v>173724382.55000001</v>
      </c>
      <c r="V82" s="16"/>
    </row>
    <row r="83" spans="1:22" s="9" customFormat="1" x14ac:dyDescent="0.2">
      <c r="A83" s="30">
        <v>76</v>
      </c>
      <c r="B83" s="53" t="s">
        <v>173</v>
      </c>
      <c r="C83" s="32" t="s">
        <v>174</v>
      </c>
      <c r="D83" s="43">
        <v>4</v>
      </c>
      <c r="E83" s="43">
        <v>7300000</v>
      </c>
      <c r="F83" s="43">
        <v>15</v>
      </c>
      <c r="G83" s="43">
        <v>7999995.04</v>
      </c>
      <c r="H83" s="43">
        <v>37</v>
      </c>
      <c r="I83" s="43">
        <v>10423918.470000001</v>
      </c>
      <c r="J83" s="43">
        <v>299</v>
      </c>
      <c r="K83" s="43">
        <v>19488052.379999999</v>
      </c>
      <c r="L83" s="43">
        <f t="shared" si="32"/>
        <v>355</v>
      </c>
      <c r="M83" s="43">
        <f t="shared" si="33"/>
        <v>45211965.890000001</v>
      </c>
      <c r="N83" s="43">
        <v>27</v>
      </c>
      <c r="O83" s="43">
        <v>66658179.399999999</v>
      </c>
      <c r="P83" s="43">
        <v>26</v>
      </c>
      <c r="Q83" s="43">
        <v>55948230</v>
      </c>
      <c r="R83" s="43">
        <f t="shared" si="36"/>
        <v>53</v>
      </c>
      <c r="S83" s="43">
        <f t="shared" si="37"/>
        <v>122606409.40000001</v>
      </c>
      <c r="T83" s="43">
        <f t="shared" si="34"/>
        <v>408</v>
      </c>
      <c r="U83" s="43">
        <f t="shared" si="35"/>
        <v>167818375.29000002</v>
      </c>
      <c r="V83" s="16"/>
    </row>
    <row r="84" spans="1:22" s="9" customFormat="1" x14ac:dyDescent="0.2">
      <c r="A84" s="33">
        <v>77</v>
      </c>
      <c r="B84" s="54" t="s">
        <v>175</v>
      </c>
      <c r="C84" s="1" t="s">
        <v>176</v>
      </c>
      <c r="D84" s="44">
        <v>37</v>
      </c>
      <c r="E84" s="44">
        <v>30218193.859999999</v>
      </c>
      <c r="F84" s="44">
        <v>47</v>
      </c>
      <c r="G84" s="44">
        <v>5871978.29</v>
      </c>
      <c r="H84" s="44">
        <v>57</v>
      </c>
      <c r="I84" s="44">
        <v>49849298.340000004</v>
      </c>
      <c r="J84" s="44">
        <v>95</v>
      </c>
      <c r="K84" s="44">
        <v>8225972.5599999996</v>
      </c>
      <c r="L84" s="42">
        <f t="shared" si="32"/>
        <v>236</v>
      </c>
      <c r="M84" s="42">
        <f t="shared" si="33"/>
        <v>94165443.050000012</v>
      </c>
      <c r="N84" s="44">
        <v>12</v>
      </c>
      <c r="O84" s="44">
        <v>2434666.6800000002</v>
      </c>
      <c r="P84" s="44">
        <v>23</v>
      </c>
      <c r="Q84" s="44">
        <v>69191908.75</v>
      </c>
      <c r="R84" s="42">
        <f t="shared" si="36"/>
        <v>35</v>
      </c>
      <c r="S84" s="42">
        <f t="shared" si="37"/>
        <v>71626575.430000007</v>
      </c>
      <c r="T84" s="42">
        <f t="shared" si="34"/>
        <v>271</v>
      </c>
      <c r="U84" s="42">
        <f t="shared" si="35"/>
        <v>165792018.48000002</v>
      </c>
      <c r="V84" s="16"/>
    </row>
    <row r="85" spans="1:22" s="9" customFormat="1" x14ac:dyDescent="0.2">
      <c r="A85" s="30">
        <v>78</v>
      </c>
      <c r="B85" s="31" t="s">
        <v>177</v>
      </c>
      <c r="C85" s="32" t="s">
        <v>178</v>
      </c>
      <c r="D85" s="43">
        <v>25</v>
      </c>
      <c r="E85" s="43">
        <v>402038.45</v>
      </c>
      <c r="F85" s="43">
        <v>361</v>
      </c>
      <c r="G85" s="43">
        <v>7740936.1200000001</v>
      </c>
      <c r="H85" s="43">
        <v>510</v>
      </c>
      <c r="I85" s="43">
        <v>2150137.31</v>
      </c>
      <c r="J85" s="43">
        <v>1470</v>
      </c>
      <c r="K85" s="43">
        <v>67172510.390000001</v>
      </c>
      <c r="L85" s="43">
        <f t="shared" ref="L85:M92" si="38">J85+H85+F85+D85</f>
        <v>2366</v>
      </c>
      <c r="M85" s="43">
        <f t="shared" si="38"/>
        <v>77465622.270000011</v>
      </c>
      <c r="N85" s="43">
        <v>5914</v>
      </c>
      <c r="O85" s="43">
        <v>73988666.040000007</v>
      </c>
      <c r="P85" s="43">
        <v>87</v>
      </c>
      <c r="Q85" s="43">
        <v>1670053.01</v>
      </c>
      <c r="R85" s="43">
        <f t="shared" si="36"/>
        <v>6001</v>
      </c>
      <c r="S85" s="43">
        <f t="shared" si="37"/>
        <v>75658719.050000012</v>
      </c>
      <c r="T85" s="43">
        <f t="shared" ref="T85:U92" si="39">R85+L85</f>
        <v>8367</v>
      </c>
      <c r="U85" s="43">
        <f t="shared" si="39"/>
        <v>153124341.32000002</v>
      </c>
      <c r="V85" s="16"/>
    </row>
    <row r="86" spans="1:22" s="9" customFormat="1" x14ac:dyDescent="0.2">
      <c r="A86" s="33">
        <v>79</v>
      </c>
      <c r="B86" s="54" t="s">
        <v>179</v>
      </c>
      <c r="C86" s="1" t="s">
        <v>180</v>
      </c>
      <c r="D86" s="44">
        <v>139</v>
      </c>
      <c r="E86" s="44">
        <v>2320353.17</v>
      </c>
      <c r="F86" s="44">
        <v>2484</v>
      </c>
      <c r="G86" s="44">
        <v>50976587.32</v>
      </c>
      <c r="H86" s="44">
        <v>667</v>
      </c>
      <c r="I86" s="44">
        <v>11826309.380000001</v>
      </c>
      <c r="J86" s="44">
        <v>2260</v>
      </c>
      <c r="K86" s="44">
        <v>18797960.920000002</v>
      </c>
      <c r="L86" s="42">
        <f t="shared" si="38"/>
        <v>5550</v>
      </c>
      <c r="M86" s="42">
        <f t="shared" si="38"/>
        <v>83921210.790000007</v>
      </c>
      <c r="N86" s="44">
        <v>1339</v>
      </c>
      <c r="O86" s="44">
        <v>57925721.490000002</v>
      </c>
      <c r="P86" s="44">
        <v>25</v>
      </c>
      <c r="Q86" s="44">
        <v>2230863</v>
      </c>
      <c r="R86" s="42">
        <f t="shared" si="36"/>
        <v>1364</v>
      </c>
      <c r="S86" s="42">
        <f t="shared" si="37"/>
        <v>60156584.490000002</v>
      </c>
      <c r="T86" s="42">
        <f t="shared" si="39"/>
        <v>6914</v>
      </c>
      <c r="U86" s="42">
        <f t="shared" si="39"/>
        <v>144077795.28</v>
      </c>
      <c r="V86" s="16"/>
    </row>
    <row r="87" spans="1:22" s="9" customFormat="1" x14ac:dyDescent="0.2">
      <c r="A87" s="30">
        <v>80</v>
      </c>
      <c r="B87" s="53" t="s">
        <v>181</v>
      </c>
      <c r="C87" s="32" t="s">
        <v>182</v>
      </c>
      <c r="D87" s="43">
        <v>1</v>
      </c>
      <c r="E87" s="43">
        <v>5027.6000000000004</v>
      </c>
      <c r="F87" s="43">
        <v>56</v>
      </c>
      <c r="G87" s="43">
        <v>1032196.73</v>
      </c>
      <c r="H87" s="43">
        <v>2718</v>
      </c>
      <c r="I87" s="43">
        <v>8932091.7699999996</v>
      </c>
      <c r="J87" s="43">
        <v>5305</v>
      </c>
      <c r="K87" s="43">
        <v>39282744.149999999</v>
      </c>
      <c r="L87" s="43">
        <f t="shared" si="38"/>
        <v>8080</v>
      </c>
      <c r="M87" s="43">
        <f t="shared" si="38"/>
        <v>49252060.25</v>
      </c>
      <c r="N87" s="43">
        <v>4139</v>
      </c>
      <c r="O87" s="43">
        <v>62918594.240000002</v>
      </c>
      <c r="P87" s="43">
        <v>170</v>
      </c>
      <c r="Q87" s="43">
        <v>31666978.379999999</v>
      </c>
      <c r="R87" s="43">
        <f t="shared" si="36"/>
        <v>4309</v>
      </c>
      <c r="S87" s="43">
        <f t="shared" si="37"/>
        <v>94585572.620000005</v>
      </c>
      <c r="T87" s="43">
        <f t="shared" si="39"/>
        <v>12389</v>
      </c>
      <c r="U87" s="43">
        <f t="shared" si="39"/>
        <v>143837632.87</v>
      </c>
      <c r="V87" s="16"/>
    </row>
    <row r="88" spans="1:22" s="9" customFormat="1" x14ac:dyDescent="0.2">
      <c r="A88" s="33">
        <v>81</v>
      </c>
      <c r="B88" s="54" t="s">
        <v>183</v>
      </c>
      <c r="C88" s="1" t="s">
        <v>184</v>
      </c>
      <c r="D88" s="44">
        <v>42</v>
      </c>
      <c r="E88" s="44">
        <v>515885.58</v>
      </c>
      <c r="F88" s="44">
        <v>1725</v>
      </c>
      <c r="G88" s="44">
        <v>46966169.920000002</v>
      </c>
      <c r="H88" s="44">
        <v>1481</v>
      </c>
      <c r="I88" s="44">
        <v>5751967.2999999998</v>
      </c>
      <c r="J88" s="44">
        <v>2890</v>
      </c>
      <c r="K88" s="44">
        <v>23821866.960000001</v>
      </c>
      <c r="L88" s="42">
        <f t="shared" si="38"/>
        <v>6138</v>
      </c>
      <c r="M88" s="42">
        <f t="shared" si="38"/>
        <v>77055889.760000005</v>
      </c>
      <c r="N88" s="44">
        <v>1980</v>
      </c>
      <c r="O88" s="44">
        <v>64734198.57</v>
      </c>
      <c r="P88" s="44">
        <v>13</v>
      </c>
      <c r="Q88" s="44">
        <v>216201.02</v>
      </c>
      <c r="R88" s="42">
        <f t="shared" si="36"/>
        <v>1993</v>
      </c>
      <c r="S88" s="42">
        <f t="shared" si="37"/>
        <v>64950399.590000004</v>
      </c>
      <c r="T88" s="42">
        <f t="shared" si="39"/>
        <v>8131</v>
      </c>
      <c r="U88" s="42">
        <f t="shared" si="39"/>
        <v>142006289.35000002</v>
      </c>
      <c r="V88" s="16"/>
    </row>
    <row r="89" spans="1:22" s="9" customFormat="1" x14ac:dyDescent="0.2">
      <c r="A89" s="30">
        <v>82</v>
      </c>
      <c r="B89" s="53" t="s">
        <v>185</v>
      </c>
      <c r="C89" s="32" t="s">
        <v>186</v>
      </c>
      <c r="D89" s="43">
        <v>8</v>
      </c>
      <c r="E89" s="43">
        <v>304338.31</v>
      </c>
      <c r="F89" s="43">
        <v>475</v>
      </c>
      <c r="G89" s="43">
        <v>12543247.91</v>
      </c>
      <c r="H89" s="43">
        <v>37</v>
      </c>
      <c r="I89" s="43">
        <v>51719.83</v>
      </c>
      <c r="J89" s="43">
        <v>2245</v>
      </c>
      <c r="K89" s="43">
        <v>57894690.280000001</v>
      </c>
      <c r="L89" s="43">
        <f t="shared" si="38"/>
        <v>2765</v>
      </c>
      <c r="M89" s="43">
        <f t="shared" si="38"/>
        <v>70793996.329999998</v>
      </c>
      <c r="N89" s="43">
        <v>1978</v>
      </c>
      <c r="O89" s="43">
        <v>70492890.120000005</v>
      </c>
      <c r="P89" s="43">
        <v>17</v>
      </c>
      <c r="Q89" s="43">
        <v>386765.72</v>
      </c>
      <c r="R89" s="43">
        <f t="shared" si="36"/>
        <v>1995</v>
      </c>
      <c r="S89" s="43">
        <f t="shared" si="37"/>
        <v>70879655.840000004</v>
      </c>
      <c r="T89" s="43">
        <f t="shared" si="39"/>
        <v>4760</v>
      </c>
      <c r="U89" s="43">
        <f t="shared" si="39"/>
        <v>141673652.17000002</v>
      </c>
      <c r="V89" s="16"/>
    </row>
    <row r="90" spans="1:22" s="9" customFormat="1" x14ac:dyDescent="0.2">
      <c r="A90" s="33">
        <v>83</v>
      </c>
      <c r="B90" s="54" t="s">
        <v>187</v>
      </c>
      <c r="C90" s="1" t="s">
        <v>188</v>
      </c>
      <c r="D90" s="44">
        <v>1453</v>
      </c>
      <c r="E90" s="44">
        <v>45986795.609999999</v>
      </c>
      <c r="F90" s="44">
        <v>688</v>
      </c>
      <c r="G90" s="44">
        <v>18575616.98</v>
      </c>
      <c r="H90" s="44">
        <v>222</v>
      </c>
      <c r="I90" s="44">
        <v>5434158.4400000004</v>
      </c>
      <c r="J90" s="44">
        <v>1081</v>
      </c>
      <c r="K90" s="44">
        <v>10054236.91</v>
      </c>
      <c r="L90" s="42">
        <f t="shared" si="38"/>
        <v>3444</v>
      </c>
      <c r="M90" s="42">
        <f t="shared" si="38"/>
        <v>80050807.939999998</v>
      </c>
      <c r="N90" s="44">
        <v>72</v>
      </c>
      <c r="O90" s="44">
        <v>18449135.620000001</v>
      </c>
      <c r="P90" s="44">
        <v>139</v>
      </c>
      <c r="Q90" s="44">
        <v>39745045</v>
      </c>
      <c r="R90" s="42">
        <f t="shared" si="36"/>
        <v>211</v>
      </c>
      <c r="S90" s="42">
        <f t="shared" si="37"/>
        <v>58194180.620000005</v>
      </c>
      <c r="T90" s="42">
        <f t="shared" si="39"/>
        <v>3655</v>
      </c>
      <c r="U90" s="42">
        <f t="shared" si="39"/>
        <v>138244988.56</v>
      </c>
      <c r="V90" s="16"/>
    </row>
    <row r="91" spans="1:22" s="9" customFormat="1" x14ac:dyDescent="0.2">
      <c r="A91" s="30">
        <v>84</v>
      </c>
      <c r="B91" s="53" t="s">
        <v>189</v>
      </c>
      <c r="C91" s="32" t="s">
        <v>190</v>
      </c>
      <c r="D91" s="43">
        <v>23</v>
      </c>
      <c r="E91" s="43">
        <v>10516598.65</v>
      </c>
      <c r="F91" s="43">
        <v>8</v>
      </c>
      <c r="G91" s="43">
        <v>360258.89</v>
      </c>
      <c r="H91" s="43">
        <v>26</v>
      </c>
      <c r="I91" s="43">
        <v>942193.2</v>
      </c>
      <c r="J91" s="43">
        <v>16</v>
      </c>
      <c r="K91" s="43">
        <v>310817.14</v>
      </c>
      <c r="L91" s="43">
        <f t="shared" si="38"/>
        <v>73</v>
      </c>
      <c r="M91" s="43">
        <f t="shared" si="38"/>
        <v>12129867.880000001</v>
      </c>
      <c r="N91" s="43">
        <v>58</v>
      </c>
      <c r="O91" s="43">
        <v>53816884.149999999</v>
      </c>
      <c r="P91" s="43">
        <v>58</v>
      </c>
      <c r="Q91" s="43">
        <v>64560000</v>
      </c>
      <c r="R91" s="43">
        <f t="shared" si="36"/>
        <v>116</v>
      </c>
      <c r="S91" s="43">
        <f t="shared" si="37"/>
        <v>118376884.15000001</v>
      </c>
      <c r="T91" s="43">
        <f t="shared" si="39"/>
        <v>189</v>
      </c>
      <c r="U91" s="43">
        <f t="shared" si="39"/>
        <v>130506752.03</v>
      </c>
      <c r="V91" s="16"/>
    </row>
    <row r="92" spans="1:22" s="9" customFormat="1" x14ac:dyDescent="0.2">
      <c r="A92" s="33">
        <v>85</v>
      </c>
      <c r="B92" s="54" t="s">
        <v>191</v>
      </c>
      <c r="C92" s="1" t="s">
        <v>192</v>
      </c>
      <c r="D92" s="44">
        <v>26</v>
      </c>
      <c r="E92" s="44">
        <v>1053307.52</v>
      </c>
      <c r="F92" s="44">
        <v>183</v>
      </c>
      <c r="G92" s="44">
        <v>4068772.71</v>
      </c>
      <c r="H92" s="44">
        <v>2109</v>
      </c>
      <c r="I92" s="44">
        <v>6826621.0800000001</v>
      </c>
      <c r="J92" s="44">
        <v>4390</v>
      </c>
      <c r="K92" s="44">
        <v>45323500.969999999</v>
      </c>
      <c r="L92" s="42">
        <f t="shared" si="38"/>
        <v>6708</v>
      </c>
      <c r="M92" s="42">
        <f t="shared" si="38"/>
        <v>57272202.280000001</v>
      </c>
      <c r="N92" s="44">
        <v>2480</v>
      </c>
      <c r="O92" s="44">
        <v>51860425.130000003</v>
      </c>
      <c r="P92" s="44">
        <v>153</v>
      </c>
      <c r="Q92" s="44">
        <v>10029106.560000001</v>
      </c>
      <c r="R92" s="42">
        <f t="shared" si="36"/>
        <v>2633</v>
      </c>
      <c r="S92" s="42">
        <f t="shared" si="37"/>
        <v>61889531.690000005</v>
      </c>
      <c r="T92" s="42">
        <f t="shared" si="39"/>
        <v>9341</v>
      </c>
      <c r="U92" s="42">
        <f t="shared" si="39"/>
        <v>119161733.97</v>
      </c>
      <c r="V92" s="16"/>
    </row>
    <row r="93" spans="1:22" s="9" customFormat="1" x14ac:dyDescent="0.2">
      <c r="A93" s="30">
        <v>86</v>
      </c>
      <c r="B93" s="31" t="s">
        <v>193</v>
      </c>
      <c r="C93" s="32" t="s">
        <v>194</v>
      </c>
      <c r="D93" s="43">
        <v>58</v>
      </c>
      <c r="E93" s="43">
        <v>1053429.18</v>
      </c>
      <c r="F93" s="43">
        <v>872</v>
      </c>
      <c r="G93" s="43">
        <v>20035474.719999999</v>
      </c>
      <c r="H93" s="43">
        <v>758</v>
      </c>
      <c r="I93" s="43">
        <v>10324169.380000001</v>
      </c>
      <c r="J93" s="43">
        <v>5098</v>
      </c>
      <c r="K93" s="43">
        <v>34072305.729999997</v>
      </c>
      <c r="L93" s="43">
        <f t="shared" ref="L93:L112" si="40">J93+H93+F93+D93</f>
        <v>6786</v>
      </c>
      <c r="M93" s="43">
        <f t="shared" ref="M93:M112" si="41">K93+I93+G93+E93</f>
        <v>65485379.009999998</v>
      </c>
      <c r="N93" s="43">
        <v>4496</v>
      </c>
      <c r="O93" s="43">
        <v>43346753.689999998</v>
      </c>
      <c r="P93" s="43">
        <v>13</v>
      </c>
      <c r="Q93" s="43">
        <v>274006.33</v>
      </c>
      <c r="R93" s="43">
        <f t="shared" si="36"/>
        <v>4509</v>
      </c>
      <c r="S93" s="43">
        <f t="shared" si="37"/>
        <v>43620760.019999996</v>
      </c>
      <c r="T93" s="43">
        <f t="shared" ref="T93:T112" si="42">R93+L93</f>
        <v>11295</v>
      </c>
      <c r="U93" s="43">
        <f t="shared" ref="U93:U112" si="43">S93+M93</f>
        <v>109106139.03</v>
      </c>
      <c r="V93" s="16"/>
    </row>
    <row r="94" spans="1:22" s="9" customFormat="1" x14ac:dyDescent="0.2">
      <c r="A94" s="33">
        <v>87</v>
      </c>
      <c r="B94" s="54" t="s">
        <v>195</v>
      </c>
      <c r="C94" s="1" t="s">
        <v>196</v>
      </c>
      <c r="D94" s="44"/>
      <c r="E94" s="44"/>
      <c r="F94" s="44">
        <v>6</v>
      </c>
      <c r="G94" s="44">
        <v>73442.009999999995</v>
      </c>
      <c r="H94" s="44">
        <v>615</v>
      </c>
      <c r="I94" s="44">
        <v>1659209.52</v>
      </c>
      <c r="J94" s="44">
        <v>2190</v>
      </c>
      <c r="K94" s="44">
        <v>47037393.770000003</v>
      </c>
      <c r="L94" s="42">
        <f t="shared" si="40"/>
        <v>2811</v>
      </c>
      <c r="M94" s="42">
        <f t="shared" si="41"/>
        <v>48770045.300000004</v>
      </c>
      <c r="N94" s="44">
        <v>2606</v>
      </c>
      <c r="O94" s="44">
        <v>48913554.189999998</v>
      </c>
      <c r="P94" s="44">
        <v>158</v>
      </c>
      <c r="Q94" s="44">
        <v>2778509.35</v>
      </c>
      <c r="R94" s="42">
        <f t="shared" si="36"/>
        <v>2764</v>
      </c>
      <c r="S94" s="42">
        <f t="shared" si="37"/>
        <v>51692063.539999999</v>
      </c>
      <c r="T94" s="42">
        <f t="shared" si="42"/>
        <v>5575</v>
      </c>
      <c r="U94" s="42">
        <f t="shared" si="43"/>
        <v>100462108.84</v>
      </c>
      <c r="V94" s="16"/>
    </row>
    <row r="95" spans="1:22" s="9" customFormat="1" x14ac:dyDescent="0.2">
      <c r="A95" s="30">
        <v>88</v>
      </c>
      <c r="B95" s="53" t="s">
        <v>197</v>
      </c>
      <c r="C95" s="32" t="s">
        <v>198</v>
      </c>
      <c r="D95" s="43">
        <v>23</v>
      </c>
      <c r="E95" s="43">
        <v>505639.1</v>
      </c>
      <c r="F95" s="43">
        <v>57</v>
      </c>
      <c r="G95" s="43">
        <v>1276510.76</v>
      </c>
      <c r="H95" s="43">
        <v>824</v>
      </c>
      <c r="I95" s="43">
        <v>1788697.62</v>
      </c>
      <c r="J95" s="43">
        <v>3423</v>
      </c>
      <c r="K95" s="43">
        <v>45504578.909999996</v>
      </c>
      <c r="L95" s="43">
        <f t="shared" si="40"/>
        <v>4327</v>
      </c>
      <c r="M95" s="43">
        <f t="shared" si="41"/>
        <v>49075426.389999993</v>
      </c>
      <c r="N95" s="43">
        <v>2576</v>
      </c>
      <c r="O95" s="43">
        <v>45438461.950000003</v>
      </c>
      <c r="P95" s="43">
        <v>38</v>
      </c>
      <c r="Q95" s="43">
        <v>953499.47</v>
      </c>
      <c r="R95" s="43">
        <f t="shared" si="36"/>
        <v>2614</v>
      </c>
      <c r="S95" s="43">
        <f t="shared" si="37"/>
        <v>46391961.420000002</v>
      </c>
      <c r="T95" s="43">
        <f t="shared" si="42"/>
        <v>6941</v>
      </c>
      <c r="U95" s="43">
        <f t="shared" si="43"/>
        <v>95467387.810000002</v>
      </c>
      <c r="V95" s="16"/>
    </row>
    <row r="96" spans="1:22" s="9" customFormat="1" x14ac:dyDescent="0.2">
      <c r="A96" s="33">
        <v>89</v>
      </c>
      <c r="B96" s="54" t="s">
        <v>199</v>
      </c>
      <c r="C96" s="1" t="s">
        <v>200</v>
      </c>
      <c r="D96" s="44">
        <v>93</v>
      </c>
      <c r="E96" s="44">
        <v>13281553.52</v>
      </c>
      <c r="F96" s="44">
        <v>56</v>
      </c>
      <c r="G96" s="44">
        <v>2244377.52</v>
      </c>
      <c r="H96" s="44">
        <v>19</v>
      </c>
      <c r="I96" s="44">
        <v>2746690.83</v>
      </c>
      <c r="J96" s="44">
        <v>70</v>
      </c>
      <c r="K96" s="44">
        <v>34164509.369999997</v>
      </c>
      <c r="L96" s="42">
        <f t="shared" si="40"/>
        <v>238</v>
      </c>
      <c r="M96" s="42">
        <f t="shared" si="41"/>
        <v>52437131.239999995</v>
      </c>
      <c r="N96" s="44">
        <v>16</v>
      </c>
      <c r="O96" s="44">
        <v>30458977.289999999</v>
      </c>
      <c r="P96" s="44">
        <v>29</v>
      </c>
      <c r="Q96" s="44">
        <v>12266609.32</v>
      </c>
      <c r="R96" s="42">
        <f t="shared" si="36"/>
        <v>45</v>
      </c>
      <c r="S96" s="42">
        <f t="shared" si="37"/>
        <v>42725586.609999999</v>
      </c>
      <c r="T96" s="42">
        <f t="shared" si="42"/>
        <v>283</v>
      </c>
      <c r="U96" s="42">
        <f t="shared" si="43"/>
        <v>95162717.849999994</v>
      </c>
      <c r="V96" s="16"/>
    </row>
    <row r="97" spans="1:22" s="9" customFormat="1" x14ac:dyDescent="0.2">
      <c r="A97" s="30">
        <v>90</v>
      </c>
      <c r="B97" s="53" t="s">
        <v>201</v>
      </c>
      <c r="C97" s="32" t="s">
        <v>202</v>
      </c>
      <c r="D97" s="43">
        <v>96</v>
      </c>
      <c r="E97" s="43">
        <v>1360547.2</v>
      </c>
      <c r="F97" s="43">
        <v>959</v>
      </c>
      <c r="G97" s="43">
        <v>19602075.84</v>
      </c>
      <c r="H97" s="43">
        <v>353</v>
      </c>
      <c r="I97" s="43">
        <v>4875171.67</v>
      </c>
      <c r="J97" s="43">
        <v>1874</v>
      </c>
      <c r="K97" s="43">
        <v>24927701.739999998</v>
      </c>
      <c r="L97" s="43">
        <f t="shared" si="40"/>
        <v>3282</v>
      </c>
      <c r="M97" s="43">
        <f t="shared" si="41"/>
        <v>50765496.450000003</v>
      </c>
      <c r="N97" s="43">
        <v>3358</v>
      </c>
      <c r="O97" s="43">
        <v>40416735.979999997</v>
      </c>
      <c r="P97" s="43">
        <v>79</v>
      </c>
      <c r="Q97" s="43">
        <v>2122621.9</v>
      </c>
      <c r="R97" s="43">
        <f t="shared" si="36"/>
        <v>3437</v>
      </c>
      <c r="S97" s="43">
        <f t="shared" si="37"/>
        <v>42539357.879999995</v>
      </c>
      <c r="T97" s="43">
        <f t="shared" si="42"/>
        <v>6719</v>
      </c>
      <c r="U97" s="43">
        <f t="shared" si="43"/>
        <v>93304854.329999998</v>
      </c>
      <c r="V97" s="16"/>
    </row>
    <row r="98" spans="1:22" s="9" customFormat="1" x14ac:dyDescent="0.2">
      <c r="A98" s="33">
        <v>91</v>
      </c>
      <c r="B98" s="54" t="s">
        <v>203</v>
      </c>
      <c r="C98" s="1" t="s">
        <v>204</v>
      </c>
      <c r="D98" s="44">
        <v>75</v>
      </c>
      <c r="E98" s="44">
        <v>23416714.059999999</v>
      </c>
      <c r="F98" s="44">
        <v>26</v>
      </c>
      <c r="G98" s="44">
        <v>2015033.53</v>
      </c>
      <c r="H98" s="44">
        <v>87</v>
      </c>
      <c r="I98" s="44">
        <v>13274332.32</v>
      </c>
      <c r="J98" s="44">
        <v>177</v>
      </c>
      <c r="K98" s="44">
        <v>12047781.9</v>
      </c>
      <c r="L98" s="42">
        <f t="shared" si="40"/>
        <v>365</v>
      </c>
      <c r="M98" s="42">
        <f t="shared" si="41"/>
        <v>50753861.810000002</v>
      </c>
      <c r="N98" s="44">
        <v>30</v>
      </c>
      <c r="O98" s="44">
        <v>10353736.140000001</v>
      </c>
      <c r="P98" s="44">
        <v>48</v>
      </c>
      <c r="Q98" s="44">
        <v>31892425.690000001</v>
      </c>
      <c r="R98" s="42">
        <f t="shared" si="36"/>
        <v>78</v>
      </c>
      <c r="S98" s="42">
        <f t="shared" si="37"/>
        <v>42246161.829999998</v>
      </c>
      <c r="T98" s="42">
        <f t="shared" si="42"/>
        <v>443</v>
      </c>
      <c r="U98" s="42">
        <f t="shared" si="43"/>
        <v>93000023.640000001</v>
      </c>
      <c r="V98" s="16"/>
    </row>
    <row r="99" spans="1:22" s="9" customFormat="1" x14ac:dyDescent="0.2">
      <c r="A99" s="30">
        <v>92</v>
      </c>
      <c r="B99" s="53" t="s">
        <v>205</v>
      </c>
      <c r="C99" s="32" t="s">
        <v>206</v>
      </c>
      <c r="D99" s="43"/>
      <c r="E99" s="43"/>
      <c r="F99" s="43">
        <v>34</v>
      </c>
      <c r="G99" s="43">
        <v>596953.27</v>
      </c>
      <c r="H99" s="43">
        <v>1409</v>
      </c>
      <c r="I99" s="43">
        <v>4711294.59</v>
      </c>
      <c r="J99" s="43">
        <v>3519</v>
      </c>
      <c r="K99" s="43">
        <v>45666663.909999996</v>
      </c>
      <c r="L99" s="43">
        <f t="shared" si="40"/>
        <v>4962</v>
      </c>
      <c r="M99" s="43">
        <f t="shared" si="41"/>
        <v>50974911.770000003</v>
      </c>
      <c r="N99" s="43">
        <v>2141</v>
      </c>
      <c r="O99" s="43">
        <v>41736277.75</v>
      </c>
      <c r="P99" s="43">
        <v>5</v>
      </c>
      <c r="Q99" s="43">
        <v>148203.31</v>
      </c>
      <c r="R99" s="43">
        <f t="shared" ref="R99:R108" si="44">N99+P99</f>
        <v>2146</v>
      </c>
      <c r="S99" s="43">
        <f t="shared" ref="S99:S108" si="45">O99+Q99</f>
        <v>41884481.060000002</v>
      </c>
      <c r="T99" s="43">
        <f t="shared" si="42"/>
        <v>7108</v>
      </c>
      <c r="U99" s="43">
        <f t="shared" si="43"/>
        <v>92859392.830000013</v>
      </c>
      <c r="V99" s="16"/>
    </row>
    <row r="100" spans="1:22" s="9" customFormat="1" x14ac:dyDescent="0.2">
      <c r="A100" s="33">
        <v>93</v>
      </c>
      <c r="B100" s="54" t="s">
        <v>207</v>
      </c>
      <c r="C100" s="1" t="s">
        <v>208</v>
      </c>
      <c r="D100" s="44">
        <v>3</v>
      </c>
      <c r="E100" s="44">
        <v>1482663.52</v>
      </c>
      <c r="F100" s="44">
        <v>5</v>
      </c>
      <c r="G100" s="44">
        <v>183908.65</v>
      </c>
      <c r="H100" s="44">
        <v>34</v>
      </c>
      <c r="I100" s="44">
        <v>19212329.530000001</v>
      </c>
      <c r="J100" s="44">
        <v>135</v>
      </c>
      <c r="K100" s="44">
        <v>11635914.800000001</v>
      </c>
      <c r="L100" s="42">
        <f t="shared" si="40"/>
        <v>177</v>
      </c>
      <c r="M100" s="42">
        <f t="shared" si="41"/>
        <v>32514816.5</v>
      </c>
      <c r="N100" s="44">
        <v>22</v>
      </c>
      <c r="O100" s="44">
        <v>19578303.289999999</v>
      </c>
      <c r="P100" s="44">
        <v>18</v>
      </c>
      <c r="Q100" s="44">
        <v>27327878.850000001</v>
      </c>
      <c r="R100" s="42">
        <f t="shared" si="44"/>
        <v>40</v>
      </c>
      <c r="S100" s="42">
        <f t="shared" si="45"/>
        <v>46906182.140000001</v>
      </c>
      <c r="T100" s="42">
        <f t="shared" si="42"/>
        <v>217</v>
      </c>
      <c r="U100" s="42">
        <f t="shared" si="43"/>
        <v>79420998.640000001</v>
      </c>
      <c r="V100" s="16"/>
    </row>
    <row r="101" spans="1:22" s="9" customFormat="1" x14ac:dyDescent="0.2">
      <c r="A101" s="30">
        <v>94</v>
      </c>
      <c r="B101" s="31" t="s">
        <v>209</v>
      </c>
      <c r="C101" s="32" t="s">
        <v>210</v>
      </c>
      <c r="D101" s="43"/>
      <c r="E101" s="43"/>
      <c r="F101" s="43">
        <v>20</v>
      </c>
      <c r="G101" s="43">
        <v>698105.97</v>
      </c>
      <c r="H101" s="43">
        <v>587</v>
      </c>
      <c r="I101" s="43">
        <v>4190228.11</v>
      </c>
      <c r="J101" s="43">
        <v>1517</v>
      </c>
      <c r="K101" s="43">
        <v>30611906.789999999</v>
      </c>
      <c r="L101" s="43">
        <f t="shared" si="40"/>
        <v>2124</v>
      </c>
      <c r="M101" s="43">
        <f t="shared" si="41"/>
        <v>35500240.869999997</v>
      </c>
      <c r="N101" s="43">
        <v>2088</v>
      </c>
      <c r="O101" s="43">
        <v>35459593.159999996</v>
      </c>
      <c r="P101" s="43">
        <v>113</v>
      </c>
      <c r="Q101" s="43">
        <v>8390326.5800000001</v>
      </c>
      <c r="R101" s="43">
        <f t="shared" si="44"/>
        <v>2201</v>
      </c>
      <c r="S101" s="43">
        <f t="shared" si="45"/>
        <v>43849919.739999995</v>
      </c>
      <c r="T101" s="43">
        <f t="shared" si="42"/>
        <v>4325</v>
      </c>
      <c r="U101" s="43">
        <f t="shared" si="43"/>
        <v>79350160.609999985</v>
      </c>
      <c r="V101" s="16"/>
    </row>
    <row r="102" spans="1:22" s="9" customFormat="1" x14ac:dyDescent="0.2">
      <c r="A102" s="33">
        <v>95</v>
      </c>
      <c r="B102" s="54" t="s">
        <v>211</v>
      </c>
      <c r="C102" s="1" t="s">
        <v>212</v>
      </c>
      <c r="D102" s="44">
        <v>67</v>
      </c>
      <c r="E102" s="44">
        <v>4065167.95</v>
      </c>
      <c r="F102" s="44"/>
      <c r="G102" s="44"/>
      <c r="H102" s="44">
        <v>3572</v>
      </c>
      <c r="I102" s="44">
        <v>33975969.600000001</v>
      </c>
      <c r="J102" s="44">
        <v>56</v>
      </c>
      <c r="K102" s="44">
        <v>99079.5</v>
      </c>
      <c r="L102" s="42">
        <f t="shared" si="40"/>
        <v>3695</v>
      </c>
      <c r="M102" s="42">
        <f t="shared" si="41"/>
        <v>38140217.050000004</v>
      </c>
      <c r="N102" s="44">
        <v>16</v>
      </c>
      <c r="O102" s="44">
        <v>104371.97</v>
      </c>
      <c r="P102" s="44">
        <v>193</v>
      </c>
      <c r="Q102" s="44">
        <v>38046347.130000003</v>
      </c>
      <c r="R102" s="42">
        <f t="shared" si="44"/>
        <v>209</v>
      </c>
      <c r="S102" s="42">
        <f t="shared" si="45"/>
        <v>38150719.100000001</v>
      </c>
      <c r="T102" s="42">
        <f t="shared" si="42"/>
        <v>3904</v>
      </c>
      <c r="U102" s="42">
        <f t="shared" si="43"/>
        <v>76290936.150000006</v>
      </c>
      <c r="V102" s="16"/>
    </row>
    <row r="103" spans="1:22" s="9" customFormat="1" x14ac:dyDescent="0.2">
      <c r="A103" s="30">
        <v>96</v>
      </c>
      <c r="B103" s="53" t="s">
        <v>213</v>
      </c>
      <c r="C103" s="32" t="s">
        <v>214</v>
      </c>
      <c r="D103" s="43">
        <v>243</v>
      </c>
      <c r="E103" s="43">
        <v>11635602.75</v>
      </c>
      <c r="F103" s="43">
        <v>611</v>
      </c>
      <c r="G103" s="43">
        <v>15448294.619999999</v>
      </c>
      <c r="H103" s="43">
        <v>594</v>
      </c>
      <c r="I103" s="43">
        <v>5576231.29</v>
      </c>
      <c r="J103" s="43">
        <v>1837</v>
      </c>
      <c r="K103" s="43">
        <v>11865077.1</v>
      </c>
      <c r="L103" s="43">
        <f t="shared" si="40"/>
        <v>3285</v>
      </c>
      <c r="M103" s="43">
        <f t="shared" si="41"/>
        <v>44525205.759999998</v>
      </c>
      <c r="N103" s="43">
        <v>1047</v>
      </c>
      <c r="O103" s="43">
        <v>18791226.870000001</v>
      </c>
      <c r="P103" s="43">
        <v>131</v>
      </c>
      <c r="Q103" s="43">
        <v>8709220.8200000003</v>
      </c>
      <c r="R103" s="43">
        <f t="shared" si="44"/>
        <v>1178</v>
      </c>
      <c r="S103" s="43">
        <f t="shared" si="45"/>
        <v>27500447.690000001</v>
      </c>
      <c r="T103" s="43">
        <f t="shared" si="42"/>
        <v>4463</v>
      </c>
      <c r="U103" s="43">
        <f t="shared" si="43"/>
        <v>72025653.450000003</v>
      </c>
      <c r="V103" s="16"/>
    </row>
    <row r="104" spans="1:22" s="9" customFormat="1" x14ac:dyDescent="0.2">
      <c r="A104" s="33">
        <v>97</v>
      </c>
      <c r="B104" s="54" t="s">
        <v>215</v>
      </c>
      <c r="C104" s="1" t="s">
        <v>216</v>
      </c>
      <c r="D104" s="44">
        <v>64</v>
      </c>
      <c r="E104" s="44">
        <v>1223618.95</v>
      </c>
      <c r="F104" s="44">
        <v>438</v>
      </c>
      <c r="G104" s="44">
        <v>8206669.3799999999</v>
      </c>
      <c r="H104" s="44">
        <v>446</v>
      </c>
      <c r="I104" s="44">
        <v>3601159.75</v>
      </c>
      <c r="J104" s="44">
        <v>1976</v>
      </c>
      <c r="K104" s="44">
        <v>21853360.140000001</v>
      </c>
      <c r="L104" s="42">
        <f t="shared" si="40"/>
        <v>2924</v>
      </c>
      <c r="M104" s="42">
        <f t="shared" si="41"/>
        <v>34884808.220000006</v>
      </c>
      <c r="N104" s="44">
        <v>1653</v>
      </c>
      <c r="O104" s="44">
        <v>27361566.969999999</v>
      </c>
      <c r="P104" s="44">
        <v>67</v>
      </c>
      <c r="Q104" s="44">
        <v>2211401.04</v>
      </c>
      <c r="R104" s="42">
        <f t="shared" si="44"/>
        <v>1720</v>
      </c>
      <c r="S104" s="42">
        <f t="shared" si="45"/>
        <v>29572968.009999998</v>
      </c>
      <c r="T104" s="42">
        <f t="shared" si="42"/>
        <v>4644</v>
      </c>
      <c r="U104" s="42">
        <f t="shared" si="43"/>
        <v>64457776.230000004</v>
      </c>
      <c r="V104" s="16"/>
    </row>
    <row r="105" spans="1:22" s="9" customFormat="1" x14ac:dyDescent="0.2">
      <c r="A105" s="30">
        <v>98</v>
      </c>
      <c r="B105" s="53" t="s">
        <v>217</v>
      </c>
      <c r="C105" s="32" t="s">
        <v>218</v>
      </c>
      <c r="D105" s="43">
        <v>18</v>
      </c>
      <c r="E105" s="43">
        <v>774634.54</v>
      </c>
      <c r="F105" s="43">
        <v>381</v>
      </c>
      <c r="G105" s="43">
        <v>10073704.25</v>
      </c>
      <c r="H105" s="43">
        <v>60</v>
      </c>
      <c r="I105" s="43">
        <v>806062.03</v>
      </c>
      <c r="J105" s="43">
        <v>2165</v>
      </c>
      <c r="K105" s="43">
        <v>18277098.449999999</v>
      </c>
      <c r="L105" s="43">
        <f t="shared" si="40"/>
        <v>2624</v>
      </c>
      <c r="M105" s="43">
        <f t="shared" si="41"/>
        <v>29931499.27</v>
      </c>
      <c r="N105" s="43">
        <v>1555</v>
      </c>
      <c r="O105" s="43">
        <v>28244533.91</v>
      </c>
      <c r="P105" s="43">
        <v>53</v>
      </c>
      <c r="Q105" s="43">
        <v>1447422.79</v>
      </c>
      <c r="R105" s="43">
        <f t="shared" si="44"/>
        <v>1608</v>
      </c>
      <c r="S105" s="43">
        <f t="shared" si="45"/>
        <v>29691956.699999999</v>
      </c>
      <c r="T105" s="43">
        <f t="shared" si="42"/>
        <v>4232</v>
      </c>
      <c r="U105" s="43">
        <f t="shared" si="43"/>
        <v>59623455.969999999</v>
      </c>
      <c r="V105" s="16"/>
    </row>
    <row r="106" spans="1:22" s="9" customFormat="1" x14ac:dyDescent="0.2">
      <c r="A106" s="33">
        <v>99</v>
      </c>
      <c r="B106" s="54" t="s">
        <v>219</v>
      </c>
      <c r="C106" s="1" t="s">
        <v>220</v>
      </c>
      <c r="D106" s="44"/>
      <c r="E106" s="44"/>
      <c r="F106" s="44">
        <v>100</v>
      </c>
      <c r="G106" s="44">
        <v>1815880.6</v>
      </c>
      <c r="H106" s="44">
        <v>2703</v>
      </c>
      <c r="I106" s="44">
        <v>5268938.37</v>
      </c>
      <c r="J106" s="44">
        <v>5246</v>
      </c>
      <c r="K106" s="44">
        <v>27075040.359999999</v>
      </c>
      <c r="L106" s="42">
        <f t="shared" ref="L106:L111" si="46">J106+H106+F106+D106</f>
        <v>8049</v>
      </c>
      <c r="M106" s="42">
        <f t="shared" ref="M106:M111" si="47">K106+I106+G106+E106</f>
        <v>34159859.329999998</v>
      </c>
      <c r="N106" s="44">
        <v>1930</v>
      </c>
      <c r="O106" s="44">
        <v>24153741.640000001</v>
      </c>
      <c r="P106" s="44">
        <v>12</v>
      </c>
      <c r="Q106" s="44">
        <v>489453.86</v>
      </c>
      <c r="R106" s="42">
        <f t="shared" si="44"/>
        <v>1942</v>
      </c>
      <c r="S106" s="42">
        <f t="shared" si="45"/>
        <v>24643195.5</v>
      </c>
      <c r="T106" s="42">
        <f t="shared" ref="T106:T111" si="48">R106+L106</f>
        <v>9991</v>
      </c>
      <c r="U106" s="42">
        <f t="shared" ref="U106:U111" si="49">S106+M106</f>
        <v>58803054.829999998</v>
      </c>
      <c r="V106" s="16"/>
    </row>
    <row r="107" spans="1:22" s="9" customFormat="1" x14ac:dyDescent="0.2">
      <c r="A107" s="30">
        <v>100</v>
      </c>
      <c r="B107" s="31" t="s">
        <v>221</v>
      </c>
      <c r="C107" s="32" t="s">
        <v>222</v>
      </c>
      <c r="D107" s="43">
        <v>15</v>
      </c>
      <c r="E107" s="43">
        <v>366984.58</v>
      </c>
      <c r="F107" s="43">
        <v>32</v>
      </c>
      <c r="G107" s="43">
        <v>550335.88</v>
      </c>
      <c r="H107" s="43">
        <v>421</v>
      </c>
      <c r="I107" s="43">
        <v>3600709.65</v>
      </c>
      <c r="J107" s="43">
        <v>1107</v>
      </c>
      <c r="K107" s="43">
        <v>12740347.92</v>
      </c>
      <c r="L107" s="43">
        <f t="shared" si="46"/>
        <v>1575</v>
      </c>
      <c r="M107" s="43">
        <f t="shared" si="47"/>
        <v>17258378.029999997</v>
      </c>
      <c r="N107" s="43">
        <v>788</v>
      </c>
      <c r="O107" s="43">
        <v>24500030.91</v>
      </c>
      <c r="P107" s="43">
        <v>172</v>
      </c>
      <c r="Q107" s="43">
        <v>15172262.59</v>
      </c>
      <c r="R107" s="43">
        <f t="shared" si="44"/>
        <v>960</v>
      </c>
      <c r="S107" s="43">
        <f t="shared" si="45"/>
        <v>39672293.5</v>
      </c>
      <c r="T107" s="43">
        <f t="shared" si="48"/>
        <v>2535</v>
      </c>
      <c r="U107" s="43">
        <f t="shared" si="49"/>
        <v>56930671.530000001</v>
      </c>
      <c r="V107" s="16"/>
    </row>
    <row r="108" spans="1:22" s="9" customFormat="1" x14ac:dyDescent="0.2">
      <c r="A108" s="33">
        <v>101</v>
      </c>
      <c r="B108" s="54" t="s">
        <v>223</v>
      </c>
      <c r="C108" s="1" t="s">
        <v>224</v>
      </c>
      <c r="D108" s="44">
        <v>17</v>
      </c>
      <c r="E108" s="44">
        <v>464320.28</v>
      </c>
      <c r="F108" s="44">
        <v>249</v>
      </c>
      <c r="G108" s="44">
        <v>5988781.2699999996</v>
      </c>
      <c r="H108" s="44">
        <v>1385</v>
      </c>
      <c r="I108" s="44">
        <v>4052609.14</v>
      </c>
      <c r="J108" s="44">
        <v>3431</v>
      </c>
      <c r="K108" s="44">
        <v>13715621.49</v>
      </c>
      <c r="L108" s="42">
        <f t="shared" si="46"/>
        <v>5082</v>
      </c>
      <c r="M108" s="42">
        <f t="shared" si="47"/>
        <v>24221332.18</v>
      </c>
      <c r="N108" s="44">
        <v>1270</v>
      </c>
      <c r="O108" s="44">
        <v>22910110.649999999</v>
      </c>
      <c r="P108" s="44">
        <v>101</v>
      </c>
      <c r="Q108" s="44">
        <v>7777304.4000000004</v>
      </c>
      <c r="R108" s="42">
        <f t="shared" si="44"/>
        <v>1371</v>
      </c>
      <c r="S108" s="42">
        <f t="shared" si="45"/>
        <v>30687415.049999997</v>
      </c>
      <c r="T108" s="42">
        <f t="shared" si="48"/>
        <v>6453</v>
      </c>
      <c r="U108" s="42">
        <f t="shared" si="49"/>
        <v>54908747.229999997</v>
      </c>
      <c r="V108" s="16"/>
    </row>
    <row r="109" spans="1:22" s="9" customFormat="1" x14ac:dyDescent="0.2">
      <c r="A109" s="30">
        <v>102</v>
      </c>
      <c r="B109" s="53" t="s">
        <v>225</v>
      </c>
      <c r="C109" s="32" t="s">
        <v>226</v>
      </c>
      <c r="D109" s="43">
        <v>15</v>
      </c>
      <c r="E109" s="43">
        <v>232122.01</v>
      </c>
      <c r="F109" s="43">
        <v>157</v>
      </c>
      <c r="G109" s="43">
        <v>3650954.33</v>
      </c>
      <c r="H109" s="43">
        <v>278</v>
      </c>
      <c r="I109" s="43">
        <v>14190945.880000001</v>
      </c>
      <c r="J109" s="43">
        <v>833</v>
      </c>
      <c r="K109" s="43">
        <v>19132544.809999999</v>
      </c>
      <c r="L109" s="43">
        <f t="shared" si="46"/>
        <v>1283</v>
      </c>
      <c r="M109" s="43">
        <f t="shared" si="47"/>
        <v>37206567.029999994</v>
      </c>
      <c r="N109" s="43">
        <v>256</v>
      </c>
      <c r="O109" s="43">
        <v>11811193.4</v>
      </c>
      <c r="P109" s="43">
        <v>80</v>
      </c>
      <c r="Q109" s="43">
        <v>3447457.14</v>
      </c>
      <c r="R109" s="43">
        <f t="shared" ref="R109:R128" si="50">N109+P109</f>
        <v>336</v>
      </c>
      <c r="S109" s="43">
        <f t="shared" ref="S109:S128" si="51">O109+Q109</f>
        <v>15258650.540000001</v>
      </c>
      <c r="T109" s="43">
        <f t="shared" si="48"/>
        <v>1619</v>
      </c>
      <c r="U109" s="43">
        <f t="shared" si="49"/>
        <v>52465217.569999993</v>
      </c>
      <c r="V109" s="16"/>
    </row>
    <row r="110" spans="1:22" s="9" customFormat="1" x14ac:dyDescent="0.2">
      <c r="A110" s="33">
        <v>103</v>
      </c>
      <c r="B110" s="54" t="s">
        <v>227</v>
      </c>
      <c r="C110" s="1" t="s">
        <v>228</v>
      </c>
      <c r="D110" s="44">
        <v>16</v>
      </c>
      <c r="E110" s="44">
        <v>93337.09</v>
      </c>
      <c r="F110" s="44">
        <v>313</v>
      </c>
      <c r="G110" s="44">
        <v>12192311.449999999</v>
      </c>
      <c r="H110" s="44">
        <v>484</v>
      </c>
      <c r="I110" s="44">
        <v>2453570.67</v>
      </c>
      <c r="J110" s="44">
        <v>1480</v>
      </c>
      <c r="K110" s="44">
        <v>11391779.529999999</v>
      </c>
      <c r="L110" s="42">
        <f t="shared" si="46"/>
        <v>2293</v>
      </c>
      <c r="M110" s="42">
        <f t="shared" si="47"/>
        <v>26130998.739999998</v>
      </c>
      <c r="N110" s="44">
        <v>1293</v>
      </c>
      <c r="O110" s="44">
        <v>23163965.390000001</v>
      </c>
      <c r="P110" s="44">
        <v>116</v>
      </c>
      <c r="Q110" s="44">
        <v>2087572.89</v>
      </c>
      <c r="R110" s="42">
        <f t="shared" si="50"/>
        <v>1409</v>
      </c>
      <c r="S110" s="42">
        <f t="shared" si="51"/>
        <v>25251538.280000001</v>
      </c>
      <c r="T110" s="42">
        <f t="shared" si="48"/>
        <v>3702</v>
      </c>
      <c r="U110" s="42">
        <f t="shared" si="49"/>
        <v>51382537.019999996</v>
      </c>
      <c r="V110" s="16"/>
    </row>
    <row r="111" spans="1:22" s="9" customFormat="1" x14ac:dyDescent="0.2">
      <c r="A111" s="30">
        <v>104</v>
      </c>
      <c r="B111" s="53" t="s">
        <v>229</v>
      </c>
      <c r="C111" s="32" t="s">
        <v>230</v>
      </c>
      <c r="D111" s="43">
        <v>4</v>
      </c>
      <c r="E111" s="43">
        <v>66511.009999999995</v>
      </c>
      <c r="F111" s="43">
        <v>422</v>
      </c>
      <c r="G111" s="43">
        <v>12213705.140000001</v>
      </c>
      <c r="H111" s="43">
        <v>313</v>
      </c>
      <c r="I111" s="43">
        <v>3525069.45</v>
      </c>
      <c r="J111" s="43">
        <v>1306</v>
      </c>
      <c r="K111" s="43">
        <v>9786667.4700000007</v>
      </c>
      <c r="L111" s="43">
        <f t="shared" si="46"/>
        <v>2045</v>
      </c>
      <c r="M111" s="43">
        <f t="shared" si="47"/>
        <v>25591953.070000004</v>
      </c>
      <c r="N111" s="43">
        <v>1154</v>
      </c>
      <c r="O111" s="43">
        <v>22001051.629999999</v>
      </c>
      <c r="P111" s="43">
        <v>178</v>
      </c>
      <c r="Q111" s="43">
        <v>3586208.87</v>
      </c>
      <c r="R111" s="43">
        <f t="shared" si="50"/>
        <v>1332</v>
      </c>
      <c r="S111" s="43">
        <f t="shared" si="51"/>
        <v>25587260.5</v>
      </c>
      <c r="T111" s="43">
        <f t="shared" si="48"/>
        <v>3377</v>
      </c>
      <c r="U111" s="43">
        <f t="shared" si="49"/>
        <v>51179213.570000008</v>
      </c>
      <c r="V111" s="16"/>
    </row>
    <row r="112" spans="1:22" s="9" customFormat="1" x14ac:dyDescent="0.2">
      <c r="A112" s="33">
        <v>105</v>
      </c>
      <c r="B112" s="54" t="s">
        <v>231</v>
      </c>
      <c r="C112" s="1" t="s">
        <v>232</v>
      </c>
      <c r="D112" s="44">
        <v>5</v>
      </c>
      <c r="E112" s="44">
        <v>11003578.210000001</v>
      </c>
      <c r="F112" s="44"/>
      <c r="G112" s="44"/>
      <c r="H112" s="44">
        <v>96</v>
      </c>
      <c r="I112" s="44">
        <v>15398243.619999999</v>
      </c>
      <c r="J112" s="44">
        <v>125</v>
      </c>
      <c r="K112" s="44">
        <v>4826534.54</v>
      </c>
      <c r="L112" s="42">
        <f t="shared" si="40"/>
        <v>226</v>
      </c>
      <c r="M112" s="42">
        <f t="shared" si="41"/>
        <v>31228356.370000001</v>
      </c>
      <c r="N112" s="44">
        <v>3</v>
      </c>
      <c r="O112" s="44">
        <v>1050000</v>
      </c>
      <c r="P112" s="44">
        <v>14</v>
      </c>
      <c r="Q112" s="44">
        <v>17600000</v>
      </c>
      <c r="R112" s="42">
        <f t="shared" si="50"/>
        <v>17</v>
      </c>
      <c r="S112" s="42">
        <f t="shared" si="51"/>
        <v>18650000</v>
      </c>
      <c r="T112" s="42">
        <f t="shared" si="42"/>
        <v>243</v>
      </c>
      <c r="U112" s="42">
        <f t="shared" si="43"/>
        <v>49878356.370000005</v>
      </c>
      <c r="V112" s="16"/>
    </row>
    <row r="113" spans="1:22" s="9" customFormat="1" x14ac:dyDescent="0.2">
      <c r="A113" s="30">
        <v>106</v>
      </c>
      <c r="B113" s="31" t="s">
        <v>233</v>
      </c>
      <c r="C113" s="32" t="s">
        <v>234</v>
      </c>
      <c r="D113" s="43">
        <v>1</v>
      </c>
      <c r="E113" s="43">
        <v>57380.75</v>
      </c>
      <c r="F113" s="43">
        <v>8</v>
      </c>
      <c r="G113" s="43">
        <v>36564.49</v>
      </c>
      <c r="H113" s="43">
        <v>749</v>
      </c>
      <c r="I113" s="43">
        <v>1418499.23</v>
      </c>
      <c r="J113" s="43">
        <v>2866</v>
      </c>
      <c r="K113" s="43">
        <v>20799814.550000001</v>
      </c>
      <c r="L113" s="43">
        <f t="shared" ref="L113:M120" si="52">J113+H113+F113+D113</f>
        <v>3624</v>
      </c>
      <c r="M113" s="43">
        <f t="shared" si="52"/>
        <v>22312259.02</v>
      </c>
      <c r="N113" s="43">
        <v>1280</v>
      </c>
      <c r="O113" s="43">
        <v>19464303.690000001</v>
      </c>
      <c r="P113" s="43">
        <v>11</v>
      </c>
      <c r="Q113" s="43">
        <v>613760.34</v>
      </c>
      <c r="R113" s="43">
        <f t="shared" si="50"/>
        <v>1291</v>
      </c>
      <c r="S113" s="43">
        <f t="shared" si="51"/>
        <v>20078064.030000001</v>
      </c>
      <c r="T113" s="43">
        <f t="shared" ref="T113:U120" si="53">R113+L113</f>
        <v>4915</v>
      </c>
      <c r="U113" s="43">
        <f t="shared" si="53"/>
        <v>42390323.049999997</v>
      </c>
      <c r="V113" s="16"/>
    </row>
    <row r="114" spans="1:22" s="9" customFormat="1" x14ac:dyDescent="0.2">
      <c r="A114" s="33">
        <v>107</v>
      </c>
      <c r="B114" s="54" t="s">
        <v>235</v>
      </c>
      <c r="C114" s="1" t="s">
        <v>236</v>
      </c>
      <c r="D114" s="44">
        <v>105</v>
      </c>
      <c r="E114" s="44">
        <v>14844335.640000001</v>
      </c>
      <c r="F114" s="44">
        <v>16</v>
      </c>
      <c r="G114" s="44">
        <v>836608.14</v>
      </c>
      <c r="H114" s="44">
        <v>62</v>
      </c>
      <c r="I114" s="44">
        <v>2992313.09</v>
      </c>
      <c r="J114" s="44">
        <v>483</v>
      </c>
      <c r="K114" s="44">
        <v>4407173.83</v>
      </c>
      <c r="L114" s="42">
        <f t="shared" si="52"/>
        <v>666</v>
      </c>
      <c r="M114" s="42">
        <f t="shared" si="52"/>
        <v>23080430.699999999</v>
      </c>
      <c r="N114" s="44">
        <v>94</v>
      </c>
      <c r="O114" s="44">
        <v>3256502.05</v>
      </c>
      <c r="P114" s="44">
        <v>95</v>
      </c>
      <c r="Q114" s="44">
        <v>15913916.310000001</v>
      </c>
      <c r="R114" s="42">
        <f t="shared" si="50"/>
        <v>189</v>
      </c>
      <c r="S114" s="42">
        <f t="shared" si="51"/>
        <v>19170418.359999999</v>
      </c>
      <c r="T114" s="42">
        <f t="shared" si="53"/>
        <v>855</v>
      </c>
      <c r="U114" s="42">
        <f t="shared" si="53"/>
        <v>42250849.060000002</v>
      </c>
      <c r="V114" s="16"/>
    </row>
    <row r="115" spans="1:22" s="9" customFormat="1" x14ac:dyDescent="0.2">
      <c r="A115" s="30">
        <v>108</v>
      </c>
      <c r="B115" s="53" t="s">
        <v>237</v>
      </c>
      <c r="C115" s="32" t="s">
        <v>238</v>
      </c>
      <c r="D115" s="43">
        <v>1</v>
      </c>
      <c r="E115" s="43">
        <v>7500</v>
      </c>
      <c r="F115" s="43">
        <v>71</v>
      </c>
      <c r="G115" s="43">
        <v>1218619.54</v>
      </c>
      <c r="H115" s="43">
        <v>63</v>
      </c>
      <c r="I115" s="43">
        <v>603906.66</v>
      </c>
      <c r="J115" s="43">
        <v>405</v>
      </c>
      <c r="K115" s="43">
        <v>17498135.149999999</v>
      </c>
      <c r="L115" s="43">
        <f t="shared" si="52"/>
        <v>540</v>
      </c>
      <c r="M115" s="43">
        <f t="shared" si="52"/>
        <v>19328161.349999998</v>
      </c>
      <c r="N115" s="43">
        <v>1129</v>
      </c>
      <c r="O115" s="43">
        <v>18559297.09</v>
      </c>
      <c r="P115" s="43">
        <v>22</v>
      </c>
      <c r="Q115" s="43">
        <v>480844.26</v>
      </c>
      <c r="R115" s="43">
        <f t="shared" si="50"/>
        <v>1151</v>
      </c>
      <c r="S115" s="43">
        <f t="shared" si="51"/>
        <v>19040141.350000001</v>
      </c>
      <c r="T115" s="43">
        <f t="shared" si="53"/>
        <v>1691</v>
      </c>
      <c r="U115" s="43">
        <f t="shared" si="53"/>
        <v>38368302.700000003</v>
      </c>
      <c r="V115" s="16"/>
    </row>
    <row r="116" spans="1:22" s="9" customFormat="1" x14ac:dyDescent="0.2">
      <c r="A116" s="33">
        <v>109</v>
      </c>
      <c r="B116" s="54" t="s">
        <v>239</v>
      </c>
      <c r="C116" s="1" t="s">
        <v>240</v>
      </c>
      <c r="D116" s="44">
        <v>25</v>
      </c>
      <c r="E116" s="44">
        <v>123373.78</v>
      </c>
      <c r="F116" s="44">
        <v>146</v>
      </c>
      <c r="G116" s="44">
        <v>2339069.98</v>
      </c>
      <c r="H116" s="44">
        <v>1156</v>
      </c>
      <c r="I116" s="44">
        <v>1621626.99</v>
      </c>
      <c r="J116" s="44">
        <v>5607</v>
      </c>
      <c r="K116" s="44">
        <v>14108602.869999999</v>
      </c>
      <c r="L116" s="42">
        <f t="shared" si="52"/>
        <v>6934</v>
      </c>
      <c r="M116" s="42">
        <f t="shared" si="52"/>
        <v>18192673.620000001</v>
      </c>
      <c r="N116" s="44">
        <v>934</v>
      </c>
      <c r="O116" s="44">
        <v>17348877.66</v>
      </c>
      <c r="P116" s="44">
        <v>37</v>
      </c>
      <c r="Q116" s="44">
        <v>2620244.98</v>
      </c>
      <c r="R116" s="42">
        <f t="shared" si="50"/>
        <v>971</v>
      </c>
      <c r="S116" s="42">
        <f t="shared" si="51"/>
        <v>19969122.640000001</v>
      </c>
      <c r="T116" s="42">
        <f t="shared" si="53"/>
        <v>7905</v>
      </c>
      <c r="U116" s="42">
        <f t="shared" si="53"/>
        <v>38161796.260000005</v>
      </c>
      <c r="V116" s="16"/>
    </row>
    <row r="117" spans="1:22" s="9" customFormat="1" x14ac:dyDescent="0.2">
      <c r="A117" s="30">
        <v>110</v>
      </c>
      <c r="B117" s="53" t="s">
        <v>241</v>
      </c>
      <c r="C117" s="32" t="s">
        <v>242</v>
      </c>
      <c r="D117" s="43"/>
      <c r="E117" s="43"/>
      <c r="F117" s="43">
        <v>105</v>
      </c>
      <c r="G117" s="43">
        <v>4617325.72</v>
      </c>
      <c r="H117" s="43">
        <v>20</v>
      </c>
      <c r="I117" s="43">
        <v>12212.29</v>
      </c>
      <c r="J117" s="43">
        <v>689</v>
      </c>
      <c r="K117" s="43">
        <v>13316761.17</v>
      </c>
      <c r="L117" s="43">
        <f t="shared" si="52"/>
        <v>814</v>
      </c>
      <c r="M117" s="43">
        <f t="shared" si="52"/>
        <v>17946299.18</v>
      </c>
      <c r="N117" s="43">
        <v>534</v>
      </c>
      <c r="O117" s="43">
        <v>18025072.27</v>
      </c>
      <c r="P117" s="43">
        <v>2</v>
      </c>
      <c r="Q117" s="43">
        <v>100000</v>
      </c>
      <c r="R117" s="43">
        <f t="shared" si="50"/>
        <v>536</v>
      </c>
      <c r="S117" s="43">
        <f t="shared" si="51"/>
        <v>18125072.27</v>
      </c>
      <c r="T117" s="43">
        <f t="shared" si="53"/>
        <v>1350</v>
      </c>
      <c r="U117" s="43">
        <f t="shared" si="53"/>
        <v>36071371.450000003</v>
      </c>
      <c r="V117" s="16"/>
    </row>
    <row r="118" spans="1:22" s="9" customFormat="1" x14ac:dyDescent="0.2">
      <c r="A118" s="33">
        <v>111</v>
      </c>
      <c r="B118" s="54" t="s">
        <v>243</v>
      </c>
      <c r="C118" s="1" t="s">
        <v>244</v>
      </c>
      <c r="D118" s="44"/>
      <c r="E118" s="44"/>
      <c r="F118" s="44"/>
      <c r="G118" s="44"/>
      <c r="H118" s="44">
        <v>40</v>
      </c>
      <c r="I118" s="44">
        <v>1522396.7</v>
      </c>
      <c r="J118" s="44">
        <v>582</v>
      </c>
      <c r="K118" s="44">
        <v>16300595.83</v>
      </c>
      <c r="L118" s="42">
        <f t="shared" si="52"/>
        <v>622</v>
      </c>
      <c r="M118" s="42">
        <f t="shared" si="52"/>
        <v>17822992.530000001</v>
      </c>
      <c r="N118" s="44">
        <v>574</v>
      </c>
      <c r="O118" s="44">
        <v>16240960.85</v>
      </c>
      <c r="P118" s="44">
        <v>40</v>
      </c>
      <c r="Q118" s="44">
        <v>1462873.42</v>
      </c>
      <c r="R118" s="42">
        <f t="shared" si="50"/>
        <v>614</v>
      </c>
      <c r="S118" s="42">
        <f t="shared" si="51"/>
        <v>17703834.27</v>
      </c>
      <c r="T118" s="42">
        <f t="shared" si="53"/>
        <v>1236</v>
      </c>
      <c r="U118" s="42">
        <f t="shared" si="53"/>
        <v>35526826.799999997</v>
      </c>
      <c r="V118" s="16"/>
    </row>
    <row r="119" spans="1:22" s="9" customFormat="1" x14ac:dyDescent="0.2">
      <c r="A119" s="30">
        <v>112</v>
      </c>
      <c r="B119" s="53" t="s">
        <v>245</v>
      </c>
      <c r="C119" s="32" t="s">
        <v>246</v>
      </c>
      <c r="D119" s="43">
        <v>24</v>
      </c>
      <c r="E119" s="43">
        <v>7323556</v>
      </c>
      <c r="F119" s="43">
        <v>24</v>
      </c>
      <c r="G119" s="43">
        <v>4850983.66</v>
      </c>
      <c r="H119" s="43">
        <v>1129</v>
      </c>
      <c r="I119" s="43">
        <v>4438020.2</v>
      </c>
      <c r="J119" s="43">
        <v>237</v>
      </c>
      <c r="K119" s="43">
        <v>982099.09</v>
      </c>
      <c r="L119" s="43">
        <f t="shared" si="52"/>
        <v>1414</v>
      </c>
      <c r="M119" s="43">
        <f t="shared" si="52"/>
        <v>17594658.949999999</v>
      </c>
      <c r="N119" s="43">
        <v>14</v>
      </c>
      <c r="O119" s="43">
        <v>5649117.3700000001</v>
      </c>
      <c r="P119" s="43">
        <v>23</v>
      </c>
      <c r="Q119" s="43">
        <v>11791918.16</v>
      </c>
      <c r="R119" s="43">
        <f t="shared" si="50"/>
        <v>37</v>
      </c>
      <c r="S119" s="43">
        <f t="shared" si="51"/>
        <v>17441035.530000001</v>
      </c>
      <c r="T119" s="43">
        <f t="shared" si="53"/>
        <v>1451</v>
      </c>
      <c r="U119" s="43">
        <f t="shared" si="53"/>
        <v>35035694.480000004</v>
      </c>
      <c r="V119" s="16"/>
    </row>
    <row r="120" spans="1:22" s="9" customFormat="1" x14ac:dyDescent="0.2">
      <c r="A120" s="33">
        <v>113</v>
      </c>
      <c r="B120" s="54" t="s">
        <v>247</v>
      </c>
      <c r="C120" s="1" t="s">
        <v>248</v>
      </c>
      <c r="D120" s="44">
        <v>97</v>
      </c>
      <c r="E120" s="44">
        <v>11988159.9</v>
      </c>
      <c r="F120" s="44">
        <v>98</v>
      </c>
      <c r="G120" s="44">
        <v>2800279.13</v>
      </c>
      <c r="H120" s="44">
        <v>45</v>
      </c>
      <c r="I120" s="44">
        <v>526983</v>
      </c>
      <c r="J120" s="44">
        <v>137</v>
      </c>
      <c r="K120" s="44">
        <v>1054792.6000000001</v>
      </c>
      <c r="L120" s="42">
        <f t="shared" si="52"/>
        <v>377</v>
      </c>
      <c r="M120" s="42">
        <f t="shared" si="52"/>
        <v>16370214.630000001</v>
      </c>
      <c r="N120" s="44">
        <v>32</v>
      </c>
      <c r="O120" s="44">
        <v>2952024.54</v>
      </c>
      <c r="P120" s="44">
        <v>41</v>
      </c>
      <c r="Q120" s="44">
        <v>11444657.82</v>
      </c>
      <c r="R120" s="42">
        <f t="shared" si="50"/>
        <v>73</v>
      </c>
      <c r="S120" s="42">
        <f t="shared" si="51"/>
        <v>14396682.359999999</v>
      </c>
      <c r="T120" s="42">
        <f t="shared" si="53"/>
        <v>450</v>
      </c>
      <c r="U120" s="42">
        <f t="shared" si="53"/>
        <v>30766896.990000002</v>
      </c>
      <c r="V120" s="16"/>
    </row>
    <row r="121" spans="1:22" s="9" customFormat="1" x14ac:dyDescent="0.2">
      <c r="A121" s="30">
        <v>114</v>
      </c>
      <c r="B121" s="31" t="s">
        <v>249</v>
      </c>
      <c r="C121" s="32" t="s">
        <v>250</v>
      </c>
      <c r="D121" s="43">
        <v>14</v>
      </c>
      <c r="E121" s="43">
        <v>599453.26</v>
      </c>
      <c r="F121" s="43">
        <v>275</v>
      </c>
      <c r="G121" s="43">
        <v>11993180.25</v>
      </c>
      <c r="H121" s="43">
        <v>53</v>
      </c>
      <c r="I121" s="43">
        <v>341281.9</v>
      </c>
      <c r="J121" s="43">
        <v>453</v>
      </c>
      <c r="K121" s="43">
        <v>1402612.05</v>
      </c>
      <c r="L121" s="43">
        <f t="shared" ref="L121:L128" si="54">J121+H121+F121+D121</f>
        <v>795</v>
      </c>
      <c r="M121" s="43">
        <f t="shared" ref="M121:M128" si="55">K121+I121+G121+E121</f>
        <v>14336527.459999999</v>
      </c>
      <c r="N121" s="43">
        <v>458</v>
      </c>
      <c r="O121" s="43">
        <v>13306251.130000001</v>
      </c>
      <c r="P121" s="43">
        <v>40</v>
      </c>
      <c r="Q121" s="43">
        <v>851227.29</v>
      </c>
      <c r="R121" s="43">
        <f t="shared" si="50"/>
        <v>498</v>
      </c>
      <c r="S121" s="43">
        <f t="shared" si="51"/>
        <v>14157478.420000002</v>
      </c>
      <c r="T121" s="43">
        <f t="shared" ref="T121:T128" si="56">R121+L121</f>
        <v>1293</v>
      </c>
      <c r="U121" s="43">
        <f t="shared" ref="U121:U128" si="57">S121+M121</f>
        <v>28494005.880000003</v>
      </c>
      <c r="V121" s="16"/>
    </row>
    <row r="122" spans="1:22" s="9" customFormat="1" x14ac:dyDescent="0.2">
      <c r="A122" s="33">
        <v>115</v>
      </c>
      <c r="B122" s="54" t="s">
        <v>251</v>
      </c>
      <c r="C122" s="1" t="s">
        <v>252</v>
      </c>
      <c r="D122" s="44"/>
      <c r="E122" s="44"/>
      <c r="F122" s="44"/>
      <c r="G122" s="44"/>
      <c r="H122" s="44">
        <v>577</v>
      </c>
      <c r="I122" s="44">
        <v>2347631.87</v>
      </c>
      <c r="J122" s="44">
        <v>1712</v>
      </c>
      <c r="K122" s="44">
        <v>14095276.17</v>
      </c>
      <c r="L122" s="42">
        <f t="shared" si="54"/>
        <v>2289</v>
      </c>
      <c r="M122" s="42">
        <f t="shared" si="55"/>
        <v>16442908.039999999</v>
      </c>
      <c r="N122" s="44">
        <v>381</v>
      </c>
      <c r="O122" s="44">
        <v>11764640.68</v>
      </c>
      <c r="P122" s="44"/>
      <c r="Q122" s="44"/>
      <c r="R122" s="42">
        <f t="shared" si="50"/>
        <v>381</v>
      </c>
      <c r="S122" s="42">
        <f t="shared" si="51"/>
        <v>11764640.68</v>
      </c>
      <c r="T122" s="42">
        <f t="shared" si="56"/>
        <v>2670</v>
      </c>
      <c r="U122" s="42">
        <f t="shared" si="57"/>
        <v>28207548.719999999</v>
      </c>
      <c r="V122" s="16"/>
    </row>
    <row r="123" spans="1:22" s="9" customFormat="1" x14ac:dyDescent="0.2">
      <c r="A123" s="30">
        <v>116</v>
      </c>
      <c r="B123" s="53" t="s">
        <v>253</v>
      </c>
      <c r="C123" s="32" t="s">
        <v>254</v>
      </c>
      <c r="D123" s="43"/>
      <c r="E123" s="43"/>
      <c r="F123" s="43">
        <v>17</v>
      </c>
      <c r="G123" s="43">
        <v>145366.12</v>
      </c>
      <c r="H123" s="43">
        <v>202</v>
      </c>
      <c r="I123" s="43">
        <v>8483635.3699999992</v>
      </c>
      <c r="J123" s="43">
        <v>1317</v>
      </c>
      <c r="K123" s="43">
        <v>11370093.029999999</v>
      </c>
      <c r="L123" s="43">
        <f t="shared" si="54"/>
        <v>1536</v>
      </c>
      <c r="M123" s="43">
        <f t="shared" si="55"/>
        <v>19999094.52</v>
      </c>
      <c r="N123" s="43">
        <v>20</v>
      </c>
      <c r="O123" s="43">
        <v>5889168.2000000002</v>
      </c>
      <c r="P123" s="43">
        <v>2</v>
      </c>
      <c r="Q123" s="43">
        <v>1603673.56</v>
      </c>
      <c r="R123" s="43">
        <f t="shared" si="50"/>
        <v>22</v>
      </c>
      <c r="S123" s="43">
        <f t="shared" si="51"/>
        <v>7492841.7599999998</v>
      </c>
      <c r="T123" s="43">
        <f t="shared" si="56"/>
        <v>1558</v>
      </c>
      <c r="U123" s="43">
        <f t="shared" si="57"/>
        <v>27491936.280000001</v>
      </c>
      <c r="V123" s="16"/>
    </row>
    <row r="124" spans="1:22" s="9" customFormat="1" x14ac:dyDescent="0.2">
      <c r="A124" s="33">
        <v>117</v>
      </c>
      <c r="B124" s="54" t="s">
        <v>255</v>
      </c>
      <c r="C124" s="1" t="s">
        <v>256</v>
      </c>
      <c r="D124" s="44">
        <v>64</v>
      </c>
      <c r="E124" s="44">
        <v>745658.05</v>
      </c>
      <c r="F124" s="44">
        <v>136</v>
      </c>
      <c r="G124" s="44">
        <v>4162285.79</v>
      </c>
      <c r="H124" s="44">
        <v>52</v>
      </c>
      <c r="I124" s="44">
        <v>2559123.88</v>
      </c>
      <c r="J124" s="44">
        <v>127</v>
      </c>
      <c r="K124" s="44">
        <v>884167.62</v>
      </c>
      <c r="L124" s="42">
        <f t="shared" si="54"/>
        <v>379</v>
      </c>
      <c r="M124" s="42">
        <f t="shared" si="55"/>
        <v>8351235.3399999999</v>
      </c>
      <c r="N124" s="44">
        <v>412</v>
      </c>
      <c r="O124" s="44">
        <v>10189041.6</v>
      </c>
      <c r="P124" s="44">
        <v>197</v>
      </c>
      <c r="Q124" s="44">
        <v>8130687.46</v>
      </c>
      <c r="R124" s="42">
        <f t="shared" si="50"/>
        <v>609</v>
      </c>
      <c r="S124" s="42">
        <f t="shared" si="51"/>
        <v>18319729.059999999</v>
      </c>
      <c r="T124" s="42">
        <f t="shared" si="56"/>
        <v>988</v>
      </c>
      <c r="U124" s="42">
        <f t="shared" si="57"/>
        <v>26670964.399999999</v>
      </c>
      <c r="V124" s="16"/>
    </row>
    <row r="125" spans="1:22" s="9" customFormat="1" x14ac:dyDescent="0.2">
      <c r="A125" s="30">
        <v>118</v>
      </c>
      <c r="B125" s="53" t="s">
        <v>257</v>
      </c>
      <c r="C125" s="32" t="s">
        <v>258</v>
      </c>
      <c r="D125" s="43">
        <v>7</v>
      </c>
      <c r="E125" s="43">
        <v>89248.92</v>
      </c>
      <c r="F125" s="43">
        <v>126</v>
      </c>
      <c r="G125" s="43">
        <v>7088712.6699999999</v>
      </c>
      <c r="H125" s="43">
        <v>205</v>
      </c>
      <c r="I125" s="43">
        <v>5728539.21</v>
      </c>
      <c r="J125" s="43">
        <v>293</v>
      </c>
      <c r="K125" s="43">
        <v>2525489.42</v>
      </c>
      <c r="L125" s="43">
        <f t="shared" si="54"/>
        <v>631</v>
      </c>
      <c r="M125" s="43">
        <f t="shared" si="55"/>
        <v>15431990.220000001</v>
      </c>
      <c r="N125" s="43">
        <v>70</v>
      </c>
      <c r="O125" s="43">
        <v>7365191.1100000003</v>
      </c>
      <c r="P125" s="43">
        <v>57</v>
      </c>
      <c r="Q125" s="43">
        <v>3601937.43</v>
      </c>
      <c r="R125" s="43">
        <f t="shared" si="50"/>
        <v>127</v>
      </c>
      <c r="S125" s="43">
        <f t="shared" si="51"/>
        <v>10967128.540000001</v>
      </c>
      <c r="T125" s="43">
        <f t="shared" si="56"/>
        <v>758</v>
      </c>
      <c r="U125" s="43">
        <f t="shared" si="57"/>
        <v>26399118.760000002</v>
      </c>
      <c r="V125" s="16"/>
    </row>
    <row r="126" spans="1:22" s="9" customFormat="1" x14ac:dyDescent="0.2">
      <c r="A126" s="33">
        <v>119</v>
      </c>
      <c r="B126" s="54" t="s">
        <v>259</v>
      </c>
      <c r="C126" s="1" t="s">
        <v>260</v>
      </c>
      <c r="D126" s="44">
        <v>3</v>
      </c>
      <c r="E126" s="44">
        <v>34546</v>
      </c>
      <c r="F126" s="44">
        <v>4</v>
      </c>
      <c r="G126" s="44">
        <v>76292.66</v>
      </c>
      <c r="H126" s="44">
        <v>85</v>
      </c>
      <c r="I126" s="44">
        <v>1531646.76</v>
      </c>
      <c r="J126" s="44">
        <v>191</v>
      </c>
      <c r="K126" s="44">
        <v>10931404.58</v>
      </c>
      <c r="L126" s="42">
        <f t="shared" si="54"/>
        <v>283</v>
      </c>
      <c r="M126" s="42">
        <f t="shared" si="55"/>
        <v>12573890</v>
      </c>
      <c r="N126" s="44">
        <v>120</v>
      </c>
      <c r="O126" s="44">
        <v>11162495.470000001</v>
      </c>
      <c r="P126" s="44">
        <v>95</v>
      </c>
      <c r="Q126" s="44">
        <v>2192294.85</v>
      </c>
      <c r="R126" s="42">
        <f t="shared" si="50"/>
        <v>215</v>
      </c>
      <c r="S126" s="42">
        <f t="shared" si="51"/>
        <v>13354790.32</v>
      </c>
      <c r="T126" s="42">
        <f t="shared" si="56"/>
        <v>498</v>
      </c>
      <c r="U126" s="42">
        <f t="shared" si="57"/>
        <v>25928680.32</v>
      </c>
      <c r="V126" s="16"/>
    </row>
    <row r="127" spans="1:22" s="9" customFormat="1" x14ac:dyDescent="0.2">
      <c r="A127" s="30">
        <v>120</v>
      </c>
      <c r="B127" s="53" t="s">
        <v>261</v>
      </c>
      <c r="C127" s="32" t="s">
        <v>262</v>
      </c>
      <c r="D127" s="43"/>
      <c r="E127" s="43"/>
      <c r="F127" s="43">
        <v>14</v>
      </c>
      <c r="G127" s="43">
        <v>462710.13</v>
      </c>
      <c r="H127" s="43">
        <v>285</v>
      </c>
      <c r="I127" s="43">
        <v>1038823.2</v>
      </c>
      <c r="J127" s="43">
        <v>1035</v>
      </c>
      <c r="K127" s="43">
        <v>12247724.52</v>
      </c>
      <c r="L127" s="43">
        <f t="shared" si="54"/>
        <v>1334</v>
      </c>
      <c r="M127" s="43">
        <f t="shared" si="55"/>
        <v>13749257.85</v>
      </c>
      <c r="N127" s="43">
        <v>787</v>
      </c>
      <c r="O127" s="43">
        <v>11866739.32</v>
      </c>
      <c r="P127" s="43">
        <v>18</v>
      </c>
      <c r="Q127" s="43">
        <v>167093.76000000001</v>
      </c>
      <c r="R127" s="43">
        <f t="shared" si="50"/>
        <v>805</v>
      </c>
      <c r="S127" s="43">
        <f t="shared" si="51"/>
        <v>12033833.08</v>
      </c>
      <c r="T127" s="43">
        <f t="shared" si="56"/>
        <v>2139</v>
      </c>
      <c r="U127" s="43">
        <f t="shared" si="57"/>
        <v>25783090.93</v>
      </c>
      <c r="V127" s="16"/>
    </row>
    <row r="128" spans="1:22" s="9" customFormat="1" x14ac:dyDescent="0.2">
      <c r="A128" s="33">
        <v>121</v>
      </c>
      <c r="B128" s="54" t="s">
        <v>263</v>
      </c>
      <c r="C128" s="1" t="s">
        <v>264</v>
      </c>
      <c r="D128" s="44"/>
      <c r="E128" s="44"/>
      <c r="F128" s="44"/>
      <c r="G128" s="44"/>
      <c r="H128" s="44">
        <v>783</v>
      </c>
      <c r="I128" s="44">
        <v>6310463.9699999997</v>
      </c>
      <c r="J128" s="44">
        <v>1058</v>
      </c>
      <c r="K128" s="44">
        <v>9828674.7300000004</v>
      </c>
      <c r="L128" s="42">
        <f t="shared" si="54"/>
        <v>1841</v>
      </c>
      <c r="M128" s="42">
        <f t="shared" si="55"/>
        <v>16139138.699999999</v>
      </c>
      <c r="N128" s="44">
        <v>817</v>
      </c>
      <c r="O128" s="44">
        <v>6584822.0300000003</v>
      </c>
      <c r="P128" s="44">
        <v>87</v>
      </c>
      <c r="Q128" s="44">
        <v>3052927.39</v>
      </c>
      <c r="R128" s="42">
        <f t="shared" si="50"/>
        <v>904</v>
      </c>
      <c r="S128" s="42">
        <f t="shared" si="51"/>
        <v>9637749.4199999999</v>
      </c>
      <c r="T128" s="42">
        <f t="shared" si="56"/>
        <v>2745</v>
      </c>
      <c r="U128" s="42">
        <f t="shared" si="57"/>
        <v>25776888.119999997</v>
      </c>
      <c r="V128" s="16"/>
    </row>
    <row r="129" spans="1:22" s="9" customFormat="1" x14ac:dyDescent="0.2">
      <c r="A129" s="30">
        <v>122</v>
      </c>
      <c r="B129" s="53" t="s">
        <v>265</v>
      </c>
      <c r="C129" s="32" t="s">
        <v>266</v>
      </c>
      <c r="D129" s="43">
        <v>5</v>
      </c>
      <c r="E129" s="43">
        <v>244307.44</v>
      </c>
      <c r="F129" s="43">
        <v>1</v>
      </c>
      <c r="G129" s="43">
        <v>211.75</v>
      </c>
      <c r="H129" s="43">
        <v>57</v>
      </c>
      <c r="I129" s="43">
        <v>3519210.06</v>
      </c>
      <c r="J129" s="43">
        <v>28</v>
      </c>
      <c r="K129" s="43">
        <v>8565802.0600000005</v>
      </c>
      <c r="L129" s="43">
        <f t="shared" ref="L129:M135" si="58">J129+H129+F129+D129</f>
        <v>91</v>
      </c>
      <c r="M129" s="43">
        <f t="shared" si="58"/>
        <v>12329531.310000001</v>
      </c>
      <c r="N129" s="43">
        <v>3</v>
      </c>
      <c r="O129" s="43">
        <v>8343800</v>
      </c>
      <c r="P129" s="43">
        <v>7</v>
      </c>
      <c r="Q129" s="43">
        <v>2720000</v>
      </c>
      <c r="R129" s="43">
        <f t="shared" ref="R129:R179" si="59">N129+P129</f>
        <v>10</v>
      </c>
      <c r="S129" s="43">
        <f t="shared" ref="S129:S179" si="60">O129+Q129</f>
        <v>11063800</v>
      </c>
      <c r="T129" s="43">
        <f t="shared" ref="T129:U135" si="61">R129+L129</f>
        <v>101</v>
      </c>
      <c r="U129" s="43">
        <f t="shared" si="61"/>
        <v>23393331.310000002</v>
      </c>
      <c r="V129" s="16"/>
    </row>
    <row r="130" spans="1:22" s="9" customFormat="1" x14ac:dyDescent="0.2">
      <c r="A130" s="33">
        <v>123</v>
      </c>
      <c r="B130" s="54" t="s">
        <v>267</v>
      </c>
      <c r="C130" s="1" t="s">
        <v>268</v>
      </c>
      <c r="D130" s="44">
        <v>1</v>
      </c>
      <c r="E130" s="44">
        <v>1960</v>
      </c>
      <c r="F130" s="44"/>
      <c r="G130" s="44"/>
      <c r="H130" s="44">
        <v>122</v>
      </c>
      <c r="I130" s="44">
        <v>2288547.81</v>
      </c>
      <c r="J130" s="44">
        <v>239</v>
      </c>
      <c r="K130" s="44">
        <v>9187452.7799999993</v>
      </c>
      <c r="L130" s="42">
        <f t="shared" si="58"/>
        <v>362</v>
      </c>
      <c r="M130" s="42">
        <f t="shared" si="58"/>
        <v>11477960.59</v>
      </c>
      <c r="N130" s="44">
        <v>34</v>
      </c>
      <c r="O130" s="44">
        <v>9142657.4800000004</v>
      </c>
      <c r="P130" s="44">
        <v>8</v>
      </c>
      <c r="Q130" s="44">
        <v>2296823.02</v>
      </c>
      <c r="R130" s="42">
        <f t="shared" si="59"/>
        <v>42</v>
      </c>
      <c r="S130" s="42">
        <f t="shared" si="60"/>
        <v>11439480.5</v>
      </c>
      <c r="T130" s="42">
        <f t="shared" si="61"/>
        <v>404</v>
      </c>
      <c r="U130" s="42">
        <f t="shared" si="61"/>
        <v>22917441.09</v>
      </c>
      <c r="V130" s="16"/>
    </row>
    <row r="131" spans="1:22" s="9" customFormat="1" x14ac:dyDescent="0.2">
      <c r="A131" s="30">
        <v>124</v>
      </c>
      <c r="B131" s="53" t="s">
        <v>269</v>
      </c>
      <c r="C131" s="32" t="s">
        <v>270</v>
      </c>
      <c r="D131" s="43">
        <v>20</v>
      </c>
      <c r="E131" s="43">
        <v>346396.86</v>
      </c>
      <c r="F131" s="43">
        <v>58</v>
      </c>
      <c r="G131" s="43">
        <v>714516.96</v>
      </c>
      <c r="H131" s="43">
        <v>136</v>
      </c>
      <c r="I131" s="43">
        <v>2288069.71</v>
      </c>
      <c r="J131" s="43">
        <v>944</v>
      </c>
      <c r="K131" s="43">
        <v>9107988.8599999994</v>
      </c>
      <c r="L131" s="43">
        <f t="shared" si="58"/>
        <v>1158</v>
      </c>
      <c r="M131" s="43">
        <f t="shared" si="58"/>
        <v>12456972.390000001</v>
      </c>
      <c r="N131" s="43">
        <v>421</v>
      </c>
      <c r="O131" s="43">
        <v>8291882.8799999999</v>
      </c>
      <c r="P131" s="43">
        <v>59</v>
      </c>
      <c r="Q131" s="43">
        <v>1098403.8</v>
      </c>
      <c r="R131" s="43">
        <f t="shared" si="59"/>
        <v>480</v>
      </c>
      <c r="S131" s="43">
        <f t="shared" si="60"/>
        <v>9390286.6799999997</v>
      </c>
      <c r="T131" s="43">
        <f t="shared" si="61"/>
        <v>1638</v>
      </c>
      <c r="U131" s="43">
        <f t="shared" si="61"/>
        <v>21847259.07</v>
      </c>
      <c r="V131" s="16"/>
    </row>
    <row r="132" spans="1:22" s="9" customFormat="1" x14ac:dyDescent="0.2">
      <c r="A132" s="33">
        <v>125</v>
      </c>
      <c r="B132" s="54" t="s">
        <v>271</v>
      </c>
      <c r="C132" s="1" t="s">
        <v>272</v>
      </c>
      <c r="D132" s="44">
        <v>5</v>
      </c>
      <c r="E132" s="44">
        <v>120747.68</v>
      </c>
      <c r="F132" s="44">
        <v>91</v>
      </c>
      <c r="G132" s="44">
        <v>1122903.1299999999</v>
      </c>
      <c r="H132" s="44">
        <v>83</v>
      </c>
      <c r="I132" s="44">
        <v>1157800.01</v>
      </c>
      <c r="J132" s="44">
        <v>1345</v>
      </c>
      <c r="K132" s="44">
        <v>8760344.1999999993</v>
      </c>
      <c r="L132" s="42">
        <f t="shared" si="58"/>
        <v>1524</v>
      </c>
      <c r="M132" s="42">
        <f t="shared" si="58"/>
        <v>11161795.02</v>
      </c>
      <c r="N132" s="44">
        <v>630</v>
      </c>
      <c r="O132" s="44">
        <v>9380005.9600000009</v>
      </c>
      <c r="P132" s="44">
        <v>20</v>
      </c>
      <c r="Q132" s="44">
        <v>782982</v>
      </c>
      <c r="R132" s="42">
        <f t="shared" si="59"/>
        <v>650</v>
      </c>
      <c r="S132" s="42">
        <f t="shared" si="60"/>
        <v>10162987.960000001</v>
      </c>
      <c r="T132" s="42">
        <f t="shared" si="61"/>
        <v>2174</v>
      </c>
      <c r="U132" s="42">
        <f t="shared" si="61"/>
        <v>21324782.98</v>
      </c>
      <c r="V132" s="16"/>
    </row>
    <row r="133" spans="1:22" s="9" customFormat="1" x14ac:dyDescent="0.2">
      <c r="A133" s="30">
        <v>126</v>
      </c>
      <c r="B133" s="53" t="s">
        <v>273</v>
      </c>
      <c r="C133" s="32" t="s">
        <v>274</v>
      </c>
      <c r="D133" s="43">
        <v>9</v>
      </c>
      <c r="E133" s="43">
        <v>71961.5</v>
      </c>
      <c r="F133" s="43">
        <v>123</v>
      </c>
      <c r="G133" s="43">
        <v>3118340.27</v>
      </c>
      <c r="H133" s="43">
        <v>83</v>
      </c>
      <c r="I133" s="43">
        <v>2968873.38</v>
      </c>
      <c r="J133" s="43">
        <v>334</v>
      </c>
      <c r="K133" s="43">
        <v>4270050.1100000003</v>
      </c>
      <c r="L133" s="43">
        <f t="shared" si="58"/>
        <v>549</v>
      </c>
      <c r="M133" s="43">
        <f t="shared" si="58"/>
        <v>10429225.26</v>
      </c>
      <c r="N133" s="43">
        <v>343</v>
      </c>
      <c r="O133" s="43">
        <v>7023894.0300000003</v>
      </c>
      <c r="P133" s="43">
        <v>61</v>
      </c>
      <c r="Q133" s="43">
        <v>2658456.79</v>
      </c>
      <c r="R133" s="43">
        <f t="shared" si="59"/>
        <v>404</v>
      </c>
      <c r="S133" s="43">
        <f t="shared" si="60"/>
        <v>9682350.8200000003</v>
      </c>
      <c r="T133" s="43">
        <f t="shared" si="61"/>
        <v>953</v>
      </c>
      <c r="U133" s="43">
        <f t="shared" si="61"/>
        <v>20111576.079999998</v>
      </c>
      <c r="V133" s="16"/>
    </row>
    <row r="134" spans="1:22" s="9" customFormat="1" x14ac:dyDescent="0.2">
      <c r="A134" s="33">
        <v>127</v>
      </c>
      <c r="B134" s="54" t="s">
        <v>275</v>
      </c>
      <c r="C134" s="1" t="s">
        <v>276</v>
      </c>
      <c r="D134" s="44">
        <v>2</v>
      </c>
      <c r="E134" s="44">
        <v>132300</v>
      </c>
      <c r="F134" s="44"/>
      <c r="G134" s="44"/>
      <c r="H134" s="44">
        <v>858</v>
      </c>
      <c r="I134" s="44">
        <v>938570.82</v>
      </c>
      <c r="J134" s="44">
        <v>4334</v>
      </c>
      <c r="K134" s="44">
        <v>8826420.8499999996</v>
      </c>
      <c r="L134" s="42">
        <f t="shared" si="58"/>
        <v>5194</v>
      </c>
      <c r="M134" s="42">
        <f t="shared" si="58"/>
        <v>9897291.6699999999</v>
      </c>
      <c r="N134" s="44">
        <v>212</v>
      </c>
      <c r="O134" s="44">
        <v>8778840.8599999994</v>
      </c>
      <c r="P134" s="44"/>
      <c r="Q134" s="44"/>
      <c r="R134" s="42">
        <f t="shared" si="59"/>
        <v>212</v>
      </c>
      <c r="S134" s="42">
        <f t="shared" si="60"/>
        <v>8778840.8599999994</v>
      </c>
      <c r="T134" s="42">
        <f t="shared" si="61"/>
        <v>5406</v>
      </c>
      <c r="U134" s="42">
        <f t="shared" si="61"/>
        <v>18676132.530000001</v>
      </c>
      <c r="V134" s="16"/>
    </row>
    <row r="135" spans="1:22" s="9" customFormat="1" x14ac:dyDescent="0.2">
      <c r="A135" s="30">
        <v>128</v>
      </c>
      <c r="B135" s="53" t="s">
        <v>277</v>
      </c>
      <c r="C135" s="32" t="s">
        <v>278</v>
      </c>
      <c r="D135" s="43">
        <v>1</v>
      </c>
      <c r="E135" s="43">
        <v>79000</v>
      </c>
      <c r="F135" s="43">
        <v>56</v>
      </c>
      <c r="G135" s="43">
        <v>1375905.79</v>
      </c>
      <c r="H135" s="43">
        <v>221</v>
      </c>
      <c r="I135" s="43">
        <v>459129.38</v>
      </c>
      <c r="J135" s="43">
        <v>545</v>
      </c>
      <c r="K135" s="43">
        <v>7102252.4299999997</v>
      </c>
      <c r="L135" s="43">
        <f t="shared" si="58"/>
        <v>823</v>
      </c>
      <c r="M135" s="43">
        <f t="shared" si="58"/>
        <v>9016287.5999999996</v>
      </c>
      <c r="N135" s="43">
        <v>422</v>
      </c>
      <c r="O135" s="43">
        <v>8650761.5500000007</v>
      </c>
      <c r="P135" s="43">
        <v>24</v>
      </c>
      <c r="Q135" s="43">
        <v>711680.77</v>
      </c>
      <c r="R135" s="43">
        <f t="shared" si="59"/>
        <v>446</v>
      </c>
      <c r="S135" s="43">
        <f t="shared" si="60"/>
        <v>9362442.3200000003</v>
      </c>
      <c r="T135" s="43">
        <f t="shared" si="61"/>
        <v>1269</v>
      </c>
      <c r="U135" s="43">
        <f t="shared" si="61"/>
        <v>18378729.920000002</v>
      </c>
      <c r="V135" s="16"/>
    </row>
    <row r="136" spans="1:22" s="9" customFormat="1" x14ac:dyDescent="0.2">
      <c r="A136" s="33">
        <v>129</v>
      </c>
      <c r="B136" s="54" t="s">
        <v>279</v>
      </c>
      <c r="C136" s="1" t="s">
        <v>280</v>
      </c>
      <c r="D136" s="44"/>
      <c r="E136" s="44"/>
      <c r="F136" s="44">
        <v>2</v>
      </c>
      <c r="G136" s="44">
        <v>63193</v>
      </c>
      <c r="H136" s="44">
        <v>480</v>
      </c>
      <c r="I136" s="44">
        <v>1006174.95</v>
      </c>
      <c r="J136" s="44">
        <v>1330</v>
      </c>
      <c r="K136" s="44">
        <v>8466266.8800000008</v>
      </c>
      <c r="L136" s="42">
        <f t="shared" ref="L136:L143" si="62">J136+H136+F136+D136</f>
        <v>1812</v>
      </c>
      <c r="M136" s="42">
        <f t="shared" ref="M136:M143" si="63">K136+I136+G136+E136</f>
        <v>9535634.8300000001</v>
      </c>
      <c r="N136" s="44">
        <v>666</v>
      </c>
      <c r="O136" s="44">
        <v>7505010.0499999998</v>
      </c>
      <c r="P136" s="44">
        <v>2</v>
      </c>
      <c r="Q136" s="44">
        <v>5311.83</v>
      </c>
      <c r="R136" s="42">
        <f t="shared" si="59"/>
        <v>668</v>
      </c>
      <c r="S136" s="42">
        <f t="shared" si="60"/>
        <v>7510321.8799999999</v>
      </c>
      <c r="T136" s="42">
        <f t="shared" ref="T136:T143" si="64">R136+L136</f>
        <v>2480</v>
      </c>
      <c r="U136" s="42">
        <f t="shared" ref="U136:U143" si="65">S136+M136</f>
        <v>17045956.710000001</v>
      </c>
      <c r="V136" s="16"/>
    </row>
    <row r="137" spans="1:22" s="9" customFormat="1" x14ac:dyDescent="0.2">
      <c r="A137" s="30">
        <v>130</v>
      </c>
      <c r="B137" s="53" t="s">
        <v>281</v>
      </c>
      <c r="C137" s="32" t="s">
        <v>282</v>
      </c>
      <c r="D137" s="43"/>
      <c r="E137" s="43"/>
      <c r="F137" s="43"/>
      <c r="G137" s="43"/>
      <c r="H137" s="43">
        <v>421</v>
      </c>
      <c r="I137" s="43">
        <v>1691863.25</v>
      </c>
      <c r="J137" s="43">
        <v>972</v>
      </c>
      <c r="K137" s="43">
        <v>8486656.5899999999</v>
      </c>
      <c r="L137" s="43">
        <f t="shared" si="62"/>
        <v>1393</v>
      </c>
      <c r="M137" s="43">
        <f t="shared" si="63"/>
        <v>10178519.84</v>
      </c>
      <c r="N137" s="43">
        <v>659</v>
      </c>
      <c r="O137" s="43">
        <v>6856988.4299999997</v>
      </c>
      <c r="P137" s="43">
        <v>1</v>
      </c>
      <c r="Q137" s="43">
        <v>9396.14</v>
      </c>
      <c r="R137" s="43">
        <f t="shared" si="59"/>
        <v>660</v>
      </c>
      <c r="S137" s="43">
        <f t="shared" si="60"/>
        <v>6866384.5699999994</v>
      </c>
      <c r="T137" s="43">
        <f t="shared" si="64"/>
        <v>2053</v>
      </c>
      <c r="U137" s="43">
        <f t="shared" si="65"/>
        <v>17044904.41</v>
      </c>
      <c r="V137" s="16"/>
    </row>
    <row r="138" spans="1:22" s="9" customFormat="1" x14ac:dyDescent="0.2">
      <c r="A138" s="33">
        <v>131</v>
      </c>
      <c r="B138" s="54" t="s">
        <v>283</v>
      </c>
      <c r="C138" s="1" t="s">
        <v>284</v>
      </c>
      <c r="D138" s="44">
        <v>4</v>
      </c>
      <c r="E138" s="44">
        <v>34040.28</v>
      </c>
      <c r="F138" s="44">
        <v>14</v>
      </c>
      <c r="G138" s="44">
        <v>88414.69</v>
      </c>
      <c r="H138" s="44">
        <v>657</v>
      </c>
      <c r="I138" s="44">
        <v>5620369.9100000001</v>
      </c>
      <c r="J138" s="44">
        <v>1122</v>
      </c>
      <c r="K138" s="44">
        <v>7671787.1399999997</v>
      </c>
      <c r="L138" s="42">
        <f t="shared" si="62"/>
        <v>1797</v>
      </c>
      <c r="M138" s="42">
        <f t="shared" si="63"/>
        <v>13414612.02</v>
      </c>
      <c r="N138" s="44">
        <v>390</v>
      </c>
      <c r="O138" s="44">
        <v>2724328.59</v>
      </c>
      <c r="P138" s="44">
        <v>37</v>
      </c>
      <c r="Q138" s="44">
        <v>578168.66</v>
      </c>
      <c r="R138" s="42">
        <f t="shared" si="59"/>
        <v>427</v>
      </c>
      <c r="S138" s="42">
        <f t="shared" si="60"/>
        <v>3302497.25</v>
      </c>
      <c r="T138" s="42">
        <f t="shared" si="64"/>
        <v>2224</v>
      </c>
      <c r="U138" s="42">
        <f t="shared" si="65"/>
        <v>16717109.27</v>
      </c>
      <c r="V138" s="16"/>
    </row>
    <row r="139" spans="1:22" s="9" customFormat="1" x14ac:dyDescent="0.2">
      <c r="A139" s="30">
        <v>132</v>
      </c>
      <c r="B139" s="53" t="s">
        <v>285</v>
      </c>
      <c r="C139" s="32" t="s">
        <v>286</v>
      </c>
      <c r="D139" s="43"/>
      <c r="E139" s="43"/>
      <c r="F139" s="43">
        <v>5</v>
      </c>
      <c r="G139" s="43">
        <v>158673</v>
      </c>
      <c r="H139" s="43">
        <v>45</v>
      </c>
      <c r="I139" s="43">
        <v>269558.05</v>
      </c>
      <c r="J139" s="43">
        <v>1531</v>
      </c>
      <c r="K139" s="43">
        <v>7248061.7199999997</v>
      </c>
      <c r="L139" s="43">
        <f t="shared" si="62"/>
        <v>1581</v>
      </c>
      <c r="M139" s="43">
        <f t="shared" si="63"/>
        <v>7676292.7699999996</v>
      </c>
      <c r="N139" s="43">
        <v>1411</v>
      </c>
      <c r="O139" s="43">
        <v>7215207.3899999997</v>
      </c>
      <c r="P139" s="43">
        <v>4</v>
      </c>
      <c r="Q139" s="43">
        <v>85032.17</v>
      </c>
      <c r="R139" s="43">
        <f t="shared" si="59"/>
        <v>1415</v>
      </c>
      <c r="S139" s="43">
        <f t="shared" si="60"/>
        <v>7300239.5599999996</v>
      </c>
      <c r="T139" s="43">
        <f t="shared" si="64"/>
        <v>2996</v>
      </c>
      <c r="U139" s="43">
        <f t="shared" si="65"/>
        <v>14976532.329999998</v>
      </c>
      <c r="V139" s="16"/>
    </row>
    <row r="140" spans="1:22" s="9" customFormat="1" x14ac:dyDescent="0.2">
      <c r="A140" s="33">
        <v>133</v>
      </c>
      <c r="B140" s="54" t="s">
        <v>287</v>
      </c>
      <c r="C140" s="1" t="s">
        <v>288</v>
      </c>
      <c r="D140" s="44"/>
      <c r="E140" s="44"/>
      <c r="F140" s="44">
        <v>1</v>
      </c>
      <c r="G140" s="44">
        <v>429.8</v>
      </c>
      <c r="H140" s="44">
        <v>223</v>
      </c>
      <c r="I140" s="44">
        <v>1258615.19</v>
      </c>
      <c r="J140" s="44">
        <v>759</v>
      </c>
      <c r="K140" s="44">
        <v>7187494.4100000001</v>
      </c>
      <c r="L140" s="42">
        <f t="shared" si="62"/>
        <v>983</v>
      </c>
      <c r="M140" s="42">
        <f t="shared" si="63"/>
        <v>8446539.4000000004</v>
      </c>
      <c r="N140" s="44">
        <v>717</v>
      </c>
      <c r="O140" s="44">
        <v>5943921.4000000004</v>
      </c>
      <c r="P140" s="44"/>
      <c r="Q140" s="44"/>
      <c r="R140" s="42">
        <f t="shared" si="59"/>
        <v>717</v>
      </c>
      <c r="S140" s="42">
        <f t="shared" si="60"/>
        <v>5943921.4000000004</v>
      </c>
      <c r="T140" s="42">
        <f t="shared" si="64"/>
        <v>1700</v>
      </c>
      <c r="U140" s="42">
        <f t="shared" si="65"/>
        <v>14390460.800000001</v>
      </c>
      <c r="V140" s="16"/>
    </row>
    <row r="141" spans="1:22" s="9" customFormat="1" x14ac:dyDescent="0.2">
      <c r="A141" s="30">
        <v>134</v>
      </c>
      <c r="B141" s="53" t="s">
        <v>289</v>
      </c>
      <c r="C141" s="32" t="s">
        <v>290</v>
      </c>
      <c r="D141" s="43"/>
      <c r="E141" s="43"/>
      <c r="F141" s="43"/>
      <c r="G141" s="43"/>
      <c r="H141" s="43">
        <v>415</v>
      </c>
      <c r="I141" s="43">
        <v>1240561.72</v>
      </c>
      <c r="J141" s="43">
        <v>1119</v>
      </c>
      <c r="K141" s="43">
        <v>6906654.1200000001</v>
      </c>
      <c r="L141" s="43">
        <f t="shared" si="62"/>
        <v>1534</v>
      </c>
      <c r="M141" s="43">
        <f t="shared" si="63"/>
        <v>8147215.8399999999</v>
      </c>
      <c r="N141" s="43">
        <v>363</v>
      </c>
      <c r="O141" s="43">
        <v>5675413.1500000004</v>
      </c>
      <c r="P141" s="43"/>
      <c r="Q141" s="43"/>
      <c r="R141" s="43">
        <f t="shared" si="59"/>
        <v>363</v>
      </c>
      <c r="S141" s="43">
        <f t="shared" si="60"/>
        <v>5675413.1500000004</v>
      </c>
      <c r="T141" s="43">
        <f t="shared" si="64"/>
        <v>1897</v>
      </c>
      <c r="U141" s="43">
        <f t="shared" si="65"/>
        <v>13822628.99</v>
      </c>
      <c r="V141" s="16"/>
    </row>
    <row r="142" spans="1:22" s="9" customFormat="1" x14ac:dyDescent="0.2">
      <c r="A142" s="33">
        <v>135</v>
      </c>
      <c r="B142" s="54" t="s">
        <v>291</v>
      </c>
      <c r="C142" s="1" t="s">
        <v>292</v>
      </c>
      <c r="D142" s="44"/>
      <c r="E142" s="44"/>
      <c r="F142" s="44"/>
      <c r="G142" s="44"/>
      <c r="H142" s="44">
        <v>442</v>
      </c>
      <c r="I142" s="44">
        <v>1813541.86</v>
      </c>
      <c r="J142" s="44">
        <v>954</v>
      </c>
      <c r="K142" s="44">
        <v>6906026.8899999997</v>
      </c>
      <c r="L142" s="44">
        <f t="shared" si="62"/>
        <v>1396</v>
      </c>
      <c r="M142" s="44">
        <f t="shared" si="63"/>
        <v>8719568.75</v>
      </c>
      <c r="N142" s="44">
        <v>560</v>
      </c>
      <c r="O142" s="44">
        <v>5082274.3899999997</v>
      </c>
      <c r="P142" s="44"/>
      <c r="Q142" s="44"/>
      <c r="R142" s="42">
        <f t="shared" si="59"/>
        <v>560</v>
      </c>
      <c r="S142" s="42">
        <f t="shared" si="60"/>
        <v>5082274.3899999997</v>
      </c>
      <c r="T142" s="44">
        <f t="shared" si="64"/>
        <v>1956</v>
      </c>
      <c r="U142" s="44">
        <f t="shared" si="65"/>
        <v>13801843.140000001</v>
      </c>
      <c r="V142" s="16"/>
    </row>
    <row r="143" spans="1:22" s="9" customFormat="1" x14ac:dyDescent="0.2">
      <c r="A143" s="30">
        <v>136</v>
      </c>
      <c r="B143" s="53" t="s">
        <v>293</v>
      </c>
      <c r="C143" s="32" t="s">
        <v>294</v>
      </c>
      <c r="D143" s="43"/>
      <c r="E143" s="43"/>
      <c r="F143" s="43"/>
      <c r="G143" s="43"/>
      <c r="H143" s="43">
        <v>3</v>
      </c>
      <c r="I143" s="43">
        <v>52551.44</v>
      </c>
      <c r="J143" s="43">
        <v>14</v>
      </c>
      <c r="K143" s="43">
        <v>1197647.98</v>
      </c>
      <c r="L143" s="43">
        <f t="shared" si="62"/>
        <v>17</v>
      </c>
      <c r="M143" s="43">
        <f t="shared" si="63"/>
        <v>1250199.42</v>
      </c>
      <c r="N143" s="43">
        <v>1</v>
      </c>
      <c r="O143" s="43">
        <v>12551128.539999999</v>
      </c>
      <c r="P143" s="43"/>
      <c r="Q143" s="43"/>
      <c r="R143" s="43">
        <f t="shared" si="59"/>
        <v>1</v>
      </c>
      <c r="S143" s="43">
        <f t="shared" si="60"/>
        <v>12551128.539999999</v>
      </c>
      <c r="T143" s="43">
        <f t="shared" si="64"/>
        <v>18</v>
      </c>
      <c r="U143" s="43">
        <f t="shared" si="65"/>
        <v>13801327.959999999</v>
      </c>
      <c r="V143" s="16"/>
    </row>
    <row r="144" spans="1:22" s="9" customFormat="1" x14ac:dyDescent="0.2">
      <c r="A144" s="33">
        <v>137</v>
      </c>
      <c r="B144" s="54" t="s">
        <v>295</v>
      </c>
      <c r="C144" s="1" t="s">
        <v>296</v>
      </c>
      <c r="D144" s="44"/>
      <c r="E144" s="44"/>
      <c r="F144" s="44">
        <v>5</v>
      </c>
      <c r="G144" s="44">
        <v>27800.23</v>
      </c>
      <c r="H144" s="44">
        <v>1131</v>
      </c>
      <c r="I144" s="44">
        <v>522660.54</v>
      </c>
      <c r="J144" s="44">
        <v>6140</v>
      </c>
      <c r="K144" s="44">
        <v>6256226.5800000001</v>
      </c>
      <c r="L144" s="42">
        <f t="shared" ref="L144:M148" si="66">J144+H144+F144+D144</f>
        <v>7276</v>
      </c>
      <c r="M144" s="42">
        <f t="shared" si="66"/>
        <v>6806687.3500000006</v>
      </c>
      <c r="N144" s="44">
        <v>301</v>
      </c>
      <c r="O144" s="44">
        <v>6051995.1600000001</v>
      </c>
      <c r="P144" s="44">
        <v>10</v>
      </c>
      <c r="Q144" s="44">
        <v>169220.58</v>
      </c>
      <c r="R144" s="42">
        <f t="shared" si="59"/>
        <v>311</v>
      </c>
      <c r="S144" s="42">
        <f t="shared" si="60"/>
        <v>6221215.7400000002</v>
      </c>
      <c r="T144" s="42">
        <f t="shared" ref="T144:U148" si="67">R144+L144</f>
        <v>7587</v>
      </c>
      <c r="U144" s="42">
        <f t="shared" si="67"/>
        <v>13027903.09</v>
      </c>
      <c r="V144" s="16"/>
    </row>
    <row r="145" spans="1:22" s="9" customFormat="1" x14ac:dyDescent="0.2">
      <c r="A145" s="30">
        <v>138</v>
      </c>
      <c r="B145" s="31" t="s">
        <v>297</v>
      </c>
      <c r="C145" s="32" t="s">
        <v>298</v>
      </c>
      <c r="D145" s="43"/>
      <c r="E145" s="43"/>
      <c r="F145" s="43">
        <v>45</v>
      </c>
      <c r="G145" s="43">
        <v>711372.07</v>
      </c>
      <c r="H145" s="43">
        <v>233</v>
      </c>
      <c r="I145" s="43">
        <v>170153.94</v>
      </c>
      <c r="J145" s="43">
        <v>2893</v>
      </c>
      <c r="K145" s="43">
        <v>5735652.1699999999</v>
      </c>
      <c r="L145" s="43">
        <f t="shared" si="66"/>
        <v>3171</v>
      </c>
      <c r="M145" s="43">
        <f t="shared" si="66"/>
        <v>6617178.1800000006</v>
      </c>
      <c r="N145" s="43">
        <v>1103</v>
      </c>
      <c r="O145" s="43">
        <v>6339920.0700000003</v>
      </c>
      <c r="P145" s="43">
        <v>1</v>
      </c>
      <c r="Q145" s="43">
        <v>792</v>
      </c>
      <c r="R145" s="43">
        <f t="shared" si="59"/>
        <v>1104</v>
      </c>
      <c r="S145" s="43">
        <f t="shared" si="60"/>
        <v>6340712.0700000003</v>
      </c>
      <c r="T145" s="43">
        <f t="shared" si="67"/>
        <v>4275</v>
      </c>
      <c r="U145" s="43">
        <f t="shared" si="67"/>
        <v>12957890.25</v>
      </c>
      <c r="V145" s="16"/>
    </row>
    <row r="146" spans="1:22" s="9" customFormat="1" x14ac:dyDescent="0.2">
      <c r="A146" s="33">
        <v>139</v>
      </c>
      <c r="B146" s="54" t="s">
        <v>299</v>
      </c>
      <c r="C146" s="1" t="s">
        <v>300</v>
      </c>
      <c r="D146" s="44"/>
      <c r="E146" s="44"/>
      <c r="F146" s="44"/>
      <c r="G146" s="44"/>
      <c r="H146" s="44">
        <v>102</v>
      </c>
      <c r="I146" s="44">
        <v>385120.93</v>
      </c>
      <c r="J146" s="44">
        <v>854</v>
      </c>
      <c r="K146" s="44">
        <v>6118807.79</v>
      </c>
      <c r="L146" s="42">
        <f t="shared" si="66"/>
        <v>956</v>
      </c>
      <c r="M146" s="42">
        <f t="shared" si="66"/>
        <v>6503928.7199999997</v>
      </c>
      <c r="N146" s="44">
        <v>1192</v>
      </c>
      <c r="O146" s="44">
        <v>5868728.6600000001</v>
      </c>
      <c r="P146" s="44">
        <v>12</v>
      </c>
      <c r="Q146" s="44">
        <v>172592.91</v>
      </c>
      <c r="R146" s="42">
        <f t="shared" si="59"/>
        <v>1204</v>
      </c>
      <c r="S146" s="42">
        <f t="shared" si="60"/>
        <v>6041321.5700000003</v>
      </c>
      <c r="T146" s="42">
        <f t="shared" si="67"/>
        <v>2160</v>
      </c>
      <c r="U146" s="42">
        <f t="shared" si="67"/>
        <v>12545250.289999999</v>
      </c>
      <c r="V146" s="16"/>
    </row>
    <row r="147" spans="1:22" s="9" customFormat="1" x14ac:dyDescent="0.2">
      <c r="A147" s="30">
        <v>140</v>
      </c>
      <c r="B147" s="53" t="s">
        <v>301</v>
      </c>
      <c r="C147" s="32" t="s">
        <v>302</v>
      </c>
      <c r="D147" s="43"/>
      <c r="E147" s="43"/>
      <c r="F147" s="43"/>
      <c r="G147" s="43"/>
      <c r="H147" s="43">
        <v>755</v>
      </c>
      <c r="I147" s="43">
        <v>5688332.8499999996</v>
      </c>
      <c r="J147" s="43">
        <v>921</v>
      </c>
      <c r="K147" s="43">
        <v>5934085.8799999999</v>
      </c>
      <c r="L147" s="43">
        <f t="shared" si="66"/>
        <v>1676</v>
      </c>
      <c r="M147" s="43">
        <f t="shared" si="66"/>
        <v>11622418.73</v>
      </c>
      <c r="N147" s="43">
        <v>75</v>
      </c>
      <c r="O147" s="43">
        <v>287341.90000000002</v>
      </c>
      <c r="P147" s="43">
        <v>13</v>
      </c>
      <c r="Q147" s="43">
        <v>175038.4</v>
      </c>
      <c r="R147" s="43">
        <f t="shared" si="59"/>
        <v>88</v>
      </c>
      <c r="S147" s="43">
        <f t="shared" si="60"/>
        <v>462380.30000000005</v>
      </c>
      <c r="T147" s="43">
        <f t="shared" si="67"/>
        <v>1764</v>
      </c>
      <c r="U147" s="43">
        <f t="shared" si="67"/>
        <v>12084799.030000001</v>
      </c>
      <c r="V147" s="16"/>
    </row>
    <row r="148" spans="1:22" s="9" customFormat="1" x14ac:dyDescent="0.2">
      <c r="A148" s="33">
        <v>141</v>
      </c>
      <c r="B148" s="54" t="s">
        <v>303</v>
      </c>
      <c r="C148" s="1" t="s">
        <v>304</v>
      </c>
      <c r="D148" s="44"/>
      <c r="E148" s="44"/>
      <c r="F148" s="44">
        <v>7</v>
      </c>
      <c r="G148" s="44">
        <v>272530</v>
      </c>
      <c r="H148" s="44">
        <v>4</v>
      </c>
      <c r="I148" s="44">
        <v>2409329.7000000002</v>
      </c>
      <c r="J148" s="44">
        <v>15</v>
      </c>
      <c r="K148" s="44">
        <v>246350.98</v>
      </c>
      <c r="L148" s="42">
        <f t="shared" si="66"/>
        <v>26</v>
      </c>
      <c r="M148" s="42">
        <f t="shared" si="66"/>
        <v>2928210.68</v>
      </c>
      <c r="N148" s="44">
        <v>5</v>
      </c>
      <c r="O148" s="44">
        <v>2767692.87</v>
      </c>
      <c r="P148" s="44">
        <v>5</v>
      </c>
      <c r="Q148" s="44">
        <v>4505424.3</v>
      </c>
      <c r="R148" s="42">
        <f t="shared" si="59"/>
        <v>10</v>
      </c>
      <c r="S148" s="42">
        <f t="shared" si="60"/>
        <v>7273117.1699999999</v>
      </c>
      <c r="T148" s="42">
        <f t="shared" si="67"/>
        <v>36</v>
      </c>
      <c r="U148" s="42">
        <f t="shared" si="67"/>
        <v>10201327.85</v>
      </c>
      <c r="V148" s="16"/>
    </row>
    <row r="149" spans="1:22" s="9" customFormat="1" x14ac:dyDescent="0.2">
      <c r="A149" s="30">
        <v>142</v>
      </c>
      <c r="B149" s="53" t="s">
        <v>305</v>
      </c>
      <c r="C149" s="32" t="s">
        <v>306</v>
      </c>
      <c r="D149" s="43"/>
      <c r="E149" s="43"/>
      <c r="F149" s="43"/>
      <c r="G149" s="43"/>
      <c r="H149" s="43">
        <v>462</v>
      </c>
      <c r="I149" s="43">
        <v>1519960.21</v>
      </c>
      <c r="J149" s="43">
        <v>764</v>
      </c>
      <c r="K149" s="43">
        <v>4903892.6500000004</v>
      </c>
      <c r="L149" s="43">
        <f t="shared" ref="L149:L156" si="68">J149+H149+F149+D149</f>
        <v>1226</v>
      </c>
      <c r="M149" s="43">
        <f t="shared" ref="M149:M156" si="69">K149+I149+G149+E149</f>
        <v>6423852.8600000003</v>
      </c>
      <c r="N149" s="43">
        <v>250</v>
      </c>
      <c r="O149" s="43">
        <v>3443843.52</v>
      </c>
      <c r="P149" s="43"/>
      <c r="Q149" s="43"/>
      <c r="R149" s="43">
        <f t="shared" si="59"/>
        <v>250</v>
      </c>
      <c r="S149" s="43">
        <f t="shared" si="60"/>
        <v>3443843.52</v>
      </c>
      <c r="T149" s="43">
        <f t="shared" ref="T149:T156" si="70">R149+L149</f>
        <v>1476</v>
      </c>
      <c r="U149" s="43">
        <f t="shared" ref="U149:U156" si="71">S149+M149</f>
        <v>9867696.3800000008</v>
      </c>
      <c r="V149" s="16"/>
    </row>
    <row r="150" spans="1:22" s="9" customFormat="1" x14ac:dyDescent="0.2">
      <c r="A150" s="33">
        <v>143</v>
      </c>
      <c r="B150" s="54" t="s">
        <v>307</v>
      </c>
      <c r="C150" s="1" t="s">
        <v>308</v>
      </c>
      <c r="D150" s="44">
        <v>1</v>
      </c>
      <c r="E150" s="44">
        <v>856</v>
      </c>
      <c r="F150" s="44">
        <v>65</v>
      </c>
      <c r="G150" s="44">
        <v>2836698.62</v>
      </c>
      <c r="H150" s="44">
        <v>34</v>
      </c>
      <c r="I150" s="44">
        <v>804261.52</v>
      </c>
      <c r="J150" s="44">
        <v>263</v>
      </c>
      <c r="K150" s="44">
        <v>1294561.32</v>
      </c>
      <c r="L150" s="44">
        <f t="shared" si="68"/>
        <v>363</v>
      </c>
      <c r="M150" s="44">
        <f t="shared" si="69"/>
        <v>4936377.46</v>
      </c>
      <c r="N150" s="44">
        <v>295</v>
      </c>
      <c r="O150" s="44">
        <v>4128103.48</v>
      </c>
      <c r="P150" s="44">
        <v>24</v>
      </c>
      <c r="Q150" s="44">
        <v>797304.39</v>
      </c>
      <c r="R150" s="42">
        <f t="shared" si="59"/>
        <v>319</v>
      </c>
      <c r="S150" s="42">
        <f t="shared" si="60"/>
        <v>4925407.87</v>
      </c>
      <c r="T150" s="44">
        <f t="shared" si="70"/>
        <v>682</v>
      </c>
      <c r="U150" s="44">
        <f t="shared" si="71"/>
        <v>9861785.3300000001</v>
      </c>
      <c r="V150" s="16"/>
    </row>
    <row r="151" spans="1:22" s="9" customFormat="1" x14ac:dyDescent="0.2">
      <c r="A151" s="30">
        <v>144</v>
      </c>
      <c r="B151" s="53" t="s">
        <v>309</v>
      </c>
      <c r="C151" s="32" t="s">
        <v>310</v>
      </c>
      <c r="D151" s="43">
        <v>43</v>
      </c>
      <c r="E151" s="43">
        <v>220741.19</v>
      </c>
      <c r="F151" s="43">
        <v>14</v>
      </c>
      <c r="G151" s="43">
        <v>185748.35</v>
      </c>
      <c r="H151" s="43">
        <v>299</v>
      </c>
      <c r="I151" s="43">
        <v>1523849.27</v>
      </c>
      <c r="J151" s="43">
        <v>1697</v>
      </c>
      <c r="K151" s="43">
        <v>3844286.2</v>
      </c>
      <c r="L151" s="43">
        <f t="shared" si="68"/>
        <v>2053</v>
      </c>
      <c r="M151" s="43">
        <f t="shared" si="69"/>
        <v>5774625.0100000007</v>
      </c>
      <c r="N151" s="43">
        <v>272</v>
      </c>
      <c r="O151" s="43">
        <v>2834378.56</v>
      </c>
      <c r="P151" s="43">
        <v>25</v>
      </c>
      <c r="Q151" s="43">
        <v>533739.89</v>
      </c>
      <c r="R151" s="43">
        <f t="shared" si="59"/>
        <v>297</v>
      </c>
      <c r="S151" s="43">
        <f t="shared" si="60"/>
        <v>3368118.45</v>
      </c>
      <c r="T151" s="43">
        <f t="shared" si="70"/>
        <v>2350</v>
      </c>
      <c r="U151" s="43">
        <f t="shared" si="71"/>
        <v>9142743.4600000009</v>
      </c>
      <c r="V151" s="16"/>
    </row>
    <row r="152" spans="1:22" s="9" customFormat="1" x14ac:dyDescent="0.2">
      <c r="A152" s="33">
        <v>145</v>
      </c>
      <c r="B152" s="54" t="s">
        <v>311</v>
      </c>
      <c r="C152" s="1" t="s">
        <v>312</v>
      </c>
      <c r="D152" s="44"/>
      <c r="E152" s="44"/>
      <c r="F152" s="44"/>
      <c r="G152" s="44"/>
      <c r="H152" s="44">
        <v>3097</v>
      </c>
      <c r="I152" s="44">
        <v>1893223.32</v>
      </c>
      <c r="J152" s="44">
        <v>4733</v>
      </c>
      <c r="K152" s="44">
        <v>4420743.1500000004</v>
      </c>
      <c r="L152" s="44">
        <f t="shared" si="68"/>
        <v>7830</v>
      </c>
      <c r="M152" s="44">
        <f t="shared" si="69"/>
        <v>6313966.4700000007</v>
      </c>
      <c r="N152" s="44">
        <v>235</v>
      </c>
      <c r="O152" s="44">
        <v>2553072.44</v>
      </c>
      <c r="P152" s="44"/>
      <c r="Q152" s="44"/>
      <c r="R152" s="42">
        <f t="shared" si="59"/>
        <v>235</v>
      </c>
      <c r="S152" s="42">
        <f t="shared" si="60"/>
        <v>2553072.44</v>
      </c>
      <c r="T152" s="44">
        <f t="shared" si="70"/>
        <v>8065</v>
      </c>
      <c r="U152" s="44">
        <f t="shared" si="71"/>
        <v>8867038.9100000001</v>
      </c>
      <c r="V152" s="16"/>
    </row>
    <row r="153" spans="1:22" s="9" customFormat="1" x14ac:dyDescent="0.2">
      <c r="A153" s="30">
        <v>146</v>
      </c>
      <c r="B153" s="53" t="s">
        <v>313</v>
      </c>
      <c r="C153" s="32" t="s">
        <v>314</v>
      </c>
      <c r="D153" s="43"/>
      <c r="E153" s="43"/>
      <c r="F153" s="43"/>
      <c r="G153" s="43"/>
      <c r="H153" s="43">
        <v>1988</v>
      </c>
      <c r="I153" s="43">
        <v>1019449.47</v>
      </c>
      <c r="J153" s="43">
        <v>1975</v>
      </c>
      <c r="K153" s="43">
        <v>2033701.81</v>
      </c>
      <c r="L153" s="43">
        <f t="shared" si="68"/>
        <v>3963</v>
      </c>
      <c r="M153" s="43">
        <f t="shared" si="69"/>
        <v>3053151.2800000003</v>
      </c>
      <c r="N153" s="43">
        <v>163</v>
      </c>
      <c r="O153" s="43">
        <v>3189643.18</v>
      </c>
      <c r="P153" s="43">
        <v>63</v>
      </c>
      <c r="Q153" s="43">
        <v>2176451.38</v>
      </c>
      <c r="R153" s="43">
        <f t="shared" si="59"/>
        <v>226</v>
      </c>
      <c r="S153" s="43">
        <f t="shared" si="60"/>
        <v>5366094.5600000005</v>
      </c>
      <c r="T153" s="43">
        <f t="shared" si="70"/>
        <v>4189</v>
      </c>
      <c r="U153" s="43">
        <f t="shared" si="71"/>
        <v>8419245.8399999999</v>
      </c>
      <c r="V153" s="16"/>
    </row>
    <row r="154" spans="1:22" s="9" customFormat="1" x14ac:dyDescent="0.2">
      <c r="A154" s="33">
        <v>147</v>
      </c>
      <c r="B154" s="54" t="s">
        <v>315</v>
      </c>
      <c r="C154" s="1" t="s">
        <v>316</v>
      </c>
      <c r="D154" s="44"/>
      <c r="E154" s="44"/>
      <c r="F154" s="44"/>
      <c r="G154" s="44"/>
      <c r="H154" s="44">
        <v>52</v>
      </c>
      <c r="I154" s="44">
        <v>64144.78</v>
      </c>
      <c r="J154" s="44">
        <v>648</v>
      </c>
      <c r="K154" s="44">
        <v>3954206.33</v>
      </c>
      <c r="L154" s="44">
        <f t="shared" si="68"/>
        <v>700</v>
      </c>
      <c r="M154" s="44">
        <f t="shared" si="69"/>
        <v>4018351.11</v>
      </c>
      <c r="N154" s="44">
        <v>700</v>
      </c>
      <c r="O154" s="44">
        <v>3978919.54</v>
      </c>
      <c r="P154" s="44">
        <v>17</v>
      </c>
      <c r="Q154" s="44">
        <v>88133.91</v>
      </c>
      <c r="R154" s="42">
        <f t="shared" si="59"/>
        <v>717</v>
      </c>
      <c r="S154" s="42">
        <f t="shared" si="60"/>
        <v>4067053.45</v>
      </c>
      <c r="T154" s="44">
        <f t="shared" si="70"/>
        <v>1417</v>
      </c>
      <c r="U154" s="44">
        <f t="shared" si="71"/>
        <v>8085404.5600000005</v>
      </c>
      <c r="V154" s="16"/>
    </row>
    <row r="155" spans="1:22" s="9" customFormat="1" x14ac:dyDescent="0.2">
      <c r="A155" s="30">
        <v>148</v>
      </c>
      <c r="B155" s="53" t="s">
        <v>317</v>
      </c>
      <c r="C155" s="32" t="s">
        <v>318</v>
      </c>
      <c r="D155" s="43"/>
      <c r="E155" s="43"/>
      <c r="F155" s="43"/>
      <c r="G155" s="43"/>
      <c r="H155" s="43"/>
      <c r="I155" s="43"/>
      <c r="J155" s="43">
        <v>8</v>
      </c>
      <c r="K155" s="43">
        <v>51422.44</v>
      </c>
      <c r="L155" s="43">
        <f t="shared" si="68"/>
        <v>8</v>
      </c>
      <c r="M155" s="43">
        <f t="shared" si="69"/>
        <v>51422.44</v>
      </c>
      <c r="N155" s="43">
        <v>1</v>
      </c>
      <c r="O155" s="43">
        <v>3500000</v>
      </c>
      <c r="P155" s="43">
        <v>2</v>
      </c>
      <c r="Q155" s="43">
        <v>4500000</v>
      </c>
      <c r="R155" s="43">
        <f t="shared" si="59"/>
        <v>3</v>
      </c>
      <c r="S155" s="43">
        <f t="shared" si="60"/>
        <v>8000000</v>
      </c>
      <c r="T155" s="43">
        <f t="shared" si="70"/>
        <v>11</v>
      </c>
      <c r="U155" s="43">
        <f t="shared" si="71"/>
        <v>8051422.4400000004</v>
      </c>
      <c r="V155" s="16"/>
    </row>
    <row r="156" spans="1:22" s="9" customFormat="1" x14ac:dyDescent="0.2">
      <c r="A156" s="33">
        <v>149</v>
      </c>
      <c r="B156" s="54" t="s">
        <v>319</v>
      </c>
      <c r="C156" s="1" t="s">
        <v>320</v>
      </c>
      <c r="D156" s="44">
        <v>6</v>
      </c>
      <c r="E156" s="44">
        <v>429493.6</v>
      </c>
      <c r="F156" s="44">
        <v>52</v>
      </c>
      <c r="G156" s="44">
        <v>1413731.8</v>
      </c>
      <c r="H156" s="44">
        <v>125</v>
      </c>
      <c r="I156" s="44">
        <v>1623928.25</v>
      </c>
      <c r="J156" s="44">
        <v>305</v>
      </c>
      <c r="K156" s="44">
        <v>964777.11</v>
      </c>
      <c r="L156" s="44">
        <f t="shared" si="68"/>
        <v>488</v>
      </c>
      <c r="M156" s="44">
        <f t="shared" si="69"/>
        <v>4431930.76</v>
      </c>
      <c r="N156" s="44">
        <v>190</v>
      </c>
      <c r="O156" s="44">
        <v>1657871.35</v>
      </c>
      <c r="P156" s="44">
        <v>60</v>
      </c>
      <c r="Q156" s="44">
        <v>1334303</v>
      </c>
      <c r="R156" s="42">
        <f t="shared" si="59"/>
        <v>250</v>
      </c>
      <c r="S156" s="42">
        <f t="shared" si="60"/>
        <v>2992174.35</v>
      </c>
      <c r="T156" s="44">
        <f t="shared" si="70"/>
        <v>738</v>
      </c>
      <c r="U156" s="44">
        <f t="shared" si="71"/>
        <v>7424105.1099999994</v>
      </c>
      <c r="V156" s="16"/>
    </row>
    <row r="157" spans="1:22" s="9" customFormat="1" x14ac:dyDescent="0.2">
      <c r="A157" s="30">
        <v>150</v>
      </c>
      <c r="B157" s="53" t="s">
        <v>321</v>
      </c>
      <c r="C157" s="32" t="s">
        <v>322</v>
      </c>
      <c r="D157" s="43"/>
      <c r="E157" s="43"/>
      <c r="F157" s="43"/>
      <c r="G157" s="43"/>
      <c r="H157" s="43">
        <v>327</v>
      </c>
      <c r="I157" s="43">
        <v>1374180.41</v>
      </c>
      <c r="J157" s="43">
        <v>459</v>
      </c>
      <c r="K157" s="43">
        <v>2753580.88</v>
      </c>
      <c r="L157" s="43">
        <f t="shared" ref="L157:M164" si="72">J157+H157+F157+D157</f>
        <v>786</v>
      </c>
      <c r="M157" s="43">
        <f t="shared" si="72"/>
        <v>4127761.29</v>
      </c>
      <c r="N157" s="43">
        <v>187</v>
      </c>
      <c r="O157" s="43">
        <v>1450398.75</v>
      </c>
      <c r="P157" s="43">
        <v>7</v>
      </c>
      <c r="Q157" s="43">
        <v>62650.96</v>
      </c>
      <c r="R157" s="43">
        <f t="shared" si="59"/>
        <v>194</v>
      </c>
      <c r="S157" s="43">
        <f t="shared" si="60"/>
        <v>1513049.71</v>
      </c>
      <c r="T157" s="43">
        <f t="shared" ref="T157:U164" si="73">R157+L157</f>
        <v>980</v>
      </c>
      <c r="U157" s="43">
        <f t="shared" si="73"/>
        <v>5640811</v>
      </c>
      <c r="V157" s="16"/>
    </row>
    <row r="158" spans="1:22" s="9" customFormat="1" x14ac:dyDescent="0.2">
      <c r="A158" s="33">
        <v>151</v>
      </c>
      <c r="B158" s="54" t="s">
        <v>323</v>
      </c>
      <c r="C158" s="1" t="s">
        <v>324</v>
      </c>
      <c r="D158" s="44"/>
      <c r="E158" s="44"/>
      <c r="F158" s="44">
        <v>9</v>
      </c>
      <c r="G158" s="44">
        <v>64782.6</v>
      </c>
      <c r="H158" s="44">
        <v>105</v>
      </c>
      <c r="I158" s="44">
        <v>131829.85999999999</v>
      </c>
      <c r="J158" s="44">
        <v>1656</v>
      </c>
      <c r="K158" s="44">
        <v>2710176.52</v>
      </c>
      <c r="L158" s="44">
        <f t="shared" si="72"/>
        <v>1770</v>
      </c>
      <c r="M158" s="44">
        <f t="shared" si="72"/>
        <v>2906788.98</v>
      </c>
      <c r="N158" s="44">
        <v>314</v>
      </c>
      <c r="O158" s="44">
        <v>2705731.96</v>
      </c>
      <c r="P158" s="44">
        <v>5</v>
      </c>
      <c r="Q158" s="44">
        <v>18900</v>
      </c>
      <c r="R158" s="42">
        <f t="shared" si="59"/>
        <v>319</v>
      </c>
      <c r="S158" s="42">
        <f t="shared" si="60"/>
        <v>2724631.96</v>
      </c>
      <c r="T158" s="44">
        <f t="shared" si="73"/>
        <v>2089</v>
      </c>
      <c r="U158" s="44">
        <f t="shared" si="73"/>
        <v>5631420.9399999995</v>
      </c>
      <c r="V158" s="16"/>
    </row>
    <row r="159" spans="1:22" s="9" customFormat="1" x14ac:dyDescent="0.2">
      <c r="A159" s="30">
        <v>152</v>
      </c>
      <c r="B159" s="53" t="s">
        <v>325</v>
      </c>
      <c r="C159" s="32" t="s">
        <v>326</v>
      </c>
      <c r="D159" s="43">
        <v>41</v>
      </c>
      <c r="E159" s="43">
        <v>960671.52</v>
      </c>
      <c r="F159" s="43">
        <v>42</v>
      </c>
      <c r="G159" s="43">
        <v>731697.71</v>
      </c>
      <c r="H159" s="43">
        <v>11</v>
      </c>
      <c r="I159" s="43">
        <v>358590.23</v>
      </c>
      <c r="J159" s="43">
        <v>146</v>
      </c>
      <c r="K159" s="43">
        <v>773533.63</v>
      </c>
      <c r="L159" s="43">
        <f t="shared" si="72"/>
        <v>240</v>
      </c>
      <c r="M159" s="43">
        <f t="shared" si="72"/>
        <v>2824493.09</v>
      </c>
      <c r="N159" s="43">
        <v>69</v>
      </c>
      <c r="O159" s="43">
        <v>1456365.07</v>
      </c>
      <c r="P159" s="43">
        <v>47</v>
      </c>
      <c r="Q159" s="43">
        <v>1318966.3400000001</v>
      </c>
      <c r="R159" s="43">
        <f t="shared" si="59"/>
        <v>116</v>
      </c>
      <c r="S159" s="43">
        <f t="shared" si="60"/>
        <v>2775331.41</v>
      </c>
      <c r="T159" s="43">
        <f t="shared" si="73"/>
        <v>356</v>
      </c>
      <c r="U159" s="43">
        <f t="shared" si="73"/>
        <v>5599824.5</v>
      </c>
      <c r="V159" s="16"/>
    </row>
    <row r="160" spans="1:22" s="9" customFormat="1" x14ac:dyDescent="0.2">
      <c r="A160" s="33">
        <v>153</v>
      </c>
      <c r="B160" s="54" t="s">
        <v>327</v>
      </c>
      <c r="C160" s="1" t="s">
        <v>328</v>
      </c>
      <c r="D160" s="44"/>
      <c r="E160" s="44"/>
      <c r="F160" s="44">
        <v>2</v>
      </c>
      <c r="G160" s="44">
        <v>18483.45</v>
      </c>
      <c r="H160" s="44">
        <v>296</v>
      </c>
      <c r="I160" s="44">
        <v>930338.88</v>
      </c>
      <c r="J160" s="44">
        <v>641</v>
      </c>
      <c r="K160" s="44">
        <v>2318369.75</v>
      </c>
      <c r="L160" s="44">
        <f t="shared" si="72"/>
        <v>939</v>
      </c>
      <c r="M160" s="44">
        <f t="shared" si="72"/>
        <v>3267192.08</v>
      </c>
      <c r="N160" s="44">
        <v>247</v>
      </c>
      <c r="O160" s="44">
        <v>1711626.5</v>
      </c>
      <c r="P160" s="44">
        <v>24</v>
      </c>
      <c r="Q160" s="44">
        <v>309595.7</v>
      </c>
      <c r="R160" s="42">
        <f t="shared" si="59"/>
        <v>271</v>
      </c>
      <c r="S160" s="42">
        <f t="shared" si="60"/>
        <v>2021222.2</v>
      </c>
      <c r="T160" s="44">
        <f t="shared" si="73"/>
        <v>1210</v>
      </c>
      <c r="U160" s="44">
        <f t="shared" si="73"/>
        <v>5288414.28</v>
      </c>
      <c r="V160" s="16"/>
    </row>
    <row r="161" spans="1:22" s="9" customFormat="1" x14ac:dyDescent="0.2">
      <c r="A161" s="30">
        <v>154</v>
      </c>
      <c r="B161" s="53" t="s">
        <v>329</v>
      </c>
      <c r="C161" s="32" t="s">
        <v>330</v>
      </c>
      <c r="D161" s="43"/>
      <c r="E161" s="43"/>
      <c r="F161" s="43"/>
      <c r="G161" s="43"/>
      <c r="H161" s="43">
        <v>17</v>
      </c>
      <c r="I161" s="43">
        <v>1021978.31</v>
      </c>
      <c r="J161" s="43">
        <v>49</v>
      </c>
      <c r="K161" s="43">
        <v>2353581.0299999998</v>
      </c>
      <c r="L161" s="43">
        <f t="shared" si="72"/>
        <v>66</v>
      </c>
      <c r="M161" s="43">
        <f t="shared" si="72"/>
        <v>3375559.34</v>
      </c>
      <c r="N161" s="43">
        <v>10</v>
      </c>
      <c r="O161" s="43">
        <v>1395654.7</v>
      </c>
      <c r="P161" s="43">
        <v>8</v>
      </c>
      <c r="Q161" s="43">
        <v>510824.04</v>
      </c>
      <c r="R161" s="43">
        <f t="shared" si="59"/>
        <v>18</v>
      </c>
      <c r="S161" s="43">
        <f t="shared" si="60"/>
        <v>1906478.74</v>
      </c>
      <c r="T161" s="43">
        <f t="shared" si="73"/>
        <v>84</v>
      </c>
      <c r="U161" s="43">
        <f t="shared" si="73"/>
        <v>5282038.08</v>
      </c>
      <c r="V161" s="16"/>
    </row>
    <row r="162" spans="1:22" s="9" customFormat="1" x14ac:dyDescent="0.2">
      <c r="A162" s="33">
        <v>155</v>
      </c>
      <c r="B162" s="54" t="s">
        <v>331</v>
      </c>
      <c r="C162" s="1" t="s">
        <v>332</v>
      </c>
      <c r="D162" s="44"/>
      <c r="E162" s="44"/>
      <c r="F162" s="44"/>
      <c r="G162" s="44"/>
      <c r="H162" s="44">
        <v>119</v>
      </c>
      <c r="I162" s="44">
        <v>62325.59</v>
      </c>
      <c r="J162" s="44">
        <v>1299</v>
      </c>
      <c r="K162" s="44">
        <v>2477770.08</v>
      </c>
      <c r="L162" s="44">
        <f t="shared" si="72"/>
        <v>1418</v>
      </c>
      <c r="M162" s="44">
        <f t="shared" si="72"/>
        <v>2540095.67</v>
      </c>
      <c r="N162" s="44">
        <v>254</v>
      </c>
      <c r="O162" s="44">
        <v>2404190.48</v>
      </c>
      <c r="P162" s="44"/>
      <c r="Q162" s="44"/>
      <c r="R162" s="42">
        <f t="shared" si="59"/>
        <v>254</v>
      </c>
      <c r="S162" s="42">
        <f t="shared" si="60"/>
        <v>2404190.48</v>
      </c>
      <c r="T162" s="44">
        <f t="shared" si="73"/>
        <v>1672</v>
      </c>
      <c r="U162" s="44">
        <f t="shared" si="73"/>
        <v>4944286.1500000004</v>
      </c>
      <c r="V162" s="16"/>
    </row>
    <row r="163" spans="1:22" s="9" customFormat="1" x14ac:dyDescent="0.2">
      <c r="A163" s="30">
        <v>156</v>
      </c>
      <c r="B163" s="53" t="s">
        <v>333</v>
      </c>
      <c r="C163" s="32" t="s">
        <v>334</v>
      </c>
      <c r="D163" s="43"/>
      <c r="E163" s="43"/>
      <c r="F163" s="43"/>
      <c r="G163" s="43"/>
      <c r="H163" s="43">
        <v>106</v>
      </c>
      <c r="I163" s="43">
        <v>188080.55</v>
      </c>
      <c r="J163" s="43">
        <v>16</v>
      </c>
      <c r="K163" s="43">
        <v>1712253.53</v>
      </c>
      <c r="L163" s="43">
        <f t="shared" si="72"/>
        <v>122</v>
      </c>
      <c r="M163" s="43">
        <f t="shared" si="72"/>
        <v>1900334.0800000001</v>
      </c>
      <c r="N163" s="43">
        <v>5</v>
      </c>
      <c r="O163" s="43">
        <v>2235639.48</v>
      </c>
      <c r="P163" s="43">
        <v>1</v>
      </c>
      <c r="Q163" s="43">
        <v>300000</v>
      </c>
      <c r="R163" s="43">
        <f t="shared" si="59"/>
        <v>6</v>
      </c>
      <c r="S163" s="43">
        <f t="shared" si="60"/>
        <v>2535639.48</v>
      </c>
      <c r="T163" s="43">
        <f t="shared" si="73"/>
        <v>128</v>
      </c>
      <c r="U163" s="43">
        <f t="shared" si="73"/>
        <v>4435973.5600000005</v>
      </c>
      <c r="V163" s="16"/>
    </row>
    <row r="164" spans="1:22" s="9" customFormat="1" x14ac:dyDescent="0.2">
      <c r="A164" s="33">
        <v>157</v>
      </c>
      <c r="B164" s="54" t="s">
        <v>335</v>
      </c>
      <c r="C164" s="1" t="s">
        <v>336</v>
      </c>
      <c r="D164" s="44"/>
      <c r="E164" s="44"/>
      <c r="F164" s="44"/>
      <c r="G164" s="44"/>
      <c r="H164" s="44">
        <v>277</v>
      </c>
      <c r="I164" s="44">
        <v>140035.65</v>
      </c>
      <c r="J164" s="44">
        <v>967</v>
      </c>
      <c r="K164" s="44">
        <v>1844269.5</v>
      </c>
      <c r="L164" s="44">
        <f t="shared" si="72"/>
        <v>1244</v>
      </c>
      <c r="M164" s="44">
        <f t="shared" si="72"/>
        <v>1984305.15</v>
      </c>
      <c r="N164" s="44">
        <v>186</v>
      </c>
      <c r="O164" s="44">
        <v>1720109.92</v>
      </c>
      <c r="P164" s="44">
        <v>1</v>
      </c>
      <c r="Q164" s="44">
        <v>476.4</v>
      </c>
      <c r="R164" s="42">
        <f t="shared" si="59"/>
        <v>187</v>
      </c>
      <c r="S164" s="42">
        <f t="shared" si="60"/>
        <v>1720586.3199999998</v>
      </c>
      <c r="T164" s="44">
        <f t="shared" si="73"/>
        <v>1431</v>
      </c>
      <c r="U164" s="44">
        <f t="shared" si="73"/>
        <v>3704891.4699999997</v>
      </c>
      <c r="V164" s="16"/>
    </row>
    <row r="165" spans="1:22" s="9" customFormat="1" x14ac:dyDescent="0.2">
      <c r="A165" s="30">
        <v>158</v>
      </c>
      <c r="B165" s="53" t="s">
        <v>337</v>
      </c>
      <c r="C165" s="32" t="s">
        <v>338</v>
      </c>
      <c r="D165" s="43"/>
      <c r="E165" s="43"/>
      <c r="F165" s="43"/>
      <c r="G165" s="43"/>
      <c r="H165" s="43">
        <v>5</v>
      </c>
      <c r="I165" s="43">
        <v>1444366.7</v>
      </c>
      <c r="J165" s="43">
        <v>6</v>
      </c>
      <c r="K165" s="43">
        <v>34459.25</v>
      </c>
      <c r="L165" s="43">
        <f t="shared" ref="L165:L172" si="74">J165+H165+F165+D165</f>
        <v>11</v>
      </c>
      <c r="M165" s="43">
        <f t="shared" ref="M165:M172" si="75">K165+I165+G165+E165</f>
        <v>1478825.95</v>
      </c>
      <c r="N165" s="43"/>
      <c r="O165" s="43"/>
      <c r="P165" s="43">
        <v>3</v>
      </c>
      <c r="Q165" s="43">
        <v>2074716.24</v>
      </c>
      <c r="R165" s="43">
        <f t="shared" si="59"/>
        <v>3</v>
      </c>
      <c r="S165" s="43">
        <f t="shared" si="60"/>
        <v>2074716.24</v>
      </c>
      <c r="T165" s="43">
        <f t="shared" ref="T165:T174" si="76">R165+L165</f>
        <v>14</v>
      </c>
      <c r="U165" s="43">
        <f t="shared" ref="U165:U174" si="77">S165+M165</f>
        <v>3553542.19</v>
      </c>
      <c r="V165" s="16"/>
    </row>
    <row r="166" spans="1:22" s="9" customFormat="1" x14ac:dyDescent="0.2">
      <c r="A166" s="33">
        <v>159</v>
      </c>
      <c r="B166" s="54" t="s">
        <v>339</v>
      </c>
      <c r="C166" s="1" t="s">
        <v>340</v>
      </c>
      <c r="D166" s="44"/>
      <c r="E166" s="44"/>
      <c r="F166" s="44"/>
      <c r="G166" s="44"/>
      <c r="H166" s="44">
        <v>34</v>
      </c>
      <c r="I166" s="44">
        <v>128586.65</v>
      </c>
      <c r="J166" s="44">
        <v>575</v>
      </c>
      <c r="K166" s="44">
        <v>1251392.29</v>
      </c>
      <c r="L166" s="44">
        <f t="shared" si="74"/>
        <v>609</v>
      </c>
      <c r="M166" s="44">
        <f t="shared" si="75"/>
        <v>1379978.94</v>
      </c>
      <c r="N166" s="44">
        <v>236</v>
      </c>
      <c r="O166" s="44">
        <v>1232650.24</v>
      </c>
      <c r="P166" s="44">
        <v>3</v>
      </c>
      <c r="Q166" s="44">
        <v>106322</v>
      </c>
      <c r="R166" s="42">
        <f t="shared" si="59"/>
        <v>239</v>
      </c>
      <c r="S166" s="42">
        <f t="shared" si="60"/>
        <v>1338972.24</v>
      </c>
      <c r="T166" s="44">
        <f t="shared" si="76"/>
        <v>848</v>
      </c>
      <c r="U166" s="44">
        <f t="shared" si="77"/>
        <v>2718951.1799999997</v>
      </c>
      <c r="V166" s="16"/>
    </row>
    <row r="167" spans="1:22" s="9" customFormat="1" x14ac:dyDescent="0.2">
      <c r="A167" s="30">
        <v>160</v>
      </c>
      <c r="B167" s="53" t="s">
        <v>341</v>
      </c>
      <c r="C167" s="32" t="s">
        <v>342</v>
      </c>
      <c r="D167" s="43"/>
      <c r="E167" s="43"/>
      <c r="F167" s="43"/>
      <c r="G167" s="43"/>
      <c r="H167" s="43">
        <v>200</v>
      </c>
      <c r="I167" s="43">
        <v>72771.240000000005</v>
      </c>
      <c r="J167" s="43">
        <v>1178</v>
      </c>
      <c r="K167" s="43">
        <v>1311648.03</v>
      </c>
      <c r="L167" s="43">
        <f t="shared" si="74"/>
        <v>1378</v>
      </c>
      <c r="M167" s="43">
        <f t="shared" si="75"/>
        <v>1384419.27</v>
      </c>
      <c r="N167" s="43">
        <v>638</v>
      </c>
      <c r="O167" s="43">
        <v>1237148.71</v>
      </c>
      <c r="P167" s="43"/>
      <c r="Q167" s="43"/>
      <c r="R167" s="43">
        <f t="shared" si="59"/>
        <v>638</v>
      </c>
      <c r="S167" s="43">
        <f t="shared" si="60"/>
        <v>1237148.71</v>
      </c>
      <c r="T167" s="43">
        <f t="shared" si="76"/>
        <v>2016</v>
      </c>
      <c r="U167" s="43">
        <f t="shared" si="77"/>
        <v>2621567.98</v>
      </c>
      <c r="V167" s="16"/>
    </row>
    <row r="168" spans="1:22" s="9" customFormat="1" x14ac:dyDescent="0.2">
      <c r="A168" s="33">
        <v>161</v>
      </c>
      <c r="B168" s="54" t="s">
        <v>343</v>
      </c>
      <c r="C168" s="1" t="s">
        <v>344</v>
      </c>
      <c r="D168" s="44"/>
      <c r="E168" s="44"/>
      <c r="F168" s="44"/>
      <c r="G168" s="44"/>
      <c r="H168" s="44"/>
      <c r="I168" s="44"/>
      <c r="J168" s="44">
        <v>827</v>
      </c>
      <c r="K168" s="44">
        <v>1256459.3899999999</v>
      </c>
      <c r="L168" s="44">
        <f t="shared" si="74"/>
        <v>827</v>
      </c>
      <c r="M168" s="44">
        <f t="shared" si="75"/>
        <v>1256459.3899999999</v>
      </c>
      <c r="N168" s="44">
        <v>88</v>
      </c>
      <c r="O168" s="44">
        <v>1280460.44</v>
      </c>
      <c r="P168" s="44"/>
      <c r="Q168" s="44"/>
      <c r="R168" s="42">
        <f t="shared" si="59"/>
        <v>88</v>
      </c>
      <c r="S168" s="42">
        <f t="shared" si="60"/>
        <v>1280460.44</v>
      </c>
      <c r="T168" s="44">
        <f t="shared" si="76"/>
        <v>915</v>
      </c>
      <c r="U168" s="44">
        <f t="shared" si="77"/>
        <v>2536919.83</v>
      </c>
      <c r="V168" s="16"/>
    </row>
    <row r="169" spans="1:22" s="9" customFormat="1" x14ac:dyDescent="0.2">
      <c r="A169" s="30">
        <v>162</v>
      </c>
      <c r="B169" s="53" t="s">
        <v>345</v>
      </c>
      <c r="C169" s="32" t="s">
        <v>346</v>
      </c>
      <c r="D169" s="43"/>
      <c r="E169" s="43"/>
      <c r="F169" s="43"/>
      <c r="G169" s="43"/>
      <c r="H169" s="43">
        <v>26</v>
      </c>
      <c r="I169" s="43">
        <v>78753.19</v>
      </c>
      <c r="J169" s="43">
        <v>372</v>
      </c>
      <c r="K169" s="43">
        <v>1211370.99</v>
      </c>
      <c r="L169" s="43">
        <f t="shared" si="74"/>
        <v>398</v>
      </c>
      <c r="M169" s="43">
        <f t="shared" si="75"/>
        <v>1290124.18</v>
      </c>
      <c r="N169" s="43">
        <v>149</v>
      </c>
      <c r="O169" s="43">
        <v>1148104.49</v>
      </c>
      <c r="P169" s="43"/>
      <c r="Q169" s="43"/>
      <c r="R169" s="43">
        <f t="shared" si="59"/>
        <v>149</v>
      </c>
      <c r="S169" s="43">
        <f t="shared" si="60"/>
        <v>1148104.49</v>
      </c>
      <c r="T169" s="43">
        <f t="shared" si="76"/>
        <v>547</v>
      </c>
      <c r="U169" s="43">
        <f t="shared" si="77"/>
        <v>2438228.67</v>
      </c>
      <c r="V169" s="16"/>
    </row>
    <row r="170" spans="1:22" s="9" customFormat="1" x14ac:dyDescent="0.2">
      <c r="A170" s="33">
        <v>163</v>
      </c>
      <c r="B170" s="54" t="s">
        <v>347</v>
      </c>
      <c r="C170" s="1" t="s">
        <v>348</v>
      </c>
      <c r="D170" s="44"/>
      <c r="E170" s="44"/>
      <c r="F170" s="44">
        <v>4</v>
      </c>
      <c r="G170" s="44">
        <v>20985.58</v>
      </c>
      <c r="H170" s="44">
        <v>143</v>
      </c>
      <c r="I170" s="44">
        <v>112958.36</v>
      </c>
      <c r="J170" s="44">
        <v>350</v>
      </c>
      <c r="K170" s="44">
        <v>1106502.1599999999</v>
      </c>
      <c r="L170" s="44">
        <f t="shared" si="74"/>
        <v>497</v>
      </c>
      <c r="M170" s="44">
        <f t="shared" si="75"/>
        <v>1240446.1000000001</v>
      </c>
      <c r="N170" s="44">
        <v>132</v>
      </c>
      <c r="O170" s="44">
        <v>1002588.5</v>
      </c>
      <c r="P170" s="44"/>
      <c r="Q170" s="44"/>
      <c r="R170" s="42">
        <f t="shared" si="59"/>
        <v>132</v>
      </c>
      <c r="S170" s="42">
        <f t="shared" si="60"/>
        <v>1002588.5</v>
      </c>
      <c r="T170" s="44">
        <f t="shared" si="76"/>
        <v>629</v>
      </c>
      <c r="U170" s="44">
        <f t="shared" si="77"/>
        <v>2243034.6</v>
      </c>
      <c r="V170" s="16"/>
    </row>
    <row r="171" spans="1:22" s="9" customFormat="1" x14ac:dyDescent="0.2">
      <c r="A171" s="30">
        <v>164</v>
      </c>
      <c r="B171" s="53" t="s">
        <v>349</v>
      </c>
      <c r="C171" s="32" t="s">
        <v>350</v>
      </c>
      <c r="D171" s="43"/>
      <c r="E171" s="43"/>
      <c r="F171" s="43">
        <v>1</v>
      </c>
      <c r="G171" s="43">
        <v>18484.560000000001</v>
      </c>
      <c r="H171" s="43">
        <v>8</v>
      </c>
      <c r="I171" s="43">
        <v>407878.73</v>
      </c>
      <c r="J171" s="43">
        <v>40</v>
      </c>
      <c r="K171" s="43">
        <v>503488.8</v>
      </c>
      <c r="L171" s="43">
        <f t="shared" si="74"/>
        <v>49</v>
      </c>
      <c r="M171" s="43">
        <f t="shared" si="75"/>
        <v>929852.09000000008</v>
      </c>
      <c r="N171" s="43">
        <v>40</v>
      </c>
      <c r="O171" s="43">
        <v>521973.36</v>
      </c>
      <c r="P171" s="43">
        <v>8</v>
      </c>
      <c r="Q171" s="43">
        <v>407878.73</v>
      </c>
      <c r="R171" s="43">
        <f t="shared" si="59"/>
        <v>48</v>
      </c>
      <c r="S171" s="43">
        <f t="shared" si="60"/>
        <v>929852.09</v>
      </c>
      <c r="T171" s="43">
        <f t="shared" si="76"/>
        <v>97</v>
      </c>
      <c r="U171" s="43">
        <f t="shared" si="77"/>
        <v>1859704.1800000002</v>
      </c>
      <c r="V171" s="16"/>
    </row>
    <row r="172" spans="1:22" s="9" customFormat="1" x14ac:dyDescent="0.2">
      <c r="A172" s="33">
        <v>165</v>
      </c>
      <c r="B172" s="54" t="s">
        <v>351</v>
      </c>
      <c r="C172" s="1" t="s">
        <v>352</v>
      </c>
      <c r="D172" s="44"/>
      <c r="E172" s="44"/>
      <c r="F172" s="44">
        <v>1</v>
      </c>
      <c r="G172" s="44">
        <v>392</v>
      </c>
      <c r="H172" s="44">
        <v>53</v>
      </c>
      <c r="I172" s="44">
        <v>113596.07</v>
      </c>
      <c r="J172" s="44">
        <v>324</v>
      </c>
      <c r="K172" s="44">
        <v>806953.31</v>
      </c>
      <c r="L172" s="44">
        <f t="shared" si="74"/>
        <v>378</v>
      </c>
      <c r="M172" s="44">
        <f t="shared" si="75"/>
        <v>920941.38000000012</v>
      </c>
      <c r="N172" s="44">
        <v>280</v>
      </c>
      <c r="O172" s="44">
        <v>814347.53</v>
      </c>
      <c r="P172" s="44">
        <v>10</v>
      </c>
      <c r="Q172" s="44">
        <v>98942.95</v>
      </c>
      <c r="R172" s="42">
        <f t="shared" si="59"/>
        <v>290</v>
      </c>
      <c r="S172" s="42">
        <f t="shared" si="60"/>
        <v>913290.48</v>
      </c>
      <c r="T172" s="44">
        <f t="shared" si="76"/>
        <v>668</v>
      </c>
      <c r="U172" s="44">
        <f t="shared" si="77"/>
        <v>1834231.86</v>
      </c>
      <c r="V172" s="16"/>
    </row>
    <row r="173" spans="1:22" s="9" customFormat="1" x14ac:dyDescent="0.2">
      <c r="A173" s="30">
        <v>166</v>
      </c>
      <c r="B173" s="53" t="s">
        <v>353</v>
      </c>
      <c r="C173" s="32" t="s">
        <v>354</v>
      </c>
      <c r="D173" s="43"/>
      <c r="E173" s="43"/>
      <c r="F173" s="43"/>
      <c r="G173" s="43"/>
      <c r="H173" s="43">
        <v>5</v>
      </c>
      <c r="I173" s="43">
        <v>872830.35</v>
      </c>
      <c r="J173" s="43">
        <v>7</v>
      </c>
      <c r="K173" s="43">
        <v>19160.830000000002</v>
      </c>
      <c r="L173" s="43">
        <f t="shared" ref="L173:M179" si="78">J173+H173+F173+D173</f>
        <v>12</v>
      </c>
      <c r="M173" s="43">
        <f t="shared" si="78"/>
        <v>891991.17999999993</v>
      </c>
      <c r="N173" s="43"/>
      <c r="O173" s="43"/>
      <c r="P173" s="43"/>
      <c r="Q173" s="43"/>
      <c r="R173" s="43">
        <f t="shared" si="59"/>
        <v>0</v>
      </c>
      <c r="S173" s="43">
        <f t="shared" si="60"/>
        <v>0</v>
      </c>
      <c r="T173" s="43">
        <f t="shared" si="76"/>
        <v>12</v>
      </c>
      <c r="U173" s="43">
        <f t="shared" si="77"/>
        <v>891991.17999999993</v>
      </c>
      <c r="V173" s="16"/>
    </row>
    <row r="174" spans="1:22" s="9" customFormat="1" x14ac:dyDescent="0.2">
      <c r="A174" s="33">
        <v>167</v>
      </c>
      <c r="B174" s="54" t="s">
        <v>355</v>
      </c>
      <c r="C174" s="1" t="s">
        <v>356</v>
      </c>
      <c r="D174" s="44"/>
      <c r="E174" s="44"/>
      <c r="F174" s="44"/>
      <c r="G174" s="44"/>
      <c r="H174" s="44">
        <v>2</v>
      </c>
      <c r="I174" s="44">
        <v>790.74</v>
      </c>
      <c r="J174" s="44">
        <v>6</v>
      </c>
      <c r="K174" s="44">
        <v>25901.93</v>
      </c>
      <c r="L174" s="44">
        <f t="shared" si="78"/>
        <v>8</v>
      </c>
      <c r="M174" s="44">
        <f t="shared" si="78"/>
        <v>26692.670000000002</v>
      </c>
      <c r="N174" s="44"/>
      <c r="O174" s="44"/>
      <c r="P174" s="44">
        <v>2</v>
      </c>
      <c r="Q174" s="44">
        <v>345152</v>
      </c>
      <c r="R174" s="42">
        <f t="shared" si="59"/>
        <v>2</v>
      </c>
      <c r="S174" s="42">
        <f t="shared" si="60"/>
        <v>345152</v>
      </c>
      <c r="T174" s="44">
        <f t="shared" si="76"/>
        <v>10</v>
      </c>
      <c r="U174" s="44">
        <f t="shared" si="77"/>
        <v>371844.67</v>
      </c>
      <c r="V174" s="16"/>
    </row>
    <row r="175" spans="1:22" s="9" customFormat="1" x14ac:dyDescent="0.2">
      <c r="A175" s="30">
        <v>168</v>
      </c>
      <c r="B175" s="53" t="s">
        <v>357</v>
      </c>
      <c r="C175" s="32" t="s">
        <v>358</v>
      </c>
      <c r="D175" s="43"/>
      <c r="E175" s="43"/>
      <c r="F175" s="43"/>
      <c r="G175" s="43"/>
      <c r="H175" s="43">
        <v>196</v>
      </c>
      <c r="I175" s="43">
        <v>112061.32</v>
      </c>
      <c r="J175" s="43">
        <v>151</v>
      </c>
      <c r="K175" s="43">
        <v>132725.43</v>
      </c>
      <c r="L175" s="43">
        <f t="shared" si="78"/>
        <v>347</v>
      </c>
      <c r="M175" s="43">
        <f t="shared" si="78"/>
        <v>244786.75</v>
      </c>
      <c r="N175" s="43">
        <v>2</v>
      </c>
      <c r="O175" s="43">
        <v>25000</v>
      </c>
      <c r="P175" s="43"/>
      <c r="Q175" s="43"/>
      <c r="R175" s="43">
        <f t="shared" si="59"/>
        <v>2</v>
      </c>
      <c r="S175" s="43">
        <f t="shared" si="60"/>
        <v>25000</v>
      </c>
      <c r="T175" s="43">
        <f t="shared" ref="T175:U179" si="79">R175+L175</f>
        <v>349</v>
      </c>
      <c r="U175" s="43">
        <f t="shared" si="79"/>
        <v>269786.75</v>
      </c>
      <c r="V175" s="16"/>
    </row>
    <row r="176" spans="1:22" s="9" customFormat="1" x14ac:dyDescent="0.2">
      <c r="A176" s="33">
        <v>169</v>
      </c>
      <c r="B176" s="54" t="s">
        <v>359</v>
      </c>
      <c r="C176" s="1" t="s">
        <v>360</v>
      </c>
      <c r="D176" s="44"/>
      <c r="E176" s="44"/>
      <c r="F176" s="44"/>
      <c r="G176" s="44"/>
      <c r="H176" s="44">
        <v>57</v>
      </c>
      <c r="I176" s="44">
        <v>12573.88</v>
      </c>
      <c r="J176" s="44">
        <v>29</v>
      </c>
      <c r="K176" s="44">
        <v>22960.720000000001</v>
      </c>
      <c r="L176" s="44">
        <f t="shared" si="78"/>
        <v>86</v>
      </c>
      <c r="M176" s="44">
        <f t="shared" si="78"/>
        <v>35534.6</v>
      </c>
      <c r="N176" s="44">
        <v>1</v>
      </c>
      <c r="O176" s="44">
        <v>2463.6</v>
      </c>
      <c r="P176" s="44"/>
      <c r="Q176" s="44"/>
      <c r="R176" s="42">
        <f t="shared" si="59"/>
        <v>1</v>
      </c>
      <c r="S176" s="42">
        <f t="shared" si="60"/>
        <v>2463.6</v>
      </c>
      <c r="T176" s="44">
        <f t="shared" si="79"/>
        <v>87</v>
      </c>
      <c r="U176" s="44">
        <f t="shared" si="79"/>
        <v>37998.199999999997</v>
      </c>
      <c r="V176" s="16"/>
    </row>
    <row r="177" spans="1:25" s="9" customFormat="1" x14ac:dyDescent="0.2">
      <c r="A177" s="30">
        <v>170</v>
      </c>
      <c r="B177" s="31" t="s">
        <v>361</v>
      </c>
      <c r="C177" s="32" t="s">
        <v>362</v>
      </c>
      <c r="D177" s="43"/>
      <c r="E177" s="43"/>
      <c r="F177" s="43"/>
      <c r="G177" s="43"/>
      <c r="H177" s="43">
        <v>3</v>
      </c>
      <c r="I177" s="43">
        <v>7879.82</v>
      </c>
      <c r="J177" s="43">
        <v>9</v>
      </c>
      <c r="K177" s="43">
        <v>8444.18</v>
      </c>
      <c r="L177" s="43">
        <f t="shared" si="78"/>
        <v>12</v>
      </c>
      <c r="M177" s="43">
        <f t="shared" si="78"/>
        <v>16324</v>
      </c>
      <c r="N177" s="43"/>
      <c r="O177" s="43"/>
      <c r="P177" s="43"/>
      <c r="Q177" s="43"/>
      <c r="R177" s="43">
        <f t="shared" si="59"/>
        <v>0</v>
      </c>
      <c r="S177" s="43">
        <f t="shared" si="60"/>
        <v>0</v>
      </c>
      <c r="T177" s="43">
        <f t="shared" si="79"/>
        <v>12</v>
      </c>
      <c r="U177" s="43">
        <f t="shared" si="79"/>
        <v>16324</v>
      </c>
      <c r="V177" s="16"/>
    </row>
    <row r="178" spans="1:25" s="9" customFormat="1" x14ac:dyDescent="0.2">
      <c r="A178" s="33">
        <v>171</v>
      </c>
      <c r="B178" s="54" t="s">
        <v>363</v>
      </c>
      <c r="C178" s="1" t="s">
        <v>364</v>
      </c>
      <c r="D178" s="44"/>
      <c r="E178" s="44"/>
      <c r="F178" s="44"/>
      <c r="G178" s="44"/>
      <c r="H178" s="44"/>
      <c r="I178" s="44"/>
      <c r="J178" s="44">
        <v>2</v>
      </c>
      <c r="K178" s="44">
        <v>314.72000000000003</v>
      </c>
      <c r="L178" s="44">
        <f t="shared" si="78"/>
        <v>2</v>
      </c>
      <c r="M178" s="44">
        <f t="shared" si="78"/>
        <v>314.72000000000003</v>
      </c>
      <c r="N178" s="44">
        <v>7</v>
      </c>
      <c r="O178" s="44">
        <v>1148.67</v>
      </c>
      <c r="P178" s="44">
        <v>1</v>
      </c>
      <c r="Q178" s="44">
        <v>159.28</v>
      </c>
      <c r="R178" s="42">
        <f t="shared" si="59"/>
        <v>8</v>
      </c>
      <c r="S178" s="42">
        <f t="shared" si="60"/>
        <v>1307.95</v>
      </c>
      <c r="T178" s="44">
        <f t="shared" si="79"/>
        <v>10</v>
      </c>
      <c r="U178" s="44">
        <f t="shared" si="79"/>
        <v>1622.67</v>
      </c>
      <c r="V178" s="16"/>
    </row>
    <row r="179" spans="1:25" s="9" customFormat="1" ht="13.5" thickBot="1" x14ac:dyDescent="0.25">
      <c r="A179" s="30"/>
      <c r="B179" s="53"/>
      <c r="C179" s="32"/>
      <c r="D179" s="43"/>
      <c r="E179" s="43"/>
      <c r="F179" s="43"/>
      <c r="G179" s="43"/>
      <c r="H179" s="43"/>
      <c r="I179" s="43"/>
      <c r="J179" s="43"/>
      <c r="K179" s="43"/>
      <c r="L179" s="43">
        <f t="shared" si="78"/>
        <v>0</v>
      </c>
      <c r="M179" s="43">
        <f t="shared" si="78"/>
        <v>0</v>
      </c>
      <c r="N179" s="43"/>
      <c r="O179" s="43"/>
      <c r="P179" s="43"/>
      <c r="Q179" s="43"/>
      <c r="R179" s="43">
        <f t="shared" si="59"/>
        <v>0</v>
      </c>
      <c r="S179" s="43">
        <f t="shared" si="60"/>
        <v>0</v>
      </c>
      <c r="T179" s="43">
        <f t="shared" si="79"/>
        <v>0</v>
      </c>
      <c r="U179" s="43">
        <f t="shared" si="79"/>
        <v>0</v>
      </c>
      <c r="V179" s="16"/>
    </row>
    <row r="180" spans="1:25" s="9" customFormat="1" ht="14.25" thickTop="1" thickBot="1" x14ac:dyDescent="0.25">
      <c r="A180" s="56" t="s">
        <v>0</v>
      </c>
      <c r="B180" s="56"/>
      <c r="C180" s="57"/>
      <c r="D180" s="50">
        <f t="shared" ref="D180:U180" si="80">SUM(D8:D179)</f>
        <v>102379</v>
      </c>
      <c r="E180" s="50">
        <f t="shared" si="80"/>
        <v>47168289856.599976</v>
      </c>
      <c r="F180" s="50">
        <f t="shared" si="80"/>
        <v>279786</v>
      </c>
      <c r="G180" s="50">
        <f t="shared" si="80"/>
        <v>32398487093.100014</v>
      </c>
      <c r="H180" s="50">
        <f t="shared" si="80"/>
        <v>561859</v>
      </c>
      <c r="I180" s="50">
        <f t="shared" si="80"/>
        <v>132770326868.56001</v>
      </c>
      <c r="J180" s="50">
        <f t="shared" si="80"/>
        <v>690585</v>
      </c>
      <c r="K180" s="50">
        <f t="shared" si="80"/>
        <v>144988624327.12994</v>
      </c>
      <c r="L180" s="50">
        <f t="shared" si="80"/>
        <v>1634609</v>
      </c>
      <c r="M180" s="50">
        <f t="shared" si="80"/>
        <v>357325728145.39014</v>
      </c>
      <c r="N180" s="50">
        <f t="shared" si="80"/>
        <v>155794</v>
      </c>
      <c r="O180" s="50">
        <f t="shared" si="80"/>
        <v>153547920034.32007</v>
      </c>
      <c r="P180" s="50">
        <f t="shared" si="80"/>
        <v>155794</v>
      </c>
      <c r="Q180" s="50">
        <f t="shared" si="80"/>
        <v>153556565802.37009</v>
      </c>
      <c r="R180" s="50">
        <f t="shared" si="80"/>
        <v>311588</v>
      </c>
      <c r="S180" s="50">
        <f t="shared" si="80"/>
        <v>307104485836.69012</v>
      </c>
      <c r="T180" s="50">
        <f t="shared" si="80"/>
        <v>1946197</v>
      </c>
      <c r="U180" s="50">
        <f t="shared" si="80"/>
        <v>664430213982.07983</v>
      </c>
    </row>
    <row r="181" spans="1:25" s="9" customFormat="1" ht="13.5" thickTop="1" x14ac:dyDescent="0.2">
      <c r="A181" s="11" t="s">
        <v>21</v>
      </c>
      <c r="B181" s="14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6"/>
    </row>
    <row r="182" spans="1:25" x14ac:dyDescent="0.2">
      <c r="A182" s="11" t="s">
        <v>18</v>
      </c>
    </row>
    <row r="183" spans="1:25" x14ac:dyDescent="0.2">
      <c r="A183" s="11" t="s">
        <v>19</v>
      </c>
      <c r="E183" s="12"/>
      <c r="F183" s="12"/>
      <c r="G183" s="12"/>
      <c r="H183" s="12"/>
    </row>
    <row r="184" spans="1:25" x14ac:dyDescent="0.2">
      <c r="B184" s="10"/>
      <c r="E184" s="48"/>
      <c r="F184" s="45"/>
      <c r="G184" s="45"/>
      <c r="H184" s="45"/>
      <c r="I184" s="45"/>
      <c r="J184" s="45"/>
      <c r="K184" s="45"/>
      <c r="L184" s="45"/>
      <c r="M184" s="45"/>
      <c r="N184" s="48"/>
      <c r="O184" s="48"/>
    </row>
    <row r="185" spans="1:25" s="19" customFormat="1" ht="11.25" x14ac:dyDescent="0.2">
      <c r="A185" s="17"/>
      <c r="B185" s="18"/>
      <c r="C185" s="19" t="s">
        <v>12</v>
      </c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20"/>
      <c r="W185" s="21"/>
      <c r="X185" s="20"/>
      <c r="Y185" s="22"/>
    </row>
    <row r="188" spans="1:25" x14ac:dyDescent="0.2">
      <c r="C188" s="55"/>
    </row>
    <row r="189" spans="1:25" x14ac:dyDescent="0.2">
      <c r="C189" s="55"/>
    </row>
  </sheetData>
  <mergeCells count="13">
    <mergeCell ref="A180:C180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Mar 2017</vt:lpstr>
      <vt:lpstr>Jan-Mar 2017</vt:lpstr>
      <vt:lpstr>'Jan-Mar 2017'!Area_de_impressao</vt:lpstr>
      <vt:lpstr>Cab_Val</vt:lpstr>
      <vt:lpstr>'Jan-Mar 2017'!Titulos_de_impressao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desig.mario</cp:lastModifiedBy>
  <cp:lastPrinted>2010-06-15T12:38:14Z</cp:lastPrinted>
  <dcterms:created xsi:type="dcterms:W3CDTF">2002-04-23T11:03:15Z</dcterms:created>
  <dcterms:modified xsi:type="dcterms:W3CDTF">2017-04-10T13:20:33Z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