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 activeTab="1"/>
  </bookViews>
  <sheets>
    <sheet name="Abr 2017" sheetId="8" r:id="rId1"/>
    <sheet name="Jan-Abr 2017" sheetId="7" r:id="rId2"/>
  </sheets>
  <definedNames>
    <definedName name="_xlnm.Print_Area" localSheetId="1">'Jan-Abr 2017'!$A$1:$U$182</definedName>
    <definedName name="Cab_Perc">#REF!</definedName>
    <definedName name="Cab_Val">'Jan-Abr 2017'!$A$7</definedName>
    <definedName name="_xlnm.Print_Titles" localSheetId="1">'Jan-Abr 2017'!$A:$C,'Jan-Abr 2017'!$1:$7</definedName>
    <definedName name="Tot_Perc">#REF!</definedName>
    <definedName name="Tot_Val">'Jan-Abr 2017'!$A$181</definedName>
  </definedNames>
  <calcPr calcId="145621"/>
</workbook>
</file>

<file path=xl/calcChain.xml><?xml version="1.0" encoding="utf-8"?>
<calcChain xmlns="http://schemas.openxmlformats.org/spreadsheetml/2006/main">
  <c r="S167" i="8" l="1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T164" i="8" l="1"/>
  <c r="T166" i="8"/>
  <c r="U164" i="8"/>
  <c r="U166" i="8"/>
  <c r="T165" i="8"/>
  <c r="T167" i="8"/>
  <c r="U165" i="8"/>
  <c r="U167" i="8"/>
  <c r="S168" i="7"/>
  <c r="R168" i="7"/>
  <c r="M168" i="7"/>
  <c r="L168" i="7"/>
  <c r="S167" i="7"/>
  <c r="R167" i="7"/>
  <c r="M167" i="7"/>
  <c r="U167" i="7" s="1"/>
  <c r="L167" i="7"/>
  <c r="T167" i="7" s="1"/>
  <c r="S166" i="7"/>
  <c r="R166" i="7"/>
  <c r="M166" i="7"/>
  <c r="L166" i="7"/>
  <c r="S165" i="7"/>
  <c r="R165" i="7"/>
  <c r="M165" i="7"/>
  <c r="U165" i="7" s="1"/>
  <c r="L165" i="7"/>
  <c r="T165" i="7" s="1"/>
  <c r="T166" i="7" l="1"/>
  <c r="T168" i="7"/>
  <c r="U166" i="7"/>
  <c r="U168" i="7"/>
  <c r="Q180" i="8"/>
  <c r="P180" i="8"/>
  <c r="O180" i="8"/>
  <c r="N180" i="8"/>
  <c r="K180" i="8"/>
  <c r="J180" i="8"/>
  <c r="I180" i="8"/>
  <c r="H180" i="8"/>
  <c r="G180" i="8"/>
  <c r="F180" i="8"/>
  <c r="E180" i="8"/>
  <c r="D180" i="8"/>
  <c r="S178" i="8"/>
  <c r="R178" i="8"/>
  <c r="M178" i="8"/>
  <c r="L178" i="8"/>
  <c r="S177" i="8"/>
  <c r="R177" i="8"/>
  <c r="M177" i="8"/>
  <c r="U177" i="8" s="1"/>
  <c r="L177" i="8"/>
  <c r="S176" i="8"/>
  <c r="R176" i="8"/>
  <c r="M176" i="8"/>
  <c r="L176" i="8"/>
  <c r="S175" i="8"/>
  <c r="R175" i="8"/>
  <c r="M175" i="8"/>
  <c r="U175" i="8" s="1"/>
  <c r="L175" i="8"/>
  <c r="S174" i="8"/>
  <c r="R174" i="8"/>
  <c r="M174" i="8"/>
  <c r="L174" i="8"/>
  <c r="S173" i="8"/>
  <c r="R173" i="8"/>
  <c r="M173" i="8"/>
  <c r="U173" i="8" s="1"/>
  <c r="L173" i="8"/>
  <c r="S172" i="8"/>
  <c r="R172" i="8"/>
  <c r="M172" i="8"/>
  <c r="L172" i="8"/>
  <c r="S171" i="8"/>
  <c r="R171" i="8"/>
  <c r="M171" i="8"/>
  <c r="U171" i="8" s="1"/>
  <c r="L171" i="8"/>
  <c r="S170" i="8"/>
  <c r="R170" i="8"/>
  <c r="M170" i="8"/>
  <c r="L170" i="8"/>
  <c r="S169" i="8"/>
  <c r="R169" i="8"/>
  <c r="M169" i="8"/>
  <c r="U169" i="8" s="1"/>
  <c r="L169" i="8"/>
  <c r="S168" i="8"/>
  <c r="R168" i="8"/>
  <c r="M168" i="8"/>
  <c r="L168" i="8"/>
  <c r="S163" i="8"/>
  <c r="R163" i="8"/>
  <c r="M163" i="8"/>
  <c r="U163" i="8" s="1"/>
  <c r="L163" i="8"/>
  <c r="S162" i="8"/>
  <c r="R162" i="8"/>
  <c r="M162" i="8"/>
  <c r="L162" i="8"/>
  <c r="S161" i="8"/>
  <c r="R161" i="8"/>
  <c r="M161" i="8"/>
  <c r="U161" i="8" s="1"/>
  <c r="L161" i="8"/>
  <c r="S160" i="8"/>
  <c r="R160" i="8"/>
  <c r="M160" i="8"/>
  <c r="L160" i="8"/>
  <c r="S159" i="8"/>
  <c r="R159" i="8"/>
  <c r="M159" i="8"/>
  <c r="U159" i="8" s="1"/>
  <c r="L159" i="8"/>
  <c r="S158" i="8"/>
  <c r="R158" i="8"/>
  <c r="M158" i="8"/>
  <c r="L158" i="8"/>
  <c r="S157" i="8"/>
  <c r="R157" i="8"/>
  <c r="M157" i="8"/>
  <c r="U157" i="8" s="1"/>
  <c r="L157" i="8"/>
  <c r="S156" i="8"/>
  <c r="R156" i="8"/>
  <c r="M156" i="8"/>
  <c r="L156" i="8"/>
  <c r="S155" i="8"/>
  <c r="R155" i="8"/>
  <c r="M155" i="8"/>
  <c r="U155" i="8" s="1"/>
  <c r="L155" i="8"/>
  <c r="S154" i="8"/>
  <c r="R154" i="8"/>
  <c r="M154" i="8"/>
  <c r="L154" i="8"/>
  <c r="S153" i="8"/>
  <c r="R153" i="8"/>
  <c r="M153" i="8"/>
  <c r="U153" i="8" s="1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U149" i="8" s="1"/>
  <c r="L149" i="8"/>
  <c r="S148" i="8"/>
  <c r="R148" i="8"/>
  <c r="M148" i="8"/>
  <c r="L148" i="8"/>
  <c r="S147" i="8"/>
  <c r="R147" i="8"/>
  <c r="M147" i="8"/>
  <c r="U147" i="8" s="1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13" i="8"/>
  <c r="T16" i="8"/>
  <c r="T18" i="8"/>
  <c r="T19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3" i="8"/>
  <c r="T135" i="8"/>
  <c r="T137" i="8"/>
  <c r="T139" i="8"/>
  <c r="T141" i="8"/>
  <c r="T143" i="8"/>
  <c r="T153" i="8"/>
  <c r="T155" i="8"/>
  <c r="T157" i="8"/>
  <c r="T159" i="8"/>
  <c r="T161" i="8"/>
  <c r="T163" i="8"/>
  <c r="T169" i="8"/>
  <c r="T171" i="8"/>
  <c r="T173" i="8"/>
  <c r="T175" i="8"/>
  <c r="T177" i="8"/>
  <c r="T131" i="8"/>
  <c r="T152" i="8"/>
  <c r="T146" i="8"/>
  <c r="T148" i="8"/>
  <c r="T150" i="8"/>
  <c r="U143" i="8"/>
  <c r="U144" i="8"/>
  <c r="U145" i="8"/>
  <c r="U146" i="8"/>
  <c r="U148" i="8"/>
  <c r="U150" i="8"/>
  <c r="U151" i="8"/>
  <c r="U11" i="8"/>
  <c r="U17" i="8"/>
  <c r="U23" i="8"/>
  <c r="U27" i="8"/>
  <c r="U33" i="8"/>
  <c r="U39" i="8"/>
  <c r="U45" i="8"/>
  <c r="U49" i="8"/>
  <c r="U55" i="8"/>
  <c r="U57" i="8"/>
  <c r="U63" i="8"/>
  <c r="U69" i="8"/>
  <c r="U77" i="8"/>
  <c r="U83" i="8"/>
  <c r="U89" i="8"/>
  <c r="U91" i="8"/>
  <c r="U95" i="8"/>
  <c r="U99" i="8"/>
  <c r="U101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T145" i="8"/>
  <c r="U9" i="8"/>
  <c r="U13" i="8"/>
  <c r="U15" i="8"/>
  <c r="U19" i="8"/>
  <c r="U21" i="8"/>
  <c r="U25" i="8"/>
  <c r="U29" i="8"/>
  <c r="U31" i="8"/>
  <c r="U35" i="8"/>
  <c r="U37" i="8"/>
  <c r="U41" i="8"/>
  <c r="U43" i="8"/>
  <c r="U47" i="8"/>
  <c r="U51" i="8"/>
  <c r="U53" i="8"/>
  <c r="U59" i="8"/>
  <c r="U61" i="8"/>
  <c r="U65" i="8"/>
  <c r="U67" i="8"/>
  <c r="U71" i="8"/>
  <c r="U73" i="8"/>
  <c r="U75" i="8"/>
  <c r="U79" i="8"/>
  <c r="U81" i="8"/>
  <c r="U85" i="8"/>
  <c r="U87" i="8"/>
  <c r="U93" i="8"/>
  <c r="U97" i="8"/>
  <c r="R180" i="8"/>
  <c r="T147" i="8"/>
  <c r="T149" i="8"/>
  <c r="T151" i="8"/>
  <c r="T154" i="8"/>
  <c r="T156" i="8"/>
  <c r="T158" i="8"/>
  <c r="T160" i="8"/>
  <c r="T162" i="8"/>
  <c r="T168" i="8"/>
  <c r="T170" i="8"/>
  <c r="T172" i="8"/>
  <c r="T174" i="8"/>
  <c r="T176" i="8"/>
  <c r="T10" i="8"/>
  <c r="T12" i="8"/>
  <c r="T14" i="8"/>
  <c r="T15" i="8"/>
  <c r="T17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U152" i="8"/>
  <c r="T178" i="8"/>
  <c r="U10" i="8"/>
  <c r="U12" i="8"/>
  <c r="U14" i="8"/>
  <c r="U16" i="8"/>
  <c r="U18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T144" i="8"/>
  <c r="U154" i="8"/>
  <c r="U156" i="8"/>
  <c r="U158" i="8"/>
  <c r="U160" i="8"/>
  <c r="U162" i="8"/>
  <c r="U168" i="8"/>
  <c r="U170" i="8"/>
  <c r="U172" i="8"/>
  <c r="U174" i="8"/>
  <c r="U176" i="8"/>
  <c r="U178" i="8"/>
  <c r="T8" i="8"/>
  <c r="S180" i="8"/>
  <c r="L180" i="8"/>
  <c r="M180" i="8"/>
  <c r="U8" i="8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4" i="7" l="1"/>
  <c r="T16" i="7"/>
  <c r="T18" i="7"/>
  <c r="T20" i="7"/>
  <c r="U180" i="8"/>
  <c r="T180" i="8"/>
  <c r="U14" i="7"/>
  <c r="U16" i="7"/>
  <c r="U18" i="7"/>
  <c r="U20" i="7"/>
  <c r="U13" i="7"/>
  <c r="U15" i="7"/>
  <c r="U17" i="7"/>
  <c r="U19" i="7"/>
  <c r="T13" i="7"/>
  <c r="T15" i="7"/>
  <c r="T17" i="7"/>
  <c r="T19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" i="7"/>
  <c r="S10" i="7"/>
  <c r="R11" i="7"/>
  <c r="S11" i="7"/>
  <c r="R12" i="7"/>
  <c r="S12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S9" i="7"/>
  <c r="R9" i="7"/>
  <c r="S8" i="7"/>
  <c r="R8" i="7"/>
  <c r="M28" i="7" l="1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T23" i="7" l="1"/>
  <c r="T25" i="7"/>
  <c r="T27" i="7"/>
  <c r="T21" i="7"/>
  <c r="U22" i="7"/>
  <c r="U24" i="7"/>
  <c r="U26" i="7"/>
  <c r="T22" i="7"/>
  <c r="T24" i="7"/>
  <c r="T26" i="7"/>
  <c r="T28" i="7"/>
  <c r="U21" i="7"/>
  <c r="U23" i="7"/>
  <c r="U25" i="7"/>
  <c r="U27" i="7"/>
  <c r="U28" i="7"/>
  <c r="M36" i="7" l="1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T34" i="7" l="1"/>
  <c r="T30" i="7"/>
  <c r="T32" i="7"/>
  <c r="T35" i="7"/>
  <c r="T36" i="7"/>
  <c r="T29" i="7"/>
  <c r="T31" i="7"/>
  <c r="T33" i="7"/>
  <c r="U30" i="7"/>
  <c r="U32" i="7"/>
  <c r="U34" i="7"/>
  <c r="U36" i="7"/>
  <c r="U29" i="7"/>
  <c r="U31" i="7"/>
  <c r="U33" i="7"/>
  <c r="U35" i="7"/>
  <c r="M44" i="7" l="1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T38" i="7" l="1"/>
  <c r="T40" i="7"/>
  <c r="T42" i="7"/>
  <c r="U38" i="7"/>
  <c r="T37" i="7"/>
  <c r="T39" i="7"/>
  <c r="T41" i="7"/>
  <c r="T43" i="7"/>
  <c r="T44" i="7"/>
  <c r="U37" i="7"/>
  <c r="U39" i="7"/>
  <c r="U40" i="7"/>
  <c r="U41" i="7"/>
  <c r="U42" i="7"/>
  <c r="U43" i="7"/>
  <c r="U44" i="7"/>
  <c r="M59" i="7" l="1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T52" i="7" l="1"/>
  <c r="T54" i="7"/>
  <c r="T56" i="7"/>
  <c r="U52" i="7"/>
  <c r="U56" i="7"/>
  <c r="U58" i="7"/>
  <c r="U54" i="7"/>
  <c r="U57" i="7"/>
  <c r="T58" i="7"/>
  <c r="U53" i="7"/>
  <c r="U55" i="7"/>
  <c r="U59" i="7"/>
  <c r="T53" i="7"/>
  <c r="T55" i="7"/>
  <c r="T57" i="7"/>
  <c r="T59" i="7"/>
  <c r="M60" i="7"/>
  <c r="L60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U45" i="7" l="1"/>
  <c r="U47" i="7"/>
  <c r="U49" i="7"/>
  <c r="U51" i="7"/>
  <c r="T46" i="7"/>
  <c r="T48" i="7"/>
  <c r="T50" i="7"/>
  <c r="T60" i="7"/>
  <c r="U46" i="7"/>
  <c r="U50" i="7"/>
  <c r="U60" i="7"/>
  <c r="T45" i="7"/>
  <c r="T47" i="7"/>
  <c r="T49" i="7"/>
  <c r="T51" i="7"/>
  <c r="U48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76" i="7"/>
  <c r="L76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112" i="7"/>
  <c r="L112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0" i="7"/>
  <c r="M11" i="7"/>
  <c r="M12" i="7"/>
  <c r="M129" i="7"/>
  <c r="M130" i="7"/>
  <c r="M131" i="7"/>
  <c r="M132" i="7"/>
  <c r="M133" i="7"/>
  <c r="M134" i="7"/>
  <c r="M135" i="7"/>
  <c r="M144" i="7"/>
  <c r="M145" i="7"/>
  <c r="M146" i="7"/>
  <c r="M147" i="7"/>
  <c r="M148" i="7"/>
  <c r="L10" i="7"/>
  <c r="L11" i="7"/>
  <c r="L12" i="7"/>
  <c r="L129" i="7"/>
  <c r="L130" i="7"/>
  <c r="L131" i="7"/>
  <c r="L132" i="7"/>
  <c r="L133" i="7"/>
  <c r="L134" i="7"/>
  <c r="L135" i="7"/>
  <c r="L144" i="7"/>
  <c r="L145" i="7"/>
  <c r="L146" i="7"/>
  <c r="L147" i="7"/>
  <c r="L148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L169" i="7"/>
  <c r="M169" i="7"/>
  <c r="L170" i="7"/>
  <c r="T170" i="7" s="1"/>
  <c r="M170" i="7"/>
  <c r="U170" i="7" s="1"/>
  <c r="L171" i="7"/>
  <c r="T171" i="7" s="1"/>
  <c r="M171" i="7"/>
  <c r="U171" i="7" s="1"/>
  <c r="L172" i="7"/>
  <c r="M172" i="7"/>
  <c r="L173" i="7"/>
  <c r="M173" i="7"/>
  <c r="U173" i="7" s="1"/>
  <c r="L174" i="7"/>
  <c r="M174" i="7"/>
  <c r="U174" i="7" s="1"/>
  <c r="L175" i="7"/>
  <c r="M175" i="7"/>
  <c r="L176" i="7"/>
  <c r="T176" i="7" s="1"/>
  <c r="M176" i="7"/>
  <c r="U176" i="7" s="1"/>
  <c r="L8" i="7"/>
  <c r="L9" i="7"/>
  <c r="L177" i="7"/>
  <c r="L178" i="7"/>
  <c r="L179" i="7"/>
  <c r="M9" i="7"/>
  <c r="M177" i="7"/>
  <c r="M178" i="7"/>
  <c r="M179" i="7"/>
  <c r="E181" i="7"/>
  <c r="F181" i="7"/>
  <c r="G181" i="7"/>
  <c r="H181" i="7"/>
  <c r="I181" i="7"/>
  <c r="J181" i="7"/>
  <c r="K181" i="7"/>
  <c r="N181" i="7"/>
  <c r="O181" i="7"/>
  <c r="P181" i="7"/>
  <c r="Q181" i="7"/>
  <c r="D181" i="7"/>
  <c r="M8" i="7"/>
  <c r="M181" i="7" l="1"/>
  <c r="T174" i="7"/>
  <c r="T154" i="7"/>
  <c r="U169" i="7"/>
  <c r="U179" i="7"/>
  <c r="T178" i="7"/>
  <c r="T107" i="7"/>
  <c r="U70" i="7"/>
  <c r="T169" i="7"/>
  <c r="T175" i="7"/>
  <c r="T173" i="7"/>
  <c r="U131" i="7"/>
  <c r="T87" i="7"/>
  <c r="T8" i="7"/>
  <c r="T177" i="7"/>
  <c r="U157" i="7"/>
  <c r="U158" i="7"/>
  <c r="U159" i="7"/>
  <c r="U160" i="7"/>
  <c r="T145" i="7"/>
  <c r="U148" i="7"/>
  <c r="U12" i="7"/>
  <c r="T85" i="7"/>
  <c r="T86" i="7"/>
  <c r="T88" i="7"/>
  <c r="T89" i="7"/>
  <c r="T90" i="7"/>
  <c r="T91" i="7"/>
  <c r="T92" i="7"/>
  <c r="T77" i="7"/>
  <c r="T78" i="7"/>
  <c r="T79" i="7"/>
  <c r="T80" i="7"/>
  <c r="T81" i="7"/>
  <c r="T82" i="7"/>
  <c r="T83" i="7"/>
  <c r="T84" i="7"/>
  <c r="T61" i="7"/>
  <c r="T62" i="7"/>
  <c r="T63" i="7"/>
  <c r="T64" i="7"/>
  <c r="T65" i="7"/>
  <c r="T66" i="7"/>
  <c r="T67" i="7"/>
  <c r="T76" i="7"/>
  <c r="U68" i="7"/>
  <c r="U69" i="7"/>
  <c r="U71" i="7"/>
  <c r="U72" i="7"/>
  <c r="U73" i="7"/>
  <c r="U74" i="7"/>
  <c r="U75" i="7"/>
  <c r="U106" i="7"/>
  <c r="U107" i="7"/>
  <c r="U108" i="7"/>
  <c r="U109" i="7"/>
  <c r="U110" i="7"/>
  <c r="U111" i="7"/>
  <c r="U100" i="7"/>
  <c r="U102" i="7"/>
  <c r="U103" i="7"/>
  <c r="U104" i="7"/>
  <c r="U105" i="7"/>
  <c r="T136" i="7"/>
  <c r="T139" i="7"/>
  <c r="T122" i="7"/>
  <c r="T127" i="7"/>
  <c r="T120" i="7"/>
  <c r="T112" i="7"/>
  <c r="T163" i="7"/>
  <c r="T164" i="7"/>
  <c r="T149" i="7"/>
  <c r="T150" i="7"/>
  <c r="T152" i="7"/>
  <c r="T153" i="7"/>
  <c r="T155" i="7"/>
  <c r="T156" i="7"/>
  <c r="T148" i="7"/>
  <c r="T144" i="7"/>
  <c r="T132" i="7"/>
  <c r="T12" i="7"/>
  <c r="U147" i="7"/>
  <c r="U135" i="7"/>
  <c r="U11" i="7"/>
  <c r="T137" i="7"/>
  <c r="T138" i="7"/>
  <c r="T140" i="7"/>
  <c r="T141" i="7"/>
  <c r="T142" i="7"/>
  <c r="T143" i="7"/>
  <c r="T121" i="7"/>
  <c r="T123" i="7"/>
  <c r="T124" i="7"/>
  <c r="T125" i="7"/>
  <c r="T126" i="7"/>
  <c r="T128" i="7"/>
  <c r="T113" i="7"/>
  <c r="T114" i="7"/>
  <c r="T115" i="7"/>
  <c r="T116" i="7"/>
  <c r="T117" i="7"/>
  <c r="T119" i="7"/>
  <c r="T93" i="7"/>
  <c r="T94" i="7"/>
  <c r="T95" i="7"/>
  <c r="T96" i="7"/>
  <c r="T97" i="7"/>
  <c r="T98" i="7"/>
  <c r="T99" i="7"/>
  <c r="T146" i="7"/>
  <c r="T134" i="7"/>
  <c r="T130" i="7"/>
  <c r="U145" i="7"/>
  <c r="U129" i="7"/>
  <c r="U85" i="7"/>
  <c r="U89" i="7"/>
  <c r="U78" i="7"/>
  <c r="U83" i="7"/>
  <c r="U63" i="7"/>
  <c r="U76" i="7"/>
  <c r="T74" i="7"/>
  <c r="T106" i="7"/>
  <c r="T108" i="7"/>
  <c r="T109" i="7"/>
  <c r="T110" i="7"/>
  <c r="T111" i="7"/>
  <c r="T100" i="7"/>
  <c r="T101" i="7"/>
  <c r="T102" i="7"/>
  <c r="T103" i="7"/>
  <c r="U177" i="7"/>
  <c r="T160" i="7"/>
  <c r="U9" i="7"/>
  <c r="U175" i="7"/>
  <c r="T9" i="7"/>
  <c r="T179" i="7"/>
  <c r="U86" i="7"/>
  <c r="U87" i="7"/>
  <c r="U88" i="7"/>
  <c r="U90" i="7"/>
  <c r="U91" i="7"/>
  <c r="U92" i="7"/>
  <c r="T68" i="7"/>
  <c r="T69" i="7"/>
  <c r="T70" i="7"/>
  <c r="T71" i="7"/>
  <c r="T72" i="7"/>
  <c r="T73" i="7"/>
  <c r="T75" i="7"/>
  <c r="T158" i="7"/>
  <c r="T159" i="7"/>
  <c r="U161" i="7"/>
  <c r="T147" i="7"/>
  <c r="U146" i="7"/>
  <c r="U134" i="7"/>
  <c r="U130" i="7"/>
  <c r="U10" i="7"/>
  <c r="T133" i="7"/>
  <c r="T129" i="7"/>
  <c r="U144" i="7"/>
  <c r="U132" i="7"/>
  <c r="U136" i="7"/>
  <c r="U137" i="7"/>
  <c r="U138" i="7"/>
  <c r="U139" i="7"/>
  <c r="U140" i="7"/>
  <c r="U141" i="7"/>
  <c r="U142" i="7"/>
  <c r="U143" i="7"/>
  <c r="U121" i="7"/>
  <c r="U122" i="7"/>
  <c r="U123" i="7"/>
  <c r="U124" i="7"/>
  <c r="U125" i="7"/>
  <c r="U126" i="7"/>
  <c r="U127" i="7"/>
  <c r="U128" i="7"/>
  <c r="U113" i="7"/>
  <c r="U114" i="7"/>
  <c r="U115" i="7"/>
  <c r="U116" i="7"/>
  <c r="U117" i="7"/>
  <c r="U118" i="7"/>
  <c r="U119" i="7"/>
  <c r="U120" i="7"/>
  <c r="U96" i="7"/>
  <c r="U97" i="7"/>
  <c r="U98" i="7"/>
  <c r="U99" i="7"/>
  <c r="U112" i="7"/>
  <c r="U77" i="7"/>
  <c r="U79" i="7"/>
  <c r="U80" i="7"/>
  <c r="U81" i="7"/>
  <c r="U82" i="7"/>
  <c r="U84" i="7"/>
  <c r="U61" i="7"/>
  <c r="U62" i="7"/>
  <c r="U64" i="7"/>
  <c r="U66" i="7"/>
  <c r="U67" i="7"/>
  <c r="U8" i="7"/>
  <c r="S181" i="7"/>
  <c r="T10" i="7"/>
  <c r="U133" i="7"/>
  <c r="T104" i="7"/>
  <c r="T105" i="7"/>
  <c r="T118" i="7"/>
  <c r="R181" i="7"/>
  <c r="U162" i="7"/>
  <c r="U163" i="7"/>
  <c r="U164" i="7"/>
  <c r="U149" i="7"/>
  <c r="U150" i="7"/>
  <c r="U151" i="7"/>
  <c r="U152" i="7"/>
  <c r="U153" i="7"/>
  <c r="U154" i="7"/>
  <c r="U155" i="7"/>
  <c r="U156" i="7"/>
  <c r="T135" i="7"/>
  <c r="T131" i="7"/>
  <c r="T11" i="7"/>
  <c r="U101" i="7"/>
  <c r="L181" i="7"/>
  <c r="T161" i="7"/>
  <c r="T162" i="7"/>
  <c r="U178" i="7"/>
  <c r="U93" i="7"/>
  <c r="U94" i="7"/>
  <c r="T157" i="7"/>
  <c r="T172" i="7"/>
  <c r="U172" i="7"/>
  <c r="T151" i="7"/>
  <c r="U95" i="7"/>
  <c r="U65" i="7"/>
  <c r="T181" i="7" l="1"/>
  <c r="U181" i="7"/>
</calcChain>
</file>

<file path=xl/sharedStrings.xml><?xml version="1.0" encoding="utf-8"?>
<sst xmlns="http://schemas.openxmlformats.org/spreadsheetml/2006/main" count="764" uniqueCount="367">
  <si>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</si>
  <si>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</si>
  <si>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</si>
  <si>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</si>
  <si>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</si>
  <si>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</si>
  <si>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</si>
  <si>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</si>
  <si>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</si>
  <si>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</si>
  <si>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</si>
  <si>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</si>
  <si>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</si>
  <si>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</si>
  <si>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</si>
  <si>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</si>
  <si>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</si>
  <si>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</si>
  <si>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</si>
  <si>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</si>
  <si>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</si>
  <si>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</si>
  <si>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</si>
  <si>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</si>
  <si>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</si>
  <si>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</si>
  <si>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</si>
  <si>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</si>
  <si>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</si>
  <si>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</si>
  <si>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</si>
  <si>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</si>
  <si>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</si>
  <si>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</si>
  <si>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</si>
  <si>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</si>
  <si>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</si>
  <si>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</si>
  <si>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</si>
  <si>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</si>
  <si>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</si>
  <si>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</si>
  <si>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</si>
  <si>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</si>
  <si>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</si>
  <si>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</si>
  <si>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</si>
  <si>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</si>
  <si>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</si>
  <si>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</si>
  <si>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</si>
  <si>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</si>
  <si>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</si>
  <si>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</si>
  <si>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</si>
  <si>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</si>
  <si>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</si>
  <si>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</si>
  <si>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</si>
  <si>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</si>
  <si>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</si>
  <si>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</si>
  <si>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</si>
  <si>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</si>
  <si>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</si>
  <si>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</si>
  <si>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</si>
  <si>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</si>
  <si>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</si>
  <si>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</si>
  <si>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</si>
  <si>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</si>
  <si>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</si>
  <si>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</si>
  <si>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</si>
  <si>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</si>
  <si>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</si>
  <si>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</si>
  <si>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</si>
  <si>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</si>
  <si>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</si>
  <si>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</si>
  <si>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</si>
  <si>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</si>
  <si>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</si>
  <si>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</si>
  <si>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</si>
  <si>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</si>
  <si>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</si>
  <si>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</si>
  <si>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</si>
  <si>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</si>
  <si>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</si>
  <si>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</si>
  <si>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</si>
  <si>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</si>
  <si>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</si>
  <si>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</si>
  <si>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</si>
  <si>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</si>
  <si>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</si>
  <si>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</si>
  <si>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</si>
  <si>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</si>
  <si>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</si>
  <si>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</si>
  <si>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</si>
  <si>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</si>
  <si>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</si>
  <si>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B &amp; T ASSOCIADOS CORRETORA DE CÂMBIO LTDA.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</si>
  <si>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</si>
  <si>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</si>
  <si>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</si>
  <si>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</si>
  <si>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</si>
  <si>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</si>
  <si>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</si>
  <si>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</si>
  <si>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</si>
  <si>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</si>
  <si>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</si>
  <si>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</si>
  <si>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</si>
  <si>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</si>
  <si>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</si>
  <si>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</si>
  <si>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</si>
  <si>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</si>
  <si>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</si>
  <si>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</si>
  <si>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</si>
  <si>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</si>
  <si>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</si>
  <si>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</si>
  <si>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</si>
  <si>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</si>
  <si>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</si>
  <si>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</si>
  <si>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</si>
  <si>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</si>
  <si>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</si>
  <si>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</si>
  <si>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</si>
  <si>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</si>
  <si>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</si>
  <si>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</si>
  <si>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</si>
  <si>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</si>
  <si>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</si>
  <si>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</si>
  <si>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</si>
  <si>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</si>
  <si>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</si>
  <si>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</si>
  <si>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</si>
  <si>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</si>
  <si>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</si>
  <si>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</si>
  <si>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</si>
  <si>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</si>
  <si>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</si>
  <si>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</si>
  <si>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67.391.821</t>
  </si>
  <si>
    <t>S. HAYATA CORRETORA DE CÂMBIO S.A.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</si>
  <si>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</si>
  <si>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</si>
  <si>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</si>
  <si>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</si>
  <si>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</si>
  <si>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</si>
  <si>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</si>
  <si>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</si>
  <si>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</si>
  <si>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</si>
  <si>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</si>
  <si>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</si>
  <si>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</si>
  <si>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</si>
  <si>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</si>
  <si>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</si>
  <si>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</si>
  <si>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</si>
  <si>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</si>
  <si>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</si>
  <si>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</si>
  <si>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</si>
  <si>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</si>
  <si>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</si>
  <si>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</si>
  <si>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</si>
  <si>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</si>
  <si>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</si>
  <si>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</si>
  <si>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</si>
  <si>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</si>
  <si>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</si>
  <si>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</si>
  <si>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</si>
  <si>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</si>
  <si>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</si>
  <si>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</si>
  <si>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</si>
  <si>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</si>
  <si>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</si>
  <si>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</si>
  <si>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</si>
  <si>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</si>
  <si>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</si>
  <si>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</si>
  <si>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</si>
  <si>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</si>
  <si>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</si>
  <si>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</si>
  <si>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</si>
  <si>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</si>
  <si>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</si>
  <si>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</si>
  <si>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</si>
  <si>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</si>
  <si>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</si>
  <si>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</si>
  <si>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</si>
  <si>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</si>
  <si>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</si>
  <si>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</si>
  <si>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</si>
  <si>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</si>
  <si>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</si>
  <si>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</si>
  <si>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</si>
  <si>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</si>
  <si>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</si>
  <si>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</si>
  <si>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</si>
  <si>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</si>
  <si>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</si>
  <si>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</si>
  <si>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</si>
  <si>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</si>
  <si>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</si>
  <si>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</si>
  <si>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</si>
  <si>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</si>
  <si>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</si>
  <si>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</si>
  <si>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</si>
  <si>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</si>
  <si>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</si>
  <si>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</si>
  <si>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</si>
  <si>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</si>
  <si>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</si>
  <si>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</si>
  <si>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</si>
  <si>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</si>
  <si>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</si>
  <si>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</si>
  <si>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BANCO INTERMEDIUM S/A</t>
  </si>
  <si>
    <t>16.927.221</t>
  </si>
  <si>
    <t>AMAZÔNIA CORRETORA DE CÂMBIO LTDA.</t>
  </si>
  <si>
    <t>17.508.380</t>
  </si>
  <si>
    <t>UNIÃO ALTERNATIVA CORRETORA DE CÂMBIO LTDA.</t>
  </si>
  <si>
    <t>61.033.106</t>
  </si>
  <si>
    <t>BANCO BPN BRASIL S.A.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</si>
  <si>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</si>
  <si>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</si>
  <si>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</si>
  <si>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</si>
  <si>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</si>
  <si>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</si>
  <si>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</si>
  <si>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</si>
  <si>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</si>
  <si>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</si>
  <si>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65.982.589</t>
  </si>
  <si>
    <t>GRACO CORRETORA DE CAMBIO S.A.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</si>
  <si>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</si>
  <si>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</si>
  <si>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</si>
  <si>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</si>
  <si>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</si>
  <si>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</si>
  <si>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</si>
  <si>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</si>
  <si>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</si>
  <si>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</si>
  <si>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</si>
  <si>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</si>
  <si>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</si>
  <si>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</si>
  <si>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</si>
  <si>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</si>
  <si>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</si>
  <si>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</si>
  <si>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</si>
  <si>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</si>
  <si>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</si>
  <si>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</si>
  <si>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</si>
  <si>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</si>
  <si>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</si>
  <si>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</si>
  <si>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17.902.616</t>
  </si>
  <si>
    <t>POLO CORRETORA DE CÂMBIO LTDA.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</si>
  <si>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</si>
  <si>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</si>
  <si>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</si>
  <si>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</si>
  <si>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</si>
  <si>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</si>
  <si>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</si>
  <si>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</si>
  <si>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</si>
  <si>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</si>
  <si>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</si>
  <si>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</si>
  <si>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</si>
  <si>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</si>
  <si>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</si>
  <si>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</si>
  <si>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</si>
  <si>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</si>
  <si>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</si>
  <si>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</si>
  <si>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</si>
  <si>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</si>
  <si>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</si>
  <si>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</si>
  <si>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</si>
  <si>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</si>
  <si>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</si>
  <si>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</si>
  <si>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</si>
  <si>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</si>
  <si>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61.146.577</t>
  </si>
  <si>
    <t>BNC BRAZIL CONSULTORIA EMPRESARIAL LTDA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</si>
  <si>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</si>
  <si>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</si>
  <si>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</si>
  <si>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</si>
  <si>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</si>
  <si>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</si>
  <si>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</si>
  <si>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</si>
  <si>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</si>
  <si>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</si>
  <si>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</si>
  <si>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</si>
  <si>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</si>
  <si>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</si>
  <si>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</si>
  <si>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</si>
  <si>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</si>
  <si>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</si>
  <si>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</si>
  <si>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</si>
  <si>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</si>
  <si>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</si>
  <si>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</si>
  <si>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</si>
  <si>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</si>
  <si>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</si>
  <si>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Fonte: Sistema Câmbio; Dados extraídos em: 10.05.2017</t>
  </si>
  <si>
    <t>Registros de câmbio contratado - Acumulado Jan-Abr/2017</t>
  </si>
  <si>
    <t>Registros de câmbio contratado em ABRIL / 2017</t>
  </si>
  <si>
    <t>03.012.230</t>
  </si>
  <si>
    <t>HIPERCARD BANCO MÚLTIPLO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</si>
</sst>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43" fontId="9" fillId="0" borderId="0" xfId="1" applyFont="1" applyProtection="1"/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3" fontId="11" fillId="4" borderId="3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9"/>
  <sheetViews>
    <sheetView topLeftCell="D159" workbookViewId="0">
      <selection activeCell="D180" sqref="D180:U180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364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 x14ac:dyDescent="0.25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4790</v>
      </c>
      <c r="E8" s="42">
        <v>2156389131.77</v>
      </c>
      <c r="F8" s="42">
        <v>19732</v>
      </c>
      <c r="G8" s="42">
        <v>1860034239.23</v>
      </c>
      <c r="H8" s="42">
        <v>17848</v>
      </c>
      <c r="I8" s="42">
        <v>3894718442.2600002</v>
      </c>
      <c r="J8" s="42">
        <v>25503</v>
      </c>
      <c r="K8" s="42">
        <v>3206293215.25</v>
      </c>
      <c r="L8" s="42">
        <f>J8+H8+F8+D8</f>
        <v>67873</v>
      </c>
      <c r="M8" s="42">
        <f>K8+I8+G8+E8</f>
        <v>11117435028.51</v>
      </c>
      <c r="N8" s="42">
        <v>564</v>
      </c>
      <c r="O8" s="42">
        <v>4811296258.4099998</v>
      </c>
      <c r="P8" s="42">
        <v>567</v>
      </c>
      <c r="Q8" s="42">
        <v>5477619770.5600004</v>
      </c>
      <c r="R8" s="42">
        <f>N8+P8</f>
        <v>1131</v>
      </c>
      <c r="S8" s="42">
        <f>O8+Q8</f>
        <v>10288916028.970001</v>
      </c>
      <c r="T8" s="42">
        <f>R8+L8</f>
        <v>69004</v>
      </c>
      <c r="U8" s="42">
        <f>S8+M8</f>
        <v>21406351057.480003</v>
      </c>
      <c r="V8" s="16"/>
    </row>
    <row r="9" spans="1:22" s="9" customFormat="1" x14ac:dyDescent="0.2">
      <c r="A9" s="30">
        <v>2</v>
      </c>
      <c r="B9" s="53" t="s">
        <v>24</v>
      </c>
      <c r="C9" s="32" t="s">
        <v>25</v>
      </c>
      <c r="D9" s="43">
        <v>6761</v>
      </c>
      <c r="E9" s="43">
        <v>3137146849.6500001</v>
      </c>
      <c r="F9" s="43">
        <v>15322</v>
      </c>
      <c r="G9" s="43">
        <v>1695438346.1700001</v>
      </c>
      <c r="H9" s="43">
        <v>29853</v>
      </c>
      <c r="I9" s="43">
        <v>5645314605.2200003</v>
      </c>
      <c r="J9" s="43">
        <v>20639</v>
      </c>
      <c r="K9" s="43">
        <v>5435598517.4200001</v>
      </c>
      <c r="L9" s="43">
        <f t="shared" ref="L9:M136" si="0">J9+H9+F9+D9</f>
        <v>72575</v>
      </c>
      <c r="M9" s="43">
        <f t="shared" si="0"/>
        <v>15913498318.459999</v>
      </c>
      <c r="N9" s="43">
        <v>789</v>
      </c>
      <c r="O9" s="43">
        <v>2774786864.7600002</v>
      </c>
      <c r="P9" s="43">
        <v>735</v>
      </c>
      <c r="Q9" s="43">
        <v>2609260176.1700001</v>
      </c>
      <c r="R9" s="43">
        <f>N9+P9</f>
        <v>1524</v>
      </c>
      <c r="S9" s="43">
        <f>O9+Q9</f>
        <v>5384047040.9300003</v>
      </c>
      <c r="T9" s="43">
        <f t="shared" ref="T9:U136" si="1">R9+L9</f>
        <v>74099</v>
      </c>
      <c r="U9" s="43">
        <f t="shared" si="1"/>
        <v>21297545359.389999</v>
      </c>
      <c r="V9" s="16"/>
    </row>
    <row r="10" spans="1:22" s="9" customFormat="1" x14ac:dyDescent="0.2">
      <c r="A10" s="33">
        <v>3</v>
      </c>
      <c r="B10" s="54" t="s">
        <v>22</v>
      </c>
      <c r="C10" s="1" t="s">
        <v>23</v>
      </c>
      <c r="D10" s="44">
        <v>1240</v>
      </c>
      <c r="E10" s="44">
        <v>1779022324.8299999</v>
      </c>
      <c r="F10" s="44">
        <v>6608</v>
      </c>
      <c r="G10" s="44">
        <v>1612514517</v>
      </c>
      <c r="H10" s="44">
        <v>8074</v>
      </c>
      <c r="I10" s="44">
        <v>5752204040.3400002</v>
      </c>
      <c r="J10" s="44">
        <v>12602</v>
      </c>
      <c r="K10" s="44">
        <v>6796604264.7200003</v>
      </c>
      <c r="L10" s="42">
        <f t="shared" si="0"/>
        <v>28524</v>
      </c>
      <c r="M10" s="42">
        <f t="shared" si="0"/>
        <v>15940345146.890001</v>
      </c>
      <c r="N10" s="44">
        <v>181</v>
      </c>
      <c r="O10" s="44">
        <v>2171877542.5500002</v>
      </c>
      <c r="P10" s="44">
        <v>183</v>
      </c>
      <c r="Q10" s="44">
        <v>1413297136.6900001</v>
      </c>
      <c r="R10" s="42">
        <f t="shared" ref="R10:S81" si="2">N10+P10</f>
        <v>364</v>
      </c>
      <c r="S10" s="42">
        <f t="shared" si="2"/>
        <v>3585174679.2400002</v>
      </c>
      <c r="T10" s="42">
        <f t="shared" si="1"/>
        <v>28888</v>
      </c>
      <c r="U10" s="42">
        <f t="shared" si="1"/>
        <v>19525519826.130001</v>
      </c>
      <c r="V10" s="16"/>
    </row>
    <row r="11" spans="1:22" s="9" customFormat="1" x14ac:dyDescent="0.2">
      <c r="A11" s="30">
        <v>4</v>
      </c>
      <c r="B11" s="53" t="s">
        <v>28</v>
      </c>
      <c r="C11" s="32" t="s">
        <v>29</v>
      </c>
      <c r="D11" s="43">
        <v>6604</v>
      </c>
      <c r="E11" s="43">
        <v>1385703493.3099999</v>
      </c>
      <c r="F11" s="43">
        <v>13798</v>
      </c>
      <c r="G11" s="43">
        <v>1068720834.27</v>
      </c>
      <c r="H11" s="43">
        <v>31174</v>
      </c>
      <c r="I11" s="43">
        <v>3367321176.8299999</v>
      </c>
      <c r="J11" s="43">
        <v>25614</v>
      </c>
      <c r="K11" s="43">
        <v>2517938951.5</v>
      </c>
      <c r="L11" s="43">
        <f t="shared" si="0"/>
        <v>77190</v>
      </c>
      <c r="M11" s="43">
        <f t="shared" si="0"/>
        <v>8339684455.9099998</v>
      </c>
      <c r="N11" s="43">
        <v>278</v>
      </c>
      <c r="O11" s="43">
        <v>4227771602.3200002</v>
      </c>
      <c r="P11" s="43">
        <v>259</v>
      </c>
      <c r="Q11" s="43">
        <v>3101040980.21</v>
      </c>
      <c r="R11" s="43">
        <f t="shared" si="2"/>
        <v>537</v>
      </c>
      <c r="S11" s="43">
        <f t="shared" si="2"/>
        <v>7328812582.5300007</v>
      </c>
      <c r="T11" s="43">
        <f t="shared" si="1"/>
        <v>77727</v>
      </c>
      <c r="U11" s="43">
        <f t="shared" si="1"/>
        <v>15668497038.440001</v>
      </c>
      <c r="V11" s="16"/>
    </row>
    <row r="12" spans="1:22" s="9" customFormat="1" x14ac:dyDescent="0.2">
      <c r="A12" s="33">
        <v>5</v>
      </c>
      <c r="B12" s="23" t="s">
        <v>26</v>
      </c>
      <c r="C12" s="1" t="s">
        <v>27</v>
      </c>
      <c r="D12" s="44">
        <v>210</v>
      </c>
      <c r="E12" s="44">
        <v>438694855.43000001</v>
      </c>
      <c r="F12" s="44">
        <v>2362</v>
      </c>
      <c r="G12" s="44">
        <v>561981864.27999997</v>
      </c>
      <c r="H12" s="44">
        <v>936</v>
      </c>
      <c r="I12" s="44">
        <v>5651168659.8900003</v>
      </c>
      <c r="J12" s="44">
        <v>1858</v>
      </c>
      <c r="K12" s="44">
        <v>2888071578.6900001</v>
      </c>
      <c r="L12" s="42">
        <f t="shared" si="0"/>
        <v>5366</v>
      </c>
      <c r="M12" s="42">
        <f t="shared" si="0"/>
        <v>9539916958.2900009</v>
      </c>
      <c r="N12" s="44">
        <v>240</v>
      </c>
      <c r="O12" s="44">
        <v>2193380398.4000001</v>
      </c>
      <c r="P12" s="44">
        <v>278</v>
      </c>
      <c r="Q12" s="44">
        <v>3225183545.46</v>
      </c>
      <c r="R12" s="42">
        <f t="shared" si="2"/>
        <v>518</v>
      </c>
      <c r="S12" s="42">
        <f t="shared" si="2"/>
        <v>5418563943.8600006</v>
      </c>
      <c r="T12" s="42">
        <f t="shared" si="1"/>
        <v>5884</v>
      </c>
      <c r="U12" s="42">
        <f t="shared" si="1"/>
        <v>14958480902.150002</v>
      </c>
      <c r="V12" s="16"/>
    </row>
    <row r="13" spans="1:22" s="9" customFormat="1" x14ac:dyDescent="0.2">
      <c r="A13" s="30">
        <v>6</v>
      </c>
      <c r="B13" s="31" t="s">
        <v>32</v>
      </c>
      <c r="C13" s="32" t="s">
        <v>33</v>
      </c>
      <c r="D13" s="43">
        <v>7341</v>
      </c>
      <c r="E13" s="43">
        <v>3376722568.8699999</v>
      </c>
      <c r="F13" s="43">
        <v>7608</v>
      </c>
      <c r="G13" s="43">
        <v>1405860880.4400001</v>
      </c>
      <c r="H13" s="43">
        <v>19300</v>
      </c>
      <c r="I13" s="43">
        <v>1292138771.3699999</v>
      </c>
      <c r="J13" s="43">
        <v>30360</v>
      </c>
      <c r="K13" s="43">
        <v>1750866835.1300001</v>
      </c>
      <c r="L13" s="43">
        <f t="shared" si="0"/>
        <v>64609</v>
      </c>
      <c r="M13" s="43">
        <f t="shared" si="0"/>
        <v>7825589055.8100004</v>
      </c>
      <c r="N13" s="43">
        <v>320</v>
      </c>
      <c r="O13" s="43">
        <v>557174860.35000002</v>
      </c>
      <c r="P13" s="43">
        <v>353</v>
      </c>
      <c r="Q13" s="43">
        <v>1909157162.8800001</v>
      </c>
      <c r="R13" s="43">
        <f t="shared" si="2"/>
        <v>673</v>
      </c>
      <c r="S13" s="43">
        <f t="shared" si="2"/>
        <v>2466332023.23</v>
      </c>
      <c r="T13" s="43">
        <f t="shared" si="1"/>
        <v>65282</v>
      </c>
      <c r="U13" s="43">
        <f t="shared" si="1"/>
        <v>10291921079.040001</v>
      </c>
      <c r="V13" s="16"/>
    </row>
    <row r="14" spans="1:22" s="9" customFormat="1" x14ac:dyDescent="0.2">
      <c r="A14" s="33">
        <v>7</v>
      </c>
      <c r="B14" s="54" t="s">
        <v>30</v>
      </c>
      <c r="C14" s="1" t="s">
        <v>31</v>
      </c>
      <c r="D14" s="44">
        <v>26</v>
      </c>
      <c r="E14" s="44">
        <v>68940299.829999998</v>
      </c>
      <c r="F14" s="44">
        <v>261</v>
      </c>
      <c r="G14" s="44">
        <v>29510397.640000001</v>
      </c>
      <c r="H14" s="44">
        <v>152</v>
      </c>
      <c r="I14" s="44">
        <v>931182513.25999999</v>
      </c>
      <c r="J14" s="44">
        <v>308</v>
      </c>
      <c r="K14" s="44">
        <v>875430170.58000004</v>
      </c>
      <c r="L14" s="42">
        <f t="shared" si="0"/>
        <v>747</v>
      </c>
      <c r="M14" s="42">
        <f t="shared" si="0"/>
        <v>1905063381.3100002</v>
      </c>
      <c r="N14" s="44">
        <v>173</v>
      </c>
      <c r="O14" s="44">
        <v>2999879326.46</v>
      </c>
      <c r="P14" s="44">
        <v>130</v>
      </c>
      <c r="Q14" s="44">
        <v>2158662814.04</v>
      </c>
      <c r="R14" s="42">
        <f t="shared" si="2"/>
        <v>303</v>
      </c>
      <c r="S14" s="42">
        <f t="shared" si="2"/>
        <v>5158542140.5</v>
      </c>
      <c r="T14" s="42">
        <f t="shared" si="1"/>
        <v>1050</v>
      </c>
      <c r="U14" s="42">
        <f t="shared" si="1"/>
        <v>7063605521.8100004</v>
      </c>
      <c r="V14" s="16"/>
    </row>
    <row r="15" spans="1:22" s="9" customFormat="1" x14ac:dyDescent="0.2">
      <c r="A15" s="30">
        <v>8</v>
      </c>
      <c r="B15" s="53" t="s">
        <v>34</v>
      </c>
      <c r="C15" s="32" t="s">
        <v>35</v>
      </c>
      <c r="D15" s="43">
        <v>35</v>
      </c>
      <c r="E15" s="43">
        <v>132226071.88</v>
      </c>
      <c r="F15" s="43">
        <v>23</v>
      </c>
      <c r="G15" s="43">
        <v>3311393.11</v>
      </c>
      <c r="H15" s="43">
        <v>476</v>
      </c>
      <c r="I15" s="43">
        <v>998697052.13999999</v>
      </c>
      <c r="J15" s="43">
        <v>331</v>
      </c>
      <c r="K15" s="43">
        <v>385816127.31</v>
      </c>
      <c r="L15" s="43">
        <f t="shared" si="0"/>
        <v>865</v>
      </c>
      <c r="M15" s="43">
        <f t="shared" si="0"/>
        <v>1520050644.4400001</v>
      </c>
      <c r="N15" s="43">
        <v>98</v>
      </c>
      <c r="O15" s="43">
        <v>2567751292.5</v>
      </c>
      <c r="P15" s="43">
        <v>117</v>
      </c>
      <c r="Q15" s="43">
        <v>2870563689.3000002</v>
      </c>
      <c r="R15" s="43">
        <f t="shared" si="2"/>
        <v>215</v>
      </c>
      <c r="S15" s="43">
        <f t="shared" si="2"/>
        <v>5438314981.8000002</v>
      </c>
      <c r="T15" s="43">
        <f t="shared" si="1"/>
        <v>1080</v>
      </c>
      <c r="U15" s="43">
        <f t="shared" si="1"/>
        <v>6958365626.2399998</v>
      </c>
      <c r="V15" s="16"/>
    </row>
    <row r="16" spans="1:22" s="9" customFormat="1" x14ac:dyDescent="0.2">
      <c r="A16" s="33">
        <v>9</v>
      </c>
      <c r="B16" s="54" t="s">
        <v>38</v>
      </c>
      <c r="C16" s="1" t="s">
        <v>39</v>
      </c>
      <c r="D16" s="44">
        <v>106</v>
      </c>
      <c r="E16" s="44">
        <v>946968907.29999995</v>
      </c>
      <c r="F16" s="44">
        <v>280</v>
      </c>
      <c r="G16" s="44">
        <v>108207949.90000001</v>
      </c>
      <c r="H16" s="44">
        <v>454</v>
      </c>
      <c r="I16" s="44">
        <v>1103452022.24</v>
      </c>
      <c r="J16" s="44">
        <v>2114</v>
      </c>
      <c r="K16" s="44">
        <v>2314247221.6199999</v>
      </c>
      <c r="L16" s="42">
        <f t="shared" si="0"/>
        <v>2954</v>
      </c>
      <c r="M16" s="42">
        <f t="shared" si="0"/>
        <v>4472876101.0599995</v>
      </c>
      <c r="N16" s="44">
        <v>29</v>
      </c>
      <c r="O16" s="44">
        <v>1433761759.0799999</v>
      </c>
      <c r="P16" s="44">
        <v>42</v>
      </c>
      <c r="Q16" s="44">
        <v>1015673317.5700001</v>
      </c>
      <c r="R16" s="42">
        <f t="shared" si="2"/>
        <v>71</v>
      </c>
      <c r="S16" s="42">
        <f t="shared" si="2"/>
        <v>2449435076.6500001</v>
      </c>
      <c r="T16" s="42">
        <f t="shared" si="1"/>
        <v>3025</v>
      </c>
      <c r="U16" s="42">
        <f t="shared" si="1"/>
        <v>6922311177.7099991</v>
      </c>
      <c r="V16" s="16"/>
    </row>
    <row r="17" spans="1:22" s="9" customFormat="1" x14ac:dyDescent="0.2">
      <c r="A17" s="30">
        <v>10</v>
      </c>
      <c r="B17" s="53" t="s">
        <v>42</v>
      </c>
      <c r="C17" s="32" t="s">
        <v>43</v>
      </c>
      <c r="D17" s="43">
        <v>218</v>
      </c>
      <c r="E17" s="43">
        <v>340186627.81999999</v>
      </c>
      <c r="F17" s="43">
        <v>953</v>
      </c>
      <c r="G17" s="43">
        <v>208578349.28999999</v>
      </c>
      <c r="H17" s="43">
        <v>630</v>
      </c>
      <c r="I17" s="43">
        <v>1353688061.8399999</v>
      </c>
      <c r="J17" s="43">
        <v>1355</v>
      </c>
      <c r="K17" s="43">
        <v>802091542.96000004</v>
      </c>
      <c r="L17" s="43">
        <f t="shared" si="0"/>
        <v>3156</v>
      </c>
      <c r="M17" s="43">
        <f t="shared" si="0"/>
        <v>2704544581.9100003</v>
      </c>
      <c r="N17" s="43">
        <v>353</v>
      </c>
      <c r="O17" s="43">
        <v>1761809173.01</v>
      </c>
      <c r="P17" s="43">
        <v>364</v>
      </c>
      <c r="Q17" s="43">
        <v>2174141304.4200001</v>
      </c>
      <c r="R17" s="43">
        <f t="shared" si="2"/>
        <v>717</v>
      </c>
      <c r="S17" s="43">
        <f t="shared" si="2"/>
        <v>3935950477.4300003</v>
      </c>
      <c r="T17" s="43">
        <f t="shared" si="1"/>
        <v>3873</v>
      </c>
      <c r="U17" s="43">
        <f t="shared" si="1"/>
        <v>6640495059.3400002</v>
      </c>
      <c r="V17" s="16"/>
    </row>
    <row r="18" spans="1:22" s="9" customFormat="1" x14ac:dyDescent="0.2">
      <c r="A18" s="33">
        <v>11</v>
      </c>
      <c r="B18" s="54" t="s">
        <v>36</v>
      </c>
      <c r="C18" s="1" t="s">
        <v>37</v>
      </c>
      <c r="D18" s="44">
        <v>1</v>
      </c>
      <c r="E18" s="44">
        <v>288449</v>
      </c>
      <c r="F18" s="44"/>
      <c r="G18" s="44"/>
      <c r="H18" s="44">
        <v>145</v>
      </c>
      <c r="I18" s="44">
        <v>367961258.61000001</v>
      </c>
      <c r="J18" s="44">
        <v>199</v>
      </c>
      <c r="K18" s="44">
        <v>405879600.64999998</v>
      </c>
      <c r="L18" s="42">
        <f t="shared" si="0"/>
        <v>345</v>
      </c>
      <c r="M18" s="42">
        <f t="shared" si="0"/>
        <v>774129308.25999999</v>
      </c>
      <c r="N18" s="44">
        <v>138</v>
      </c>
      <c r="O18" s="44">
        <v>2499515995.73</v>
      </c>
      <c r="P18" s="44">
        <v>206</v>
      </c>
      <c r="Q18" s="44">
        <v>2293514248.8899999</v>
      </c>
      <c r="R18" s="42">
        <f t="shared" si="2"/>
        <v>344</v>
      </c>
      <c r="S18" s="42">
        <f t="shared" si="2"/>
        <v>4793030244.6199999</v>
      </c>
      <c r="T18" s="42">
        <f t="shared" si="1"/>
        <v>689</v>
      </c>
      <c r="U18" s="42">
        <f t="shared" si="1"/>
        <v>5567159552.8800001</v>
      </c>
      <c r="V18" s="16"/>
    </row>
    <row r="19" spans="1:22" s="9" customFormat="1" x14ac:dyDescent="0.2">
      <c r="A19" s="30">
        <v>12</v>
      </c>
      <c r="B19" s="53" t="s">
        <v>40</v>
      </c>
      <c r="C19" s="32" t="s">
        <v>41</v>
      </c>
      <c r="D19" s="43">
        <v>143</v>
      </c>
      <c r="E19" s="43">
        <v>88354635.629999995</v>
      </c>
      <c r="F19" s="43">
        <v>460</v>
      </c>
      <c r="G19" s="43">
        <v>52769919.590000004</v>
      </c>
      <c r="H19" s="43">
        <v>471</v>
      </c>
      <c r="I19" s="43">
        <v>126122414.5</v>
      </c>
      <c r="J19" s="43">
        <v>503</v>
      </c>
      <c r="K19" s="43">
        <v>105650926.52</v>
      </c>
      <c r="L19" s="43">
        <f t="shared" si="0"/>
        <v>1577</v>
      </c>
      <c r="M19" s="43">
        <f t="shared" si="0"/>
        <v>372897896.24000001</v>
      </c>
      <c r="N19" s="43">
        <v>504</v>
      </c>
      <c r="O19" s="43">
        <v>1791762361.4200001</v>
      </c>
      <c r="P19" s="43">
        <v>407</v>
      </c>
      <c r="Q19" s="43">
        <v>1392050833.96</v>
      </c>
      <c r="R19" s="43">
        <f t="shared" si="2"/>
        <v>911</v>
      </c>
      <c r="S19" s="43">
        <f t="shared" si="2"/>
        <v>3183813195.3800001</v>
      </c>
      <c r="T19" s="43">
        <f t="shared" si="1"/>
        <v>2488</v>
      </c>
      <c r="U19" s="43">
        <f t="shared" si="1"/>
        <v>3556711091.6199999</v>
      </c>
      <c r="V19" s="16"/>
    </row>
    <row r="20" spans="1:22" s="9" customFormat="1" x14ac:dyDescent="0.2">
      <c r="A20" s="33">
        <v>13</v>
      </c>
      <c r="B20" s="54" t="s">
        <v>48</v>
      </c>
      <c r="C20" s="1" t="s">
        <v>49</v>
      </c>
      <c r="D20" s="44">
        <v>178</v>
      </c>
      <c r="E20" s="44">
        <v>432269472.01999998</v>
      </c>
      <c r="F20" s="44">
        <v>877</v>
      </c>
      <c r="G20" s="44">
        <v>77589270.109999999</v>
      </c>
      <c r="H20" s="44">
        <v>294</v>
      </c>
      <c r="I20" s="44">
        <v>296477758.27999997</v>
      </c>
      <c r="J20" s="44">
        <v>740</v>
      </c>
      <c r="K20" s="44">
        <v>502521587.94</v>
      </c>
      <c r="L20" s="42">
        <f t="shared" si="0"/>
        <v>2089</v>
      </c>
      <c r="M20" s="42">
        <f t="shared" si="0"/>
        <v>1308858088.3499999</v>
      </c>
      <c r="N20" s="44">
        <v>347</v>
      </c>
      <c r="O20" s="44">
        <v>1073843707.8399999</v>
      </c>
      <c r="P20" s="44">
        <v>626</v>
      </c>
      <c r="Q20" s="44">
        <v>1152881302.0599999</v>
      </c>
      <c r="R20" s="42">
        <f t="shared" si="2"/>
        <v>973</v>
      </c>
      <c r="S20" s="42">
        <f t="shared" si="2"/>
        <v>2226725009.8999996</v>
      </c>
      <c r="T20" s="42">
        <f t="shared" si="1"/>
        <v>3062</v>
      </c>
      <c r="U20" s="42">
        <f t="shared" si="1"/>
        <v>3535583098.2499995</v>
      </c>
      <c r="V20" s="16"/>
    </row>
    <row r="21" spans="1:22" s="9" customFormat="1" x14ac:dyDescent="0.2">
      <c r="A21" s="30">
        <v>14</v>
      </c>
      <c r="B21" s="31" t="s">
        <v>46</v>
      </c>
      <c r="C21" s="32" t="s">
        <v>47</v>
      </c>
      <c r="D21" s="43"/>
      <c r="E21" s="43"/>
      <c r="F21" s="43"/>
      <c r="G21" s="43"/>
      <c r="H21" s="43">
        <v>598</v>
      </c>
      <c r="I21" s="43">
        <v>1441923886.29</v>
      </c>
      <c r="J21" s="43">
        <v>362</v>
      </c>
      <c r="K21" s="43">
        <v>567020450.53999996</v>
      </c>
      <c r="L21" s="43">
        <f t="shared" si="0"/>
        <v>960</v>
      </c>
      <c r="M21" s="43">
        <f t="shared" si="0"/>
        <v>2008944336.8299999</v>
      </c>
      <c r="N21" s="43">
        <v>13</v>
      </c>
      <c r="O21" s="43">
        <v>308967530.81999999</v>
      </c>
      <c r="P21" s="43">
        <v>44</v>
      </c>
      <c r="Q21" s="43">
        <v>1173979268.8399999</v>
      </c>
      <c r="R21" s="43">
        <f t="shared" si="2"/>
        <v>57</v>
      </c>
      <c r="S21" s="43">
        <f t="shared" si="2"/>
        <v>1482946799.6599998</v>
      </c>
      <c r="T21" s="43">
        <f t="shared" si="1"/>
        <v>1017</v>
      </c>
      <c r="U21" s="43">
        <f t="shared" si="1"/>
        <v>3491891136.4899998</v>
      </c>
      <c r="V21" s="16"/>
    </row>
    <row r="22" spans="1:22" s="9" customFormat="1" x14ac:dyDescent="0.2">
      <c r="A22" s="33">
        <v>15</v>
      </c>
      <c r="B22" s="54" t="s">
        <v>50</v>
      </c>
      <c r="C22" s="1" t="s">
        <v>51</v>
      </c>
      <c r="D22" s="44">
        <v>124</v>
      </c>
      <c r="E22" s="44">
        <v>338334921.36000001</v>
      </c>
      <c r="F22" s="44">
        <v>524</v>
      </c>
      <c r="G22" s="44">
        <v>153727274.96000001</v>
      </c>
      <c r="H22" s="44">
        <v>314</v>
      </c>
      <c r="I22" s="44">
        <v>428292440.30000001</v>
      </c>
      <c r="J22" s="44">
        <v>955</v>
      </c>
      <c r="K22" s="44">
        <v>381960479.02999997</v>
      </c>
      <c r="L22" s="42">
        <f t="shared" si="0"/>
        <v>1917</v>
      </c>
      <c r="M22" s="42">
        <f t="shared" si="0"/>
        <v>1302315115.6500001</v>
      </c>
      <c r="N22" s="44">
        <v>79</v>
      </c>
      <c r="O22" s="44">
        <v>345574719.95999998</v>
      </c>
      <c r="P22" s="44">
        <v>79</v>
      </c>
      <c r="Q22" s="44">
        <v>521774742.41000003</v>
      </c>
      <c r="R22" s="42">
        <f t="shared" si="2"/>
        <v>158</v>
      </c>
      <c r="S22" s="42">
        <f t="shared" si="2"/>
        <v>867349462.37</v>
      </c>
      <c r="T22" s="42">
        <f t="shared" si="1"/>
        <v>2075</v>
      </c>
      <c r="U22" s="42">
        <f t="shared" si="1"/>
        <v>2169664578.02</v>
      </c>
      <c r="V22" s="16"/>
    </row>
    <row r="23" spans="1:22" s="9" customFormat="1" x14ac:dyDescent="0.2">
      <c r="A23" s="30">
        <v>16</v>
      </c>
      <c r="B23" s="53" t="s">
        <v>44</v>
      </c>
      <c r="C23" s="32" t="s">
        <v>45</v>
      </c>
      <c r="D23" s="43"/>
      <c r="E23" s="43"/>
      <c r="F23" s="43"/>
      <c r="G23" s="43"/>
      <c r="H23" s="43">
        <v>164</v>
      </c>
      <c r="I23" s="43">
        <v>632224029.73000002</v>
      </c>
      <c r="J23" s="43">
        <v>138</v>
      </c>
      <c r="K23" s="43">
        <v>572608289.77999997</v>
      </c>
      <c r="L23" s="43">
        <f t="shared" si="0"/>
        <v>302</v>
      </c>
      <c r="M23" s="43">
        <f t="shared" si="0"/>
        <v>1204832319.51</v>
      </c>
      <c r="N23" s="43">
        <v>18</v>
      </c>
      <c r="O23" s="43">
        <v>394115682.22000003</v>
      </c>
      <c r="P23" s="43">
        <v>17</v>
      </c>
      <c r="Q23" s="43">
        <v>444000000</v>
      </c>
      <c r="R23" s="43">
        <f t="shared" si="2"/>
        <v>35</v>
      </c>
      <c r="S23" s="43">
        <f t="shared" si="2"/>
        <v>838115682.22000003</v>
      </c>
      <c r="T23" s="43">
        <f t="shared" si="1"/>
        <v>337</v>
      </c>
      <c r="U23" s="43">
        <f t="shared" si="1"/>
        <v>2042948001.73</v>
      </c>
      <c r="V23" s="16"/>
    </row>
    <row r="24" spans="1:22" s="9" customFormat="1" x14ac:dyDescent="0.2">
      <c r="A24" s="33">
        <v>17</v>
      </c>
      <c r="B24" s="54" t="s">
        <v>52</v>
      </c>
      <c r="C24" s="1" t="s">
        <v>53</v>
      </c>
      <c r="D24" s="44">
        <v>18</v>
      </c>
      <c r="E24" s="44">
        <v>96716854.730000004</v>
      </c>
      <c r="F24" s="44">
        <v>89</v>
      </c>
      <c r="G24" s="44">
        <v>78682075.640000001</v>
      </c>
      <c r="H24" s="44">
        <v>75</v>
      </c>
      <c r="I24" s="44">
        <v>188546908.87</v>
      </c>
      <c r="J24" s="44">
        <v>119</v>
      </c>
      <c r="K24" s="44">
        <v>320054323.02999997</v>
      </c>
      <c r="L24" s="42">
        <f t="shared" si="0"/>
        <v>301</v>
      </c>
      <c r="M24" s="42">
        <f t="shared" si="0"/>
        <v>684000162.26999998</v>
      </c>
      <c r="N24" s="44">
        <v>190</v>
      </c>
      <c r="O24" s="44">
        <v>711280528.88</v>
      </c>
      <c r="P24" s="44">
        <v>238</v>
      </c>
      <c r="Q24" s="44">
        <v>598561156.64999998</v>
      </c>
      <c r="R24" s="42">
        <f t="shared" si="2"/>
        <v>428</v>
      </c>
      <c r="S24" s="42">
        <f t="shared" si="2"/>
        <v>1309841685.53</v>
      </c>
      <c r="T24" s="42">
        <f t="shared" si="1"/>
        <v>729</v>
      </c>
      <c r="U24" s="42">
        <f t="shared" si="1"/>
        <v>1993841847.8</v>
      </c>
      <c r="V24" s="16"/>
    </row>
    <row r="25" spans="1:22" s="9" customFormat="1" x14ac:dyDescent="0.2">
      <c r="A25" s="30">
        <v>18</v>
      </c>
      <c r="B25" s="53" t="s">
        <v>84</v>
      </c>
      <c r="C25" s="32" t="s">
        <v>85</v>
      </c>
      <c r="D25" s="43">
        <v>67</v>
      </c>
      <c r="E25" s="43">
        <v>36021882.990000002</v>
      </c>
      <c r="F25" s="43">
        <v>66</v>
      </c>
      <c r="G25" s="43">
        <v>9762959.7200000007</v>
      </c>
      <c r="H25" s="43">
        <v>54</v>
      </c>
      <c r="I25" s="43">
        <v>578260242.35000002</v>
      </c>
      <c r="J25" s="43">
        <v>211</v>
      </c>
      <c r="K25" s="43">
        <v>352264632.80000001</v>
      </c>
      <c r="L25" s="43">
        <f t="shared" si="0"/>
        <v>398</v>
      </c>
      <c r="M25" s="43">
        <f t="shared" si="0"/>
        <v>976309717.86000013</v>
      </c>
      <c r="N25" s="43">
        <v>37</v>
      </c>
      <c r="O25" s="43">
        <v>343869612.98000002</v>
      </c>
      <c r="P25" s="43">
        <v>32</v>
      </c>
      <c r="Q25" s="43">
        <v>596220429.95000005</v>
      </c>
      <c r="R25" s="43">
        <f t="shared" si="2"/>
        <v>69</v>
      </c>
      <c r="S25" s="43">
        <f t="shared" si="2"/>
        <v>940090042.93000007</v>
      </c>
      <c r="T25" s="43">
        <f t="shared" si="1"/>
        <v>467</v>
      </c>
      <c r="U25" s="43">
        <f t="shared" si="1"/>
        <v>1916399760.7900002</v>
      </c>
      <c r="V25" s="16"/>
    </row>
    <row r="26" spans="1:22" s="9" customFormat="1" x14ac:dyDescent="0.2">
      <c r="A26" s="33">
        <v>19</v>
      </c>
      <c r="B26" s="54" t="s">
        <v>66</v>
      </c>
      <c r="C26" s="1" t="s">
        <v>67</v>
      </c>
      <c r="D26" s="44">
        <v>16</v>
      </c>
      <c r="E26" s="44">
        <v>128990909.13</v>
      </c>
      <c r="F26" s="44"/>
      <c r="G26" s="44"/>
      <c r="H26" s="44">
        <v>8</v>
      </c>
      <c r="I26" s="44">
        <v>1013491.68</v>
      </c>
      <c r="J26" s="44">
        <v>78</v>
      </c>
      <c r="K26" s="44">
        <v>46819123.43</v>
      </c>
      <c r="L26" s="42">
        <f t="shared" si="0"/>
        <v>102</v>
      </c>
      <c r="M26" s="42">
        <f t="shared" si="0"/>
        <v>176823524.24000001</v>
      </c>
      <c r="N26" s="44">
        <v>16</v>
      </c>
      <c r="O26" s="44">
        <v>874701620.89999998</v>
      </c>
      <c r="P26" s="44">
        <v>10</v>
      </c>
      <c r="Q26" s="44">
        <v>640614838.70000005</v>
      </c>
      <c r="R26" s="42">
        <f t="shared" si="2"/>
        <v>26</v>
      </c>
      <c r="S26" s="42">
        <f t="shared" si="2"/>
        <v>1515316459.5999999</v>
      </c>
      <c r="T26" s="42">
        <f t="shared" si="1"/>
        <v>128</v>
      </c>
      <c r="U26" s="42">
        <f t="shared" si="1"/>
        <v>1692139983.8399999</v>
      </c>
      <c r="V26" s="16"/>
    </row>
    <row r="27" spans="1:22" s="9" customFormat="1" x14ac:dyDescent="0.2">
      <c r="A27" s="30">
        <v>20</v>
      </c>
      <c r="B27" s="53" t="s">
        <v>56</v>
      </c>
      <c r="C27" s="32" t="s">
        <v>57</v>
      </c>
      <c r="D27" s="43">
        <v>133</v>
      </c>
      <c r="E27" s="43">
        <v>116993390.18000001</v>
      </c>
      <c r="F27" s="43">
        <v>431</v>
      </c>
      <c r="G27" s="43">
        <v>24641483.289999999</v>
      </c>
      <c r="H27" s="43">
        <v>704</v>
      </c>
      <c r="I27" s="43">
        <v>101527476.23</v>
      </c>
      <c r="J27" s="43">
        <v>1358</v>
      </c>
      <c r="K27" s="43">
        <v>148227697.16</v>
      </c>
      <c r="L27" s="43">
        <f t="shared" si="0"/>
        <v>2626</v>
      </c>
      <c r="M27" s="43">
        <f t="shared" si="0"/>
        <v>391390046.86000001</v>
      </c>
      <c r="N27" s="43">
        <v>1549</v>
      </c>
      <c r="O27" s="43">
        <v>592339542.78999996</v>
      </c>
      <c r="P27" s="43">
        <v>11230</v>
      </c>
      <c r="Q27" s="43">
        <v>640735091.89999998</v>
      </c>
      <c r="R27" s="43">
        <f t="shared" si="2"/>
        <v>12779</v>
      </c>
      <c r="S27" s="43">
        <f t="shared" si="2"/>
        <v>1233074634.6900001</v>
      </c>
      <c r="T27" s="43">
        <f t="shared" si="1"/>
        <v>15405</v>
      </c>
      <c r="U27" s="43">
        <f t="shared" si="1"/>
        <v>1624464681.5500002</v>
      </c>
      <c r="V27" s="16"/>
    </row>
    <row r="28" spans="1:22" s="9" customFormat="1" x14ac:dyDescent="0.2">
      <c r="A28" s="33">
        <v>21</v>
      </c>
      <c r="B28" s="54" t="s">
        <v>54</v>
      </c>
      <c r="C28" s="1" t="s">
        <v>55</v>
      </c>
      <c r="D28" s="44">
        <v>7</v>
      </c>
      <c r="E28" s="44">
        <v>58409090.920000002</v>
      </c>
      <c r="F28" s="44"/>
      <c r="G28" s="44"/>
      <c r="H28" s="44">
        <v>42</v>
      </c>
      <c r="I28" s="44">
        <v>100824947.84</v>
      </c>
      <c r="J28" s="44">
        <v>54</v>
      </c>
      <c r="K28" s="44">
        <v>24769463.329999998</v>
      </c>
      <c r="L28" s="42">
        <f t="shared" si="0"/>
        <v>103</v>
      </c>
      <c r="M28" s="42">
        <f t="shared" si="0"/>
        <v>184003502.09</v>
      </c>
      <c r="N28" s="44">
        <v>60</v>
      </c>
      <c r="O28" s="44">
        <v>595926465.90999997</v>
      </c>
      <c r="P28" s="44">
        <v>65</v>
      </c>
      <c r="Q28" s="44">
        <v>725999483.48000002</v>
      </c>
      <c r="R28" s="42">
        <f t="shared" si="2"/>
        <v>125</v>
      </c>
      <c r="S28" s="42">
        <f t="shared" si="2"/>
        <v>1321925949.3899999</v>
      </c>
      <c r="T28" s="42">
        <f t="shared" si="1"/>
        <v>228</v>
      </c>
      <c r="U28" s="42">
        <f t="shared" si="1"/>
        <v>1505929451.4799998</v>
      </c>
      <c r="V28" s="16"/>
    </row>
    <row r="29" spans="1:22" s="9" customFormat="1" x14ac:dyDescent="0.2">
      <c r="A29" s="30">
        <v>22</v>
      </c>
      <c r="B29" s="31" t="s">
        <v>60</v>
      </c>
      <c r="C29" s="32" t="s">
        <v>61</v>
      </c>
      <c r="D29" s="43">
        <v>155</v>
      </c>
      <c r="E29" s="43">
        <v>220867491.88</v>
      </c>
      <c r="F29" s="43">
        <v>753</v>
      </c>
      <c r="G29" s="43">
        <v>142025089.21000001</v>
      </c>
      <c r="H29" s="43">
        <v>809</v>
      </c>
      <c r="I29" s="43">
        <v>49238760.630000003</v>
      </c>
      <c r="J29" s="43">
        <v>1956</v>
      </c>
      <c r="K29" s="43">
        <v>245829669.62</v>
      </c>
      <c r="L29" s="43">
        <f t="shared" si="0"/>
        <v>3673</v>
      </c>
      <c r="M29" s="43">
        <f t="shared" si="0"/>
        <v>657961011.34000003</v>
      </c>
      <c r="N29" s="43">
        <v>189</v>
      </c>
      <c r="O29" s="43">
        <v>329356735.94999999</v>
      </c>
      <c r="P29" s="43">
        <v>183</v>
      </c>
      <c r="Q29" s="43">
        <v>216017209.99000001</v>
      </c>
      <c r="R29" s="43">
        <f t="shared" si="2"/>
        <v>372</v>
      </c>
      <c r="S29" s="43">
        <f t="shared" si="2"/>
        <v>545373945.94000006</v>
      </c>
      <c r="T29" s="43">
        <f t="shared" si="1"/>
        <v>4045</v>
      </c>
      <c r="U29" s="43">
        <f t="shared" si="1"/>
        <v>1203334957.2800002</v>
      </c>
      <c r="V29" s="16"/>
    </row>
    <row r="30" spans="1:22" s="9" customFormat="1" x14ac:dyDescent="0.2">
      <c r="A30" s="33">
        <v>23</v>
      </c>
      <c r="B30" s="54" t="s">
        <v>74</v>
      </c>
      <c r="C30" s="1" t="s">
        <v>75</v>
      </c>
      <c r="D30" s="44">
        <v>251</v>
      </c>
      <c r="E30" s="44">
        <v>148719316.16999999</v>
      </c>
      <c r="F30" s="44">
        <v>170</v>
      </c>
      <c r="G30" s="44">
        <v>6027001.9100000001</v>
      </c>
      <c r="H30" s="44">
        <v>5049</v>
      </c>
      <c r="I30" s="44">
        <v>40201919.82</v>
      </c>
      <c r="J30" s="44">
        <v>1510</v>
      </c>
      <c r="K30" s="44">
        <v>275017258.70999998</v>
      </c>
      <c r="L30" s="42">
        <f t="shared" si="0"/>
        <v>6980</v>
      </c>
      <c r="M30" s="42">
        <f t="shared" si="0"/>
        <v>469965496.61000001</v>
      </c>
      <c r="N30" s="44">
        <v>110</v>
      </c>
      <c r="O30" s="44">
        <v>332132113.07999998</v>
      </c>
      <c r="P30" s="44">
        <v>154</v>
      </c>
      <c r="Q30" s="44">
        <v>250584945.44999999</v>
      </c>
      <c r="R30" s="42">
        <f t="shared" si="2"/>
        <v>264</v>
      </c>
      <c r="S30" s="42">
        <f t="shared" si="2"/>
        <v>582717058.52999997</v>
      </c>
      <c r="T30" s="42">
        <f t="shared" si="1"/>
        <v>7244</v>
      </c>
      <c r="U30" s="42">
        <f t="shared" si="1"/>
        <v>1052682555.14</v>
      </c>
      <c r="V30" s="16"/>
    </row>
    <row r="31" spans="1:22" s="9" customFormat="1" x14ac:dyDescent="0.2">
      <c r="A31" s="30">
        <v>24</v>
      </c>
      <c r="B31" s="53" t="s">
        <v>72</v>
      </c>
      <c r="C31" s="32" t="s">
        <v>73</v>
      </c>
      <c r="D31" s="43">
        <v>59</v>
      </c>
      <c r="E31" s="43">
        <v>301809236.33999997</v>
      </c>
      <c r="F31" s="43">
        <v>23</v>
      </c>
      <c r="G31" s="43">
        <v>20254800.329999998</v>
      </c>
      <c r="H31" s="43">
        <v>50</v>
      </c>
      <c r="I31" s="43">
        <v>64819635.020000003</v>
      </c>
      <c r="J31" s="43">
        <v>201</v>
      </c>
      <c r="K31" s="43">
        <v>155325975.38999999</v>
      </c>
      <c r="L31" s="43">
        <f t="shared" si="0"/>
        <v>333</v>
      </c>
      <c r="M31" s="43">
        <f t="shared" si="0"/>
        <v>542209647.07999992</v>
      </c>
      <c r="N31" s="43">
        <v>11</v>
      </c>
      <c r="O31" s="43">
        <v>199429899.5</v>
      </c>
      <c r="P31" s="43">
        <v>12</v>
      </c>
      <c r="Q31" s="43">
        <v>194423415</v>
      </c>
      <c r="R31" s="43">
        <f t="shared" si="2"/>
        <v>23</v>
      </c>
      <c r="S31" s="43">
        <f t="shared" si="2"/>
        <v>393853314.5</v>
      </c>
      <c r="T31" s="43">
        <f t="shared" si="1"/>
        <v>356</v>
      </c>
      <c r="U31" s="43">
        <f t="shared" si="1"/>
        <v>936062961.57999992</v>
      </c>
      <c r="V31" s="16"/>
    </row>
    <row r="32" spans="1:22" s="9" customFormat="1" x14ac:dyDescent="0.2">
      <c r="A32" s="33">
        <v>25</v>
      </c>
      <c r="B32" s="54" t="s">
        <v>58</v>
      </c>
      <c r="C32" s="1" t="s">
        <v>59</v>
      </c>
      <c r="D32" s="44">
        <v>40</v>
      </c>
      <c r="E32" s="44">
        <v>106629764.64</v>
      </c>
      <c r="F32" s="44"/>
      <c r="G32" s="44"/>
      <c r="H32" s="44">
        <v>68</v>
      </c>
      <c r="I32" s="44">
        <v>25334624.18</v>
      </c>
      <c r="J32" s="44">
        <v>46</v>
      </c>
      <c r="K32" s="44">
        <v>457202090.12</v>
      </c>
      <c r="L32" s="42">
        <f t="shared" si="0"/>
        <v>154</v>
      </c>
      <c r="M32" s="42">
        <f t="shared" si="0"/>
        <v>589166478.94000006</v>
      </c>
      <c r="N32" s="44">
        <v>10</v>
      </c>
      <c r="O32" s="44">
        <v>179193896.55000001</v>
      </c>
      <c r="P32" s="44">
        <v>2</v>
      </c>
      <c r="Q32" s="44">
        <v>1248752</v>
      </c>
      <c r="R32" s="42">
        <f t="shared" si="2"/>
        <v>12</v>
      </c>
      <c r="S32" s="42">
        <f t="shared" si="2"/>
        <v>180442648.55000001</v>
      </c>
      <c r="T32" s="42">
        <f t="shared" si="1"/>
        <v>166</v>
      </c>
      <c r="U32" s="42">
        <f t="shared" si="1"/>
        <v>769609127.49000001</v>
      </c>
      <c r="V32" s="16"/>
    </row>
    <row r="33" spans="1:22" s="9" customFormat="1" x14ac:dyDescent="0.2">
      <c r="A33" s="30">
        <v>26</v>
      </c>
      <c r="B33" s="53" t="s">
        <v>92</v>
      </c>
      <c r="C33" s="32" t="s">
        <v>93</v>
      </c>
      <c r="D33" s="43">
        <v>45</v>
      </c>
      <c r="E33" s="43">
        <v>226989511.16999999</v>
      </c>
      <c r="F33" s="43">
        <v>100</v>
      </c>
      <c r="G33" s="43">
        <v>4140935.45</v>
      </c>
      <c r="H33" s="43">
        <v>126</v>
      </c>
      <c r="I33" s="43">
        <v>24498689.670000002</v>
      </c>
      <c r="J33" s="43">
        <v>422</v>
      </c>
      <c r="K33" s="43">
        <v>94721344.890000001</v>
      </c>
      <c r="L33" s="43">
        <f t="shared" si="0"/>
        <v>693</v>
      </c>
      <c r="M33" s="43">
        <f t="shared" si="0"/>
        <v>350350481.18000001</v>
      </c>
      <c r="N33" s="43">
        <v>183</v>
      </c>
      <c r="O33" s="43">
        <v>98861036.430000007</v>
      </c>
      <c r="P33" s="43">
        <v>157</v>
      </c>
      <c r="Q33" s="43">
        <v>252266494.19999999</v>
      </c>
      <c r="R33" s="43">
        <f t="shared" si="2"/>
        <v>340</v>
      </c>
      <c r="S33" s="43">
        <f t="shared" si="2"/>
        <v>351127530.63</v>
      </c>
      <c r="T33" s="43">
        <f t="shared" si="1"/>
        <v>1033</v>
      </c>
      <c r="U33" s="43">
        <f t="shared" si="1"/>
        <v>701478011.80999994</v>
      </c>
      <c r="V33" s="16"/>
    </row>
    <row r="34" spans="1:22" s="9" customFormat="1" x14ac:dyDescent="0.2">
      <c r="A34" s="33">
        <v>27</v>
      </c>
      <c r="B34" s="54" t="s">
        <v>80</v>
      </c>
      <c r="C34" s="1" t="s">
        <v>81</v>
      </c>
      <c r="D34" s="44">
        <v>32</v>
      </c>
      <c r="E34" s="44">
        <v>2669113.66</v>
      </c>
      <c r="F34" s="44">
        <v>72</v>
      </c>
      <c r="G34" s="44">
        <v>5106057.5999999996</v>
      </c>
      <c r="H34" s="44">
        <v>119</v>
      </c>
      <c r="I34" s="44">
        <v>17249693.23</v>
      </c>
      <c r="J34" s="44">
        <v>397</v>
      </c>
      <c r="K34" s="44">
        <v>17747491.449999999</v>
      </c>
      <c r="L34" s="42">
        <f t="shared" si="0"/>
        <v>620</v>
      </c>
      <c r="M34" s="42">
        <f t="shared" si="0"/>
        <v>42772355.939999998</v>
      </c>
      <c r="N34" s="44">
        <v>220</v>
      </c>
      <c r="O34" s="44">
        <v>321087239.80000001</v>
      </c>
      <c r="P34" s="44">
        <v>823</v>
      </c>
      <c r="Q34" s="44">
        <v>315209068.00999999</v>
      </c>
      <c r="R34" s="42">
        <f t="shared" si="2"/>
        <v>1043</v>
      </c>
      <c r="S34" s="42">
        <f t="shared" si="2"/>
        <v>636296307.80999994</v>
      </c>
      <c r="T34" s="42">
        <f t="shared" si="1"/>
        <v>1663</v>
      </c>
      <c r="U34" s="42">
        <f t="shared" si="1"/>
        <v>679068663.75</v>
      </c>
      <c r="V34" s="16"/>
    </row>
    <row r="35" spans="1:22" s="9" customFormat="1" x14ac:dyDescent="0.2">
      <c r="A35" s="30">
        <v>28</v>
      </c>
      <c r="B35" s="53" t="s">
        <v>78</v>
      </c>
      <c r="C35" s="32" t="s">
        <v>79</v>
      </c>
      <c r="D35" s="43">
        <v>137</v>
      </c>
      <c r="E35" s="43">
        <v>12347154.630000001</v>
      </c>
      <c r="F35" s="43">
        <v>880</v>
      </c>
      <c r="G35" s="43">
        <v>33708408.659999996</v>
      </c>
      <c r="H35" s="43">
        <v>547</v>
      </c>
      <c r="I35" s="43">
        <v>28221883.02</v>
      </c>
      <c r="J35" s="43">
        <v>2161</v>
      </c>
      <c r="K35" s="43">
        <v>63734479.369999997</v>
      </c>
      <c r="L35" s="43">
        <f t="shared" si="0"/>
        <v>3725</v>
      </c>
      <c r="M35" s="43">
        <f t="shared" si="0"/>
        <v>138011925.68000001</v>
      </c>
      <c r="N35" s="43">
        <v>948</v>
      </c>
      <c r="O35" s="43">
        <v>298158255.52999997</v>
      </c>
      <c r="P35" s="43">
        <v>6717</v>
      </c>
      <c r="Q35" s="43">
        <v>241484940.49000001</v>
      </c>
      <c r="R35" s="43">
        <f t="shared" si="2"/>
        <v>7665</v>
      </c>
      <c r="S35" s="43">
        <f t="shared" si="2"/>
        <v>539643196.01999998</v>
      </c>
      <c r="T35" s="43">
        <f t="shared" si="1"/>
        <v>11390</v>
      </c>
      <c r="U35" s="43">
        <f t="shared" si="1"/>
        <v>677655121.70000005</v>
      </c>
      <c r="V35" s="16"/>
    </row>
    <row r="36" spans="1:22" s="9" customFormat="1" x14ac:dyDescent="0.2">
      <c r="A36" s="33">
        <v>29</v>
      </c>
      <c r="B36" s="54" t="s">
        <v>68</v>
      </c>
      <c r="C36" s="1" t="s">
        <v>69</v>
      </c>
      <c r="D36" s="44">
        <v>172</v>
      </c>
      <c r="E36" s="44">
        <v>45075768.619999997</v>
      </c>
      <c r="F36" s="44">
        <v>498</v>
      </c>
      <c r="G36" s="44">
        <v>94630431.129999995</v>
      </c>
      <c r="H36" s="44">
        <v>351</v>
      </c>
      <c r="I36" s="44">
        <v>128981356.34</v>
      </c>
      <c r="J36" s="44">
        <v>502</v>
      </c>
      <c r="K36" s="44">
        <v>68479458.989999995</v>
      </c>
      <c r="L36" s="42">
        <f t="shared" si="0"/>
        <v>1523</v>
      </c>
      <c r="M36" s="42">
        <f t="shared" si="0"/>
        <v>337167015.07999998</v>
      </c>
      <c r="N36" s="44">
        <v>56</v>
      </c>
      <c r="O36" s="44">
        <v>161424353.38999999</v>
      </c>
      <c r="P36" s="44">
        <v>83</v>
      </c>
      <c r="Q36" s="44">
        <v>172920666.46000001</v>
      </c>
      <c r="R36" s="42">
        <f t="shared" si="2"/>
        <v>139</v>
      </c>
      <c r="S36" s="42">
        <f t="shared" si="2"/>
        <v>334345019.85000002</v>
      </c>
      <c r="T36" s="42">
        <f t="shared" si="1"/>
        <v>1662</v>
      </c>
      <c r="U36" s="42">
        <f t="shared" si="1"/>
        <v>671512034.93000007</v>
      </c>
      <c r="V36" s="16"/>
    </row>
    <row r="37" spans="1:22" s="9" customFormat="1" x14ac:dyDescent="0.2">
      <c r="A37" s="30">
        <v>30</v>
      </c>
      <c r="B37" s="31" t="s">
        <v>76</v>
      </c>
      <c r="C37" s="32" t="s">
        <v>77</v>
      </c>
      <c r="D37" s="43">
        <v>31</v>
      </c>
      <c r="E37" s="43">
        <v>1722079.23</v>
      </c>
      <c r="F37" s="43">
        <v>37</v>
      </c>
      <c r="G37" s="43">
        <v>10707714.689999999</v>
      </c>
      <c r="H37" s="43">
        <v>35054</v>
      </c>
      <c r="I37" s="43">
        <v>93660011.640000001</v>
      </c>
      <c r="J37" s="43">
        <v>470</v>
      </c>
      <c r="K37" s="43">
        <v>93215003.420000002</v>
      </c>
      <c r="L37" s="43">
        <f t="shared" si="0"/>
        <v>35592</v>
      </c>
      <c r="M37" s="43">
        <f t="shared" si="0"/>
        <v>199304808.97999999</v>
      </c>
      <c r="N37" s="43">
        <v>471</v>
      </c>
      <c r="O37" s="43">
        <v>244973518.87</v>
      </c>
      <c r="P37" s="43">
        <v>7908</v>
      </c>
      <c r="Q37" s="43">
        <v>226994728.44</v>
      </c>
      <c r="R37" s="43">
        <f t="shared" si="2"/>
        <v>8379</v>
      </c>
      <c r="S37" s="43">
        <f t="shared" si="2"/>
        <v>471968247.31</v>
      </c>
      <c r="T37" s="43">
        <f t="shared" si="1"/>
        <v>43971</v>
      </c>
      <c r="U37" s="43">
        <f t="shared" si="1"/>
        <v>671273056.28999996</v>
      </c>
      <c r="V37" s="16"/>
    </row>
    <row r="38" spans="1:22" s="9" customFormat="1" x14ac:dyDescent="0.2">
      <c r="A38" s="33">
        <v>31</v>
      </c>
      <c r="B38" s="54" t="s">
        <v>82</v>
      </c>
      <c r="C38" s="1" t="s">
        <v>83</v>
      </c>
      <c r="D38" s="44">
        <v>97</v>
      </c>
      <c r="E38" s="44">
        <v>31033679.27</v>
      </c>
      <c r="F38" s="44">
        <v>389</v>
      </c>
      <c r="G38" s="44">
        <v>18248884.5</v>
      </c>
      <c r="H38" s="44">
        <v>390</v>
      </c>
      <c r="I38" s="44">
        <v>30000799.219999999</v>
      </c>
      <c r="J38" s="44">
        <v>645</v>
      </c>
      <c r="K38" s="44">
        <v>44400249.5</v>
      </c>
      <c r="L38" s="42">
        <f t="shared" si="0"/>
        <v>1521</v>
      </c>
      <c r="M38" s="42">
        <f t="shared" si="0"/>
        <v>123683612.48999999</v>
      </c>
      <c r="N38" s="44">
        <v>303</v>
      </c>
      <c r="O38" s="44">
        <v>243053215.87</v>
      </c>
      <c r="P38" s="44">
        <v>8003</v>
      </c>
      <c r="Q38" s="44">
        <v>250376234.81</v>
      </c>
      <c r="R38" s="42">
        <f t="shared" si="2"/>
        <v>8306</v>
      </c>
      <c r="S38" s="42">
        <f t="shared" si="2"/>
        <v>493429450.68000001</v>
      </c>
      <c r="T38" s="42">
        <f t="shared" si="1"/>
        <v>9827</v>
      </c>
      <c r="U38" s="42">
        <f t="shared" si="1"/>
        <v>617113063.16999996</v>
      </c>
      <c r="V38" s="16"/>
    </row>
    <row r="39" spans="1:22" s="9" customFormat="1" x14ac:dyDescent="0.2">
      <c r="A39" s="30">
        <v>32</v>
      </c>
      <c r="B39" s="53" t="s">
        <v>64</v>
      </c>
      <c r="C39" s="32" t="s">
        <v>65</v>
      </c>
      <c r="D39" s="43"/>
      <c r="E39" s="43"/>
      <c r="F39" s="43"/>
      <c r="G39" s="43"/>
      <c r="H39" s="43">
        <v>202</v>
      </c>
      <c r="I39" s="43">
        <v>269624691.83999997</v>
      </c>
      <c r="J39" s="43">
        <v>168</v>
      </c>
      <c r="K39" s="43">
        <v>19708670.300000001</v>
      </c>
      <c r="L39" s="43">
        <f t="shared" si="0"/>
        <v>370</v>
      </c>
      <c r="M39" s="43">
        <f t="shared" si="0"/>
        <v>289333362.13999999</v>
      </c>
      <c r="N39" s="43">
        <v>4</v>
      </c>
      <c r="O39" s="43">
        <v>4100000</v>
      </c>
      <c r="P39" s="43">
        <v>96</v>
      </c>
      <c r="Q39" s="43">
        <v>256100000</v>
      </c>
      <c r="R39" s="43">
        <f t="shared" si="2"/>
        <v>100</v>
      </c>
      <c r="S39" s="43">
        <f t="shared" si="2"/>
        <v>260200000</v>
      </c>
      <c r="T39" s="43">
        <f t="shared" si="1"/>
        <v>470</v>
      </c>
      <c r="U39" s="43">
        <f t="shared" si="1"/>
        <v>549533362.13999999</v>
      </c>
      <c r="V39" s="16"/>
    </row>
    <row r="40" spans="1:22" s="9" customFormat="1" x14ac:dyDescent="0.2">
      <c r="A40" s="33">
        <v>33</v>
      </c>
      <c r="B40" s="54" t="s">
        <v>94</v>
      </c>
      <c r="C40" s="1" t="s">
        <v>95</v>
      </c>
      <c r="D40" s="44">
        <v>9</v>
      </c>
      <c r="E40" s="44">
        <v>18000000</v>
      </c>
      <c r="F40" s="44">
        <v>4</v>
      </c>
      <c r="G40" s="44">
        <v>3537546.98</v>
      </c>
      <c r="H40" s="44">
        <v>15</v>
      </c>
      <c r="I40" s="44">
        <v>243118110</v>
      </c>
      <c r="J40" s="44">
        <v>45</v>
      </c>
      <c r="K40" s="44">
        <v>242877083.12</v>
      </c>
      <c r="L40" s="42">
        <f t="shared" si="0"/>
        <v>73</v>
      </c>
      <c r="M40" s="42">
        <f t="shared" si="0"/>
        <v>507532740.10000002</v>
      </c>
      <c r="N40" s="44">
        <v>6</v>
      </c>
      <c r="O40" s="44">
        <v>4555135</v>
      </c>
      <c r="P40" s="44">
        <v>12</v>
      </c>
      <c r="Q40" s="44">
        <v>19664000</v>
      </c>
      <c r="R40" s="42">
        <f t="shared" si="2"/>
        <v>18</v>
      </c>
      <c r="S40" s="42">
        <f t="shared" si="2"/>
        <v>24219135</v>
      </c>
      <c r="T40" s="42">
        <f t="shared" si="1"/>
        <v>91</v>
      </c>
      <c r="U40" s="42">
        <f t="shared" si="1"/>
        <v>531751875.10000002</v>
      </c>
      <c r="V40" s="16"/>
    </row>
    <row r="41" spans="1:22" s="9" customFormat="1" x14ac:dyDescent="0.2">
      <c r="A41" s="30">
        <v>34</v>
      </c>
      <c r="B41" s="53" t="s">
        <v>114</v>
      </c>
      <c r="C41" s="32" t="s">
        <v>115</v>
      </c>
      <c r="D41" s="43">
        <v>27</v>
      </c>
      <c r="E41" s="43">
        <v>1361394.86</v>
      </c>
      <c r="F41" s="43">
        <v>209</v>
      </c>
      <c r="G41" s="43">
        <v>8729856.2899999991</v>
      </c>
      <c r="H41" s="43">
        <v>110</v>
      </c>
      <c r="I41" s="43">
        <v>18561100.329999998</v>
      </c>
      <c r="J41" s="43">
        <v>2817</v>
      </c>
      <c r="K41" s="43">
        <v>55069158.700000003</v>
      </c>
      <c r="L41" s="43">
        <f t="shared" si="0"/>
        <v>3163</v>
      </c>
      <c r="M41" s="43">
        <f t="shared" si="0"/>
        <v>83721510.179999992</v>
      </c>
      <c r="N41" s="43">
        <v>339</v>
      </c>
      <c r="O41" s="43">
        <v>225017919.21000001</v>
      </c>
      <c r="P41" s="43">
        <v>343</v>
      </c>
      <c r="Q41" s="43">
        <v>181238476.18000001</v>
      </c>
      <c r="R41" s="43">
        <f t="shared" si="2"/>
        <v>682</v>
      </c>
      <c r="S41" s="43">
        <f t="shared" si="2"/>
        <v>406256395.38999999</v>
      </c>
      <c r="T41" s="43">
        <f t="shared" si="1"/>
        <v>3845</v>
      </c>
      <c r="U41" s="43">
        <f t="shared" si="1"/>
        <v>489977905.56999999</v>
      </c>
      <c r="V41" s="16"/>
    </row>
    <row r="42" spans="1:22" s="9" customFormat="1" x14ac:dyDescent="0.2">
      <c r="A42" s="33">
        <v>35</v>
      </c>
      <c r="B42" s="54" t="s">
        <v>70</v>
      </c>
      <c r="C42" s="1" t="s">
        <v>71</v>
      </c>
      <c r="D42" s="44">
        <v>245</v>
      </c>
      <c r="E42" s="44">
        <v>24898348</v>
      </c>
      <c r="F42" s="44">
        <v>364</v>
      </c>
      <c r="G42" s="44">
        <v>28619379.539999999</v>
      </c>
      <c r="H42" s="44">
        <v>457</v>
      </c>
      <c r="I42" s="44">
        <v>10840879.58</v>
      </c>
      <c r="J42" s="44">
        <v>2051</v>
      </c>
      <c r="K42" s="44">
        <v>40943317.390000001</v>
      </c>
      <c r="L42" s="42">
        <f t="shared" si="0"/>
        <v>3117</v>
      </c>
      <c r="M42" s="42">
        <f t="shared" si="0"/>
        <v>105301924.50999999</v>
      </c>
      <c r="N42" s="44">
        <v>441</v>
      </c>
      <c r="O42" s="44">
        <v>195744700.80000001</v>
      </c>
      <c r="P42" s="44">
        <v>1968</v>
      </c>
      <c r="Q42" s="44">
        <v>164112110.5</v>
      </c>
      <c r="R42" s="42">
        <f t="shared" si="2"/>
        <v>2409</v>
      </c>
      <c r="S42" s="42">
        <f t="shared" si="2"/>
        <v>359856811.30000001</v>
      </c>
      <c r="T42" s="42">
        <f t="shared" si="1"/>
        <v>5526</v>
      </c>
      <c r="U42" s="42">
        <f t="shared" si="1"/>
        <v>465158735.81</v>
      </c>
      <c r="V42" s="16"/>
    </row>
    <row r="43" spans="1:22" s="9" customFormat="1" x14ac:dyDescent="0.2">
      <c r="A43" s="30">
        <v>36</v>
      </c>
      <c r="B43" s="53" t="s">
        <v>86</v>
      </c>
      <c r="C43" s="32" t="s">
        <v>87</v>
      </c>
      <c r="D43" s="43"/>
      <c r="E43" s="43"/>
      <c r="F43" s="43"/>
      <c r="G43" s="43"/>
      <c r="H43" s="43">
        <v>38</v>
      </c>
      <c r="I43" s="43">
        <v>20845301.93</v>
      </c>
      <c r="J43" s="43">
        <v>37</v>
      </c>
      <c r="K43" s="43">
        <v>198234717.37</v>
      </c>
      <c r="L43" s="43">
        <f t="shared" si="0"/>
        <v>75</v>
      </c>
      <c r="M43" s="43">
        <f t="shared" si="0"/>
        <v>219080019.30000001</v>
      </c>
      <c r="N43" s="43">
        <v>26</v>
      </c>
      <c r="O43" s="43">
        <v>195609472.56</v>
      </c>
      <c r="P43" s="43">
        <v>13</v>
      </c>
      <c r="Q43" s="43">
        <v>18329857</v>
      </c>
      <c r="R43" s="43">
        <f t="shared" si="2"/>
        <v>39</v>
      </c>
      <c r="S43" s="43">
        <f t="shared" si="2"/>
        <v>213939329.56</v>
      </c>
      <c r="T43" s="43">
        <f t="shared" si="1"/>
        <v>114</v>
      </c>
      <c r="U43" s="43">
        <f t="shared" si="1"/>
        <v>433019348.86000001</v>
      </c>
      <c r="V43" s="16"/>
    </row>
    <row r="44" spans="1:22" s="9" customFormat="1" x14ac:dyDescent="0.2">
      <c r="A44" s="33">
        <v>37</v>
      </c>
      <c r="B44" s="54" t="s">
        <v>88</v>
      </c>
      <c r="C44" s="1" t="s">
        <v>89</v>
      </c>
      <c r="D44" s="44">
        <v>62</v>
      </c>
      <c r="E44" s="44">
        <v>38327763</v>
      </c>
      <c r="F44" s="44">
        <v>177</v>
      </c>
      <c r="G44" s="44">
        <v>30730643.120000001</v>
      </c>
      <c r="H44" s="44">
        <v>57</v>
      </c>
      <c r="I44" s="44">
        <v>51980801.710000001</v>
      </c>
      <c r="J44" s="44">
        <v>98</v>
      </c>
      <c r="K44" s="44">
        <v>98410020.450000003</v>
      </c>
      <c r="L44" s="42">
        <f t="shared" si="0"/>
        <v>394</v>
      </c>
      <c r="M44" s="42">
        <f t="shared" si="0"/>
        <v>219449228.28</v>
      </c>
      <c r="N44" s="44">
        <v>123</v>
      </c>
      <c r="O44" s="44">
        <v>104279990.31</v>
      </c>
      <c r="P44" s="44">
        <v>121</v>
      </c>
      <c r="Q44" s="44">
        <v>64287849.560000002</v>
      </c>
      <c r="R44" s="42">
        <f t="shared" si="2"/>
        <v>244</v>
      </c>
      <c r="S44" s="42">
        <f t="shared" si="2"/>
        <v>168567839.87</v>
      </c>
      <c r="T44" s="42">
        <f t="shared" si="1"/>
        <v>638</v>
      </c>
      <c r="U44" s="42">
        <f t="shared" si="1"/>
        <v>388017068.14999998</v>
      </c>
      <c r="V44" s="16"/>
    </row>
    <row r="45" spans="1:22" s="9" customFormat="1" x14ac:dyDescent="0.2">
      <c r="A45" s="30">
        <v>38</v>
      </c>
      <c r="B45" s="31" t="s">
        <v>90</v>
      </c>
      <c r="C45" s="32" t="s">
        <v>91</v>
      </c>
      <c r="D45" s="43">
        <v>55</v>
      </c>
      <c r="E45" s="43">
        <v>19745858.629999999</v>
      </c>
      <c r="F45" s="43">
        <v>122</v>
      </c>
      <c r="G45" s="43">
        <v>24414069.859999999</v>
      </c>
      <c r="H45" s="43">
        <v>20</v>
      </c>
      <c r="I45" s="43">
        <v>14671371.140000001</v>
      </c>
      <c r="J45" s="43">
        <v>198</v>
      </c>
      <c r="K45" s="43">
        <v>56403937.869999997</v>
      </c>
      <c r="L45" s="43">
        <f t="shared" si="0"/>
        <v>395</v>
      </c>
      <c r="M45" s="43">
        <f t="shared" si="0"/>
        <v>115235237.49999999</v>
      </c>
      <c r="N45" s="43">
        <v>34</v>
      </c>
      <c r="O45" s="43">
        <v>158030752.80000001</v>
      </c>
      <c r="P45" s="43">
        <v>30</v>
      </c>
      <c r="Q45" s="43">
        <v>86203306.040000007</v>
      </c>
      <c r="R45" s="43">
        <f t="shared" si="2"/>
        <v>64</v>
      </c>
      <c r="S45" s="43">
        <f t="shared" si="2"/>
        <v>244234058.84000003</v>
      </c>
      <c r="T45" s="43">
        <f t="shared" si="1"/>
        <v>459</v>
      </c>
      <c r="U45" s="43">
        <f t="shared" si="1"/>
        <v>359469296.34000003</v>
      </c>
      <c r="V45" s="16"/>
    </row>
    <row r="46" spans="1:22" s="9" customFormat="1" x14ac:dyDescent="0.2">
      <c r="A46" s="33">
        <v>39</v>
      </c>
      <c r="B46" s="54" t="s">
        <v>96</v>
      </c>
      <c r="C46" s="1" t="s">
        <v>97</v>
      </c>
      <c r="D46" s="44"/>
      <c r="E46" s="44"/>
      <c r="F46" s="44"/>
      <c r="G46" s="44"/>
      <c r="H46" s="44">
        <v>4</v>
      </c>
      <c r="I46" s="44">
        <v>142746677.68000001</v>
      </c>
      <c r="J46" s="44">
        <v>8</v>
      </c>
      <c r="K46" s="44">
        <v>139067986.00999999</v>
      </c>
      <c r="L46" s="42">
        <f t="shared" si="0"/>
        <v>12</v>
      </c>
      <c r="M46" s="42">
        <f t="shared" si="0"/>
        <v>281814663.69</v>
      </c>
      <c r="N46" s="44">
        <v>3</v>
      </c>
      <c r="O46" s="44">
        <v>31147518.670000002</v>
      </c>
      <c r="P46" s="44">
        <v>4</v>
      </c>
      <c r="Q46" s="44">
        <v>36010227.259999998</v>
      </c>
      <c r="R46" s="42">
        <f t="shared" si="2"/>
        <v>7</v>
      </c>
      <c r="S46" s="42">
        <f t="shared" si="2"/>
        <v>67157745.930000007</v>
      </c>
      <c r="T46" s="42">
        <f t="shared" si="1"/>
        <v>19</v>
      </c>
      <c r="U46" s="42">
        <f t="shared" si="1"/>
        <v>348972409.62</v>
      </c>
      <c r="V46" s="16"/>
    </row>
    <row r="47" spans="1:22" s="9" customFormat="1" x14ac:dyDescent="0.2">
      <c r="A47" s="30">
        <v>40</v>
      </c>
      <c r="B47" s="53" t="s">
        <v>365</v>
      </c>
      <c r="C47" s="32" t="s">
        <v>366</v>
      </c>
      <c r="D47" s="43"/>
      <c r="E47" s="43"/>
      <c r="F47" s="43"/>
      <c r="G47" s="43"/>
      <c r="H47" s="43">
        <v>1</v>
      </c>
      <c r="I47" s="43">
        <v>22228192.309999999</v>
      </c>
      <c r="J47" s="43"/>
      <c r="K47" s="43"/>
      <c r="L47" s="43">
        <f t="shared" si="0"/>
        <v>1</v>
      </c>
      <c r="M47" s="43">
        <f t="shared" si="0"/>
        <v>22228192.309999999</v>
      </c>
      <c r="N47" s="43">
        <v>1</v>
      </c>
      <c r="O47" s="43">
        <v>158599251.41</v>
      </c>
      <c r="P47" s="43">
        <v>1</v>
      </c>
      <c r="Q47" s="43">
        <v>160426091.69999999</v>
      </c>
      <c r="R47" s="43">
        <f t="shared" si="2"/>
        <v>2</v>
      </c>
      <c r="S47" s="43">
        <f t="shared" si="2"/>
        <v>319025343.11000001</v>
      </c>
      <c r="T47" s="43">
        <f t="shared" si="1"/>
        <v>3</v>
      </c>
      <c r="U47" s="43">
        <f t="shared" si="1"/>
        <v>341253535.42000002</v>
      </c>
      <c r="V47" s="16"/>
    </row>
    <row r="48" spans="1:22" s="9" customFormat="1" x14ac:dyDescent="0.2">
      <c r="A48" s="33">
        <v>41</v>
      </c>
      <c r="B48" s="54" t="s">
        <v>98</v>
      </c>
      <c r="C48" s="1" t="s">
        <v>99</v>
      </c>
      <c r="D48" s="44">
        <v>66</v>
      </c>
      <c r="E48" s="44">
        <v>64592188.520000003</v>
      </c>
      <c r="F48" s="44">
        <v>11</v>
      </c>
      <c r="G48" s="44">
        <v>6742629.0800000001</v>
      </c>
      <c r="H48" s="44">
        <v>15</v>
      </c>
      <c r="I48" s="44">
        <v>57229608</v>
      </c>
      <c r="J48" s="44">
        <v>96</v>
      </c>
      <c r="K48" s="44">
        <v>60839838.530000001</v>
      </c>
      <c r="L48" s="42">
        <f t="shared" si="0"/>
        <v>188</v>
      </c>
      <c r="M48" s="42">
        <f t="shared" si="0"/>
        <v>189404264.13</v>
      </c>
      <c r="N48" s="44">
        <v>6</v>
      </c>
      <c r="O48" s="44">
        <v>29032450</v>
      </c>
      <c r="P48" s="44">
        <v>8</v>
      </c>
      <c r="Q48" s="44">
        <v>85529870</v>
      </c>
      <c r="R48" s="42">
        <f t="shared" si="2"/>
        <v>14</v>
      </c>
      <c r="S48" s="42">
        <f t="shared" si="2"/>
        <v>114562320</v>
      </c>
      <c r="T48" s="42">
        <f t="shared" si="1"/>
        <v>202</v>
      </c>
      <c r="U48" s="42">
        <f t="shared" si="1"/>
        <v>303966584.13</v>
      </c>
      <c r="V48" s="16"/>
    </row>
    <row r="49" spans="1:22" s="9" customFormat="1" x14ac:dyDescent="0.2">
      <c r="A49" s="30">
        <v>42</v>
      </c>
      <c r="B49" s="53" t="s">
        <v>108</v>
      </c>
      <c r="C49" s="32" t="s">
        <v>109</v>
      </c>
      <c r="D49" s="43">
        <v>110</v>
      </c>
      <c r="E49" s="43">
        <v>3027005.06</v>
      </c>
      <c r="F49" s="43">
        <v>519</v>
      </c>
      <c r="G49" s="43">
        <v>11780542.02</v>
      </c>
      <c r="H49" s="43">
        <v>1240</v>
      </c>
      <c r="I49" s="43">
        <v>14932155.18</v>
      </c>
      <c r="J49" s="43">
        <v>2009</v>
      </c>
      <c r="K49" s="43">
        <v>48654237.350000001</v>
      </c>
      <c r="L49" s="43">
        <f t="shared" si="0"/>
        <v>3878</v>
      </c>
      <c r="M49" s="43">
        <f t="shared" si="0"/>
        <v>78393939.609999999</v>
      </c>
      <c r="N49" s="43">
        <v>2694</v>
      </c>
      <c r="O49" s="43">
        <v>91353964.459999993</v>
      </c>
      <c r="P49" s="43">
        <v>184</v>
      </c>
      <c r="Q49" s="43">
        <v>48851791.509999998</v>
      </c>
      <c r="R49" s="43">
        <f t="shared" si="2"/>
        <v>2878</v>
      </c>
      <c r="S49" s="43">
        <f t="shared" si="2"/>
        <v>140205755.97</v>
      </c>
      <c r="T49" s="43">
        <f t="shared" si="1"/>
        <v>6756</v>
      </c>
      <c r="U49" s="43">
        <f t="shared" si="1"/>
        <v>218599695.57999998</v>
      </c>
      <c r="V49" s="16"/>
    </row>
    <row r="50" spans="1:22" s="9" customFormat="1" x14ac:dyDescent="0.2">
      <c r="A50" s="33">
        <v>43</v>
      </c>
      <c r="B50" s="54" t="s">
        <v>118</v>
      </c>
      <c r="C50" s="1" t="s">
        <v>119</v>
      </c>
      <c r="D50" s="44">
        <v>4</v>
      </c>
      <c r="E50" s="44">
        <v>6330000</v>
      </c>
      <c r="F50" s="44">
        <v>4</v>
      </c>
      <c r="G50" s="44">
        <v>492180</v>
      </c>
      <c r="H50" s="44">
        <v>1</v>
      </c>
      <c r="I50" s="44">
        <v>131809</v>
      </c>
      <c r="J50" s="44">
        <v>19</v>
      </c>
      <c r="K50" s="44">
        <v>93318363.670000002</v>
      </c>
      <c r="L50" s="42">
        <f t="shared" si="0"/>
        <v>28</v>
      </c>
      <c r="M50" s="42">
        <f t="shared" si="0"/>
        <v>100272352.67</v>
      </c>
      <c r="N50" s="44">
        <v>3</v>
      </c>
      <c r="O50" s="44">
        <v>104000000</v>
      </c>
      <c r="P50" s="44">
        <v>2</v>
      </c>
      <c r="Q50" s="44">
        <v>11000000</v>
      </c>
      <c r="R50" s="42">
        <f t="shared" si="2"/>
        <v>5</v>
      </c>
      <c r="S50" s="42">
        <f t="shared" si="2"/>
        <v>115000000</v>
      </c>
      <c r="T50" s="42">
        <f t="shared" si="1"/>
        <v>33</v>
      </c>
      <c r="U50" s="42">
        <f t="shared" si="1"/>
        <v>215272352.67000002</v>
      </c>
      <c r="V50" s="16"/>
    </row>
    <row r="51" spans="1:22" s="9" customFormat="1" x14ac:dyDescent="0.2">
      <c r="A51" s="30">
        <v>44</v>
      </c>
      <c r="B51" s="53" t="s">
        <v>146</v>
      </c>
      <c r="C51" s="32" t="s">
        <v>147</v>
      </c>
      <c r="D51" s="43">
        <v>24</v>
      </c>
      <c r="E51" s="43">
        <v>20531012.329999998</v>
      </c>
      <c r="F51" s="43">
        <v>12</v>
      </c>
      <c r="G51" s="43">
        <v>604006.19999999995</v>
      </c>
      <c r="H51" s="43">
        <v>17</v>
      </c>
      <c r="I51" s="43">
        <v>44038753.5</v>
      </c>
      <c r="J51" s="43">
        <v>59</v>
      </c>
      <c r="K51" s="43">
        <v>42529402.979999997</v>
      </c>
      <c r="L51" s="43">
        <f t="shared" si="0"/>
        <v>112</v>
      </c>
      <c r="M51" s="43">
        <f t="shared" si="0"/>
        <v>107703175.00999999</v>
      </c>
      <c r="N51" s="43">
        <v>8</v>
      </c>
      <c r="O51" s="43">
        <v>39285890.890000001</v>
      </c>
      <c r="P51" s="43">
        <v>5</v>
      </c>
      <c r="Q51" s="43">
        <v>41785589.799999997</v>
      </c>
      <c r="R51" s="43">
        <f t="shared" si="2"/>
        <v>13</v>
      </c>
      <c r="S51" s="43">
        <f t="shared" si="2"/>
        <v>81071480.689999998</v>
      </c>
      <c r="T51" s="43">
        <f t="shared" si="1"/>
        <v>125</v>
      </c>
      <c r="U51" s="43">
        <f t="shared" si="1"/>
        <v>188774655.69999999</v>
      </c>
      <c r="V51" s="16"/>
    </row>
    <row r="52" spans="1:22" s="9" customFormat="1" x14ac:dyDescent="0.2">
      <c r="A52" s="33">
        <v>45</v>
      </c>
      <c r="B52" s="54" t="s">
        <v>110</v>
      </c>
      <c r="C52" s="1" t="s">
        <v>111</v>
      </c>
      <c r="D52" s="44">
        <v>850</v>
      </c>
      <c r="E52" s="44">
        <v>70138168.540000007</v>
      </c>
      <c r="F52" s="44">
        <v>937</v>
      </c>
      <c r="G52" s="44">
        <v>34349029.780000001</v>
      </c>
      <c r="H52" s="44">
        <v>332</v>
      </c>
      <c r="I52" s="44">
        <v>5411019.0099999998</v>
      </c>
      <c r="J52" s="44">
        <v>1056</v>
      </c>
      <c r="K52" s="44">
        <v>12366876.42</v>
      </c>
      <c r="L52" s="42">
        <f t="shared" si="0"/>
        <v>3175</v>
      </c>
      <c r="M52" s="42">
        <f t="shared" si="0"/>
        <v>122265093.75</v>
      </c>
      <c r="N52" s="44">
        <v>25</v>
      </c>
      <c r="O52" s="44">
        <v>17546241.699999999</v>
      </c>
      <c r="P52" s="44">
        <v>45</v>
      </c>
      <c r="Q52" s="44">
        <v>45836797.850000001</v>
      </c>
      <c r="R52" s="42">
        <f t="shared" si="2"/>
        <v>70</v>
      </c>
      <c r="S52" s="42">
        <f t="shared" si="2"/>
        <v>63383039.549999997</v>
      </c>
      <c r="T52" s="42">
        <f t="shared" si="1"/>
        <v>3245</v>
      </c>
      <c r="U52" s="42">
        <f t="shared" si="1"/>
        <v>185648133.30000001</v>
      </c>
      <c r="V52" s="16"/>
    </row>
    <row r="53" spans="1:22" s="9" customFormat="1" x14ac:dyDescent="0.2">
      <c r="A53" s="30">
        <v>46</v>
      </c>
      <c r="B53" s="31" t="s">
        <v>102</v>
      </c>
      <c r="C53" s="32" t="s">
        <v>103</v>
      </c>
      <c r="D53" s="43">
        <v>8</v>
      </c>
      <c r="E53" s="43">
        <v>28500000</v>
      </c>
      <c r="F53" s="43">
        <v>5</v>
      </c>
      <c r="G53" s="43">
        <v>5256048.07</v>
      </c>
      <c r="H53" s="43">
        <v>3</v>
      </c>
      <c r="I53" s="43">
        <v>206049.54</v>
      </c>
      <c r="J53" s="43">
        <v>52</v>
      </c>
      <c r="K53" s="43">
        <v>29686738.890000001</v>
      </c>
      <c r="L53" s="43">
        <f t="shared" si="0"/>
        <v>68</v>
      </c>
      <c r="M53" s="43">
        <f t="shared" si="0"/>
        <v>63648836.5</v>
      </c>
      <c r="N53" s="43">
        <v>7</v>
      </c>
      <c r="O53" s="43">
        <v>74000000</v>
      </c>
      <c r="P53" s="43">
        <v>1</v>
      </c>
      <c r="Q53" s="43">
        <v>15000000</v>
      </c>
      <c r="R53" s="43">
        <f t="shared" si="2"/>
        <v>8</v>
      </c>
      <c r="S53" s="43">
        <f t="shared" si="2"/>
        <v>89000000</v>
      </c>
      <c r="T53" s="43">
        <f t="shared" si="1"/>
        <v>76</v>
      </c>
      <c r="U53" s="43">
        <f t="shared" si="1"/>
        <v>152648836.5</v>
      </c>
      <c r="V53" s="16"/>
    </row>
    <row r="54" spans="1:22" s="9" customFormat="1" x14ac:dyDescent="0.2">
      <c r="A54" s="33">
        <v>47</v>
      </c>
      <c r="B54" s="54" t="s">
        <v>112</v>
      </c>
      <c r="C54" s="1" t="s">
        <v>113</v>
      </c>
      <c r="D54" s="44">
        <v>37</v>
      </c>
      <c r="E54" s="44">
        <v>22003705.789999999</v>
      </c>
      <c r="F54" s="44">
        <v>408</v>
      </c>
      <c r="G54" s="44">
        <v>40028487.909999996</v>
      </c>
      <c r="H54" s="44">
        <v>59</v>
      </c>
      <c r="I54" s="44">
        <v>2623048.04</v>
      </c>
      <c r="J54" s="44">
        <v>164</v>
      </c>
      <c r="K54" s="44">
        <v>11366379.630000001</v>
      </c>
      <c r="L54" s="42">
        <f t="shared" si="0"/>
        <v>668</v>
      </c>
      <c r="M54" s="42">
        <f t="shared" si="0"/>
        <v>76021621.370000005</v>
      </c>
      <c r="N54" s="44">
        <v>16</v>
      </c>
      <c r="O54" s="44">
        <v>48791012.829999998</v>
      </c>
      <c r="P54" s="44">
        <v>9</v>
      </c>
      <c r="Q54" s="44">
        <v>19228419.43</v>
      </c>
      <c r="R54" s="42">
        <f t="shared" si="2"/>
        <v>25</v>
      </c>
      <c r="S54" s="42">
        <f t="shared" si="2"/>
        <v>68019432.25999999</v>
      </c>
      <c r="T54" s="42">
        <f t="shared" si="1"/>
        <v>693</v>
      </c>
      <c r="U54" s="42">
        <f t="shared" si="1"/>
        <v>144041053.63</v>
      </c>
      <c r="V54" s="16"/>
    </row>
    <row r="55" spans="1:22" s="9" customFormat="1" x14ac:dyDescent="0.2">
      <c r="A55" s="30">
        <v>48</v>
      </c>
      <c r="B55" s="53" t="s">
        <v>104</v>
      </c>
      <c r="C55" s="32" t="s">
        <v>105</v>
      </c>
      <c r="D55" s="43">
        <v>8</v>
      </c>
      <c r="E55" s="43">
        <v>3193993.72</v>
      </c>
      <c r="F55" s="43">
        <v>38</v>
      </c>
      <c r="G55" s="43">
        <v>3050631.67</v>
      </c>
      <c r="H55" s="43">
        <v>41</v>
      </c>
      <c r="I55" s="43">
        <v>7857040.5599999996</v>
      </c>
      <c r="J55" s="43">
        <v>76</v>
      </c>
      <c r="K55" s="43">
        <v>14028793.630000001</v>
      </c>
      <c r="L55" s="43">
        <f t="shared" si="0"/>
        <v>163</v>
      </c>
      <c r="M55" s="43">
        <f t="shared" si="0"/>
        <v>28130459.579999998</v>
      </c>
      <c r="N55" s="43">
        <v>14</v>
      </c>
      <c r="O55" s="43">
        <v>55500000</v>
      </c>
      <c r="P55" s="43">
        <v>22</v>
      </c>
      <c r="Q55" s="43">
        <v>57060000</v>
      </c>
      <c r="R55" s="43">
        <f t="shared" si="2"/>
        <v>36</v>
      </c>
      <c r="S55" s="43">
        <f t="shared" si="2"/>
        <v>112560000</v>
      </c>
      <c r="T55" s="43">
        <f t="shared" si="1"/>
        <v>199</v>
      </c>
      <c r="U55" s="43">
        <f t="shared" si="1"/>
        <v>140690459.57999998</v>
      </c>
      <c r="V55" s="16"/>
    </row>
    <row r="56" spans="1:22" s="9" customFormat="1" x14ac:dyDescent="0.2">
      <c r="A56" s="33">
        <v>49</v>
      </c>
      <c r="B56" s="54" t="s">
        <v>144</v>
      </c>
      <c r="C56" s="1" t="s">
        <v>145</v>
      </c>
      <c r="D56" s="44">
        <v>12</v>
      </c>
      <c r="E56" s="44">
        <v>28865351.640000001</v>
      </c>
      <c r="F56" s="44">
        <v>6</v>
      </c>
      <c r="G56" s="44">
        <v>19107417.210000001</v>
      </c>
      <c r="H56" s="44">
        <v>18</v>
      </c>
      <c r="I56" s="44">
        <v>23310186.859999999</v>
      </c>
      <c r="J56" s="44">
        <v>28</v>
      </c>
      <c r="K56" s="44">
        <v>18984006.039999999</v>
      </c>
      <c r="L56" s="42">
        <f t="shared" si="0"/>
        <v>64</v>
      </c>
      <c r="M56" s="42">
        <f t="shared" si="0"/>
        <v>90266961.75</v>
      </c>
      <c r="N56" s="44">
        <v>16</v>
      </c>
      <c r="O56" s="44">
        <v>15730000</v>
      </c>
      <c r="P56" s="44">
        <v>20</v>
      </c>
      <c r="Q56" s="44">
        <v>29840000</v>
      </c>
      <c r="R56" s="42">
        <f t="shared" si="2"/>
        <v>36</v>
      </c>
      <c r="S56" s="42">
        <f t="shared" si="2"/>
        <v>45570000</v>
      </c>
      <c r="T56" s="42">
        <f t="shared" si="1"/>
        <v>100</v>
      </c>
      <c r="U56" s="42">
        <f t="shared" si="1"/>
        <v>135836961.75</v>
      </c>
      <c r="V56" s="16"/>
    </row>
    <row r="57" spans="1:22" s="9" customFormat="1" x14ac:dyDescent="0.2">
      <c r="A57" s="30">
        <v>50</v>
      </c>
      <c r="B57" s="53" t="s">
        <v>148</v>
      </c>
      <c r="C57" s="32" t="s">
        <v>149</v>
      </c>
      <c r="D57" s="43">
        <v>437</v>
      </c>
      <c r="E57" s="43">
        <v>24329398.66</v>
      </c>
      <c r="F57" s="43">
        <v>328</v>
      </c>
      <c r="G57" s="43">
        <v>9797625.9499999993</v>
      </c>
      <c r="H57" s="43">
        <v>149</v>
      </c>
      <c r="I57" s="43">
        <v>2952901.74</v>
      </c>
      <c r="J57" s="43">
        <v>159</v>
      </c>
      <c r="K57" s="43">
        <v>37459328.149999999</v>
      </c>
      <c r="L57" s="43">
        <f t="shared" si="0"/>
        <v>1073</v>
      </c>
      <c r="M57" s="43">
        <f t="shared" si="0"/>
        <v>74539254.5</v>
      </c>
      <c r="N57" s="43">
        <v>20</v>
      </c>
      <c r="O57" s="43">
        <v>39647003</v>
      </c>
      <c r="P57" s="43">
        <v>12</v>
      </c>
      <c r="Q57" s="43">
        <v>19686490</v>
      </c>
      <c r="R57" s="43">
        <f t="shared" si="2"/>
        <v>32</v>
      </c>
      <c r="S57" s="43">
        <f t="shared" si="2"/>
        <v>59333493</v>
      </c>
      <c r="T57" s="43">
        <f t="shared" si="1"/>
        <v>1105</v>
      </c>
      <c r="U57" s="43">
        <f t="shared" si="1"/>
        <v>133872747.5</v>
      </c>
      <c r="V57" s="16"/>
    </row>
    <row r="58" spans="1:22" s="9" customFormat="1" x14ac:dyDescent="0.2">
      <c r="A58" s="33">
        <v>51</v>
      </c>
      <c r="B58" s="54" t="s">
        <v>126</v>
      </c>
      <c r="C58" s="1" t="s">
        <v>127</v>
      </c>
      <c r="D58" s="44"/>
      <c r="E58" s="44"/>
      <c r="F58" s="44"/>
      <c r="G58" s="44"/>
      <c r="H58" s="44">
        <v>59</v>
      </c>
      <c r="I58" s="44">
        <v>187466.97</v>
      </c>
      <c r="J58" s="44">
        <v>125</v>
      </c>
      <c r="K58" s="44">
        <v>960410.18</v>
      </c>
      <c r="L58" s="42">
        <f t="shared" si="0"/>
        <v>184</v>
      </c>
      <c r="M58" s="42">
        <f t="shared" si="0"/>
        <v>1147877.1500000001</v>
      </c>
      <c r="N58" s="44">
        <v>489</v>
      </c>
      <c r="O58" s="44">
        <v>65008950.009999998</v>
      </c>
      <c r="P58" s="44">
        <v>316</v>
      </c>
      <c r="Q58" s="44">
        <v>64239933.439999998</v>
      </c>
      <c r="R58" s="42">
        <f t="shared" si="2"/>
        <v>805</v>
      </c>
      <c r="S58" s="42">
        <f t="shared" si="2"/>
        <v>129248883.44999999</v>
      </c>
      <c r="T58" s="42">
        <f t="shared" si="1"/>
        <v>989</v>
      </c>
      <c r="U58" s="42">
        <f t="shared" si="1"/>
        <v>130396760.59999999</v>
      </c>
      <c r="V58" s="16"/>
    </row>
    <row r="59" spans="1:22" s="9" customFormat="1" x14ac:dyDescent="0.2">
      <c r="A59" s="30">
        <v>52</v>
      </c>
      <c r="B59" s="53" t="s">
        <v>156</v>
      </c>
      <c r="C59" s="32" t="s">
        <v>157</v>
      </c>
      <c r="D59" s="43">
        <v>1</v>
      </c>
      <c r="E59" s="43">
        <v>87950</v>
      </c>
      <c r="F59" s="43">
        <v>9</v>
      </c>
      <c r="G59" s="43">
        <v>1793918.53</v>
      </c>
      <c r="H59" s="43">
        <v>47</v>
      </c>
      <c r="I59" s="43">
        <v>59405647.590000004</v>
      </c>
      <c r="J59" s="43">
        <v>50</v>
      </c>
      <c r="K59" s="43">
        <v>25617264.23</v>
      </c>
      <c r="L59" s="43">
        <f t="shared" si="0"/>
        <v>107</v>
      </c>
      <c r="M59" s="43">
        <f t="shared" si="0"/>
        <v>86904780.350000009</v>
      </c>
      <c r="N59" s="43">
        <v>8</v>
      </c>
      <c r="O59" s="43">
        <v>4050641.22</v>
      </c>
      <c r="P59" s="43">
        <v>16</v>
      </c>
      <c r="Q59" s="43">
        <v>36121000</v>
      </c>
      <c r="R59" s="43">
        <f t="shared" si="2"/>
        <v>24</v>
      </c>
      <c r="S59" s="43">
        <f t="shared" si="2"/>
        <v>40171641.219999999</v>
      </c>
      <c r="T59" s="43">
        <f t="shared" si="1"/>
        <v>131</v>
      </c>
      <c r="U59" s="43">
        <f t="shared" si="1"/>
        <v>127076421.57000001</v>
      </c>
      <c r="V59" s="16"/>
    </row>
    <row r="60" spans="1:22" s="9" customFormat="1" x14ac:dyDescent="0.2">
      <c r="A60" s="33">
        <v>53</v>
      </c>
      <c r="B60" s="54" t="s">
        <v>116</v>
      </c>
      <c r="C60" s="1" t="s">
        <v>117</v>
      </c>
      <c r="D60" s="44">
        <v>4</v>
      </c>
      <c r="E60" s="44">
        <v>44108.28</v>
      </c>
      <c r="F60" s="44">
        <v>30</v>
      </c>
      <c r="G60" s="44">
        <v>402591.77</v>
      </c>
      <c r="H60" s="44">
        <v>551</v>
      </c>
      <c r="I60" s="44">
        <v>21974923.77</v>
      </c>
      <c r="J60" s="44">
        <v>1338</v>
      </c>
      <c r="K60" s="44">
        <v>58429151.979999997</v>
      </c>
      <c r="L60" s="42">
        <f t="shared" si="0"/>
        <v>1923</v>
      </c>
      <c r="M60" s="42">
        <f t="shared" si="0"/>
        <v>80850775.799999997</v>
      </c>
      <c r="N60" s="44">
        <v>631</v>
      </c>
      <c r="O60" s="44">
        <v>40074862.390000001</v>
      </c>
      <c r="P60" s="44">
        <v>384</v>
      </c>
      <c r="Q60" s="44">
        <v>4879374.6900000004</v>
      </c>
      <c r="R60" s="42">
        <f t="shared" si="2"/>
        <v>1015</v>
      </c>
      <c r="S60" s="42">
        <f t="shared" si="2"/>
        <v>44954237.079999998</v>
      </c>
      <c r="T60" s="42">
        <f t="shared" si="1"/>
        <v>2938</v>
      </c>
      <c r="U60" s="42">
        <f t="shared" si="1"/>
        <v>125805012.88</v>
      </c>
      <c r="V60" s="16"/>
    </row>
    <row r="61" spans="1:22" s="9" customFormat="1" x14ac:dyDescent="0.2">
      <c r="A61" s="30">
        <v>54</v>
      </c>
      <c r="B61" s="31" t="s">
        <v>120</v>
      </c>
      <c r="C61" s="32" t="s">
        <v>121</v>
      </c>
      <c r="D61" s="43">
        <v>138</v>
      </c>
      <c r="E61" s="43">
        <v>3603032.04</v>
      </c>
      <c r="F61" s="43">
        <v>1486</v>
      </c>
      <c r="G61" s="43">
        <v>30274958.43</v>
      </c>
      <c r="H61" s="43">
        <v>1071</v>
      </c>
      <c r="I61" s="43">
        <v>14025640.529999999</v>
      </c>
      <c r="J61" s="43">
        <v>2772</v>
      </c>
      <c r="K61" s="43">
        <v>21599188.440000001</v>
      </c>
      <c r="L61" s="43">
        <f t="shared" si="0"/>
        <v>5467</v>
      </c>
      <c r="M61" s="43">
        <f t="shared" si="0"/>
        <v>69502819.439999998</v>
      </c>
      <c r="N61" s="43">
        <v>730</v>
      </c>
      <c r="O61" s="43">
        <v>44408997.329999998</v>
      </c>
      <c r="P61" s="43">
        <v>208</v>
      </c>
      <c r="Q61" s="43">
        <v>10113854.41</v>
      </c>
      <c r="R61" s="43">
        <f t="shared" si="2"/>
        <v>938</v>
      </c>
      <c r="S61" s="43">
        <f t="shared" si="2"/>
        <v>54522851.739999995</v>
      </c>
      <c r="T61" s="43">
        <f t="shared" si="1"/>
        <v>6405</v>
      </c>
      <c r="U61" s="43">
        <f t="shared" si="1"/>
        <v>124025671.17999999</v>
      </c>
      <c r="V61" s="16"/>
    </row>
    <row r="62" spans="1:22" s="9" customFormat="1" x14ac:dyDescent="0.2">
      <c r="A62" s="33">
        <v>55</v>
      </c>
      <c r="B62" s="54" t="s">
        <v>138</v>
      </c>
      <c r="C62" s="1" t="s">
        <v>139</v>
      </c>
      <c r="D62" s="44">
        <v>103</v>
      </c>
      <c r="E62" s="44">
        <v>2361552.94</v>
      </c>
      <c r="F62" s="44">
        <v>999</v>
      </c>
      <c r="G62" s="44">
        <v>22227489.690000001</v>
      </c>
      <c r="H62" s="44">
        <v>678</v>
      </c>
      <c r="I62" s="44">
        <v>9983229.75</v>
      </c>
      <c r="J62" s="44">
        <v>3420</v>
      </c>
      <c r="K62" s="44">
        <v>22766466.640000001</v>
      </c>
      <c r="L62" s="42">
        <f t="shared" si="0"/>
        <v>5200</v>
      </c>
      <c r="M62" s="42">
        <f t="shared" si="0"/>
        <v>57338739.019999996</v>
      </c>
      <c r="N62" s="44">
        <v>1113</v>
      </c>
      <c r="O62" s="44">
        <v>40878440.439999998</v>
      </c>
      <c r="P62" s="44">
        <v>35</v>
      </c>
      <c r="Q62" s="44">
        <v>7956049.2699999996</v>
      </c>
      <c r="R62" s="42">
        <f t="shared" si="2"/>
        <v>1148</v>
      </c>
      <c r="S62" s="42">
        <f t="shared" si="2"/>
        <v>48834489.709999993</v>
      </c>
      <c r="T62" s="42">
        <f t="shared" si="1"/>
        <v>6348</v>
      </c>
      <c r="U62" s="42">
        <f t="shared" si="1"/>
        <v>106173228.72999999</v>
      </c>
      <c r="V62" s="16"/>
    </row>
    <row r="63" spans="1:22" s="9" customFormat="1" x14ac:dyDescent="0.2">
      <c r="A63" s="30">
        <v>56</v>
      </c>
      <c r="B63" s="53" t="s">
        <v>186</v>
      </c>
      <c r="C63" s="32" t="s">
        <v>187</v>
      </c>
      <c r="D63" s="43">
        <v>8</v>
      </c>
      <c r="E63" s="43">
        <v>4646872.37</v>
      </c>
      <c r="F63" s="43">
        <v>2</v>
      </c>
      <c r="G63" s="43">
        <v>128526.32</v>
      </c>
      <c r="H63" s="43">
        <v>6</v>
      </c>
      <c r="I63" s="43">
        <v>137071.67000000001</v>
      </c>
      <c r="J63" s="43">
        <v>6</v>
      </c>
      <c r="K63" s="43">
        <v>105683.36</v>
      </c>
      <c r="L63" s="43">
        <f t="shared" si="0"/>
        <v>22</v>
      </c>
      <c r="M63" s="43">
        <f t="shared" si="0"/>
        <v>5018153.72</v>
      </c>
      <c r="N63" s="43">
        <v>27</v>
      </c>
      <c r="O63" s="43">
        <v>48100000</v>
      </c>
      <c r="P63" s="43">
        <v>31</v>
      </c>
      <c r="Q63" s="43">
        <v>52890000</v>
      </c>
      <c r="R63" s="43">
        <f t="shared" si="2"/>
        <v>58</v>
      </c>
      <c r="S63" s="43">
        <f t="shared" si="2"/>
        <v>100990000</v>
      </c>
      <c r="T63" s="43">
        <f t="shared" si="1"/>
        <v>80</v>
      </c>
      <c r="U63" s="43">
        <f t="shared" si="1"/>
        <v>106008153.72</v>
      </c>
      <c r="V63" s="16"/>
    </row>
    <row r="64" spans="1:22" s="9" customFormat="1" x14ac:dyDescent="0.2">
      <c r="A64" s="33">
        <v>57</v>
      </c>
      <c r="B64" s="54" t="s">
        <v>132</v>
      </c>
      <c r="C64" s="1" t="s">
        <v>133</v>
      </c>
      <c r="D64" s="44">
        <v>101</v>
      </c>
      <c r="E64" s="44">
        <v>13031450.050000001</v>
      </c>
      <c r="F64" s="44">
        <v>160</v>
      </c>
      <c r="G64" s="44">
        <v>15763269.25</v>
      </c>
      <c r="H64" s="44">
        <v>46</v>
      </c>
      <c r="I64" s="44">
        <v>15033452.99</v>
      </c>
      <c r="J64" s="44">
        <v>148</v>
      </c>
      <c r="K64" s="44">
        <v>7608341.4500000002</v>
      </c>
      <c r="L64" s="42">
        <f t="shared" si="0"/>
        <v>455</v>
      </c>
      <c r="M64" s="42">
        <f t="shared" si="0"/>
        <v>51436513.739999995</v>
      </c>
      <c r="N64" s="44">
        <v>172</v>
      </c>
      <c r="O64" s="44">
        <v>22213898.609999999</v>
      </c>
      <c r="P64" s="44">
        <v>120</v>
      </c>
      <c r="Q64" s="44">
        <v>26910570.489999998</v>
      </c>
      <c r="R64" s="42">
        <f t="shared" si="2"/>
        <v>292</v>
      </c>
      <c r="S64" s="42">
        <f t="shared" si="2"/>
        <v>49124469.099999994</v>
      </c>
      <c r="T64" s="42">
        <f t="shared" si="1"/>
        <v>747</v>
      </c>
      <c r="U64" s="42">
        <f t="shared" si="1"/>
        <v>100560982.83999999</v>
      </c>
      <c r="V64" s="16"/>
    </row>
    <row r="65" spans="1:22" s="9" customFormat="1" x14ac:dyDescent="0.2">
      <c r="A65" s="30">
        <v>58</v>
      </c>
      <c r="B65" s="53" t="s">
        <v>128</v>
      </c>
      <c r="C65" s="32" t="s">
        <v>129</v>
      </c>
      <c r="D65" s="43"/>
      <c r="E65" s="43"/>
      <c r="F65" s="43">
        <v>19</v>
      </c>
      <c r="G65" s="43">
        <v>318822.93</v>
      </c>
      <c r="H65" s="43">
        <v>125</v>
      </c>
      <c r="I65" s="43">
        <v>372038.32</v>
      </c>
      <c r="J65" s="43">
        <v>611</v>
      </c>
      <c r="K65" s="43">
        <v>43425749.920000002</v>
      </c>
      <c r="L65" s="43">
        <f t="shared" si="0"/>
        <v>755</v>
      </c>
      <c r="M65" s="43">
        <f t="shared" si="0"/>
        <v>44116611.170000002</v>
      </c>
      <c r="N65" s="43">
        <v>2298</v>
      </c>
      <c r="O65" s="43">
        <v>51778628.25</v>
      </c>
      <c r="P65" s="43">
        <v>5</v>
      </c>
      <c r="Q65" s="43">
        <v>4069423.54</v>
      </c>
      <c r="R65" s="43">
        <f t="shared" si="2"/>
        <v>2303</v>
      </c>
      <c r="S65" s="43">
        <f t="shared" si="2"/>
        <v>55848051.789999999</v>
      </c>
      <c r="T65" s="43">
        <f t="shared" si="1"/>
        <v>3058</v>
      </c>
      <c r="U65" s="43">
        <f t="shared" si="1"/>
        <v>99964662.960000008</v>
      </c>
      <c r="V65" s="16"/>
    </row>
    <row r="66" spans="1:22" s="9" customFormat="1" x14ac:dyDescent="0.2">
      <c r="A66" s="33">
        <v>59</v>
      </c>
      <c r="B66" s="54" t="s">
        <v>130</v>
      </c>
      <c r="C66" s="1" t="s">
        <v>131</v>
      </c>
      <c r="D66" s="44"/>
      <c r="E66" s="44"/>
      <c r="F66" s="44"/>
      <c r="G66" s="44"/>
      <c r="H66" s="44">
        <v>757</v>
      </c>
      <c r="I66" s="44">
        <v>7128295.75</v>
      </c>
      <c r="J66" s="44">
        <v>3960</v>
      </c>
      <c r="K66" s="44">
        <v>49294372.880000003</v>
      </c>
      <c r="L66" s="42">
        <f t="shared" si="0"/>
        <v>4717</v>
      </c>
      <c r="M66" s="42">
        <f t="shared" si="0"/>
        <v>56422668.630000003</v>
      </c>
      <c r="N66" s="44">
        <v>2316</v>
      </c>
      <c r="O66" s="44">
        <v>42311818.189999998</v>
      </c>
      <c r="P66" s="44">
        <v>89</v>
      </c>
      <c r="Q66" s="44">
        <v>719393.41</v>
      </c>
      <c r="R66" s="42">
        <f t="shared" si="2"/>
        <v>2405</v>
      </c>
      <c r="S66" s="42">
        <f t="shared" si="2"/>
        <v>43031211.599999994</v>
      </c>
      <c r="T66" s="42">
        <f t="shared" si="1"/>
        <v>7122</v>
      </c>
      <c r="U66" s="42">
        <f t="shared" si="1"/>
        <v>99453880.229999989</v>
      </c>
      <c r="V66" s="16"/>
    </row>
    <row r="67" spans="1:22" s="9" customFormat="1" x14ac:dyDescent="0.2">
      <c r="A67" s="30">
        <v>60</v>
      </c>
      <c r="B67" s="53" t="s">
        <v>136</v>
      </c>
      <c r="C67" s="32" t="s">
        <v>137</v>
      </c>
      <c r="D67" s="43">
        <v>25</v>
      </c>
      <c r="E67" s="43">
        <v>745004.31</v>
      </c>
      <c r="F67" s="43">
        <v>128</v>
      </c>
      <c r="G67" s="43">
        <v>1802694.03</v>
      </c>
      <c r="H67" s="43">
        <v>1126</v>
      </c>
      <c r="I67" s="43">
        <v>7475532.0800000001</v>
      </c>
      <c r="J67" s="43">
        <v>4676</v>
      </c>
      <c r="K67" s="43">
        <v>47756569.240000002</v>
      </c>
      <c r="L67" s="43">
        <f t="shared" si="0"/>
        <v>5955</v>
      </c>
      <c r="M67" s="43">
        <f t="shared" si="0"/>
        <v>57779799.660000004</v>
      </c>
      <c r="N67" s="43">
        <v>720</v>
      </c>
      <c r="O67" s="43">
        <v>41138651.869999997</v>
      </c>
      <c r="P67" s="43"/>
      <c r="Q67" s="43"/>
      <c r="R67" s="43">
        <f t="shared" si="2"/>
        <v>720</v>
      </c>
      <c r="S67" s="43">
        <f t="shared" si="2"/>
        <v>41138651.869999997</v>
      </c>
      <c r="T67" s="43">
        <f t="shared" si="1"/>
        <v>6675</v>
      </c>
      <c r="U67" s="43">
        <f t="shared" si="1"/>
        <v>98918451.530000001</v>
      </c>
      <c r="V67" s="16"/>
    </row>
    <row r="68" spans="1:22" s="9" customFormat="1" x14ac:dyDescent="0.2">
      <c r="A68" s="33">
        <v>61</v>
      </c>
      <c r="B68" s="54" t="s">
        <v>100</v>
      </c>
      <c r="C68" s="1" t="s">
        <v>101</v>
      </c>
      <c r="D68" s="44">
        <v>5</v>
      </c>
      <c r="E68" s="44">
        <v>22000000</v>
      </c>
      <c r="F68" s="44">
        <v>10</v>
      </c>
      <c r="G68" s="44">
        <v>1249203.74</v>
      </c>
      <c r="H68" s="44">
        <v>6</v>
      </c>
      <c r="I68" s="44">
        <v>605238.23</v>
      </c>
      <c r="J68" s="44">
        <v>24</v>
      </c>
      <c r="K68" s="44">
        <v>20640378.23</v>
      </c>
      <c r="L68" s="42">
        <f t="shared" si="0"/>
        <v>45</v>
      </c>
      <c r="M68" s="42">
        <f t="shared" si="0"/>
        <v>44494820.200000003</v>
      </c>
      <c r="N68" s="44">
        <v>14</v>
      </c>
      <c r="O68" s="44">
        <v>24329855.260000002</v>
      </c>
      <c r="P68" s="44">
        <v>32</v>
      </c>
      <c r="Q68" s="44">
        <v>24448710.670000002</v>
      </c>
      <c r="R68" s="42">
        <f t="shared" si="2"/>
        <v>46</v>
      </c>
      <c r="S68" s="42">
        <f t="shared" si="2"/>
        <v>48778565.930000007</v>
      </c>
      <c r="T68" s="42">
        <f t="shared" si="1"/>
        <v>91</v>
      </c>
      <c r="U68" s="42">
        <f t="shared" si="1"/>
        <v>93273386.13000001</v>
      </c>
      <c r="V68" s="16"/>
    </row>
    <row r="69" spans="1:22" s="9" customFormat="1" x14ac:dyDescent="0.2">
      <c r="A69" s="30">
        <v>62</v>
      </c>
      <c r="B69" s="31" t="s">
        <v>168</v>
      </c>
      <c r="C69" s="32" t="s">
        <v>169</v>
      </c>
      <c r="D69" s="43">
        <v>39</v>
      </c>
      <c r="E69" s="43">
        <v>12605257.77</v>
      </c>
      <c r="F69" s="43">
        <v>36</v>
      </c>
      <c r="G69" s="43">
        <v>10152236.800000001</v>
      </c>
      <c r="H69" s="43">
        <v>19</v>
      </c>
      <c r="I69" s="43">
        <v>6495494.9699999997</v>
      </c>
      <c r="J69" s="43">
        <v>40</v>
      </c>
      <c r="K69" s="43">
        <v>7281535.5</v>
      </c>
      <c r="L69" s="43">
        <f t="shared" si="0"/>
        <v>134</v>
      </c>
      <c r="M69" s="43">
        <f t="shared" si="0"/>
        <v>36534525.039999999</v>
      </c>
      <c r="N69" s="43">
        <v>23</v>
      </c>
      <c r="O69" s="43">
        <v>36642884.75</v>
      </c>
      <c r="P69" s="43">
        <v>27</v>
      </c>
      <c r="Q69" s="43">
        <v>17278012.75</v>
      </c>
      <c r="R69" s="43">
        <f t="shared" si="2"/>
        <v>50</v>
      </c>
      <c r="S69" s="43">
        <f t="shared" si="2"/>
        <v>53920897.5</v>
      </c>
      <c r="T69" s="43">
        <f t="shared" si="1"/>
        <v>184</v>
      </c>
      <c r="U69" s="43">
        <f t="shared" si="1"/>
        <v>90455422.539999992</v>
      </c>
      <c r="V69" s="16"/>
    </row>
    <row r="70" spans="1:22" s="9" customFormat="1" x14ac:dyDescent="0.2">
      <c r="A70" s="33">
        <v>63</v>
      </c>
      <c r="B70" s="54" t="s">
        <v>140</v>
      </c>
      <c r="C70" s="1" t="s">
        <v>141</v>
      </c>
      <c r="D70" s="44">
        <v>6</v>
      </c>
      <c r="E70" s="44">
        <v>661656.23</v>
      </c>
      <c r="F70" s="44">
        <v>92</v>
      </c>
      <c r="G70" s="44">
        <v>3965540.88</v>
      </c>
      <c r="H70" s="44">
        <v>63</v>
      </c>
      <c r="I70" s="44">
        <v>37596991.969999999</v>
      </c>
      <c r="J70" s="44">
        <v>66</v>
      </c>
      <c r="K70" s="44">
        <v>8177610.1600000001</v>
      </c>
      <c r="L70" s="42">
        <f t="shared" si="0"/>
        <v>227</v>
      </c>
      <c r="M70" s="42">
        <f t="shared" si="0"/>
        <v>50401799.239999995</v>
      </c>
      <c r="N70" s="44">
        <v>51</v>
      </c>
      <c r="O70" s="44">
        <v>4778692.3499999996</v>
      </c>
      <c r="P70" s="44">
        <v>32</v>
      </c>
      <c r="Q70" s="44">
        <v>32649472.600000001</v>
      </c>
      <c r="R70" s="42">
        <f t="shared" si="2"/>
        <v>83</v>
      </c>
      <c r="S70" s="42">
        <f t="shared" si="2"/>
        <v>37428164.950000003</v>
      </c>
      <c r="T70" s="42">
        <f t="shared" si="1"/>
        <v>310</v>
      </c>
      <c r="U70" s="42">
        <f t="shared" si="1"/>
        <v>87829964.189999998</v>
      </c>
      <c r="V70" s="16"/>
    </row>
    <row r="71" spans="1:22" s="9" customFormat="1" x14ac:dyDescent="0.2">
      <c r="A71" s="30">
        <v>64</v>
      </c>
      <c r="B71" s="53" t="s">
        <v>142</v>
      </c>
      <c r="C71" s="32" t="s">
        <v>143</v>
      </c>
      <c r="D71" s="43">
        <v>259</v>
      </c>
      <c r="E71" s="43">
        <v>11736314.42</v>
      </c>
      <c r="F71" s="43">
        <v>697</v>
      </c>
      <c r="G71" s="43">
        <v>20151664.829999998</v>
      </c>
      <c r="H71" s="43">
        <v>346</v>
      </c>
      <c r="I71" s="43">
        <v>12996554.199999999</v>
      </c>
      <c r="J71" s="43">
        <v>723</v>
      </c>
      <c r="K71" s="43">
        <v>12644357.609999999</v>
      </c>
      <c r="L71" s="43">
        <f t="shared" si="0"/>
        <v>2025</v>
      </c>
      <c r="M71" s="43">
        <f t="shared" si="0"/>
        <v>57528891.060000002</v>
      </c>
      <c r="N71" s="43">
        <v>244</v>
      </c>
      <c r="O71" s="43">
        <v>18065702.199999999</v>
      </c>
      <c r="P71" s="43">
        <v>41</v>
      </c>
      <c r="Q71" s="43">
        <v>10055195.84</v>
      </c>
      <c r="R71" s="43">
        <f t="shared" si="2"/>
        <v>285</v>
      </c>
      <c r="S71" s="43">
        <f t="shared" si="2"/>
        <v>28120898.039999999</v>
      </c>
      <c r="T71" s="43">
        <f t="shared" si="1"/>
        <v>2310</v>
      </c>
      <c r="U71" s="43">
        <f t="shared" si="1"/>
        <v>85649789.099999994</v>
      </c>
      <c r="V71" s="16"/>
    </row>
    <row r="72" spans="1:22" s="9" customFormat="1" x14ac:dyDescent="0.2">
      <c r="A72" s="33">
        <v>65</v>
      </c>
      <c r="B72" s="54" t="s">
        <v>122</v>
      </c>
      <c r="C72" s="1" t="s">
        <v>123</v>
      </c>
      <c r="D72" s="44"/>
      <c r="E72" s="44"/>
      <c r="F72" s="44"/>
      <c r="G72" s="44"/>
      <c r="H72" s="44">
        <v>82</v>
      </c>
      <c r="I72" s="44">
        <v>32743142.920000002</v>
      </c>
      <c r="J72" s="44">
        <v>87</v>
      </c>
      <c r="K72" s="44">
        <v>31471999.07</v>
      </c>
      <c r="L72" s="42">
        <f t="shared" si="0"/>
        <v>169</v>
      </c>
      <c r="M72" s="42">
        <f t="shared" si="0"/>
        <v>64215141.990000002</v>
      </c>
      <c r="N72" s="44">
        <v>23</v>
      </c>
      <c r="O72" s="44">
        <v>7569000</v>
      </c>
      <c r="P72" s="44">
        <v>14</v>
      </c>
      <c r="Q72" s="44">
        <v>8834035</v>
      </c>
      <c r="R72" s="42">
        <f t="shared" si="2"/>
        <v>37</v>
      </c>
      <c r="S72" s="42">
        <f t="shared" si="2"/>
        <v>16403035</v>
      </c>
      <c r="T72" s="42">
        <f t="shared" si="1"/>
        <v>206</v>
      </c>
      <c r="U72" s="42">
        <f t="shared" si="1"/>
        <v>80618176.99000001</v>
      </c>
      <c r="V72" s="16"/>
    </row>
    <row r="73" spans="1:22" s="9" customFormat="1" x14ac:dyDescent="0.2">
      <c r="A73" s="30">
        <v>66</v>
      </c>
      <c r="B73" s="53" t="s">
        <v>154</v>
      </c>
      <c r="C73" s="32" t="s">
        <v>155</v>
      </c>
      <c r="D73" s="43">
        <v>21</v>
      </c>
      <c r="E73" s="43">
        <v>18440438.489999998</v>
      </c>
      <c r="F73" s="43">
        <v>120</v>
      </c>
      <c r="G73" s="43">
        <v>12313490.710000001</v>
      </c>
      <c r="H73" s="43">
        <v>42</v>
      </c>
      <c r="I73" s="43">
        <v>1666265.33</v>
      </c>
      <c r="J73" s="43">
        <v>172</v>
      </c>
      <c r="K73" s="43">
        <v>4036003.74</v>
      </c>
      <c r="L73" s="43">
        <f t="shared" si="0"/>
        <v>355</v>
      </c>
      <c r="M73" s="43">
        <f t="shared" si="0"/>
        <v>36456198.269999996</v>
      </c>
      <c r="N73" s="43">
        <v>11</v>
      </c>
      <c r="O73" s="43">
        <v>22439421</v>
      </c>
      <c r="P73" s="43">
        <v>5</v>
      </c>
      <c r="Q73" s="43">
        <v>15442351.25</v>
      </c>
      <c r="R73" s="43">
        <f t="shared" si="2"/>
        <v>16</v>
      </c>
      <c r="S73" s="43">
        <f t="shared" si="2"/>
        <v>37881772.25</v>
      </c>
      <c r="T73" s="43">
        <f t="shared" si="1"/>
        <v>371</v>
      </c>
      <c r="U73" s="43">
        <f t="shared" si="1"/>
        <v>74337970.519999996</v>
      </c>
      <c r="V73" s="16"/>
    </row>
    <row r="74" spans="1:22" s="9" customFormat="1" x14ac:dyDescent="0.2">
      <c r="A74" s="33">
        <v>67</v>
      </c>
      <c r="B74" s="54" t="s">
        <v>150</v>
      </c>
      <c r="C74" s="1" t="s">
        <v>151</v>
      </c>
      <c r="D74" s="44">
        <v>29</v>
      </c>
      <c r="E74" s="44">
        <v>409163.67</v>
      </c>
      <c r="F74" s="44">
        <v>380</v>
      </c>
      <c r="G74" s="44">
        <v>6359746.2999999998</v>
      </c>
      <c r="H74" s="44">
        <v>1119</v>
      </c>
      <c r="I74" s="44">
        <v>4138282.06</v>
      </c>
      <c r="J74" s="44">
        <v>3123</v>
      </c>
      <c r="K74" s="44">
        <v>15807985.800000001</v>
      </c>
      <c r="L74" s="42">
        <f t="shared" si="0"/>
        <v>4651</v>
      </c>
      <c r="M74" s="42">
        <f t="shared" si="0"/>
        <v>26715177.830000002</v>
      </c>
      <c r="N74" s="44">
        <v>1589</v>
      </c>
      <c r="O74" s="44">
        <v>29024978.280000001</v>
      </c>
      <c r="P74" s="44">
        <v>384</v>
      </c>
      <c r="Q74" s="44">
        <v>11410303.539999999</v>
      </c>
      <c r="R74" s="42">
        <f t="shared" si="2"/>
        <v>1973</v>
      </c>
      <c r="S74" s="42">
        <f t="shared" si="2"/>
        <v>40435281.82</v>
      </c>
      <c r="T74" s="42">
        <f t="shared" si="1"/>
        <v>6624</v>
      </c>
      <c r="U74" s="42">
        <f t="shared" si="1"/>
        <v>67150459.650000006</v>
      </c>
      <c r="V74" s="16"/>
    </row>
    <row r="75" spans="1:22" s="9" customFormat="1" x14ac:dyDescent="0.2">
      <c r="A75" s="30">
        <v>68</v>
      </c>
      <c r="B75" s="53" t="s">
        <v>158</v>
      </c>
      <c r="C75" s="32" t="s">
        <v>159</v>
      </c>
      <c r="D75" s="43"/>
      <c r="E75" s="43"/>
      <c r="F75" s="43"/>
      <c r="G75" s="43"/>
      <c r="H75" s="43">
        <v>26</v>
      </c>
      <c r="I75" s="43">
        <v>1010629.24</v>
      </c>
      <c r="J75" s="43">
        <v>84</v>
      </c>
      <c r="K75" s="43">
        <v>4670214.75</v>
      </c>
      <c r="L75" s="43">
        <f t="shared" si="0"/>
        <v>110</v>
      </c>
      <c r="M75" s="43">
        <f t="shared" si="0"/>
        <v>5680843.9900000002</v>
      </c>
      <c r="N75" s="43">
        <v>8</v>
      </c>
      <c r="O75" s="43">
        <v>32500195</v>
      </c>
      <c r="P75" s="43">
        <v>6</v>
      </c>
      <c r="Q75" s="43">
        <v>28477181</v>
      </c>
      <c r="R75" s="43">
        <f t="shared" si="2"/>
        <v>14</v>
      </c>
      <c r="S75" s="43">
        <f t="shared" si="2"/>
        <v>60977376</v>
      </c>
      <c r="T75" s="43">
        <f t="shared" si="1"/>
        <v>124</v>
      </c>
      <c r="U75" s="43">
        <f t="shared" si="1"/>
        <v>66658219.990000002</v>
      </c>
      <c r="V75" s="16"/>
    </row>
    <row r="76" spans="1:22" s="9" customFormat="1" x14ac:dyDescent="0.2">
      <c r="A76" s="33">
        <v>69</v>
      </c>
      <c r="B76" s="54" t="s">
        <v>152</v>
      </c>
      <c r="C76" s="1" t="s">
        <v>153</v>
      </c>
      <c r="D76" s="44">
        <v>19</v>
      </c>
      <c r="E76" s="44">
        <v>124255.51</v>
      </c>
      <c r="F76" s="44">
        <v>186</v>
      </c>
      <c r="G76" s="44">
        <v>2670977.06</v>
      </c>
      <c r="H76" s="44">
        <v>429</v>
      </c>
      <c r="I76" s="44">
        <v>5571335.9800000004</v>
      </c>
      <c r="J76" s="44">
        <v>1508</v>
      </c>
      <c r="K76" s="44">
        <v>17993701.41</v>
      </c>
      <c r="L76" s="42">
        <f t="shared" si="0"/>
        <v>2142</v>
      </c>
      <c r="M76" s="42">
        <f t="shared" si="0"/>
        <v>26360269.960000001</v>
      </c>
      <c r="N76" s="44">
        <v>1699</v>
      </c>
      <c r="O76" s="44">
        <v>26780435.699999999</v>
      </c>
      <c r="P76" s="44">
        <v>69</v>
      </c>
      <c r="Q76" s="44">
        <v>11856063.189999999</v>
      </c>
      <c r="R76" s="42">
        <f t="shared" si="2"/>
        <v>1768</v>
      </c>
      <c r="S76" s="42">
        <f t="shared" si="2"/>
        <v>38636498.890000001</v>
      </c>
      <c r="T76" s="42">
        <f t="shared" si="1"/>
        <v>3910</v>
      </c>
      <c r="U76" s="42">
        <f t="shared" si="1"/>
        <v>64996768.850000001</v>
      </c>
      <c r="V76" s="16"/>
    </row>
    <row r="77" spans="1:22" s="9" customFormat="1" x14ac:dyDescent="0.2">
      <c r="A77" s="30">
        <v>70</v>
      </c>
      <c r="B77" s="31" t="s">
        <v>134</v>
      </c>
      <c r="C77" s="32" t="s">
        <v>135</v>
      </c>
      <c r="D77" s="43">
        <v>97</v>
      </c>
      <c r="E77" s="43">
        <v>20336559.800000001</v>
      </c>
      <c r="F77" s="43">
        <v>186</v>
      </c>
      <c r="G77" s="43">
        <v>12413409.789999999</v>
      </c>
      <c r="H77" s="43">
        <v>13</v>
      </c>
      <c r="I77" s="43">
        <v>3003743.79</v>
      </c>
      <c r="J77" s="43">
        <v>78</v>
      </c>
      <c r="K77" s="43">
        <v>4334957.71</v>
      </c>
      <c r="L77" s="43">
        <f t="shared" si="0"/>
        <v>374</v>
      </c>
      <c r="M77" s="43">
        <f t="shared" si="0"/>
        <v>40088671.090000004</v>
      </c>
      <c r="N77" s="43">
        <v>31</v>
      </c>
      <c r="O77" s="43">
        <v>10608285.4</v>
      </c>
      <c r="P77" s="43">
        <v>25</v>
      </c>
      <c r="Q77" s="43">
        <v>10862578.689999999</v>
      </c>
      <c r="R77" s="43">
        <f t="shared" si="2"/>
        <v>56</v>
      </c>
      <c r="S77" s="43">
        <f t="shared" si="2"/>
        <v>21470864.09</v>
      </c>
      <c r="T77" s="43">
        <f t="shared" si="1"/>
        <v>430</v>
      </c>
      <c r="U77" s="43">
        <f t="shared" si="1"/>
        <v>61559535.180000007</v>
      </c>
      <c r="V77" s="16"/>
    </row>
    <row r="78" spans="1:22" s="9" customFormat="1" x14ac:dyDescent="0.2">
      <c r="A78" s="33">
        <v>71</v>
      </c>
      <c r="B78" s="54" t="s">
        <v>160</v>
      </c>
      <c r="C78" s="1" t="s">
        <v>161</v>
      </c>
      <c r="D78" s="44">
        <v>26</v>
      </c>
      <c r="E78" s="44">
        <v>484874.59</v>
      </c>
      <c r="F78" s="44">
        <v>838</v>
      </c>
      <c r="G78" s="44">
        <v>17303399.73</v>
      </c>
      <c r="H78" s="44">
        <v>323</v>
      </c>
      <c r="I78" s="44">
        <v>4255298.51</v>
      </c>
      <c r="J78" s="44">
        <v>909</v>
      </c>
      <c r="K78" s="44">
        <v>7796585.3700000001</v>
      </c>
      <c r="L78" s="42">
        <f t="shared" si="0"/>
        <v>2096</v>
      </c>
      <c r="M78" s="42">
        <f t="shared" si="0"/>
        <v>29840158.199999999</v>
      </c>
      <c r="N78" s="44">
        <v>1236</v>
      </c>
      <c r="O78" s="44">
        <v>24443398.32</v>
      </c>
      <c r="P78" s="44">
        <v>158</v>
      </c>
      <c r="Q78" s="44">
        <v>4187105.08</v>
      </c>
      <c r="R78" s="42">
        <f t="shared" si="2"/>
        <v>1394</v>
      </c>
      <c r="S78" s="42">
        <f t="shared" si="2"/>
        <v>28630503.399999999</v>
      </c>
      <c r="T78" s="42">
        <f t="shared" si="1"/>
        <v>3490</v>
      </c>
      <c r="U78" s="42">
        <f t="shared" si="1"/>
        <v>58470661.599999994</v>
      </c>
      <c r="V78" s="16"/>
    </row>
    <row r="79" spans="1:22" s="9" customFormat="1" x14ac:dyDescent="0.2">
      <c r="A79" s="30">
        <v>72</v>
      </c>
      <c r="B79" s="53" t="s">
        <v>162</v>
      </c>
      <c r="C79" s="32" t="s">
        <v>163</v>
      </c>
      <c r="D79" s="43">
        <v>4</v>
      </c>
      <c r="E79" s="43">
        <v>53087.16</v>
      </c>
      <c r="F79" s="43">
        <v>462</v>
      </c>
      <c r="G79" s="43">
        <v>16573340.689999999</v>
      </c>
      <c r="H79" s="43">
        <v>124</v>
      </c>
      <c r="I79" s="43">
        <v>1366454.42</v>
      </c>
      <c r="J79" s="43">
        <v>670</v>
      </c>
      <c r="K79" s="43">
        <v>9678285.8699999992</v>
      </c>
      <c r="L79" s="43">
        <f t="shared" si="0"/>
        <v>1260</v>
      </c>
      <c r="M79" s="43">
        <f t="shared" si="0"/>
        <v>27671168.139999997</v>
      </c>
      <c r="N79" s="43">
        <v>641</v>
      </c>
      <c r="O79" s="43">
        <v>25601281.239999998</v>
      </c>
      <c r="P79" s="43">
        <v>10</v>
      </c>
      <c r="Q79" s="43">
        <v>687202.62</v>
      </c>
      <c r="R79" s="43">
        <f t="shared" si="2"/>
        <v>651</v>
      </c>
      <c r="S79" s="43">
        <f t="shared" si="2"/>
        <v>26288483.859999999</v>
      </c>
      <c r="T79" s="43">
        <f t="shared" si="1"/>
        <v>1911</v>
      </c>
      <c r="U79" s="43">
        <f t="shared" si="1"/>
        <v>53959652</v>
      </c>
      <c r="V79" s="16"/>
    </row>
    <row r="80" spans="1:22" s="9" customFormat="1" x14ac:dyDescent="0.2">
      <c r="A80" s="33">
        <v>73</v>
      </c>
      <c r="B80" s="54" t="s">
        <v>184</v>
      </c>
      <c r="C80" s="1" t="s">
        <v>185</v>
      </c>
      <c r="D80" s="44">
        <v>474</v>
      </c>
      <c r="E80" s="44">
        <v>16650572.439999999</v>
      </c>
      <c r="F80" s="44">
        <v>208</v>
      </c>
      <c r="G80" s="44">
        <v>7399655.8899999997</v>
      </c>
      <c r="H80" s="44">
        <v>61</v>
      </c>
      <c r="I80" s="44">
        <v>508800.19</v>
      </c>
      <c r="J80" s="44">
        <v>264</v>
      </c>
      <c r="K80" s="44">
        <v>1082323.81</v>
      </c>
      <c r="L80" s="42">
        <f t="shared" si="0"/>
        <v>1007</v>
      </c>
      <c r="M80" s="42">
        <f t="shared" si="0"/>
        <v>25641352.329999998</v>
      </c>
      <c r="N80" s="44">
        <v>36</v>
      </c>
      <c r="O80" s="44">
        <v>10884520.48</v>
      </c>
      <c r="P80" s="44">
        <v>65</v>
      </c>
      <c r="Q80" s="44">
        <v>15210992.91</v>
      </c>
      <c r="R80" s="42">
        <f t="shared" si="2"/>
        <v>101</v>
      </c>
      <c r="S80" s="42">
        <f t="shared" si="2"/>
        <v>26095513.390000001</v>
      </c>
      <c r="T80" s="42">
        <f t="shared" si="1"/>
        <v>1108</v>
      </c>
      <c r="U80" s="42">
        <f t="shared" si="1"/>
        <v>51736865.719999999</v>
      </c>
      <c r="V80" s="16"/>
    </row>
    <row r="81" spans="1:22" s="9" customFormat="1" x14ac:dyDescent="0.2">
      <c r="A81" s="30">
        <v>74</v>
      </c>
      <c r="B81" s="53" t="s">
        <v>170</v>
      </c>
      <c r="C81" s="32" t="s">
        <v>171</v>
      </c>
      <c r="D81" s="43">
        <v>2</v>
      </c>
      <c r="E81" s="43">
        <v>3462651</v>
      </c>
      <c r="F81" s="43">
        <v>3</v>
      </c>
      <c r="G81" s="43">
        <v>398535.42</v>
      </c>
      <c r="H81" s="43">
        <v>9</v>
      </c>
      <c r="I81" s="43">
        <v>921496.78</v>
      </c>
      <c r="J81" s="43">
        <v>86</v>
      </c>
      <c r="K81" s="43">
        <v>8639552.2599999998</v>
      </c>
      <c r="L81" s="43">
        <f t="shared" si="0"/>
        <v>100</v>
      </c>
      <c r="M81" s="43">
        <f t="shared" si="0"/>
        <v>13422235.459999999</v>
      </c>
      <c r="N81" s="43">
        <v>13</v>
      </c>
      <c r="O81" s="43">
        <v>31721278</v>
      </c>
      <c r="P81" s="43">
        <v>12</v>
      </c>
      <c r="Q81" s="43">
        <v>6471840</v>
      </c>
      <c r="R81" s="43">
        <f t="shared" si="2"/>
        <v>25</v>
      </c>
      <c r="S81" s="43">
        <f t="shared" si="2"/>
        <v>38193118</v>
      </c>
      <c r="T81" s="43">
        <f t="shared" si="1"/>
        <v>125</v>
      </c>
      <c r="U81" s="43">
        <f t="shared" si="1"/>
        <v>51615353.460000001</v>
      </c>
      <c r="V81" s="16"/>
    </row>
    <row r="82" spans="1:22" s="9" customFormat="1" x14ac:dyDescent="0.2">
      <c r="A82" s="33">
        <v>75</v>
      </c>
      <c r="B82" s="54" t="s">
        <v>178</v>
      </c>
      <c r="C82" s="1" t="s">
        <v>179</v>
      </c>
      <c r="D82" s="44">
        <v>1</v>
      </c>
      <c r="E82" s="44">
        <v>99270</v>
      </c>
      <c r="F82" s="44">
        <v>21</v>
      </c>
      <c r="G82" s="44">
        <v>231365.99</v>
      </c>
      <c r="H82" s="44">
        <v>472</v>
      </c>
      <c r="I82" s="44">
        <v>2236107.67</v>
      </c>
      <c r="J82" s="44">
        <v>1136</v>
      </c>
      <c r="K82" s="44">
        <v>10972303.140000001</v>
      </c>
      <c r="L82" s="42">
        <f t="shared" si="0"/>
        <v>1630</v>
      </c>
      <c r="M82" s="42">
        <f t="shared" si="0"/>
        <v>13539046.800000001</v>
      </c>
      <c r="N82" s="44">
        <v>1138</v>
      </c>
      <c r="O82" s="44">
        <v>22402523.800000001</v>
      </c>
      <c r="P82" s="44">
        <v>61</v>
      </c>
      <c r="Q82" s="44">
        <v>13583211.67</v>
      </c>
      <c r="R82" s="42">
        <f t="shared" ref="R82:S98" si="3">N82+P82</f>
        <v>1199</v>
      </c>
      <c r="S82" s="42">
        <f t="shared" si="3"/>
        <v>35985735.469999999</v>
      </c>
      <c r="T82" s="42">
        <f t="shared" si="1"/>
        <v>2829</v>
      </c>
      <c r="U82" s="42">
        <f t="shared" si="1"/>
        <v>49524782.269999996</v>
      </c>
      <c r="V82" s="16"/>
    </row>
    <row r="83" spans="1:22" s="9" customFormat="1" x14ac:dyDescent="0.2">
      <c r="A83" s="30">
        <v>76</v>
      </c>
      <c r="B83" s="53" t="s">
        <v>228</v>
      </c>
      <c r="C83" s="32" t="s">
        <v>229</v>
      </c>
      <c r="D83" s="43"/>
      <c r="E83" s="43"/>
      <c r="F83" s="43"/>
      <c r="G83" s="43"/>
      <c r="H83" s="43">
        <v>34</v>
      </c>
      <c r="I83" s="43">
        <v>4112238.69</v>
      </c>
      <c r="J83" s="43">
        <v>41</v>
      </c>
      <c r="K83" s="43">
        <v>20652691.969999999</v>
      </c>
      <c r="L83" s="43">
        <f t="shared" si="0"/>
        <v>75</v>
      </c>
      <c r="M83" s="43">
        <f t="shared" si="0"/>
        <v>24764930.66</v>
      </c>
      <c r="N83" s="43">
        <v>1</v>
      </c>
      <c r="O83" s="43">
        <v>19413660</v>
      </c>
      <c r="P83" s="43">
        <v>5</v>
      </c>
      <c r="Q83" s="43">
        <v>5000000</v>
      </c>
      <c r="R83" s="43">
        <f t="shared" si="3"/>
        <v>6</v>
      </c>
      <c r="S83" s="43">
        <f t="shared" si="3"/>
        <v>24413660</v>
      </c>
      <c r="T83" s="43">
        <f t="shared" si="1"/>
        <v>81</v>
      </c>
      <c r="U83" s="43">
        <f t="shared" si="1"/>
        <v>49178590.659999996</v>
      </c>
      <c r="V83" s="16"/>
    </row>
    <row r="84" spans="1:22" s="9" customFormat="1" x14ac:dyDescent="0.2">
      <c r="A84" s="33">
        <v>77</v>
      </c>
      <c r="B84" s="54" t="s">
        <v>106</v>
      </c>
      <c r="C84" s="1" t="s">
        <v>107</v>
      </c>
      <c r="D84" s="44"/>
      <c r="E84" s="44"/>
      <c r="F84" s="44">
        <v>25</v>
      </c>
      <c r="G84" s="44">
        <v>14820083.42</v>
      </c>
      <c r="H84" s="44">
        <v>44</v>
      </c>
      <c r="I84" s="44">
        <v>6719226.0300000003</v>
      </c>
      <c r="J84" s="44">
        <v>80</v>
      </c>
      <c r="K84" s="44">
        <v>7659513.3300000001</v>
      </c>
      <c r="L84" s="42">
        <f t="shared" si="0"/>
        <v>149</v>
      </c>
      <c r="M84" s="42">
        <f t="shared" si="0"/>
        <v>29198822.780000001</v>
      </c>
      <c r="N84" s="44">
        <v>25</v>
      </c>
      <c r="O84" s="44">
        <v>16303870</v>
      </c>
      <c r="P84" s="44">
        <v>5</v>
      </c>
      <c r="Q84" s="44">
        <v>1000000</v>
      </c>
      <c r="R84" s="42">
        <f t="shared" si="3"/>
        <v>30</v>
      </c>
      <c r="S84" s="42">
        <f t="shared" si="3"/>
        <v>17303870</v>
      </c>
      <c r="T84" s="42">
        <f t="shared" si="1"/>
        <v>179</v>
      </c>
      <c r="U84" s="42">
        <f t="shared" si="1"/>
        <v>46502692.780000001</v>
      </c>
      <c r="V84" s="16"/>
    </row>
    <row r="85" spans="1:22" s="9" customFormat="1" x14ac:dyDescent="0.2">
      <c r="A85" s="30">
        <v>78</v>
      </c>
      <c r="B85" s="31" t="s">
        <v>124</v>
      </c>
      <c r="C85" s="32" t="s">
        <v>125</v>
      </c>
      <c r="D85" s="43">
        <v>20</v>
      </c>
      <c r="E85" s="43">
        <v>24031812.399999999</v>
      </c>
      <c r="F85" s="43">
        <v>10</v>
      </c>
      <c r="G85" s="43">
        <v>3016615.4</v>
      </c>
      <c r="H85" s="43">
        <v>2</v>
      </c>
      <c r="I85" s="43">
        <v>3673.77</v>
      </c>
      <c r="J85" s="43">
        <v>27</v>
      </c>
      <c r="K85" s="43">
        <v>3826670.54</v>
      </c>
      <c r="L85" s="43">
        <f t="shared" si="0"/>
        <v>59</v>
      </c>
      <c r="M85" s="43">
        <f t="shared" si="0"/>
        <v>30878772.109999999</v>
      </c>
      <c r="N85" s="43">
        <v>1</v>
      </c>
      <c r="O85" s="43">
        <v>5000000</v>
      </c>
      <c r="P85" s="43">
        <v>1</v>
      </c>
      <c r="Q85" s="43">
        <v>10000000</v>
      </c>
      <c r="R85" s="43">
        <f t="shared" si="3"/>
        <v>2</v>
      </c>
      <c r="S85" s="43">
        <f t="shared" si="3"/>
        <v>15000000</v>
      </c>
      <c r="T85" s="43">
        <f t="shared" si="1"/>
        <v>61</v>
      </c>
      <c r="U85" s="43">
        <f t="shared" si="1"/>
        <v>45878772.109999999</v>
      </c>
      <c r="V85" s="16"/>
    </row>
    <row r="86" spans="1:22" s="9" customFormat="1" x14ac:dyDescent="0.2">
      <c r="A86" s="33">
        <v>79</v>
      </c>
      <c r="B86" s="54" t="s">
        <v>180</v>
      </c>
      <c r="C86" s="1" t="s">
        <v>181</v>
      </c>
      <c r="D86" s="44">
        <v>14</v>
      </c>
      <c r="E86" s="44">
        <v>216984.01</v>
      </c>
      <c r="F86" s="44">
        <v>554</v>
      </c>
      <c r="G86" s="44">
        <v>15863425.92</v>
      </c>
      <c r="H86" s="44">
        <v>185</v>
      </c>
      <c r="I86" s="44">
        <v>1335383.8400000001</v>
      </c>
      <c r="J86" s="44">
        <v>854</v>
      </c>
      <c r="K86" s="44">
        <v>6592234.6699999999</v>
      </c>
      <c r="L86" s="42">
        <f t="shared" si="0"/>
        <v>1607</v>
      </c>
      <c r="M86" s="42">
        <f t="shared" si="0"/>
        <v>24008028.440000001</v>
      </c>
      <c r="N86" s="44">
        <v>588</v>
      </c>
      <c r="O86" s="44">
        <v>21000493.34</v>
      </c>
      <c r="P86" s="44">
        <v>4</v>
      </c>
      <c r="Q86" s="44">
        <v>96972.64</v>
      </c>
      <c r="R86" s="42">
        <f t="shared" si="3"/>
        <v>592</v>
      </c>
      <c r="S86" s="42">
        <f t="shared" si="3"/>
        <v>21097465.98</v>
      </c>
      <c r="T86" s="42">
        <f t="shared" si="1"/>
        <v>2199</v>
      </c>
      <c r="U86" s="42">
        <f t="shared" si="1"/>
        <v>45105494.420000002</v>
      </c>
      <c r="V86" s="16"/>
    </row>
    <row r="87" spans="1:22" s="9" customFormat="1" x14ac:dyDescent="0.2">
      <c r="A87" s="30">
        <v>80</v>
      </c>
      <c r="B87" s="53" t="s">
        <v>174</v>
      </c>
      <c r="C87" s="32" t="s">
        <v>175</v>
      </c>
      <c r="D87" s="43">
        <v>4</v>
      </c>
      <c r="E87" s="43">
        <v>60340.44</v>
      </c>
      <c r="F87" s="43">
        <v>81</v>
      </c>
      <c r="G87" s="43">
        <v>1479790.36</v>
      </c>
      <c r="H87" s="43">
        <v>155</v>
      </c>
      <c r="I87" s="43">
        <v>911716.75</v>
      </c>
      <c r="J87" s="43">
        <v>460</v>
      </c>
      <c r="K87" s="43">
        <v>19713034.84</v>
      </c>
      <c r="L87" s="43">
        <f t="shared" si="0"/>
        <v>700</v>
      </c>
      <c r="M87" s="43">
        <f t="shared" si="0"/>
        <v>22164882.390000001</v>
      </c>
      <c r="N87" s="43">
        <v>1908</v>
      </c>
      <c r="O87" s="43">
        <v>21251476.969999999</v>
      </c>
      <c r="P87" s="43">
        <v>38</v>
      </c>
      <c r="Q87" s="43">
        <v>942278.01</v>
      </c>
      <c r="R87" s="43">
        <f t="shared" si="3"/>
        <v>1946</v>
      </c>
      <c r="S87" s="43">
        <f t="shared" si="3"/>
        <v>22193754.98</v>
      </c>
      <c r="T87" s="43">
        <f t="shared" si="1"/>
        <v>2646</v>
      </c>
      <c r="U87" s="43">
        <f t="shared" si="1"/>
        <v>44358637.370000005</v>
      </c>
      <c r="V87" s="16"/>
    </row>
    <row r="88" spans="1:22" s="9" customFormat="1" x14ac:dyDescent="0.2">
      <c r="A88" s="33">
        <v>81</v>
      </c>
      <c r="B88" s="54" t="s">
        <v>176</v>
      </c>
      <c r="C88" s="1" t="s">
        <v>177</v>
      </c>
      <c r="D88" s="44">
        <v>50</v>
      </c>
      <c r="E88" s="44">
        <v>1065312.69</v>
      </c>
      <c r="F88" s="44">
        <v>728</v>
      </c>
      <c r="G88" s="44">
        <v>15475385.75</v>
      </c>
      <c r="H88" s="44">
        <v>208</v>
      </c>
      <c r="I88" s="44">
        <v>3782228.22</v>
      </c>
      <c r="J88" s="44">
        <v>653</v>
      </c>
      <c r="K88" s="44">
        <v>5113976.1500000004</v>
      </c>
      <c r="L88" s="42">
        <f t="shared" si="0"/>
        <v>1639</v>
      </c>
      <c r="M88" s="42">
        <f t="shared" si="0"/>
        <v>25436902.810000002</v>
      </c>
      <c r="N88" s="44">
        <v>330</v>
      </c>
      <c r="O88" s="44">
        <v>16729146.810000001</v>
      </c>
      <c r="P88" s="44">
        <v>9</v>
      </c>
      <c r="Q88" s="44">
        <v>989488</v>
      </c>
      <c r="R88" s="42">
        <f t="shared" si="3"/>
        <v>339</v>
      </c>
      <c r="S88" s="42">
        <f t="shared" si="3"/>
        <v>17718634.810000002</v>
      </c>
      <c r="T88" s="42">
        <f t="shared" si="1"/>
        <v>1978</v>
      </c>
      <c r="U88" s="42">
        <f t="shared" si="1"/>
        <v>43155537.620000005</v>
      </c>
      <c r="V88" s="16"/>
    </row>
    <row r="89" spans="1:22" s="9" customFormat="1" x14ac:dyDescent="0.2">
      <c r="A89" s="30">
        <v>82</v>
      </c>
      <c r="B89" s="53" t="s">
        <v>172</v>
      </c>
      <c r="C89" s="32" t="s">
        <v>173</v>
      </c>
      <c r="D89" s="43">
        <v>14</v>
      </c>
      <c r="E89" s="43">
        <v>8452379.1999999993</v>
      </c>
      <c r="F89" s="43">
        <v>11</v>
      </c>
      <c r="G89" s="43">
        <v>539658.64</v>
      </c>
      <c r="H89" s="43">
        <v>18</v>
      </c>
      <c r="I89" s="43">
        <v>9881868.2400000002</v>
      </c>
      <c r="J89" s="43">
        <v>47</v>
      </c>
      <c r="K89" s="43">
        <v>1723998.59</v>
      </c>
      <c r="L89" s="43">
        <f t="shared" si="0"/>
        <v>90</v>
      </c>
      <c r="M89" s="43">
        <f t="shared" si="0"/>
        <v>20597904.670000002</v>
      </c>
      <c r="N89" s="43">
        <v>5</v>
      </c>
      <c r="O89" s="43">
        <v>301825.78999999998</v>
      </c>
      <c r="P89" s="43">
        <v>10</v>
      </c>
      <c r="Q89" s="43">
        <v>16802711.170000002</v>
      </c>
      <c r="R89" s="43">
        <f t="shared" si="3"/>
        <v>15</v>
      </c>
      <c r="S89" s="43">
        <f t="shared" si="3"/>
        <v>17104536.960000001</v>
      </c>
      <c r="T89" s="43">
        <f t="shared" si="1"/>
        <v>105</v>
      </c>
      <c r="U89" s="43">
        <f t="shared" si="1"/>
        <v>37702441.630000003</v>
      </c>
      <c r="V89" s="16"/>
    </row>
    <row r="90" spans="1:22" s="9" customFormat="1" x14ac:dyDescent="0.2">
      <c r="A90" s="33">
        <v>83</v>
      </c>
      <c r="B90" s="54" t="s">
        <v>196</v>
      </c>
      <c r="C90" s="1" t="s">
        <v>197</v>
      </c>
      <c r="D90" s="44">
        <v>35</v>
      </c>
      <c r="E90" s="44">
        <v>3861932.38</v>
      </c>
      <c r="F90" s="44">
        <v>21</v>
      </c>
      <c r="G90" s="44">
        <v>413476.95</v>
      </c>
      <c r="H90" s="44">
        <v>6</v>
      </c>
      <c r="I90" s="44">
        <v>78307.42</v>
      </c>
      <c r="J90" s="44">
        <v>23</v>
      </c>
      <c r="K90" s="44">
        <v>17960137.629999999</v>
      </c>
      <c r="L90" s="42">
        <f t="shared" si="0"/>
        <v>85</v>
      </c>
      <c r="M90" s="42">
        <f t="shared" si="0"/>
        <v>22313854.379999999</v>
      </c>
      <c r="N90" s="44">
        <v>7</v>
      </c>
      <c r="O90" s="44">
        <v>13777302.18</v>
      </c>
      <c r="P90" s="44">
        <v>4</v>
      </c>
      <c r="Q90" s="44">
        <v>668069.81999999995</v>
      </c>
      <c r="R90" s="42">
        <f t="shared" si="3"/>
        <v>11</v>
      </c>
      <c r="S90" s="42">
        <f t="shared" si="3"/>
        <v>14445372</v>
      </c>
      <c r="T90" s="42">
        <f t="shared" si="1"/>
        <v>96</v>
      </c>
      <c r="U90" s="42">
        <f t="shared" si="1"/>
        <v>36759226.379999995</v>
      </c>
      <c r="V90" s="16"/>
    </row>
    <row r="91" spans="1:22" s="9" customFormat="1" x14ac:dyDescent="0.2">
      <c r="A91" s="30">
        <v>84</v>
      </c>
      <c r="B91" s="53" t="s">
        <v>204</v>
      </c>
      <c r="C91" s="32" t="s">
        <v>205</v>
      </c>
      <c r="D91" s="43">
        <v>2</v>
      </c>
      <c r="E91" s="43">
        <v>6718000</v>
      </c>
      <c r="F91" s="43">
        <v>1</v>
      </c>
      <c r="G91" s="43">
        <v>106000</v>
      </c>
      <c r="H91" s="43">
        <v>8</v>
      </c>
      <c r="I91" s="43">
        <v>157898.66</v>
      </c>
      <c r="J91" s="43">
        <v>41</v>
      </c>
      <c r="K91" s="43">
        <v>1708748.94</v>
      </c>
      <c r="L91" s="43">
        <f t="shared" si="0"/>
        <v>52</v>
      </c>
      <c r="M91" s="43">
        <f t="shared" si="0"/>
        <v>8690647.5999999996</v>
      </c>
      <c r="N91" s="43">
        <v>8</v>
      </c>
      <c r="O91" s="43">
        <v>10082009.67</v>
      </c>
      <c r="P91" s="43">
        <v>9</v>
      </c>
      <c r="Q91" s="43">
        <v>15581911.6</v>
      </c>
      <c r="R91" s="43">
        <f t="shared" si="3"/>
        <v>17</v>
      </c>
      <c r="S91" s="43">
        <f t="shared" si="3"/>
        <v>25663921.27</v>
      </c>
      <c r="T91" s="43">
        <f t="shared" si="1"/>
        <v>69</v>
      </c>
      <c r="U91" s="43">
        <f t="shared" si="1"/>
        <v>34354568.869999997</v>
      </c>
      <c r="V91" s="16"/>
    </row>
    <row r="92" spans="1:22" s="9" customFormat="1" x14ac:dyDescent="0.2">
      <c r="A92" s="33">
        <v>85</v>
      </c>
      <c r="B92" s="54" t="s">
        <v>190</v>
      </c>
      <c r="C92" s="1" t="s">
        <v>191</v>
      </c>
      <c r="D92" s="44">
        <v>19</v>
      </c>
      <c r="E92" s="44">
        <v>219838.42</v>
      </c>
      <c r="F92" s="44">
        <v>334</v>
      </c>
      <c r="G92" s="44">
        <v>6765524.8499999996</v>
      </c>
      <c r="H92" s="44">
        <v>260</v>
      </c>
      <c r="I92" s="44">
        <v>3086857.05</v>
      </c>
      <c r="J92" s="44">
        <v>1613</v>
      </c>
      <c r="K92" s="44">
        <v>9746394.7599999998</v>
      </c>
      <c r="L92" s="42">
        <f t="shared" si="0"/>
        <v>2226</v>
      </c>
      <c r="M92" s="42">
        <f t="shared" si="0"/>
        <v>19818615.079999998</v>
      </c>
      <c r="N92" s="44">
        <v>1409</v>
      </c>
      <c r="O92" s="44">
        <v>12809929.970000001</v>
      </c>
      <c r="P92" s="44">
        <v>6</v>
      </c>
      <c r="Q92" s="44">
        <v>123021.66</v>
      </c>
      <c r="R92" s="42">
        <f t="shared" si="3"/>
        <v>1415</v>
      </c>
      <c r="S92" s="42">
        <f t="shared" si="3"/>
        <v>12932951.630000001</v>
      </c>
      <c r="T92" s="42">
        <f t="shared" si="1"/>
        <v>3641</v>
      </c>
      <c r="U92" s="42">
        <f t="shared" si="1"/>
        <v>32751566.710000001</v>
      </c>
      <c r="V92" s="16"/>
    </row>
    <row r="93" spans="1:22" s="9" customFormat="1" x14ac:dyDescent="0.2">
      <c r="A93" s="30">
        <v>86</v>
      </c>
      <c r="B93" s="31" t="s">
        <v>188</v>
      </c>
      <c r="C93" s="32" t="s">
        <v>189</v>
      </c>
      <c r="D93" s="43">
        <v>8</v>
      </c>
      <c r="E93" s="43">
        <v>162173.79999999999</v>
      </c>
      <c r="F93" s="43">
        <v>46</v>
      </c>
      <c r="G93" s="43">
        <v>842996.33</v>
      </c>
      <c r="H93" s="43">
        <v>2219</v>
      </c>
      <c r="I93" s="43">
        <v>2886582.96</v>
      </c>
      <c r="J93" s="43">
        <v>1271</v>
      </c>
      <c r="K93" s="43">
        <v>12262779.130000001</v>
      </c>
      <c r="L93" s="43">
        <f t="shared" si="0"/>
        <v>3544</v>
      </c>
      <c r="M93" s="43">
        <f t="shared" si="0"/>
        <v>16154532.220000001</v>
      </c>
      <c r="N93" s="43">
        <v>636</v>
      </c>
      <c r="O93" s="43">
        <v>12511058.42</v>
      </c>
      <c r="P93" s="43">
        <v>51</v>
      </c>
      <c r="Q93" s="43">
        <v>2450166.27</v>
      </c>
      <c r="R93" s="43">
        <f t="shared" si="3"/>
        <v>687</v>
      </c>
      <c r="S93" s="43">
        <f t="shared" si="3"/>
        <v>14961224.689999999</v>
      </c>
      <c r="T93" s="43">
        <f t="shared" si="1"/>
        <v>4231</v>
      </c>
      <c r="U93" s="43">
        <f t="shared" si="1"/>
        <v>31115756.91</v>
      </c>
      <c r="V93" s="16"/>
    </row>
    <row r="94" spans="1:22" s="9" customFormat="1" x14ac:dyDescent="0.2">
      <c r="A94" s="33">
        <v>87</v>
      </c>
      <c r="B94" s="54" t="s">
        <v>164</v>
      </c>
      <c r="C94" s="1" t="s">
        <v>165</v>
      </c>
      <c r="D94" s="44">
        <v>2</v>
      </c>
      <c r="E94" s="44">
        <v>380000</v>
      </c>
      <c r="F94" s="44">
        <v>15</v>
      </c>
      <c r="G94" s="44">
        <v>450337.65</v>
      </c>
      <c r="H94" s="44">
        <v>4</v>
      </c>
      <c r="I94" s="44">
        <v>291560.31</v>
      </c>
      <c r="J94" s="44">
        <v>24</v>
      </c>
      <c r="K94" s="44">
        <v>13170684.5</v>
      </c>
      <c r="L94" s="42">
        <f t="shared" si="0"/>
        <v>45</v>
      </c>
      <c r="M94" s="42">
        <f t="shared" si="0"/>
        <v>14292582.460000001</v>
      </c>
      <c r="N94" s="44">
        <v>13</v>
      </c>
      <c r="O94" s="44">
        <v>13540639.93</v>
      </c>
      <c r="P94" s="44">
        <v>5</v>
      </c>
      <c r="Q94" s="44">
        <v>604253</v>
      </c>
      <c r="R94" s="42">
        <f t="shared" si="3"/>
        <v>18</v>
      </c>
      <c r="S94" s="42">
        <f t="shared" si="3"/>
        <v>14144892.93</v>
      </c>
      <c r="T94" s="42">
        <f t="shared" si="1"/>
        <v>63</v>
      </c>
      <c r="U94" s="42">
        <f t="shared" si="1"/>
        <v>28437475.390000001</v>
      </c>
      <c r="V94" s="16"/>
    </row>
    <row r="95" spans="1:22" s="9" customFormat="1" x14ac:dyDescent="0.2">
      <c r="A95" s="30">
        <v>88</v>
      </c>
      <c r="B95" s="53" t="s">
        <v>166</v>
      </c>
      <c r="C95" s="32" t="s">
        <v>167</v>
      </c>
      <c r="D95" s="43">
        <v>35</v>
      </c>
      <c r="E95" s="43">
        <v>7211085.4500000002</v>
      </c>
      <c r="F95" s="43">
        <v>83</v>
      </c>
      <c r="G95" s="43">
        <v>3812851.17</v>
      </c>
      <c r="H95" s="43">
        <v>72</v>
      </c>
      <c r="I95" s="43">
        <v>255579.61</v>
      </c>
      <c r="J95" s="43">
        <v>71</v>
      </c>
      <c r="K95" s="43">
        <v>2773332.96</v>
      </c>
      <c r="L95" s="43">
        <f t="shared" si="0"/>
        <v>261</v>
      </c>
      <c r="M95" s="43">
        <f t="shared" si="0"/>
        <v>14052849.190000001</v>
      </c>
      <c r="N95" s="43">
        <v>41</v>
      </c>
      <c r="O95" s="43">
        <v>5712450</v>
      </c>
      <c r="P95" s="43">
        <v>17</v>
      </c>
      <c r="Q95" s="43">
        <v>7589513.1500000004</v>
      </c>
      <c r="R95" s="43">
        <f t="shared" si="3"/>
        <v>58</v>
      </c>
      <c r="S95" s="43">
        <f t="shared" si="3"/>
        <v>13301963.15</v>
      </c>
      <c r="T95" s="43">
        <f t="shared" si="1"/>
        <v>319</v>
      </c>
      <c r="U95" s="43">
        <f t="shared" si="1"/>
        <v>27354812.340000004</v>
      </c>
      <c r="V95" s="16"/>
    </row>
    <row r="96" spans="1:22" s="9" customFormat="1" x14ac:dyDescent="0.2">
      <c r="A96" s="33">
        <v>89</v>
      </c>
      <c r="B96" s="54" t="s">
        <v>202</v>
      </c>
      <c r="C96" s="1" t="s">
        <v>203</v>
      </c>
      <c r="D96" s="44"/>
      <c r="E96" s="44"/>
      <c r="F96" s="44">
        <v>6</v>
      </c>
      <c r="G96" s="44">
        <v>185213.94</v>
      </c>
      <c r="H96" s="44">
        <v>419</v>
      </c>
      <c r="I96" s="44">
        <v>1458745.47</v>
      </c>
      <c r="J96" s="44">
        <v>983</v>
      </c>
      <c r="K96" s="44">
        <v>13126082.789999999</v>
      </c>
      <c r="L96" s="42">
        <f t="shared" si="0"/>
        <v>1408</v>
      </c>
      <c r="M96" s="42">
        <f t="shared" si="0"/>
        <v>14770042.199999999</v>
      </c>
      <c r="N96" s="44">
        <v>592</v>
      </c>
      <c r="O96" s="44">
        <v>11893634.59</v>
      </c>
      <c r="P96" s="44">
        <v>2</v>
      </c>
      <c r="Q96" s="44">
        <v>30568.799999999999</v>
      </c>
      <c r="R96" s="42">
        <f t="shared" si="3"/>
        <v>594</v>
      </c>
      <c r="S96" s="42">
        <f t="shared" si="3"/>
        <v>11924203.390000001</v>
      </c>
      <c r="T96" s="42">
        <f t="shared" si="1"/>
        <v>2002</v>
      </c>
      <c r="U96" s="42">
        <f t="shared" si="1"/>
        <v>26694245.59</v>
      </c>
      <c r="V96" s="16"/>
    </row>
    <row r="97" spans="1:22" s="9" customFormat="1" x14ac:dyDescent="0.2">
      <c r="A97" s="30">
        <v>90</v>
      </c>
      <c r="B97" s="53" t="s">
        <v>192</v>
      </c>
      <c r="C97" s="32" t="s">
        <v>193</v>
      </c>
      <c r="D97" s="43"/>
      <c r="E97" s="43"/>
      <c r="F97" s="43">
        <v>1</v>
      </c>
      <c r="G97" s="43">
        <v>32922.71</v>
      </c>
      <c r="H97" s="43">
        <v>170</v>
      </c>
      <c r="I97" s="43">
        <v>529572.82999999996</v>
      </c>
      <c r="J97" s="43">
        <v>672</v>
      </c>
      <c r="K97" s="43">
        <v>12224011.27</v>
      </c>
      <c r="L97" s="43">
        <f t="shared" si="0"/>
        <v>843</v>
      </c>
      <c r="M97" s="43">
        <f t="shared" si="0"/>
        <v>12786506.810000001</v>
      </c>
      <c r="N97" s="43">
        <v>699</v>
      </c>
      <c r="O97" s="43">
        <v>12515021.880000001</v>
      </c>
      <c r="P97" s="43">
        <v>48</v>
      </c>
      <c r="Q97" s="43">
        <v>912623.82</v>
      </c>
      <c r="R97" s="43">
        <f t="shared" si="3"/>
        <v>747</v>
      </c>
      <c r="S97" s="43">
        <f t="shared" si="3"/>
        <v>13427645.700000001</v>
      </c>
      <c r="T97" s="43">
        <f t="shared" si="1"/>
        <v>1590</v>
      </c>
      <c r="U97" s="43">
        <f t="shared" si="1"/>
        <v>26214152.510000002</v>
      </c>
      <c r="V97" s="16"/>
    </row>
    <row r="98" spans="1:22" s="9" customFormat="1" x14ac:dyDescent="0.2">
      <c r="A98" s="33">
        <v>91</v>
      </c>
      <c r="B98" s="54" t="s">
        <v>194</v>
      </c>
      <c r="C98" s="1" t="s">
        <v>195</v>
      </c>
      <c r="D98" s="44">
        <v>8</v>
      </c>
      <c r="E98" s="44">
        <v>117229.62</v>
      </c>
      <c r="F98" s="44">
        <v>43</v>
      </c>
      <c r="G98" s="44">
        <v>893176.82</v>
      </c>
      <c r="H98" s="44">
        <v>253</v>
      </c>
      <c r="I98" s="44">
        <v>626593.63</v>
      </c>
      <c r="J98" s="44">
        <v>1047</v>
      </c>
      <c r="K98" s="44">
        <v>11618413.789999999</v>
      </c>
      <c r="L98" s="42">
        <f t="shared" si="0"/>
        <v>1351</v>
      </c>
      <c r="M98" s="42">
        <f t="shared" si="0"/>
        <v>13255413.859999999</v>
      </c>
      <c r="N98" s="44">
        <v>705</v>
      </c>
      <c r="O98" s="44">
        <v>12151809.66</v>
      </c>
      <c r="P98" s="44">
        <v>16</v>
      </c>
      <c r="Q98" s="44">
        <v>361147.53</v>
      </c>
      <c r="R98" s="42">
        <f t="shared" si="3"/>
        <v>721</v>
      </c>
      <c r="S98" s="42">
        <f t="shared" si="3"/>
        <v>12512957.189999999</v>
      </c>
      <c r="T98" s="42">
        <f t="shared" si="1"/>
        <v>2072</v>
      </c>
      <c r="U98" s="42">
        <f t="shared" si="1"/>
        <v>25768371.049999997</v>
      </c>
      <c r="V98" s="16"/>
    </row>
    <row r="99" spans="1:22" s="9" customFormat="1" x14ac:dyDescent="0.2">
      <c r="A99" s="30">
        <v>92</v>
      </c>
      <c r="B99" s="53" t="s">
        <v>182</v>
      </c>
      <c r="C99" s="32" t="s">
        <v>183</v>
      </c>
      <c r="D99" s="43">
        <v>1</v>
      </c>
      <c r="E99" s="43">
        <v>5908.75</v>
      </c>
      <c r="F99" s="43">
        <v>135</v>
      </c>
      <c r="G99" s="43">
        <v>2516156.4700000002</v>
      </c>
      <c r="H99" s="43">
        <v>10</v>
      </c>
      <c r="I99" s="43">
        <v>16969.97</v>
      </c>
      <c r="J99" s="43">
        <v>519</v>
      </c>
      <c r="K99" s="43">
        <v>10307978.939999999</v>
      </c>
      <c r="L99" s="43">
        <f t="shared" si="0"/>
        <v>665</v>
      </c>
      <c r="M99" s="43">
        <f t="shared" si="0"/>
        <v>12847014.130000001</v>
      </c>
      <c r="N99" s="43">
        <v>475</v>
      </c>
      <c r="O99" s="43">
        <v>12826845.460000001</v>
      </c>
      <c r="P99" s="43">
        <v>3</v>
      </c>
      <c r="Q99" s="43">
        <v>20147.02</v>
      </c>
      <c r="R99" s="43">
        <f t="shared" ref="R99:S114" si="4">N99+P99</f>
        <v>478</v>
      </c>
      <c r="S99" s="43">
        <f t="shared" si="4"/>
        <v>12846992.48</v>
      </c>
      <c r="T99" s="43">
        <f t="shared" si="1"/>
        <v>1143</v>
      </c>
      <c r="U99" s="43">
        <f t="shared" si="1"/>
        <v>25694006.609999999</v>
      </c>
      <c r="V99" s="16"/>
    </row>
    <row r="100" spans="1:22" s="9" customFormat="1" x14ac:dyDescent="0.2">
      <c r="A100" s="33">
        <v>93</v>
      </c>
      <c r="B100" s="54" t="s">
        <v>198</v>
      </c>
      <c r="C100" s="1" t="s">
        <v>199</v>
      </c>
      <c r="D100" s="44">
        <v>18</v>
      </c>
      <c r="E100" s="44">
        <v>109573.97</v>
      </c>
      <c r="F100" s="44">
        <v>287</v>
      </c>
      <c r="G100" s="44">
        <v>5036126.41</v>
      </c>
      <c r="H100" s="44">
        <v>104</v>
      </c>
      <c r="I100" s="44">
        <v>1605754.49</v>
      </c>
      <c r="J100" s="44">
        <v>601</v>
      </c>
      <c r="K100" s="44">
        <v>6080093.0899999999</v>
      </c>
      <c r="L100" s="42">
        <f t="shared" si="0"/>
        <v>1010</v>
      </c>
      <c r="M100" s="42">
        <f t="shared" si="0"/>
        <v>12831547.960000001</v>
      </c>
      <c r="N100" s="44">
        <v>966</v>
      </c>
      <c r="O100" s="44">
        <v>9852604.8200000003</v>
      </c>
      <c r="P100" s="44">
        <v>18</v>
      </c>
      <c r="Q100" s="44">
        <v>451871.94</v>
      </c>
      <c r="R100" s="42">
        <f t="shared" si="4"/>
        <v>984</v>
      </c>
      <c r="S100" s="42">
        <f t="shared" si="4"/>
        <v>10304476.76</v>
      </c>
      <c r="T100" s="42">
        <f t="shared" si="1"/>
        <v>1994</v>
      </c>
      <c r="U100" s="42">
        <f t="shared" si="1"/>
        <v>23136024.719999999</v>
      </c>
      <c r="V100" s="16"/>
    </row>
    <row r="101" spans="1:22" s="9" customFormat="1" x14ac:dyDescent="0.2">
      <c r="A101" s="30">
        <v>94</v>
      </c>
      <c r="B101" s="31" t="s">
        <v>218</v>
      </c>
      <c r="C101" s="32" t="s">
        <v>219</v>
      </c>
      <c r="D101" s="43">
        <v>16</v>
      </c>
      <c r="E101" s="43">
        <v>378823.8</v>
      </c>
      <c r="F101" s="43">
        <v>23</v>
      </c>
      <c r="G101" s="43">
        <v>574661.29</v>
      </c>
      <c r="H101" s="43">
        <v>129</v>
      </c>
      <c r="I101" s="43">
        <v>1116553.74</v>
      </c>
      <c r="J101" s="43">
        <v>319</v>
      </c>
      <c r="K101" s="43">
        <v>4020276.74</v>
      </c>
      <c r="L101" s="43">
        <f t="shared" si="0"/>
        <v>487</v>
      </c>
      <c r="M101" s="43">
        <f t="shared" si="0"/>
        <v>6090315.5700000003</v>
      </c>
      <c r="N101" s="43">
        <v>262</v>
      </c>
      <c r="O101" s="43">
        <v>8934452.4600000009</v>
      </c>
      <c r="P101" s="43">
        <v>68</v>
      </c>
      <c r="Q101" s="43">
        <v>5834771.3899999997</v>
      </c>
      <c r="R101" s="43">
        <f t="shared" si="4"/>
        <v>330</v>
      </c>
      <c r="S101" s="43">
        <f t="shared" si="4"/>
        <v>14769223.850000001</v>
      </c>
      <c r="T101" s="43">
        <f t="shared" si="1"/>
        <v>817</v>
      </c>
      <c r="U101" s="43">
        <f t="shared" si="1"/>
        <v>20859539.420000002</v>
      </c>
      <c r="V101" s="16"/>
    </row>
    <row r="102" spans="1:22" s="9" customFormat="1" x14ac:dyDescent="0.2">
      <c r="A102" s="33">
        <v>95</v>
      </c>
      <c r="B102" s="54" t="s">
        <v>208</v>
      </c>
      <c r="C102" s="1" t="s">
        <v>209</v>
      </c>
      <c r="D102" s="44">
        <v>8</v>
      </c>
      <c r="E102" s="44">
        <v>605172.47</v>
      </c>
      <c r="F102" s="44"/>
      <c r="G102" s="44"/>
      <c r="H102" s="44">
        <v>1126</v>
      </c>
      <c r="I102" s="44">
        <v>9767200.6999999993</v>
      </c>
      <c r="J102" s="44">
        <v>16</v>
      </c>
      <c r="K102" s="44">
        <v>67954.64</v>
      </c>
      <c r="L102" s="42">
        <f t="shared" si="0"/>
        <v>1150</v>
      </c>
      <c r="M102" s="42">
        <f t="shared" si="0"/>
        <v>10440327.810000001</v>
      </c>
      <c r="N102" s="44">
        <v>7</v>
      </c>
      <c r="O102" s="44">
        <v>34733.08</v>
      </c>
      <c r="P102" s="44">
        <v>69</v>
      </c>
      <c r="Q102" s="44">
        <v>10339132.550000001</v>
      </c>
      <c r="R102" s="42">
        <f t="shared" si="4"/>
        <v>76</v>
      </c>
      <c r="S102" s="42">
        <f t="shared" si="4"/>
        <v>10373865.630000001</v>
      </c>
      <c r="T102" s="42">
        <f t="shared" si="1"/>
        <v>1226</v>
      </c>
      <c r="U102" s="42">
        <f t="shared" si="1"/>
        <v>20814193.440000001</v>
      </c>
      <c r="V102" s="16"/>
    </row>
    <row r="103" spans="1:22" s="9" customFormat="1" x14ac:dyDescent="0.2">
      <c r="A103" s="30">
        <v>96</v>
      </c>
      <c r="B103" s="53" t="s">
        <v>210</v>
      </c>
      <c r="C103" s="32" t="s">
        <v>211</v>
      </c>
      <c r="D103" s="43">
        <v>75</v>
      </c>
      <c r="E103" s="43">
        <v>4235630</v>
      </c>
      <c r="F103" s="43">
        <v>155</v>
      </c>
      <c r="G103" s="43">
        <v>3256832.82</v>
      </c>
      <c r="H103" s="43">
        <v>190</v>
      </c>
      <c r="I103" s="43">
        <v>1012891.93</v>
      </c>
      <c r="J103" s="43">
        <v>699</v>
      </c>
      <c r="K103" s="43">
        <v>3756339.65</v>
      </c>
      <c r="L103" s="43">
        <f t="shared" si="0"/>
        <v>1119</v>
      </c>
      <c r="M103" s="43">
        <f t="shared" si="0"/>
        <v>12261694.4</v>
      </c>
      <c r="N103" s="43">
        <v>313</v>
      </c>
      <c r="O103" s="43">
        <v>4849170.25</v>
      </c>
      <c r="P103" s="43">
        <v>45</v>
      </c>
      <c r="Q103" s="43">
        <v>3086420.45</v>
      </c>
      <c r="R103" s="43">
        <f t="shared" si="4"/>
        <v>358</v>
      </c>
      <c r="S103" s="43">
        <f t="shared" si="4"/>
        <v>7935590.7000000002</v>
      </c>
      <c r="T103" s="43">
        <f t="shared" si="1"/>
        <v>1477</v>
      </c>
      <c r="U103" s="43">
        <f t="shared" si="1"/>
        <v>20197285.100000001</v>
      </c>
      <c r="V103" s="16"/>
    </row>
    <row r="104" spans="1:22" s="9" customFormat="1" x14ac:dyDescent="0.2">
      <c r="A104" s="33">
        <v>97</v>
      </c>
      <c r="B104" s="54" t="s">
        <v>224</v>
      </c>
      <c r="C104" s="1" t="s">
        <v>225</v>
      </c>
      <c r="D104" s="44">
        <v>5</v>
      </c>
      <c r="E104" s="44">
        <v>17122.61</v>
      </c>
      <c r="F104" s="44">
        <v>141</v>
      </c>
      <c r="G104" s="44">
        <v>5638513.29</v>
      </c>
      <c r="H104" s="44">
        <v>166</v>
      </c>
      <c r="I104" s="44">
        <v>836681.21</v>
      </c>
      <c r="J104" s="44">
        <v>440</v>
      </c>
      <c r="K104" s="44">
        <v>3016327.97</v>
      </c>
      <c r="L104" s="42">
        <f t="shared" si="0"/>
        <v>752</v>
      </c>
      <c r="M104" s="42">
        <f t="shared" si="0"/>
        <v>9508645.0800000001</v>
      </c>
      <c r="N104" s="44">
        <v>426</v>
      </c>
      <c r="O104" s="44">
        <v>8893123.1999999993</v>
      </c>
      <c r="P104" s="44">
        <v>56</v>
      </c>
      <c r="Q104" s="44">
        <v>879671.01</v>
      </c>
      <c r="R104" s="42">
        <f t="shared" si="4"/>
        <v>482</v>
      </c>
      <c r="S104" s="42">
        <f t="shared" si="4"/>
        <v>9772794.209999999</v>
      </c>
      <c r="T104" s="42">
        <f t="shared" si="1"/>
        <v>1234</v>
      </c>
      <c r="U104" s="42">
        <f t="shared" si="1"/>
        <v>19281439.289999999</v>
      </c>
      <c r="V104" s="16"/>
    </row>
    <row r="105" spans="1:22" s="9" customFormat="1" x14ac:dyDescent="0.2">
      <c r="A105" s="30">
        <v>98</v>
      </c>
      <c r="B105" s="53" t="s">
        <v>206</v>
      </c>
      <c r="C105" s="32" t="s">
        <v>207</v>
      </c>
      <c r="D105" s="43"/>
      <c r="E105" s="43"/>
      <c r="F105" s="43">
        <v>6</v>
      </c>
      <c r="G105" s="43">
        <v>141908.23000000001</v>
      </c>
      <c r="H105" s="43">
        <v>167</v>
      </c>
      <c r="I105" s="43">
        <v>1123553.3</v>
      </c>
      <c r="J105" s="43">
        <v>417</v>
      </c>
      <c r="K105" s="43">
        <v>6920882.3499999996</v>
      </c>
      <c r="L105" s="43">
        <f t="shared" si="0"/>
        <v>590</v>
      </c>
      <c r="M105" s="43">
        <f t="shared" si="0"/>
        <v>8186343.8799999999</v>
      </c>
      <c r="N105" s="43">
        <v>508</v>
      </c>
      <c r="O105" s="43">
        <v>7909160.0499999998</v>
      </c>
      <c r="P105" s="43">
        <v>41</v>
      </c>
      <c r="Q105" s="43">
        <v>1986806.27</v>
      </c>
      <c r="R105" s="43">
        <f t="shared" si="4"/>
        <v>549</v>
      </c>
      <c r="S105" s="43">
        <f t="shared" si="4"/>
        <v>9895966.3200000003</v>
      </c>
      <c r="T105" s="43">
        <f t="shared" si="1"/>
        <v>1139</v>
      </c>
      <c r="U105" s="43">
        <f t="shared" si="1"/>
        <v>18082310.199999999</v>
      </c>
      <c r="V105" s="16"/>
    </row>
    <row r="106" spans="1:22" s="9" customFormat="1" x14ac:dyDescent="0.2">
      <c r="A106" s="33">
        <v>99</v>
      </c>
      <c r="B106" s="54" t="s">
        <v>216</v>
      </c>
      <c r="C106" s="1" t="s">
        <v>217</v>
      </c>
      <c r="D106" s="44"/>
      <c r="E106" s="44"/>
      <c r="F106" s="44">
        <v>31</v>
      </c>
      <c r="G106" s="44">
        <v>757032.91</v>
      </c>
      <c r="H106" s="44">
        <v>764</v>
      </c>
      <c r="I106" s="44">
        <v>1143108.48</v>
      </c>
      <c r="J106" s="44">
        <v>1550</v>
      </c>
      <c r="K106" s="44">
        <v>7417352.6399999997</v>
      </c>
      <c r="L106" s="42">
        <f t="shared" si="0"/>
        <v>2345</v>
      </c>
      <c r="M106" s="42">
        <f t="shared" si="0"/>
        <v>9317494.0299999993</v>
      </c>
      <c r="N106" s="44">
        <v>518</v>
      </c>
      <c r="O106" s="44">
        <v>7293317.6699999999</v>
      </c>
      <c r="P106" s="44">
        <v>4</v>
      </c>
      <c r="Q106" s="44">
        <v>250341.4</v>
      </c>
      <c r="R106" s="42">
        <f t="shared" si="4"/>
        <v>522</v>
      </c>
      <c r="S106" s="42">
        <f t="shared" si="4"/>
        <v>7543659.0700000003</v>
      </c>
      <c r="T106" s="42">
        <f t="shared" si="1"/>
        <v>2867</v>
      </c>
      <c r="U106" s="42">
        <f t="shared" si="1"/>
        <v>16861153.100000001</v>
      </c>
      <c r="V106" s="16"/>
    </row>
    <row r="107" spans="1:22" s="9" customFormat="1" x14ac:dyDescent="0.2">
      <c r="A107" s="30">
        <v>100</v>
      </c>
      <c r="B107" s="31" t="s">
        <v>250</v>
      </c>
      <c r="C107" s="32" t="s">
        <v>251</v>
      </c>
      <c r="D107" s="43"/>
      <c r="E107" s="43"/>
      <c r="F107" s="43">
        <v>5</v>
      </c>
      <c r="G107" s="43">
        <v>79545.600000000006</v>
      </c>
      <c r="H107" s="43">
        <v>41</v>
      </c>
      <c r="I107" s="43">
        <v>2240501.2799999998</v>
      </c>
      <c r="J107" s="43">
        <v>322</v>
      </c>
      <c r="K107" s="43">
        <v>7544289.7300000004</v>
      </c>
      <c r="L107" s="43">
        <f t="shared" si="0"/>
        <v>368</v>
      </c>
      <c r="M107" s="43">
        <f t="shared" si="0"/>
        <v>9864336.6099999994</v>
      </c>
      <c r="N107" s="43">
        <v>6</v>
      </c>
      <c r="O107" s="43">
        <v>5873541</v>
      </c>
      <c r="P107" s="43">
        <v>1</v>
      </c>
      <c r="Q107" s="43">
        <v>1000000</v>
      </c>
      <c r="R107" s="43">
        <f t="shared" si="4"/>
        <v>7</v>
      </c>
      <c r="S107" s="43">
        <f t="shared" si="4"/>
        <v>6873541</v>
      </c>
      <c r="T107" s="43">
        <f t="shared" si="1"/>
        <v>375</v>
      </c>
      <c r="U107" s="43">
        <f t="shared" si="1"/>
        <v>16737877.609999999</v>
      </c>
      <c r="V107" s="16"/>
    </row>
    <row r="108" spans="1:22" s="9" customFormat="1" x14ac:dyDescent="0.2">
      <c r="A108" s="33">
        <v>101</v>
      </c>
      <c r="B108" s="54" t="s">
        <v>226</v>
      </c>
      <c r="C108" s="1" t="s">
        <v>227</v>
      </c>
      <c r="D108" s="44"/>
      <c r="E108" s="44"/>
      <c r="F108" s="44">
        <v>159</v>
      </c>
      <c r="G108" s="44">
        <v>4659175.96</v>
      </c>
      <c r="H108" s="44">
        <v>86</v>
      </c>
      <c r="I108" s="44">
        <v>1088793.56</v>
      </c>
      <c r="J108" s="44">
        <v>359</v>
      </c>
      <c r="K108" s="44">
        <v>2419929.71</v>
      </c>
      <c r="L108" s="42">
        <f t="shared" si="0"/>
        <v>604</v>
      </c>
      <c r="M108" s="42">
        <f t="shared" si="0"/>
        <v>8167899.2300000004</v>
      </c>
      <c r="N108" s="44">
        <v>356</v>
      </c>
      <c r="O108" s="44">
        <v>7049704.5300000003</v>
      </c>
      <c r="P108" s="44">
        <v>49</v>
      </c>
      <c r="Q108" s="44">
        <v>1058105.27</v>
      </c>
      <c r="R108" s="42">
        <f t="shared" si="4"/>
        <v>405</v>
      </c>
      <c r="S108" s="42">
        <f t="shared" si="4"/>
        <v>8107809.8000000007</v>
      </c>
      <c r="T108" s="42">
        <f t="shared" si="1"/>
        <v>1009</v>
      </c>
      <c r="U108" s="42">
        <f t="shared" si="1"/>
        <v>16275709.030000001</v>
      </c>
      <c r="V108" s="16"/>
    </row>
    <row r="109" spans="1:22" s="9" customFormat="1" x14ac:dyDescent="0.2">
      <c r="A109" s="30">
        <v>102</v>
      </c>
      <c r="B109" s="53" t="s">
        <v>200</v>
      </c>
      <c r="C109" s="32" t="s">
        <v>201</v>
      </c>
      <c r="D109" s="43">
        <v>17</v>
      </c>
      <c r="E109" s="43">
        <v>2293432.41</v>
      </c>
      <c r="F109" s="43">
        <v>9</v>
      </c>
      <c r="G109" s="43">
        <v>264530.99</v>
      </c>
      <c r="H109" s="43">
        <v>29</v>
      </c>
      <c r="I109" s="43">
        <v>3036616.13</v>
      </c>
      <c r="J109" s="43">
        <v>49</v>
      </c>
      <c r="K109" s="43">
        <v>1991352.97</v>
      </c>
      <c r="L109" s="43">
        <f t="shared" si="0"/>
        <v>104</v>
      </c>
      <c r="M109" s="43">
        <f t="shared" si="0"/>
        <v>7585932.5</v>
      </c>
      <c r="N109" s="43">
        <v>11</v>
      </c>
      <c r="O109" s="43">
        <v>2637253.64</v>
      </c>
      <c r="P109" s="43">
        <v>12</v>
      </c>
      <c r="Q109" s="43">
        <v>5819053.7999999998</v>
      </c>
      <c r="R109" s="43">
        <f t="shared" si="4"/>
        <v>23</v>
      </c>
      <c r="S109" s="43">
        <f t="shared" si="4"/>
        <v>8456307.4399999995</v>
      </c>
      <c r="T109" s="43">
        <f t="shared" si="1"/>
        <v>127</v>
      </c>
      <c r="U109" s="43">
        <f t="shared" si="1"/>
        <v>16042239.939999999</v>
      </c>
      <c r="V109" s="16"/>
    </row>
    <row r="110" spans="1:22" s="9" customFormat="1" x14ac:dyDescent="0.2">
      <c r="A110" s="33">
        <v>103</v>
      </c>
      <c r="B110" s="54" t="s">
        <v>214</v>
      </c>
      <c r="C110" s="1" t="s">
        <v>215</v>
      </c>
      <c r="D110" s="44">
        <v>7</v>
      </c>
      <c r="E110" s="44">
        <v>512917.59</v>
      </c>
      <c r="F110" s="44">
        <v>99</v>
      </c>
      <c r="G110" s="44">
        <v>2987651.16</v>
      </c>
      <c r="H110" s="44">
        <v>17</v>
      </c>
      <c r="I110" s="44">
        <v>285941.71999999997</v>
      </c>
      <c r="J110" s="44">
        <v>601</v>
      </c>
      <c r="K110" s="44">
        <v>4253665.1500000004</v>
      </c>
      <c r="L110" s="42">
        <f t="shared" si="0"/>
        <v>724</v>
      </c>
      <c r="M110" s="42">
        <f t="shared" si="0"/>
        <v>8040175.6200000001</v>
      </c>
      <c r="N110" s="44">
        <v>431</v>
      </c>
      <c r="O110" s="44">
        <v>7198303.9500000002</v>
      </c>
      <c r="P110" s="44">
        <v>18</v>
      </c>
      <c r="Q110" s="44">
        <v>756749.37</v>
      </c>
      <c r="R110" s="42">
        <f t="shared" si="4"/>
        <v>449</v>
      </c>
      <c r="S110" s="42">
        <f t="shared" si="4"/>
        <v>7955053.3200000003</v>
      </c>
      <c r="T110" s="42">
        <f t="shared" si="1"/>
        <v>1173</v>
      </c>
      <c r="U110" s="42">
        <f t="shared" si="1"/>
        <v>15995228.940000001</v>
      </c>
      <c r="V110" s="16"/>
    </row>
    <row r="111" spans="1:22" s="9" customFormat="1" x14ac:dyDescent="0.2">
      <c r="A111" s="30">
        <v>104</v>
      </c>
      <c r="B111" s="53" t="s">
        <v>220</v>
      </c>
      <c r="C111" s="32" t="s">
        <v>221</v>
      </c>
      <c r="D111" s="43">
        <v>1</v>
      </c>
      <c r="E111" s="43">
        <v>17784</v>
      </c>
      <c r="F111" s="43">
        <v>53</v>
      </c>
      <c r="G111" s="43">
        <v>1033277.24</v>
      </c>
      <c r="H111" s="43">
        <v>962</v>
      </c>
      <c r="I111" s="43">
        <v>1332730.17</v>
      </c>
      <c r="J111" s="43">
        <v>2257</v>
      </c>
      <c r="K111" s="43">
        <v>3749540.9</v>
      </c>
      <c r="L111" s="43">
        <f t="shared" si="0"/>
        <v>3273</v>
      </c>
      <c r="M111" s="43">
        <f t="shared" si="0"/>
        <v>6133332.3100000005</v>
      </c>
      <c r="N111" s="43">
        <v>306</v>
      </c>
      <c r="O111" s="43">
        <v>6263741.21</v>
      </c>
      <c r="P111" s="43">
        <v>49</v>
      </c>
      <c r="Q111" s="43">
        <v>2769580.87</v>
      </c>
      <c r="R111" s="43">
        <f t="shared" si="4"/>
        <v>355</v>
      </c>
      <c r="S111" s="43">
        <f t="shared" si="4"/>
        <v>9033322.0800000001</v>
      </c>
      <c r="T111" s="43">
        <f t="shared" si="1"/>
        <v>3628</v>
      </c>
      <c r="U111" s="43">
        <f t="shared" si="1"/>
        <v>15166654.390000001</v>
      </c>
      <c r="V111" s="16"/>
    </row>
    <row r="112" spans="1:22" s="9" customFormat="1" x14ac:dyDescent="0.2">
      <c r="A112" s="33">
        <v>105</v>
      </c>
      <c r="B112" s="54" t="s">
        <v>212</v>
      </c>
      <c r="C112" s="1" t="s">
        <v>213</v>
      </c>
      <c r="D112" s="44">
        <v>25</v>
      </c>
      <c r="E112" s="44">
        <v>289983.19</v>
      </c>
      <c r="F112" s="44">
        <v>136</v>
      </c>
      <c r="G112" s="44">
        <v>2391668.31</v>
      </c>
      <c r="H112" s="44">
        <v>137</v>
      </c>
      <c r="I112" s="44">
        <v>734412.76</v>
      </c>
      <c r="J112" s="44">
        <v>501</v>
      </c>
      <c r="K112" s="44">
        <v>4411919.5</v>
      </c>
      <c r="L112" s="42">
        <f t="shared" si="0"/>
        <v>799</v>
      </c>
      <c r="M112" s="42">
        <f t="shared" si="0"/>
        <v>7827983.7600000007</v>
      </c>
      <c r="N112" s="44">
        <v>450</v>
      </c>
      <c r="O112" s="44">
        <v>6250914.5899999999</v>
      </c>
      <c r="P112" s="44">
        <v>7</v>
      </c>
      <c r="Q112" s="44">
        <v>447317.9</v>
      </c>
      <c r="R112" s="42">
        <f t="shared" si="4"/>
        <v>457</v>
      </c>
      <c r="S112" s="42">
        <f t="shared" si="4"/>
        <v>6698232.4900000002</v>
      </c>
      <c r="T112" s="42">
        <f t="shared" si="1"/>
        <v>1256</v>
      </c>
      <c r="U112" s="42">
        <f t="shared" si="1"/>
        <v>14526216.25</v>
      </c>
      <c r="V112" s="16"/>
    </row>
    <row r="113" spans="1:22" s="9" customFormat="1" x14ac:dyDescent="0.2">
      <c r="A113" s="30">
        <v>106</v>
      </c>
      <c r="B113" s="31" t="s">
        <v>236</v>
      </c>
      <c r="C113" s="32" t="s">
        <v>237</v>
      </c>
      <c r="D113" s="43">
        <v>4</v>
      </c>
      <c r="E113" s="43">
        <v>12685.59</v>
      </c>
      <c r="F113" s="43">
        <v>43</v>
      </c>
      <c r="G113" s="43">
        <v>436090.78</v>
      </c>
      <c r="H113" s="43">
        <v>157</v>
      </c>
      <c r="I113" s="43">
        <v>480618.62</v>
      </c>
      <c r="J113" s="43">
        <v>609</v>
      </c>
      <c r="K113" s="43">
        <v>4502946.4000000004</v>
      </c>
      <c r="L113" s="43">
        <f t="shared" si="0"/>
        <v>813</v>
      </c>
      <c r="M113" s="43">
        <f t="shared" si="0"/>
        <v>5432341.3900000006</v>
      </c>
      <c r="N113" s="43">
        <v>301</v>
      </c>
      <c r="O113" s="43">
        <v>6711797.0599999996</v>
      </c>
      <c r="P113" s="43">
        <v>26</v>
      </c>
      <c r="Q113" s="43">
        <v>2293820.46</v>
      </c>
      <c r="R113" s="43">
        <f t="shared" si="4"/>
        <v>327</v>
      </c>
      <c r="S113" s="43">
        <f t="shared" si="4"/>
        <v>9005617.5199999996</v>
      </c>
      <c r="T113" s="43">
        <f t="shared" si="1"/>
        <v>1140</v>
      </c>
      <c r="U113" s="43">
        <f t="shared" si="1"/>
        <v>14437958.91</v>
      </c>
      <c r="V113" s="16"/>
    </row>
    <row r="114" spans="1:22" s="9" customFormat="1" x14ac:dyDescent="0.2">
      <c r="A114" s="33">
        <v>107</v>
      </c>
      <c r="B114" s="54" t="s">
        <v>234</v>
      </c>
      <c r="C114" s="1" t="s">
        <v>235</v>
      </c>
      <c r="D114" s="44"/>
      <c r="E114" s="44"/>
      <c r="F114" s="44">
        <v>18</v>
      </c>
      <c r="G114" s="44">
        <v>425995.44</v>
      </c>
      <c r="H114" s="44">
        <v>17</v>
      </c>
      <c r="I114" s="44">
        <v>437831.59</v>
      </c>
      <c r="J114" s="44">
        <v>121</v>
      </c>
      <c r="K114" s="44">
        <v>5831168.21</v>
      </c>
      <c r="L114" s="42">
        <f t="shared" si="0"/>
        <v>156</v>
      </c>
      <c r="M114" s="42">
        <f t="shared" si="0"/>
        <v>6694995.2400000002</v>
      </c>
      <c r="N114" s="44">
        <v>344</v>
      </c>
      <c r="O114" s="44">
        <v>6199677.8600000003</v>
      </c>
      <c r="P114" s="44">
        <v>7</v>
      </c>
      <c r="Q114" s="44">
        <v>379469.71</v>
      </c>
      <c r="R114" s="42">
        <f t="shared" si="4"/>
        <v>351</v>
      </c>
      <c r="S114" s="42">
        <f t="shared" si="4"/>
        <v>6579147.5700000003</v>
      </c>
      <c r="T114" s="42">
        <f t="shared" si="1"/>
        <v>507</v>
      </c>
      <c r="U114" s="42">
        <f t="shared" si="1"/>
        <v>13274142.810000001</v>
      </c>
      <c r="V114" s="16"/>
    </row>
    <row r="115" spans="1:22" s="9" customFormat="1" x14ac:dyDescent="0.2">
      <c r="A115" s="30">
        <v>108</v>
      </c>
      <c r="B115" s="53" t="s">
        <v>262</v>
      </c>
      <c r="C115" s="32" t="s">
        <v>263</v>
      </c>
      <c r="D115" s="43"/>
      <c r="E115" s="43"/>
      <c r="F115" s="43"/>
      <c r="G115" s="43"/>
      <c r="H115" s="43">
        <v>24</v>
      </c>
      <c r="I115" s="43">
        <v>5759695.1799999997</v>
      </c>
      <c r="J115" s="43">
        <v>10</v>
      </c>
      <c r="K115" s="43">
        <v>346325.82</v>
      </c>
      <c r="L115" s="43">
        <f t="shared" si="0"/>
        <v>34</v>
      </c>
      <c r="M115" s="43">
        <f t="shared" si="0"/>
        <v>6106021</v>
      </c>
      <c r="N115" s="43">
        <v>2</v>
      </c>
      <c r="O115" s="43">
        <v>1150000</v>
      </c>
      <c r="P115" s="43">
        <v>3</v>
      </c>
      <c r="Q115" s="43">
        <v>5450000</v>
      </c>
      <c r="R115" s="43">
        <f t="shared" ref="R115:S134" si="5">N115+P115</f>
        <v>5</v>
      </c>
      <c r="S115" s="43">
        <f t="shared" si="5"/>
        <v>6600000</v>
      </c>
      <c r="T115" s="43">
        <f t="shared" si="1"/>
        <v>39</v>
      </c>
      <c r="U115" s="43">
        <f t="shared" si="1"/>
        <v>12706021</v>
      </c>
      <c r="V115" s="16"/>
    </row>
    <row r="116" spans="1:22" s="9" customFormat="1" x14ac:dyDescent="0.2">
      <c r="A116" s="33">
        <v>109</v>
      </c>
      <c r="B116" s="54" t="s">
        <v>260</v>
      </c>
      <c r="C116" s="1" t="s">
        <v>261</v>
      </c>
      <c r="D116" s="44"/>
      <c r="E116" s="44"/>
      <c r="F116" s="44"/>
      <c r="G116" s="44"/>
      <c r="H116" s="44">
        <v>237</v>
      </c>
      <c r="I116" s="44">
        <v>1913976.79</v>
      </c>
      <c r="J116" s="44">
        <v>346</v>
      </c>
      <c r="K116" s="44">
        <v>3589363.5</v>
      </c>
      <c r="L116" s="42">
        <f t="shared" si="0"/>
        <v>583</v>
      </c>
      <c r="M116" s="42">
        <f t="shared" si="0"/>
        <v>5503340.29</v>
      </c>
      <c r="N116" s="44">
        <v>312</v>
      </c>
      <c r="O116" s="44">
        <v>4333366.46</v>
      </c>
      <c r="P116" s="44">
        <v>32</v>
      </c>
      <c r="Q116" s="44">
        <v>2662371.81</v>
      </c>
      <c r="R116" s="42">
        <f t="shared" si="5"/>
        <v>344</v>
      </c>
      <c r="S116" s="42">
        <f t="shared" si="5"/>
        <v>6995738.2699999996</v>
      </c>
      <c r="T116" s="42">
        <f t="shared" si="1"/>
        <v>927</v>
      </c>
      <c r="U116" s="42">
        <f t="shared" si="1"/>
        <v>12499078.559999999</v>
      </c>
      <c r="V116" s="16"/>
    </row>
    <row r="117" spans="1:22" s="9" customFormat="1" x14ac:dyDescent="0.2">
      <c r="A117" s="30">
        <v>110</v>
      </c>
      <c r="B117" s="53" t="s">
        <v>238</v>
      </c>
      <c r="C117" s="32" t="s">
        <v>239</v>
      </c>
      <c r="D117" s="43"/>
      <c r="E117" s="43"/>
      <c r="F117" s="43">
        <v>31</v>
      </c>
      <c r="G117" s="43">
        <v>1561652.78</v>
      </c>
      <c r="H117" s="43">
        <v>5</v>
      </c>
      <c r="I117" s="43">
        <v>6176.84</v>
      </c>
      <c r="J117" s="43">
        <v>192</v>
      </c>
      <c r="K117" s="43">
        <v>4574771</v>
      </c>
      <c r="L117" s="43">
        <f t="shared" si="0"/>
        <v>228</v>
      </c>
      <c r="M117" s="43">
        <f t="shared" si="0"/>
        <v>6142600.6200000001</v>
      </c>
      <c r="N117" s="43">
        <v>179</v>
      </c>
      <c r="O117" s="43">
        <v>6140292.3300000001</v>
      </c>
      <c r="P117" s="43"/>
      <c r="Q117" s="43"/>
      <c r="R117" s="43">
        <f t="shared" si="5"/>
        <v>179</v>
      </c>
      <c r="S117" s="43">
        <f t="shared" si="5"/>
        <v>6140292.3300000001</v>
      </c>
      <c r="T117" s="43">
        <f t="shared" si="1"/>
        <v>407</v>
      </c>
      <c r="U117" s="43">
        <f t="shared" si="1"/>
        <v>12282892.949999999</v>
      </c>
      <c r="V117" s="16"/>
    </row>
    <row r="118" spans="1:22" s="9" customFormat="1" x14ac:dyDescent="0.2">
      <c r="A118" s="33">
        <v>111</v>
      </c>
      <c r="B118" s="54" t="s">
        <v>230</v>
      </c>
      <c r="C118" s="1" t="s">
        <v>231</v>
      </c>
      <c r="D118" s="44"/>
      <c r="E118" s="44"/>
      <c r="F118" s="44">
        <v>5</v>
      </c>
      <c r="G118" s="44">
        <v>28698.7</v>
      </c>
      <c r="H118" s="44">
        <v>185</v>
      </c>
      <c r="I118" s="44">
        <v>478788.82</v>
      </c>
      <c r="J118" s="44">
        <v>789</v>
      </c>
      <c r="K118" s="44">
        <v>6003534.9800000004</v>
      </c>
      <c r="L118" s="42">
        <f t="shared" si="0"/>
        <v>979</v>
      </c>
      <c r="M118" s="42">
        <f t="shared" si="0"/>
        <v>6511022.5000000009</v>
      </c>
      <c r="N118" s="44">
        <v>391</v>
      </c>
      <c r="O118" s="44">
        <v>5482028.8499999996</v>
      </c>
      <c r="P118" s="44">
        <v>2</v>
      </c>
      <c r="Q118" s="44">
        <v>4394.88</v>
      </c>
      <c r="R118" s="42">
        <f t="shared" si="5"/>
        <v>393</v>
      </c>
      <c r="S118" s="42">
        <f t="shared" si="5"/>
        <v>5486423.7299999995</v>
      </c>
      <c r="T118" s="42">
        <f t="shared" si="1"/>
        <v>1372</v>
      </c>
      <c r="U118" s="42">
        <f t="shared" si="1"/>
        <v>11997446.23</v>
      </c>
      <c r="V118" s="16"/>
    </row>
    <row r="119" spans="1:22" s="9" customFormat="1" x14ac:dyDescent="0.2">
      <c r="A119" s="30">
        <v>112</v>
      </c>
      <c r="B119" s="53" t="s">
        <v>244</v>
      </c>
      <c r="C119" s="32" t="s">
        <v>245</v>
      </c>
      <c r="D119" s="43">
        <v>38</v>
      </c>
      <c r="E119" s="43">
        <v>4005503.41</v>
      </c>
      <c r="F119" s="43">
        <v>27</v>
      </c>
      <c r="G119" s="43">
        <v>581022.28</v>
      </c>
      <c r="H119" s="43">
        <v>10</v>
      </c>
      <c r="I119" s="43">
        <v>113857.98</v>
      </c>
      <c r="J119" s="43">
        <v>48</v>
      </c>
      <c r="K119" s="43">
        <v>228488.05</v>
      </c>
      <c r="L119" s="43">
        <f t="shared" si="0"/>
        <v>123</v>
      </c>
      <c r="M119" s="43">
        <f t="shared" si="0"/>
        <v>4928871.7200000007</v>
      </c>
      <c r="N119" s="43">
        <v>4</v>
      </c>
      <c r="O119" s="43">
        <v>280046.71000000002</v>
      </c>
      <c r="P119" s="43">
        <v>17</v>
      </c>
      <c r="Q119" s="43">
        <v>3607907</v>
      </c>
      <c r="R119" s="43">
        <f t="shared" si="5"/>
        <v>21</v>
      </c>
      <c r="S119" s="43">
        <f t="shared" si="5"/>
        <v>3887953.71</v>
      </c>
      <c r="T119" s="43">
        <f t="shared" si="1"/>
        <v>144</v>
      </c>
      <c r="U119" s="43">
        <f t="shared" si="1"/>
        <v>8816825.4299999997</v>
      </c>
      <c r="V119" s="16"/>
    </row>
    <row r="120" spans="1:22" s="9" customFormat="1" x14ac:dyDescent="0.2">
      <c r="A120" s="33">
        <v>113</v>
      </c>
      <c r="B120" s="54" t="s">
        <v>222</v>
      </c>
      <c r="C120" s="1" t="s">
        <v>223</v>
      </c>
      <c r="D120" s="44">
        <v>6</v>
      </c>
      <c r="E120" s="44">
        <v>110610.02</v>
      </c>
      <c r="F120" s="44">
        <v>45</v>
      </c>
      <c r="G120" s="44">
        <v>732511.01</v>
      </c>
      <c r="H120" s="44">
        <v>54</v>
      </c>
      <c r="I120" s="44">
        <v>999480.74</v>
      </c>
      <c r="J120" s="44">
        <v>219</v>
      </c>
      <c r="K120" s="44">
        <v>2408499.21</v>
      </c>
      <c r="L120" s="42">
        <f t="shared" si="0"/>
        <v>324</v>
      </c>
      <c r="M120" s="42">
        <f t="shared" si="0"/>
        <v>4251100.9799999995</v>
      </c>
      <c r="N120" s="44">
        <v>84</v>
      </c>
      <c r="O120" s="44">
        <v>2985863.15</v>
      </c>
      <c r="P120" s="44">
        <v>27</v>
      </c>
      <c r="Q120" s="44">
        <v>953801.13</v>
      </c>
      <c r="R120" s="42">
        <f t="shared" si="5"/>
        <v>111</v>
      </c>
      <c r="S120" s="42">
        <f t="shared" si="5"/>
        <v>3939664.28</v>
      </c>
      <c r="T120" s="42">
        <f t="shared" si="1"/>
        <v>435</v>
      </c>
      <c r="U120" s="42">
        <f t="shared" si="1"/>
        <v>8190765.2599999998</v>
      </c>
      <c r="V120" s="16"/>
    </row>
    <row r="121" spans="1:22" s="9" customFormat="1" x14ac:dyDescent="0.2">
      <c r="A121" s="30">
        <v>114</v>
      </c>
      <c r="B121" s="31" t="s">
        <v>240</v>
      </c>
      <c r="C121" s="32" t="s">
        <v>241</v>
      </c>
      <c r="D121" s="43"/>
      <c r="E121" s="43"/>
      <c r="F121" s="43"/>
      <c r="G121" s="43"/>
      <c r="H121" s="43">
        <v>16</v>
      </c>
      <c r="I121" s="43">
        <v>230009.98</v>
      </c>
      <c r="J121" s="43">
        <v>136</v>
      </c>
      <c r="K121" s="43">
        <v>3764664.34</v>
      </c>
      <c r="L121" s="43">
        <f t="shared" si="0"/>
        <v>152</v>
      </c>
      <c r="M121" s="43">
        <f t="shared" si="0"/>
        <v>3994674.32</v>
      </c>
      <c r="N121" s="43">
        <v>135</v>
      </c>
      <c r="O121" s="43">
        <v>3764694.24</v>
      </c>
      <c r="P121" s="43">
        <v>17</v>
      </c>
      <c r="Q121" s="43">
        <v>230039.89</v>
      </c>
      <c r="R121" s="43">
        <f t="shared" si="5"/>
        <v>152</v>
      </c>
      <c r="S121" s="43">
        <f t="shared" si="5"/>
        <v>3994734.1300000004</v>
      </c>
      <c r="T121" s="43">
        <f t="shared" si="1"/>
        <v>304</v>
      </c>
      <c r="U121" s="43">
        <f t="shared" si="1"/>
        <v>7989408.4500000002</v>
      </c>
      <c r="V121" s="16"/>
    </row>
    <row r="122" spans="1:22" s="9" customFormat="1" x14ac:dyDescent="0.2">
      <c r="A122" s="33">
        <v>115</v>
      </c>
      <c r="B122" s="54" t="s">
        <v>248</v>
      </c>
      <c r="C122" s="1" t="s">
        <v>249</v>
      </c>
      <c r="D122" s="44"/>
      <c r="E122" s="44"/>
      <c r="F122" s="44"/>
      <c r="G122" s="44"/>
      <c r="H122" s="44">
        <v>168</v>
      </c>
      <c r="I122" s="44">
        <v>674469.14</v>
      </c>
      <c r="J122" s="44">
        <v>495</v>
      </c>
      <c r="K122" s="44">
        <v>3931055.87</v>
      </c>
      <c r="L122" s="42">
        <f t="shared" si="0"/>
        <v>663</v>
      </c>
      <c r="M122" s="42">
        <f t="shared" si="0"/>
        <v>4605525.01</v>
      </c>
      <c r="N122" s="44">
        <v>92</v>
      </c>
      <c r="O122" s="44">
        <v>3318435.21</v>
      </c>
      <c r="P122" s="44"/>
      <c r="Q122" s="44"/>
      <c r="R122" s="42">
        <f t="shared" si="5"/>
        <v>92</v>
      </c>
      <c r="S122" s="42">
        <f t="shared" si="5"/>
        <v>3318435.21</v>
      </c>
      <c r="T122" s="42">
        <f t="shared" si="1"/>
        <v>755</v>
      </c>
      <c r="U122" s="42">
        <f t="shared" si="1"/>
        <v>7923960.2199999997</v>
      </c>
      <c r="V122" s="16"/>
    </row>
    <row r="123" spans="1:22" s="9" customFormat="1" x14ac:dyDescent="0.2">
      <c r="A123" s="30">
        <v>116</v>
      </c>
      <c r="B123" s="53" t="s">
        <v>246</v>
      </c>
      <c r="C123" s="32" t="s">
        <v>247</v>
      </c>
      <c r="D123" s="43">
        <v>1</v>
      </c>
      <c r="E123" s="43">
        <v>66943</v>
      </c>
      <c r="F123" s="43">
        <v>71</v>
      </c>
      <c r="G123" s="43">
        <v>2946705.3</v>
      </c>
      <c r="H123" s="43">
        <v>19</v>
      </c>
      <c r="I123" s="43">
        <v>239631.4</v>
      </c>
      <c r="J123" s="43">
        <v>139</v>
      </c>
      <c r="K123" s="43">
        <v>653840.14</v>
      </c>
      <c r="L123" s="43">
        <f t="shared" si="0"/>
        <v>230</v>
      </c>
      <c r="M123" s="43">
        <f t="shared" si="0"/>
        <v>3907119.84</v>
      </c>
      <c r="N123" s="43">
        <v>149</v>
      </c>
      <c r="O123" s="43">
        <v>3597478.77</v>
      </c>
      <c r="P123" s="43">
        <v>12</v>
      </c>
      <c r="Q123" s="43">
        <v>303456.71000000002</v>
      </c>
      <c r="R123" s="43">
        <f t="shared" si="5"/>
        <v>161</v>
      </c>
      <c r="S123" s="43">
        <f t="shared" si="5"/>
        <v>3900935.48</v>
      </c>
      <c r="T123" s="43">
        <f t="shared" si="1"/>
        <v>391</v>
      </c>
      <c r="U123" s="43">
        <f t="shared" si="1"/>
        <v>7808055.3200000003</v>
      </c>
      <c r="V123" s="16"/>
    </row>
    <row r="124" spans="1:22" s="9" customFormat="1" x14ac:dyDescent="0.2">
      <c r="A124" s="33">
        <v>117</v>
      </c>
      <c r="B124" s="54" t="s">
        <v>266</v>
      </c>
      <c r="C124" s="1" t="s">
        <v>267</v>
      </c>
      <c r="D124" s="44">
        <v>5</v>
      </c>
      <c r="E124" s="44">
        <v>56804.21</v>
      </c>
      <c r="F124" s="44">
        <v>28</v>
      </c>
      <c r="G124" s="44">
        <v>306982.12</v>
      </c>
      <c r="H124" s="44">
        <v>65</v>
      </c>
      <c r="I124" s="44">
        <v>760447.56</v>
      </c>
      <c r="J124" s="44">
        <v>344</v>
      </c>
      <c r="K124" s="44">
        <v>3246751.4</v>
      </c>
      <c r="L124" s="42">
        <f t="shared" si="0"/>
        <v>442</v>
      </c>
      <c r="M124" s="42">
        <f t="shared" si="0"/>
        <v>4370985.29</v>
      </c>
      <c r="N124" s="44">
        <v>125</v>
      </c>
      <c r="O124" s="44">
        <v>2972415.65</v>
      </c>
      <c r="P124" s="44">
        <v>22</v>
      </c>
      <c r="Q124" s="44">
        <v>318617.52</v>
      </c>
      <c r="R124" s="42">
        <f t="shared" si="5"/>
        <v>147</v>
      </c>
      <c r="S124" s="42">
        <f t="shared" si="5"/>
        <v>3291033.17</v>
      </c>
      <c r="T124" s="42">
        <f t="shared" si="1"/>
        <v>589</v>
      </c>
      <c r="U124" s="42">
        <f t="shared" si="1"/>
        <v>7662018.46</v>
      </c>
      <c r="V124" s="16"/>
    </row>
    <row r="125" spans="1:22" s="9" customFormat="1" x14ac:dyDescent="0.2">
      <c r="A125" s="30">
        <v>118</v>
      </c>
      <c r="B125" s="53" t="s">
        <v>232</v>
      </c>
      <c r="C125" s="32" t="s">
        <v>233</v>
      </c>
      <c r="D125" s="43">
        <v>46</v>
      </c>
      <c r="E125" s="43">
        <v>2845372.14</v>
      </c>
      <c r="F125" s="43">
        <v>3</v>
      </c>
      <c r="G125" s="43">
        <v>126841.36</v>
      </c>
      <c r="H125" s="43">
        <v>18</v>
      </c>
      <c r="I125" s="43">
        <v>228461.29</v>
      </c>
      <c r="J125" s="43">
        <v>113</v>
      </c>
      <c r="K125" s="43">
        <v>563322.32999999996</v>
      </c>
      <c r="L125" s="43">
        <f t="shared" si="0"/>
        <v>180</v>
      </c>
      <c r="M125" s="43">
        <f t="shared" si="0"/>
        <v>3763997.12</v>
      </c>
      <c r="N125" s="43">
        <v>28</v>
      </c>
      <c r="O125" s="43">
        <v>762906.23</v>
      </c>
      <c r="P125" s="43">
        <v>37</v>
      </c>
      <c r="Q125" s="43">
        <v>2933662.57</v>
      </c>
      <c r="R125" s="43">
        <f t="shared" si="5"/>
        <v>65</v>
      </c>
      <c r="S125" s="43">
        <f t="shared" si="5"/>
        <v>3696568.8</v>
      </c>
      <c r="T125" s="43">
        <f t="shared" si="1"/>
        <v>245</v>
      </c>
      <c r="U125" s="43">
        <f t="shared" si="1"/>
        <v>7460565.9199999999</v>
      </c>
      <c r="V125" s="16"/>
    </row>
    <row r="126" spans="1:22" s="9" customFormat="1" x14ac:dyDescent="0.2">
      <c r="A126" s="33">
        <v>119</v>
      </c>
      <c r="B126" s="54" t="s">
        <v>252</v>
      </c>
      <c r="C126" s="1" t="s">
        <v>253</v>
      </c>
      <c r="D126" s="44">
        <v>24</v>
      </c>
      <c r="E126" s="44">
        <v>327898.53000000003</v>
      </c>
      <c r="F126" s="44">
        <v>46</v>
      </c>
      <c r="G126" s="44">
        <v>1548128.8</v>
      </c>
      <c r="H126" s="44">
        <v>13</v>
      </c>
      <c r="I126" s="44">
        <v>128556.74</v>
      </c>
      <c r="J126" s="44">
        <v>26</v>
      </c>
      <c r="K126" s="44">
        <v>71104.42</v>
      </c>
      <c r="L126" s="42">
        <f t="shared" si="0"/>
        <v>109</v>
      </c>
      <c r="M126" s="42">
        <f t="shared" si="0"/>
        <v>2075688.49</v>
      </c>
      <c r="N126" s="44">
        <v>113</v>
      </c>
      <c r="O126" s="44">
        <v>2926171.78</v>
      </c>
      <c r="P126" s="44">
        <v>56</v>
      </c>
      <c r="Q126" s="44">
        <v>2327185</v>
      </c>
      <c r="R126" s="42">
        <f t="shared" si="5"/>
        <v>169</v>
      </c>
      <c r="S126" s="42">
        <f t="shared" si="5"/>
        <v>5253356.7799999993</v>
      </c>
      <c r="T126" s="42">
        <f t="shared" si="1"/>
        <v>278</v>
      </c>
      <c r="U126" s="42">
        <f t="shared" si="1"/>
        <v>7329045.2699999996</v>
      </c>
      <c r="V126" s="16"/>
    </row>
    <row r="127" spans="1:22" s="9" customFormat="1" x14ac:dyDescent="0.2">
      <c r="A127" s="30">
        <v>120</v>
      </c>
      <c r="B127" s="53" t="s">
        <v>282</v>
      </c>
      <c r="C127" s="32" t="s">
        <v>283</v>
      </c>
      <c r="D127" s="43"/>
      <c r="E127" s="43"/>
      <c r="F127" s="43">
        <v>1</v>
      </c>
      <c r="G127" s="43">
        <v>92135</v>
      </c>
      <c r="H127" s="43">
        <v>7</v>
      </c>
      <c r="I127" s="43">
        <v>15696.14</v>
      </c>
      <c r="J127" s="43">
        <v>673</v>
      </c>
      <c r="K127" s="43">
        <v>3449812.74</v>
      </c>
      <c r="L127" s="43">
        <f t="shared" si="0"/>
        <v>681</v>
      </c>
      <c r="M127" s="43">
        <f t="shared" si="0"/>
        <v>3557643.8800000004</v>
      </c>
      <c r="N127" s="43">
        <v>645</v>
      </c>
      <c r="O127" s="43">
        <v>3533652.55</v>
      </c>
      <c r="P127" s="43"/>
      <c r="Q127" s="43"/>
      <c r="R127" s="43">
        <f t="shared" si="5"/>
        <v>645</v>
      </c>
      <c r="S127" s="43">
        <f t="shared" si="5"/>
        <v>3533652.55</v>
      </c>
      <c r="T127" s="43">
        <f t="shared" si="1"/>
        <v>1326</v>
      </c>
      <c r="U127" s="43">
        <f t="shared" si="1"/>
        <v>7091296.4299999997</v>
      </c>
      <c r="V127" s="16"/>
    </row>
    <row r="128" spans="1:22" s="9" customFormat="1" x14ac:dyDescent="0.2">
      <c r="A128" s="33">
        <v>121</v>
      </c>
      <c r="B128" s="54" t="s">
        <v>270</v>
      </c>
      <c r="C128" s="1" t="s">
        <v>271</v>
      </c>
      <c r="D128" s="44">
        <v>2</v>
      </c>
      <c r="E128" s="44">
        <v>6300</v>
      </c>
      <c r="F128" s="44">
        <v>49</v>
      </c>
      <c r="G128" s="44">
        <v>1319226.07</v>
      </c>
      <c r="H128" s="44">
        <v>35</v>
      </c>
      <c r="I128" s="44">
        <v>1259123.8</v>
      </c>
      <c r="J128" s="44">
        <v>62</v>
      </c>
      <c r="K128" s="44">
        <v>807700.74</v>
      </c>
      <c r="L128" s="42">
        <f t="shared" si="0"/>
        <v>148</v>
      </c>
      <c r="M128" s="42">
        <f t="shared" si="0"/>
        <v>3392350.6100000003</v>
      </c>
      <c r="N128" s="44">
        <v>70</v>
      </c>
      <c r="O128" s="44">
        <v>2062481.38</v>
      </c>
      <c r="P128" s="44">
        <v>24</v>
      </c>
      <c r="Q128" s="44">
        <v>1212367.8</v>
      </c>
      <c r="R128" s="42">
        <f t="shared" si="5"/>
        <v>94</v>
      </c>
      <c r="S128" s="42">
        <f t="shared" si="5"/>
        <v>3274849.1799999997</v>
      </c>
      <c r="T128" s="42">
        <f t="shared" si="1"/>
        <v>242</v>
      </c>
      <c r="U128" s="42">
        <f t="shared" si="1"/>
        <v>6667199.79</v>
      </c>
      <c r="V128" s="16"/>
    </row>
    <row r="129" spans="1:22" s="9" customFormat="1" x14ac:dyDescent="0.2">
      <c r="A129" s="30">
        <v>122</v>
      </c>
      <c r="B129" s="53" t="s">
        <v>276</v>
      </c>
      <c r="C129" s="32" t="s">
        <v>277</v>
      </c>
      <c r="D129" s="43"/>
      <c r="E129" s="43"/>
      <c r="F129" s="43">
        <v>16</v>
      </c>
      <c r="G129" s="43">
        <v>421103.76</v>
      </c>
      <c r="H129" s="43">
        <v>138</v>
      </c>
      <c r="I129" s="43">
        <v>535946.56999999995</v>
      </c>
      <c r="J129" s="43">
        <v>420</v>
      </c>
      <c r="K129" s="43">
        <v>2627635.0699999998</v>
      </c>
      <c r="L129" s="43">
        <f t="shared" si="0"/>
        <v>574</v>
      </c>
      <c r="M129" s="43">
        <f t="shared" si="0"/>
        <v>3584685.3999999994</v>
      </c>
      <c r="N129" s="43">
        <v>188</v>
      </c>
      <c r="O129" s="43">
        <v>2570295.41</v>
      </c>
      <c r="P129" s="43">
        <v>1</v>
      </c>
      <c r="Q129" s="43">
        <v>35000</v>
      </c>
      <c r="R129" s="43">
        <f t="shared" si="5"/>
        <v>189</v>
      </c>
      <c r="S129" s="43">
        <f t="shared" si="5"/>
        <v>2605295.41</v>
      </c>
      <c r="T129" s="43">
        <f t="shared" si="1"/>
        <v>763</v>
      </c>
      <c r="U129" s="43">
        <f t="shared" si="1"/>
        <v>6189980.8099999996</v>
      </c>
      <c r="V129" s="16"/>
    </row>
    <row r="130" spans="1:22" s="9" customFormat="1" x14ac:dyDescent="0.2">
      <c r="A130" s="33">
        <v>123</v>
      </c>
      <c r="B130" s="54" t="s">
        <v>268</v>
      </c>
      <c r="C130" s="1" t="s">
        <v>269</v>
      </c>
      <c r="D130" s="44">
        <v>1</v>
      </c>
      <c r="E130" s="44">
        <v>540</v>
      </c>
      <c r="F130" s="44">
        <v>31</v>
      </c>
      <c r="G130" s="44">
        <v>394725.06</v>
      </c>
      <c r="H130" s="44">
        <v>27</v>
      </c>
      <c r="I130" s="44">
        <v>301920.34999999998</v>
      </c>
      <c r="J130" s="44">
        <v>432</v>
      </c>
      <c r="K130" s="44">
        <v>2430791.14</v>
      </c>
      <c r="L130" s="42">
        <f t="shared" si="0"/>
        <v>491</v>
      </c>
      <c r="M130" s="42">
        <f t="shared" si="0"/>
        <v>3127976.5500000003</v>
      </c>
      <c r="N130" s="44">
        <v>195</v>
      </c>
      <c r="O130" s="44">
        <v>2573495.2400000002</v>
      </c>
      <c r="P130" s="44">
        <v>1</v>
      </c>
      <c r="Q130" s="44">
        <v>48132</v>
      </c>
      <c r="R130" s="42">
        <f t="shared" si="5"/>
        <v>196</v>
      </c>
      <c r="S130" s="42">
        <f t="shared" si="5"/>
        <v>2621627.2400000002</v>
      </c>
      <c r="T130" s="42">
        <f t="shared" si="1"/>
        <v>687</v>
      </c>
      <c r="U130" s="42">
        <f t="shared" si="1"/>
        <v>5749603.790000001</v>
      </c>
      <c r="V130" s="16"/>
    </row>
    <row r="131" spans="1:22" s="9" customFormat="1" x14ac:dyDescent="0.2">
      <c r="A131" s="30">
        <v>124</v>
      </c>
      <c r="B131" s="53" t="s">
        <v>258</v>
      </c>
      <c r="C131" s="32" t="s">
        <v>259</v>
      </c>
      <c r="D131" s="43"/>
      <c r="E131" s="43"/>
      <c r="F131" s="43">
        <v>1</v>
      </c>
      <c r="G131" s="43">
        <v>320</v>
      </c>
      <c r="H131" s="43">
        <v>74</v>
      </c>
      <c r="I131" s="43">
        <v>238907.04</v>
      </c>
      <c r="J131" s="43">
        <v>297</v>
      </c>
      <c r="K131" s="43">
        <v>2842763.77</v>
      </c>
      <c r="L131" s="43">
        <f t="shared" si="0"/>
        <v>372</v>
      </c>
      <c r="M131" s="43">
        <f t="shared" si="0"/>
        <v>3081990.81</v>
      </c>
      <c r="N131" s="43">
        <v>202</v>
      </c>
      <c r="O131" s="43">
        <v>2584117.94</v>
      </c>
      <c r="P131" s="43">
        <v>3</v>
      </c>
      <c r="Q131" s="43">
        <v>18287.47</v>
      </c>
      <c r="R131" s="43">
        <f t="shared" si="5"/>
        <v>205</v>
      </c>
      <c r="S131" s="43">
        <f t="shared" si="5"/>
        <v>2602405.41</v>
      </c>
      <c r="T131" s="43">
        <f t="shared" si="1"/>
        <v>577</v>
      </c>
      <c r="U131" s="43">
        <f t="shared" si="1"/>
        <v>5684396.2200000007</v>
      </c>
      <c r="V131" s="16"/>
    </row>
    <row r="132" spans="1:22" s="9" customFormat="1" x14ac:dyDescent="0.2">
      <c r="A132" s="33">
        <v>125</v>
      </c>
      <c r="B132" s="54" t="s">
        <v>272</v>
      </c>
      <c r="C132" s="1" t="s">
        <v>273</v>
      </c>
      <c r="D132" s="44"/>
      <c r="E132" s="44"/>
      <c r="F132" s="44"/>
      <c r="G132" s="44"/>
      <c r="H132" s="44">
        <v>236</v>
      </c>
      <c r="I132" s="44">
        <v>242073.73</v>
      </c>
      <c r="J132" s="44">
        <v>1453</v>
      </c>
      <c r="K132" s="44">
        <v>3208805.07</v>
      </c>
      <c r="L132" s="42">
        <f t="shared" si="0"/>
        <v>1689</v>
      </c>
      <c r="M132" s="42">
        <f t="shared" si="0"/>
        <v>3450878.8</v>
      </c>
      <c r="N132" s="44">
        <v>46</v>
      </c>
      <c r="O132" s="44">
        <v>2049471.07</v>
      </c>
      <c r="P132" s="44"/>
      <c r="Q132" s="44"/>
      <c r="R132" s="42">
        <f t="shared" si="5"/>
        <v>46</v>
      </c>
      <c r="S132" s="42">
        <f t="shared" si="5"/>
        <v>2049471.07</v>
      </c>
      <c r="T132" s="42">
        <f t="shared" si="1"/>
        <v>1735</v>
      </c>
      <c r="U132" s="42">
        <f t="shared" si="1"/>
        <v>5500349.8700000001</v>
      </c>
      <c r="V132" s="16"/>
    </row>
    <row r="133" spans="1:22" s="9" customFormat="1" x14ac:dyDescent="0.2">
      <c r="A133" s="30">
        <v>126</v>
      </c>
      <c r="B133" s="53" t="s">
        <v>242</v>
      </c>
      <c r="C133" s="32" t="s">
        <v>243</v>
      </c>
      <c r="D133" s="43">
        <v>6</v>
      </c>
      <c r="E133" s="43">
        <v>1754195.07</v>
      </c>
      <c r="F133" s="43">
        <v>2</v>
      </c>
      <c r="G133" s="43">
        <v>305424.40000000002</v>
      </c>
      <c r="H133" s="43">
        <v>309</v>
      </c>
      <c r="I133" s="43">
        <v>1044252.9</v>
      </c>
      <c r="J133" s="43">
        <v>65</v>
      </c>
      <c r="K133" s="43">
        <v>209425.23</v>
      </c>
      <c r="L133" s="43">
        <f t="shared" si="0"/>
        <v>382</v>
      </c>
      <c r="M133" s="43">
        <f t="shared" si="0"/>
        <v>3313297.6000000006</v>
      </c>
      <c r="N133" s="43">
        <v>4</v>
      </c>
      <c r="O133" s="43">
        <v>112295.6</v>
      </c>
      <c r="P133" s="43">
        <v>5</v>
      </c>
      <c r="Q133" s="43">
        <v>2001272.24</v>
      </c>
      <c r="R133" s="43">
        <f t="shared" si="5"/>
        <v>9</v>
      </c>
      <c r="S133" s="43">
        <f t="shared" si="5"/>
        <v>2113567.84</v>
      </c>
      <c r="T133" s="43">
        <f t="shared" si="1"/>
        <v>391</v>
      </c>
      <c r="U133" s="43">
        <f t="shared" si="1"/>
        <v>5426865.4400000004</v>
      </c>
      <c r="V133" s="16"/>
    </row>
    <row r="134" spans="1:22" s="9" customFormat="1" x14ac:dyDescent="0.2">
      <c r="A134" s="33">
        <v>127</v>
      </c>
      <c r="B134" s="54" t="s">
        <v>296</v>
      </c>
      <c r="C134" s="1" t="s">
        <v>297</v>
      </c>
      <c r="D134" s="44"/>
      <c r="E134" s="44"/>
      <c r="F134" s="44"/>
      <c r="G134" s="44"/>
      <c r="H134" s="44">
        <v>41</v>
      </c>
      <c r="I134" s="44">
        <v>134143.99</v>
      </c>
      <c r="J134" s="44">
        <v>286</v>
      </c>
      <c r="K134" s="44">
        <v>2516480.02</v>
      </c>
      <c r="L134" s="42">
        <f t="shared" si="0"/>
        <v>327</v>
      </c>
      <c r="M134" s="42">
        <f t="shared" si="0"/>
        <v>2650624.0099999998</v>
      </c>
      <c r="N134" s="44">
        <v>359</v>
      </c>
      <c r="O134" s="44">
        <v>2420089.6</v>
      </c>
      <c r="P134" s="44">
        <v>5</v>
      </c>
      <c r="Q134" s="44">
        <v>61746.400000000001</v>
      </c>
      <c r="R134" s="42">
        <f t="shared" si="5"/>
        <v>364</v>
      </c>
      <c r="S134" s="42">
        <f t="shared" si="5"/>
        <v>2481836</v>
      </c>
      <c r="T134" s="42">
        <f t="shared" si="1"/>
        <v>691</v>
      </c>
      <c r="U134" s="42">
        <f t="shared" si="1"/>
        <v>5132460.01</v>
      </c>
      <c r="V134" s="16"/>
    </row>
    <row r="135" spans="1:22" s="9" customFormat="1" x14ac:dyDescent="0.2">
      <c r="A135" s="30">
        <v>128</v>
      </c>
      <c r="B135" s="53" t="s">
        <v>254</v>
      </c>
      <c r="C135" s="32" t="s">
        <v>255</v>
      </c>
      <c r="D135" s="43">
        <v>4</v>
      </c>
      <c r="E135" s="43">
        <v>88119</v>
      </c>
      <c r="F135" s="43">
        <v>4</v>
      </c>
      <c r="G135" s="43">
        <v>18039.36</v>
      </c>
      <c r="H135" s="43">
        <v>56</v>
      </c>
      <c r="I135" s="43">
        <v>1631935.97</v>
      </c>
      <c r="J135" s="43">
        <v>76</v>
      </c>
      <c r="K135" s="43">
        <v>1458614.41</v>
      </c>
      <c r="L135" s="43">
        <f t="shared" si="0"/>
        <v>140</v>
      </c>
      <c r="M135" s="43">
        <f t="shared" si="0"/>
        <v>3196708.7399999998</v>
      </c>
      <c r="N135" s="43">
        <v>11</v>
      </c>
      <c r="O135" s="43">
        <v>696392.2</v>
      </c>
      <c r="P135" s="43">
        <v>14</v>
      </c>
      <c r="Q135" s="43">
        <v>941685.4</v>
      </c>
      <c r="R135" s="43">
        <f t="shared" ref="R135:S179" si="6">N135+P135</f>
        <v>25</v>
      </c>
      <c r="S135" s="43">
        <f t="shared" si="6"/>
        <v>1638077.6</v>
      </c>
      <c r="T135" s="43">
        <f t="shared" si="1"/>
        <v>165</v>
      </c>
      <c r="U135" s="43">
        <f t="shared" si="1"/>
        <v>4834786.34</v>
      </c>
      <c r="V135" s="16"/>
    </row>
    <row r="136" spans="1:22" s="9" customFormat="1" x14ac:dyDescent="0.2">
      <c r="A136" s="33">
        <v>129</v>
      </c>
      <c r="B136" s="54" t="s">
        <v>62</v>
      </c>
      <c r="C136" s="1" t="s">
        <v>63</v>
      </c>
      <c r="D136" s="44"/>
      <c r="E136" s="44"/>
      <c r="F136" s="44"/>
      <c r="G136" s="44"/>
      <c r="H136" s="44">
        <v>4</v>
      </c>
      <c r="I136" s="44">
        <v>4628898.22</v>
      </c>
      <c r="J136" s="44"/>
      <c r="K136" s="44"/>
      <c r="L136" s="42">
        <f t="shared" si="0"/>
        <v>4</v>
      </c>
      <c r="M136" s="42">
        <f t="shared" ref="M136:M179" si="7">K136+I136+G136+E136</f>
        <v>4628898.22</v>
      </c>
      <c r="N136" s="44"/>
      <c r="O136" s="44"/>
      <c r="P136" s="44"/>
      <c r="Q136" s="44"/>
      <c r="R136" s="42">
        <f t="shared" si="6"/>
        <v>0</v>
      </c>
      <c r="S136" s="42">
        <f t="shared" si="6"/>
        <v>0</v>
      </c>
      <c r="T136" s="42">
        <f t="shared" si="1"/>
        <v>4</v>
      </c>
      <c r="U136" s="42">
        <f t="shared" ref="U136:U179" si="8">S136+M136</f>
        <v>4628898.22</v>
      </c>
      <c r="V136" s="16"/>
    </row>
    <row r="137" spans="1:22" s="9" customFormat="1" x14ac:dyDescent="0.2">
      <c r="A137" s="30">
        <v>130</v>
      </c>
      <c r="B137" s="53" t="s">
        <v>278</v>
      </c>
      <c r="C137" s="32" t="s">
        <v>279</v>
      </c>
      <c r="D137" s="43"/>
      <c r="E137" s="43"/>
      <c r="F137" s="43"/>
      <c r="G137" s="43"/>
      <c r="H137" s="43">
        <v>93</v>
      </c>
      <c r="I137" s="43">
        <v>268529.53000000003</v>
      </c>
      <c r="J137" s="43">
        <v>261</v>
      </c>
      <c r="K137" s="43">
        <v>2247191.29</v>
      </c>
      <c r="L137" s="43">
        <f t="shared" ref="L137:L179" si="9">J137+H137+F137+D137</f>
        <v>354</v>
      </c>
      <c r="M137" s="43">
        <f t="shared" si="7"/>
        <v>2515720.8200000003</v>
      </c>
      <c r="N137" s="43">
        <v>222</v>
      </c>
      <c r="O137" s="43">
        <v>1979558.63</v>
      </c>
      <c r="P137" s="43"/>
      <c r="Q137" s="43"/>
      <c r="R137" s="43">
        <f t="shared" si="6"/>
        <v>222</v>
      </c>
      <c r="S137" s="43">
        <f t="shared" si="6"/>
        <v>1979558.63</v>
      </c>
      <c r="T137" s="43">
        <f t="shared" ref="T137:T179" si="10">R137+L137</f>
        <v>576</v>
      </c>
      <c r="U137" s="43">
        <f t="shared" si="8"/>
        <v>4495279.45</v>
      </c>
      <c r="V137" s="16"/>
    </row>
    <row r="138" spans="1:22" s="9" customFormat="1" x14ac:dyDescent="0.2">
      <c r="A138" s="33">
        <v>131</v>
      </c>
      <c r="B138" s="54" t="s">
        <v>280</v>
      </c>
      <c r="C138" s="1" t="s">
        <v>281</v>
      </c>
      <c r="D138" s="44"/>
      <c r="E138" s="44"/>
      <c r="F138" s="44">
        <v>1</v>
      </c>
      <c r="G138" s="44">
        <v>2150</v>
      </c>
      <c r="H138" s="44">
        <v>160</v>
      </c>
      <c r="I138" s="44">
        <v>1105033.1200000001</v>
      </c>
      <c r="J138" s="44">
        <v>327</v>
      </c>
      <c r="K138" s="44">
        <v>2167506.5099999998</v>
      </c>
      <c r="L138" s="42">
        <f t="shared" si="9"/>
        <v>488</v>
      </c>
      <c r="M138" s="42">
        <f t="shared" si="7"/>
        <v>3274689.63</v>
      </c>
      <c r="N138" s="44">
        <v>130</v>
      </c>
      <c r="O138" s="44">
        <v>1070739.08</v>
      </c>
      <c r="P138" s="44">
        <v>1</v>
      </c>
      <c r="Q138" s="44">
        <v>75000</v>
      </c>
      <c r="R138" s="42">
        <f t="shared" si="6"/>
        <v>131</v>
      </c>
      <c r="S138" s="42">
        <f t="shared" si="6"/>
        <v>1145739.08</v>
      </c>
      <c r="T138" s="42">
        <f t="shared" si="10"/>
        <v>619</v>
      </c>
      <c r="U138" s="42">
        <f t="shared" si="8"/>
        <v>4420428.71</v>
      </c>
      <c r="V138" s="16"/>
    </row>
    <row r="139" spans="1:22" s="9" customFormat="1" x14ac:dyDescent="0.2">
      <c r="A139" s="30">
        <v>132</v>
      </c>
      <c r="B139" s="53" t="s">
        <v>310</v>
      </c>
      <c r="C139" s="32" t="s">
        <v>311</v>
      </c>
      <c r="D139" s="43"/>
      <c r="E139" s="43"/>
      <c r="F139" s="43"/>
      <c r="G139" s="43"/>
      <c r="H139" s="43">
        <v>558</v>
      </c>
      <c r="I139" s="43">
        <v>181893</v>
      </c>
      <c r="J139" s="43">
        <v>640</v>
      </c>
      <c r="K139" s="43">
        <v>722356.25</v>
      </c>
      <c r="L139" s="43">
        <f t="shared" si="9"/>
        <v>1198</v>
      </c>
      <c r="M139" s="43">
        <f t="shared" si="7"/>
        <v>904249.25</v>
      </c>
      <c r="N139" s="43">
        <v>43</v>
      </c>
      <c r="O139" s="43">
        <v>1930001.66</v>
      </c>
      <c r="P139" s="43">
        <v>22</v>
      </c>
      <c r="Q139" s="43">
        <v>1390353.4</v>
      </c>
      <c r="R139" s="43">
        <f t="shared" si="6"/>
        <v>65</v>
      </c>
      <c r="S139" s="43">
        <f t="shared" si="6"/>
        <v>3320355.0599999996</v>
      </c>
      <c r="T139" s="43">
        <f t="shared" si="10"/>
        <v>1263</v>
      </c>
      <c r="U139" s="43">
        <f t="shared" si="8"/>
        <v>4224604.3099999996</v>
      </c>
      <c r="V139" s="16"/>
    </row>
    <row r="140" spans="1:22" s="9" customFormat="1" x14ac:dyDescent="0.2">
      <c r="A140" s="33">
        <v>133</v>
      </c>
      <c r="B140" s="54" t="s">
        <v>294</v>
      </c>
      <c r="C140" s="1" t="s">
        <v>295</v>
      </c>
      <c r="D140" s="44"/>
      <c r="E140" s="44"/>
      <c r="F140" s="44">
        <v>13</v>
      </c>
      <c r="G140" s="44">
        <v>231411.37</v>
      </c>
      <c r="H140" s="44">
        <v>78</v>
      </c>
      <c r="I140" s="44">
        <v>181532.74</v>
      </c>
      <c r="J140" s="44">
        <v>815</v>
      </c>
      <c r="K140" s="44">
        <v>1764982.11</v>
      </c>
      <c r="L140" s="42">
        <f t="shared" si="9"/>
        <v>906</v>
      </c>
      <c r="M140" s="42">
        <f t="shared" si="7"/>
        <v>2177926.2200000002</v>
      </c>
      <c r="N140" s="44">
        <v>272</v>
      </c>
      <c r="O140" s="44">
        <v>1753346</v>
      </c>
      <c r="P140" s="44">
        <v>1</v>
      </c>
      <c r="Q140" s="44">
        <v>80000</v>
      </c>
      <c r="R140" s="42">
        <f t="shared" si="6"/>
        <v>273</v>
      </c>
      <c r="S140" s="42">
        <f t="shared" si="6"/>
        <v>1833346</v>
      </c>
      <c r="T140" s="42">
        <f t="shared" si="10"/>
        <v>1179</v>
      </c>
      <c r="U140" s="42">
        <f t="shared" si="8"/>
        <v>4011272.22</v>
      </c>
      <c r="V140" s="16"/>
    </row>
    <row r="141" spans="1:22" s="9" customFormat="1" x14ac:dyDescent="0.2">
      <c r="A141" s="30">
        <v>134</v>
      </c>
      <c r="B141" s="53" t="s">
        <v>298</v>
      </c>
      <c r="C141" s="32" t="s">
        <v>299</v>
      </c>
      <c r="D141" s="43"/>
      <c r="E141" s="43"/>
      <c r="F141" s="43"/>
      <c r="G141" s="43"/>
      <c r="H141" s="43">
        <v>268</v>
      </c>
      <c r="I141" s="43">
        <v>1746328.68</v>
      </c>
      <c r="J141" s="43">
        <v>276</v>
      </c>
      <c r="K141" s="43">
        <v>2045188.1</v>
      </c>
      <c r="L141" s="43">
        <f t="shared" si="9"/>
        <v>544</v>
      </c>
      <c r="M141" s="43">
        <f t="shared" si="7"/>
        <v>3791516.7800000003</v>
      </c>
      <c r="N141" s="43">
        <v>32</v>
      </c>
      <c r="O141" s="43">
        <v>155247.04999999999</v>
      </c>
      <c r="P141" s="43">
        <v>3</v>
      </c>
      <c r="Q141" s="43">
        <v>28426.93</v>
      </c>
      <c r="R141" s="43">
        <f t="shared" si="6"/>
        <v>35</v>
      </c>
      <c r="S141" s="43">
        <f t="shared" si="6"/>
        <v>183673.97999999998</v>
      </c>
      <c r="T141" s="43">
        <f t="shared" si="10"/>
        <v>579</v>
      </c>
      <c r="U141" s="43">
        <f t="shared" si="8"/>
        <v>3975190.7600000002</v>
      </c>
      <c r="V141" s="16"/>
    </row>
    <row r="142" spans="1:22" s="9" customFormat="1" x14ac:dyDescent="0.2">
      <c r="A142" s="33">
        <v>135</v>
      </c>
      <c r="B142" s="54" t="s">
        <v>304</v>
      </c>
      <c r="C142" s="1" t="s">
        <v>305</v>
      </c>
      <c r="D142" s="44"/>
      <c r="E142" s="44"/>
      <c r="F142" s="44">
        <v>21</v>
      </c>
      <c r="G142" s="44">
        <v>872724.78</v>
      </c>
      <c r="H142" s="44">
        <v>18</v>
      </c>
      <c r="I142" s="44">
        <v>644304.89</v>
      </c>
      <c r="J142" s="44">
        <v>58</v>
      </c>
      <c r="K142" s="44">
        <v>499216.03</v>
      </c>
      <c r="L142" s="44">
        <f t="shared" si="9"/>
        <v>97</v>
      </c>
      <c r="M142" s="44">
        <f t="shared" si="7"/>
        <v>2016245.7</v>
      </c>
      <c r="N142" s="44">
        <v>69</v>
      </c>
      <c r="O142" s="44">
        <v>1295550.1100000001</v>
      </c>
      <c r="P142" s="44">
        <v>12</v>
      </c>
      <c r="Q142" s="44">
        <v>567465.99</v>
      </c>
      <c r="R142" s="42">
        <f t="shared" si="6"/>
        <v>81</v>
      </c>
      <c r="S142" s="42">
        <f t="shared" si="6"/>
        <v>1863016.1</v>
      </c>
      <c r="T142" s="44">
        <f t="shared" si="10"/>
        <v>178</v>
      </c>
      <c r="U142" s="44">
        <f t="shared" si="8"/>
        <v>3879261.8</v>
      </c>
      <c r="V142" s="16"/>
    </row>
    <row r="143" spans="1:22" s="9" customFormat="1" x14ac:dyDescent="0.2">
      <c r="A143" s="30">
        <v>136</v>
      </c>
      <c r="B143" s="53" t="s">
        <v>286</v>
      </c>
      <c r="C143" s="32" t="s">
        <v>287</v>
      </c>
      <c r="D143" s="43"/>
      <c r="E143" s="43"/>
      <c r="F143" s="43"/>
      <c r="G143" s="43"/>
      <c r="H143" s="43">
        <v>114</v>
      </c>
      <c r="I143" s="43">
        <v>372200.09</v>
      </c>
      <c r="J143" s="43">
        <v>315</v>
      </c>
      <c r="K143" s="43">
        <v>1881070.89</v>
      </c>
      <c r="L143" s="43">
        <f t="shared" si="9"/>
        <v>429</v>
      </c>
      <c r="M143" s="43">
        <f t="shared" si="7"/>
        <v>2253270.98</v>
      </c>
      <c r="N143" s="43">
        <v>118</v>
      </c>
      <c r="O143" s="43">
        <v>1514074.24</v>
      </c>
      <c r="P143" s="43"/>
      <c r="Q143" s="43"/>
      <c r="R143" s="43">
        <f t="shared" si="6"/>
        <v>118</v>
      </c>
      <c r="S143" s="43">
        <f t="shared" si="6"/>
        <v>1514074.24</v>
      </c>
      <c r="T143" s="43">
        <f t="shared" si="10"/>
        <v>547</v>
      </c>
      <c r="U143" s="43">
        <f t="shared" si="8"/>
        <v>3767345.2199999997</v>
      </c>
      <c r="V143" s="16"/>
    </row>
    <row r="144" spans="1:22" s="9" customFormat="1" x14ac:dyDescent="0.2">
      <c r="A144" s="33">
        <v>137</v>
      </c>
      <c r="B144" s="54" t="s">
        <v>292</v>
      </c>
      <c r="C144" s="1" t="s">
        <v>293</v>
      </c>
      <c r="D144" s="44"/>
      <c r="E144" s="44"/>
      <c r="F144" s="44">
        <v>3</v>
      </c>
      <c r="G144" s="44">
        <v>31244.28</v>
      </c>
      <c r="H144" s="44">
        <v>268</v>
      </c>
      <c r="I144" s="44">
        <v>163315.26999999999</v>
      </c>
      <c r="J144" s="44">
        <v>1639</v>
      </c>
      <c r="K144" s="44">
        <v>1717519.87</v>
      </c>
      <c r="L144" s="42">
        <f t="shared" si="9"/>
        <v>1910</v>
      </c>
      <c r="M144" s="42">
        <f t="shared" si="7"/>
        <v>1912079.4200000002</v>
      </c>
      <c r="N144" s="44">
        <v>98</v>
      </c>
      <c r="O144" s="44">
        <v>1638586.07</v>
      </c>
      <c r="P144" s="44">
        <v>5</v>
      </c>
      <c r="Q144" s="44">
        <v>106077.6</v>
      </c>
      <c r="R144" s="42">
        <f t="shared" si="6"/>
        <v>103</v>
      </c>
      <c r="S144" s="42">
        <f t="shared" si="6"/>
        <v>1744663.6700000002</v>
      </c>
      <c r="T144" s="42">
        <f t="shared" si="10"/>
        <v>2013</v>
      </c>
      <c r="U144" s="42">
        <f t="shared" si="8"/>
        <v>3656743.0900000003</v>
      </c>
      <c r="V144" s="16"/>
    </row>
    <row r="145" spans="1:22" s="9" customFormat="1" x14ac:dyDescent="0.2">
      <c r="A145" s="30">
        <v>138</v>
      </c>
      <c r="B145" s="31" t="s">
        <v>350</v>
      </c>
      <c r="C145" s="32" t="s">
        <v>351</v>
      </c>
      <c r="D145" s="43"/>
      <c r="E145" s="43"/>
      <c r="F145" s="43"/>
      <c r="G145" s="43"/>
      <c r="H145" s="43">
        <v>2</v>
      </c>
      <c r="I145" s="43">
        <v>594766.67000000004</v>
      </c>
      <c r="J145" s="43">
        <v>2</v>
      </c>
      <c r="K145" s="43">
        <v>65.52</v>
      </c>
      <c r="L145" s="43">
        <f t="shared" si="9"/>
        <v>4</v>
      </c>
      <c r="M145" s="43">
        <f t="shared" si="7"/>
        <v>594832.19000000006</v>
      </c>
      <c r="N145" s="43"/>
      <c r="O145" s="43"/>
      <c r="P145" s="43">
        <v>3</v>
      </c>
      <c r="Q145" s="43">
        <v>3000000</v>
      </c>
      <c r="R145" s="43">
        <f t="shared" si="6"/>
        <v>3</v>
      </c>
      <c r="S145" s="43">
        <f t="shared" si="6"/>
        <v>3000000</v>
      </c>
      <c r="T145" s="43">
        <f t="shared" si="10"/>
        <v>7</v>
      </c>
      <c r="U145" s="43">
        <f t="shared" si="8"/>
        <v>3594832.19</v>
      </c>
      <c r="V145" s="16"/>
    </row>
    <row r="146" spans="1:22" s="9" customFormat="1" x14ac:dyDescent="0.2">
      <c r="A146" s="33">
        <v>139</v>
      </c>
      <c r="B146" s="54" t="s">
        <v>288</v>
      </c>
      <c r="C146" s="1" t="s">
        <v>289</v>
      </c>
      <c r="D146" s="44"/>
      <c r="E146" s="44"/>
      <c r="F146" s="44"/>
      <c r="G146" s="44"/>
      <c r="H146" s="44">
        <v>125</v>
      </c>
      <c r="I146" s="44">
        <v>508119</v>
      </c>
      <c r="J146" s="44">
        <v>264</v>
      </c>
      <c r="K146" s="44">
        <v>1587275.01</v>
      </c>
      <c r="L146" s="42">
        <f t="shared" si="9"/>
        <v>389</v>
      </c>
      <c r="M146" s="42">
        <f t="shared" si="7"/>
        <v>2095394.01</v>
      </c>
      <c r="N146" s="44">
        <v>116</v>
      </c>
      <c r="O146" s="44">
        <v>1102086.5900000001</v>
      </c>
      <c r="P146" s="44"/>
      <c r="Q146" s="44"/>
      <c r="R146" s="42">
        <f t="shared" si="6"/>
        <v>116</v>
      </c>
      <c r="S146" s="42">
        <f t="shared" si="6"/>
        <v>1102086.5900000001</v>
      </c>
      <c r="T146" s="42">
        <f t="shared" si="10"/>
        <v>505</v>
      </c>
      <c r="U146" s="42">
        <f t="shared" si="8"/>
        <v>3197480.6</v>
      </c>
      <c r="V146" s="16"/>
    </row>
    <row r="147" spans="1:22" s="9" customFormat="1" x14ac:dyDescent="0.2">
      <c r="A147" s="30">
        <v>140</v>
      </c>
      <c r="B147" s="53" t="s">
        <v>284</v>
      </c>
      <c r="C147" s="32" t="s">
        <v>285</v>
      </c>
      <c r="D147" s="43"/>
      <c r="E147" s="43"/>
      <c r="F147" s="43"/>
      <c r="G147" s="43"/>
      <c r="H147" s="43">
        <v>62</v>
      </c>
      <c r="I147" s="43">
        <v>293059.25</v>
      </c>
      <c r="J147" s="43">
        <v>174</v>
      </c>
      <c r="K147" s="43">
        <v>1574657.67</v>
      </c>
      <c r="L147" s="43">
        <f t="shared" si="9"/>
        <v>236</v>
      </c>
      <c r="M147" s="43">
        <f t="shared" si="7"/>
        <v>1867716.92</v>
      </c>
      <c r="N147" s="43">
        <v>168</v>
      </c>
      <c r="O147" s="43">
        <v>1281317.54</v>
      </c>
      <c r="P147" s="43"/>
      <c r="Q147" s="43"/>
      <c r="R147" s="43">
        <f t="shared" si="6"/>
        <v>168</v>
      </c>
      <c r="S147" s="43">
        <f t="shared" si="6"/>
        <v>1281317.54</v>
      </c>
      <c r="T147" s="43">
        <f t="shared" si="10"/>
        <v>404</v>
      </c>
      <c r="U147" s="43">
        <f t="shared" si="8"/>
        <v>3149034.46</v>
      </c>
      <c r="V147" s="16"/>
    </row>
    <row r="148" spans="1:22" s="9" customFormat="1" x14ac:dyDescent="0.2">
      <c r="A148" s="33">
        <v>141</v>
      </c>
      <c r="B148" s="54" t="s">
        <v>308</v>
      </c>
      <c r="C148" s="1" t="s">
        <v>309</v>
      </c>
      <c r="D148" s="44"/>
      <c r="E148" s="44"/>
      <c r="F148" s="44"/>
      <c r="G148" s="44"/>
      <c r="H148" s="44">
        <v>100</v>
      </c>
      <c r="I148" s="44">
        <v>364059.43</v>
      </c>
      <c r="J148" s="44">
        <v>201</v>
      </c>
      <c r="K148" s="44">
        <v>1249912.3200000001</v>
      </c>
      <c r="L148" s="42">
        <f t="shared" si="9"/>
        <v>301</v>
      </c>
      <c r="M148" s="42">
        <f t="shared" si="7"/>
        <v>1613971.75</v>
      </c>
      <c r="N148" s="44">
        <v>72</v>
      </c>
      <c r="O148" s="44">
        <v>1069307.18</v>
      </c>
      <c r="P148" s="44">
        <v>2</v>
      </c>
      <c r="Q148" s="44">
        <v>189045</v>
      </c>
      <c r="R148" s="42">
        <f t="shared" si="6"/>
        <v>74</v>
      </c>
      <c r="S148" s="42">
        <f t="shared" si="6"/>
        <v>1258352.18</v>
      </c>
      <c r="T148" s="42">
        <f t="shared" si="10"/>
        <v>375</v>
      </c>
      <c r="U148" s="42">
        <f t="shared" si="8"/>
        <v>2872323.9299999997</v>
      </c>
      <c r="V148" s="16"/>
    </row>
    <row r="149" spans="1:22" s="9" customFormat="1" x14ac:dyDescent="0.2">
      <c r="A149" s="30">
        <v>142</v>
      </c>
      <c r="B149" s="53" t="s">
        <v>256</v>
      </c>
      <c r="C149" s="32" t="s">
        <v>257</v>
      </c>
      <c r="D149" s="43"/>
      <c r="E149" s="43"/>
      <c r="F149" s="43">
        <v>5</v>
      </c>
      <c r="G149" s="43">
        <v>47453.62</v>
      </c>
      <c r="H149" s="43">
        <v>36</v>
      </c>
      <c r="I149" s="43">
        <v>569346.99</v>
      </c>
      <c r="J149" s="43">
        <v>50</v>
      </c>
      <c r="K149" s="43">
        <v>736116.96</v>
      </c>
      <c r="L149" s="43">
        <f t="shared" si="9"/>
        <v>91</v>
      </c>
      <c r="M149" s="43">
        <f t="shared" si="7"/>
        <v>1352917.57</v>
      </c>
      <c r="N149" s="43">
        <v>32</v>
      </c>
      <c r="O149" s="43">
        <v>778229.11</v>
      </c>
      <c r="P149" s="43">
        <v>30</v>
      </c>
      <c r="Q149" s="43">
        <v>628963.16</v>
      </c>
      <c r="R149" s="43">
        <f t="shared" si="6"/>
        <v>62</v>
      </c>
      <c r="S149" s="43">
        <f t="shared" si="6"/>
        <v>1407192.27</v>
      </c>
      <c r="T149" s="43">
        <f t="shared" si="10"/>
        <v>153</v>
      </c>
      <c r="U149" s="43">
        <f t="shared" si="8"/>
        <v>2760109.84</v>
      </c>
      <c r="V149" s="16"/>
    </row>
    <row r="150" spans="1:22" s="9" customFormat="1" x14ac:dyDescent="0.2">
      <c r="A150" s="33">
        <v>143</v>
      </c>
      <c r="B150" s="54" t="s">
        <v>326</v>
      </c>
      <c r="C150" s="1" t="s">
        <v>327</v>
      </c>
      <c r="D150" s="44"/>
      <c r="E150" s="44"/>
      <c r="F150" s="44"/>
      <c r="G150" s="44"/>
      <c r="H150" s="44">
        <v>6</v>
      </c>
      <c r="I150" s="44">
        <v>213453.73</v>
      </c>
      <c r="J150" s="44">
        <v>34</v>
      </c>
      <c r="K150" s="44">
        <v>997803.62</v>
      </c>
      <c r="L150" s="44">
        <f t="shared" si="9"/>
        <v>40</v>
      </c>
      <c r="M150" s="44">
        <f t="shared" si="7"/>
        <v>1211257.3500000001</v>
      </c>
      <c r="N150" s="44">
        <v>10</v>
      </c>
      <c r="O150" s="44">
        <v>1126076.3700000001</v>
      </c>
      <c r="P150" s="44">
        <v>6</v>
      </c>
      <c r="Q150" s="44">
        <v>61337.8</v>
      </c>
      <c r="R150" s="42">
        <f t="shared" si="6"/>
        <v>16</v>
      </c>
      <c r="S150" s="42">
        <f t="shared" si="6"/>
        <v>1187414.1700000002</v>
      </c>
      <c r="T150" s="44">
        <f t="shared" si="10"/>
        <v>56</v>
      </c>
      <c r="U150" s="44">
        <f t="shared" si="8"/>
        <v>2398671.5200000005</v>
      </c>
      <c r="V150" s="16"/>
    </row>
    <row r="151" spans="1:22" s="9" customFormat="1" x14ac:dyDescent="0.2">
      <c r="A151" s="30">
        <v>144</v>
      </c>
      <c r="B151" s="53" t="s">
        <v>312</v>
      </c>
      <c r="C151" s="32" t="s">
        <v>313</v>
      </c>
      <c r="D151" s="43"/>
      <c r="E151" s="43"/>
      <c r="F151" s="43"/>
      <c r="G151" s="43"/>
      <c r="H151" s="43">
        <v>14</v>
      </c>
      <c r="I151" s="43">
        <v>22361.59</v>
      </c>
      <c r="J151" s="43">
        <v>195</v>
      </c>
      <c r="K151" s="43">
        <v>1168639.3600000001</v>
      </c>
      <c r="L151" s="43">
        <f t="shared" si="9"/>
        <v>209</v>
      </c>
      <c r="M151" s="43">
        <f t="shared" si="7"/>
        <v>1191000.9500000002</v>
      </c>
      <c r="N151" s="43">
        <v>207</v>
      </c>
      <c r="O151" s="43">
        <v>1175503.28</v>
      </c>
      <c r="P151" s="43">
        <v>9</v>
      </c>
      <c r="Q151" s="43">
        <v>15429.62</v>
      </c>
      <c r="R151" s="43">
        <f t="shared" si="6"/>
        <v>216</v>
      </c>
      <c r="S151" s="43">
        <f t="shared" si="6"/>
        <v>1190932.9000000001</v>
      </c>
      <c r="T151" s="43">
        <f t="shared" si="10"/>
        <v>425</v>
      </c>
      <c r="U151" s="43">
        <f t="shared" si="8"/>
        <v>2381933.8500000006</v>
      </c>
      <c r="V151" s="16"/>
    </row>
    <row r="152" spans="1:22" s="9" customFormat="1" x14ac:dyDescent="0.2">
      <c r="A152" s="33">
        <v>145</v>
      </c>
      <c r="B152" s="54" t="s">
        <v>302</v>
      </c>
      <c r="C152" s="1" t="s">
        <v>303</v>
      </c>
      <c r="D152" s="44"/>
      <c r="E152" s="44"/>
      <c r="F152" s="44"/>
      <c r="G152" s="44"/>
      <c r="H152" s="44">
        <v>132</v>
      </c>
      <c r="I152" s="44">
        <v>431202.71</v>
      </c>
      <c r="J152" s="44">
        <v>211</v>
      </c>
      <c r="K152" s="44">
        <v>1149628.7</v>
      </c>
      <c r="L152" s="44">
        <f t="shared" si="9"/>
        <v>343</v>
      </c>
      <c r="M152" s="44">
        <f t="shared" si="7"/>
        <v>1580831.41</v>
      </c>
      <c r="N152" s="44">
        <v>58</v>
      </c>
      <c r="O152" s="44">
        <v>669250.1</v>
      </c>
      <c r="P152" s="44"/>
      <c r="Q152" s="44"/>
      <c r="R152" s="42">
        <f t="shared" si="6"/>
        <v>58</v>
      </c>
      <c r="S152" s="42">
        <f t="shared" si="6"/>
        <v>669250.1</v>
      </c>
      <c r="T152" s="44">
        <f t="shared" si="10"/>
        <v>401</v>
      </c>
      <c r="U152" s="44">
        <f t="shared" si="8"/>
        <v>2250081.5099999998</v>
      </c>
      <c r="V152" s="16"/>
    </row>
    <row r="153" spans="1:22" s="9" customFormat="1" x14ac:dyDescent="0.2">
      <c r="A153" s="30">
        <v>146</v>
      </c>
      <c r="B153" s="53" t="s">
        <v>306</v>
      </c>
      <c r="C153" s="32" t="s">
        <v>307</v>
      </c>
      <c r="D153" s="43">
        <v>8</v>
      </c>
      <c r="E153" s="43">
        <v>53355</v>
      </c>
      <c r="F153" s="43">
        <v>10</v>
      </c>
      <c r="G153" s="43">
        <v>47313.82</v>
      </c>
      <c r="H153" s="43">
        <v>86</v>
      </c>
      <c r="I153" s="43">
        <v>467641.36</v>
      </c>
      <c r="J153" s="43">
        <v>434</v>
      </c>
      <c r="K153" s="43">
        <v>839269.5</v>
      </c>
      <c r="L153" s="43">
        <f t="shared" si="9"/>
        <v>538</v>
      </c>
      <c r="M153" s="43">
        <f t="shared" si="7"/>
        <v>1407579.68</v>
      </c>
      <c r="N153" s="43">
        <v>70</v>
      </c>
      <c r="O153" s="43">
        <v>610766.44999999995</v>
      </c>
      <c r="P153" s="43">
        <v>11</v>
      </c>
      <c r="Q153" s="43">
        <v>218562.02</v>
      </c>
      <c r="R153" s="43">
        <f t="shared" si="6"/>
        <v>81</v>
      </c>
      <c r="S153" s="43">
        <f t="shared" si="6"/>
        <v>829328.47</v>
      </c>
      <c r="T153" s="43">
        <f t="shared" si="10"/>
        <v>619</v>
      </c>
      <c r="U153" s="43">
        <f t="shared" si="8"/>
        <v>2236908.15</v>
      </c>
      <c r="V153" s="16"/>
    </row>
    <row r="154" spans="1:22" s="9" customFormat="1" x14ac:dyDescent="0.2">
      <c r="A154" s="33">
        <v>147</v>
      </c>
      <c r="B154" s="54" t="s">
        <v>320</v>
      </c>
      <c r="C154" s="1" t="s">
        <v>321</v>
      </c>
      <c r="D154" s="44"/>
      <c r="E154" s="44"/>
      <c r="F154" s="44">
        <v>1</v>
      </c>
      <c r="G154" s="44">
        <v>10144.17</v>
      </c>
      <c r="H154" s="44">
        <v>27</v>
      </c>
      <c r="I154" s="44">
        <v>20279.18</v>
      </c>
      <c r="J154" s="44">
        <v>529</v>
      </c>
      <c r="K154" s="44">
        <v>897257.47</v>
      </c>
      <c r="L154" s="44">
        <f t="shared" si="9"/>
        <v>557</v>
      </c>
      <c r="M154" s="44">
        <f t="shared" si="7"/>
        <v>927680.82000000007</v>
      </c>
      <c r="N154" s="44">
        <v>103</v>
      </c>
      <c r="O154" s="44">
        <v>884582</v>
      </c>
      <c r="P154" s="44"/>
      <c r="Q154" s="44"/>
      <c r="R154" s="42">
        <f t="shared" si="6"/>
        <v>103</v>
      </c>
      <c r="S154" s="42">
        <f t="shared" si="6"/>
        <v>884582</v>
      </c>
      <c r="T154" s="44">
        <f t="shared" si="10"/>
        <v>660</v>
      </c>
      <c r="U154" s="44">
        <f t="shared" si="8"/>
        <v>1812262.82</v>
      </c>
      <c r="V154" s="16"/>
    </row>
    <row r="155" spans="1:22" s="9" customFormat="1" x14ac:dyDescent="0.2">
      <c r="A155" s="30">
        <v>148</v>
      </c>
      <c r="B155" s="53" t="s">
        <v>264</v>
      </c>
      <c r="C155" s="32" t="s">
        <v>265</v>
      </c>
      <c r="D155" s="43"/>
      <c r="E155" s="43"/>
      <c r="F155" s="43"/>
      <c r="G155" s="43"/>
      <c r="H155" s="43">
        <v>36</v>
      </c>
      <c r="I155" s="43">
        <v>11982.55</v>
      </c>
      <c r="J155" s="43">
        <v>61</v>
      </c>
      <c r="K155" s="43">
        <v>813402.47</v>
      </c>
      <c r="L155" s="43">
        <f t="shared" si="9"/>
        <v>97</v>
      </c>
      <c r="M155" s="43">
        <f t="shared" si="7"/>
        <v>825385.02</v>
      </c>
      <c r="N155" s="43">
        <v>10</v>
      </c>
      <c r="O155" s="43">
        <v>837680.66</v>
      </c>
      <c r="P155" s="43">
        <v>3</v>
      </c>
      <c r="Q155" s="43">
        <v>83467.22</v>
      </c>
      <c r="R155" s="43">
        <f t="shared" si="6"/>
        <v>13</v>
      </c>
      <c r="S155" s="43">
        <f t="shared" si="6"/>
        <v>921147.88</v>
      </c>
      <c r="T155" s="43">
        <f t="shared" si="10"/>
        <v>110</v>
      </c>
      <c r="U155" s="43">
        <f t="shared" si="8"/>
        <v>1746532.9</v>
      </c>
      <c r="V155" s="16"/>
    </row>
    <row r="156" spans="1:22" s="9" customFormat="1" x14ac:dyDescent="0.2">
      <c r="A156" s="33">
        <v>149</v>
      </c>
      <c r="B156" s="54" t="s">
        <v>318</v>
      </c>
      <c r="C156" s="1" t="s">
        <v>319</v>
      </c>
      <c r="D156" s="44"/>
      <c r="E156" s="44"/>
      <c r="F156" s="44"/>
      <c r="G156" s="44"/>
      <c r="H156" s="44">
        <v>95</v>
      </c>
      <c r="I156" s="44">
        <v>367170.15</v>
      </c>
      <c r="J156" s="44">
        <v>146</v>
      </c>
      <c r="K156" s="44">
        <v>846395.02</v>
      </c>
      <c r="L156" s="44">
        <f t="shared" si="9"/>
        <v>241</v>
      </c>
      <c r="M156" s="44">
        <f t="shared" si="7"/>
        <v>1213565.17</v>
      </c>
      <c r="N156" s="44">
        <v>61</v>
      </c>
      <c r="O156" s="44">
        <v>473140.22</v>
      </c>
      <c r="P156" s="44"/>
      <c r="Q156" s="44"/>
      <c r="R156" s="42">
        <f t="shared" si="6"/>
        <v>61</v>
      </c>
      <c r="S156" s="42">
        <f t="shared" si="6"/>
        <v>473140.22</v>
      </c>
      <c r="T156" s="44">
        <f t="shared" si="10"/>
        <v>302</v>
      </c>
      <c r="U156" s="44">
        <f t="shared" si="8"/>
        <v>1686705.39</v>
      </c>
      <c r="V156" s="16"/>
    </row>
    <row r="157" spans="1:22" s="9" customFormat="1" x14ac:dyDescent="0.2">
      <c r="A157" s="30">
        <v>150</v>
      </c>
      <c r="B157" s="53" t="s">
        <v>324</v>
      </c>
      <c r="C157" s="32" t="s">
        <v>325</v>
      </c>
      <c r="D157" s="43"/>
      <c r="E157" s="43"/>
      <c r="F157" s="43"/>
      <c r="G157" s="43"/>
      <c r="H157" s="43">
        <v>81</v>
      </c>
      <c r="I157" s="43">
        <v>185424.8</v>
      </c>
      <c r="J157" s="43">
        <v>181</v>
      </c>
      <c r="K157" s="43">
        <v>551695.66</v>
      </c>
      <c r="L157" s="43">
        <f t="shared" si="9"/>
        <v>262</v>
      </c>
      <c r="M157" s="43">
        <f t="shared" si="7"/>
        <v>737120.46</v>
      </c>
      <c r="N157" s="43">
        <v>77</v>
      </c>
      <c r="O157" s="43">
        <v>613866.35</v>
      </c>
      <c r="P157" s="43">
        <v>16</v>
      </c>
      <c r="Q157" s="43">
        <v>253273</v>
      </c>
      <c r="R157" s="43">
        <f t="shared" si="6"/>
        <v>93</v>
      </c>
      <c r="S157" s="43">
        <f t="shared" si="6"/>
        <v>867139.35</v>
      </c>
      <c r="T157" s="43">
        <f t="shared" si="10"/>
        <v>355</v>
      </c>
      <c r="U157" s="43">
        <f t="shared" si="8"/>
        <v>1604259.81</v>
      </c>
      <c r="V157" s="16"/>
    </row>
    <row r="158" spans="1:22" s="9" customFormat="1" x14ac:dyDescent="0.2">
      <c r="A158" s="33">
        <v>151</v>
      </c>
      <c r="B158" s="54" t="s">
        <v>316</v>
      </c>
      <c r="C158" s="1" t="s">
        <v>317</v>
      </c>
      <c r="D158" s="44"/>
      <c r="E158" s="44"/>
      <c r="F158" s="44">
        <v>8</v>
      </c>
      <c r="G158" s="44">
        <v>284754.21000000002</v>
      </c>
      <c r="H158" s="44">
        <v>45</v>
      </c>
      <c r="I158" s="44">
        <v>445500.2</v>
      </c>
      <c r="J158" s="44">
        <v>75</v>
      </c>
      <c r="K158" s="44">
        <v>90817.34</v>
      </c>
      <c r="L158" s="44">
        <f t="shared" si="9"/>
        <v>128</v>
      </c>
      <c r="M158" s="44">
        <f t="shared" si="7"/>
        <v>821071.75</v>
      </c>
      <c r="N158" s="44">
        <v>41</v>
      </c>
      <c r="O158" s="44">
        <v>344239.21</v>
      </c>
      <c r="P158" s="44">
        <v>21</v>
      </c>
      <c r="Q158" s="44">
        <v>416974.96</v>
      </c>
      <c r="R158" s="42">
        <f t="shared" si="6"/>
        <v>62</v>
      </c>
      <c r="S158" s="42">
        <f t="shared" si="6"/>
        <v>761214.17</v>
      </c>
      <c r="T158" s="44">
        <f t="shared" si="10"/>
        <v>190</v>
      </c>
      <c r="U158" s="44">
        <f t="shared" si="8"/>
        <v>1582285.92</v>
      </c>
      <c r="V158" s="16"/>
    </row>
    <row r="159" spans="1:22" s="9" customFormat="1" x14ac:dyDescent="0.2">
      <c r="A159" s="30">
        <v>152</v>
      </c>
      <c r="B159" s="53" t="s">
        <v>328</v>
      </c>
      <c r="C159" s="32" t="s">
        <v>329</v>
      </c>
      <c r="D159" s="43"/>
      <c r="E159" s="43"/>
      <c r="F159" s="43"/>
      <c r="G159" s="43"/>
      <c r="H159" s="43">
        <v>33</v>
      </c>
      <c r="I159" s="43">
        <v>17172.060000000001</v>
      </c>
      <c r="J159" s="43">
        <v>378</v>
      </c>
      <c r="K159" s="43">
        <v>732350.3</v>
      </c>
      <c r="L159" s="43">
        <f t="shared" si="9"/>
        <v>411</v>
      </c>
      <c r="M159" s="43">
        <f t="shared" si="7"/>
        <v>749522.3600000001</v>
      </c>
      <c r="N159" s="43">
        <v>86</v>
      </c>
      <c r="O159" s="43">
        <v>719845.37</v>
      </c>
      <c r="P159" s="43"/>
      <c r="Q159" s="43"/>
      <c r="R159" s="43">
        <f t="shared" si="6"/>
        <v>86</v>
      </c>
      <c r="S159" s="43">
        <f t="shared" si="6"/>
        <v>719845.37</v>
      </c>
      <c r="T159" s="43">
        <f t="shared" si="10"/>
        <v>497</v>
      </c>
      <c r="U159" s="43">
        <f t="shared" si="8"/>
        <v>1469367.73</v>
      </c>
      <c r="V159" s="16"/>
    </row>
    <row r="160" spans="1:22" s="9" customFormat="1" x14ac:dyDescent="0.2">
      <c r="A160" s="33">
        <v>153</v>
      </c>
      <c r="B160" s="54" t="s">
        <v>332</v>
      </c>
      <c r="C160" s="1" t="s">
        <v>333</v>
      </c>
      <c r="D160" s="44"/>
      <c r="E160" s="44"/>
      <c r="F160" s="44"/>
      <c r="G160" s="44"/>
      <c r="H160" s="44">
        <v>58</v>
      </c>
      <c r="I160" s="44">
        <v>26081.119999999999</v>
      </c>
      <c r="J160" s="44">
        <v>285</v>
      </c>
      <c r="K160" s="44">
        <v>481382.02</v>
      </c>
      <c r="L160" s="44">
        <f t="shared" si="9"/>
        <v>343</v>
      </c>
      <c r="M160" s="44">
        <f t="shared" si="7"/>
        <v>507463.14</v>
      </c>
      <c r="N160" s="44">
        <v>54</v>
      </c>
      <c r="O160" s="44">
        <v>453797.78</v>
      </c>
      <c r="P160" s="44"/>
      <c r="Q160" s="44"/>
      <c r="R160" s="42">
        <f t="shared" si="6"/>
        <v>54</v>
      </c>
      <c r="S160" s="42">
        <f t="shared" si="6"/>
        <v>453797.78</v>
      </c>
      <c r="T160" s="44">
        <f t="shared" si="10"/>
        <v>397</v>
      </c>
      <c r="U160" s="44">
        <f t="shared" si="8"/>
        <v>961260.92</v>
      </c>
      <c r="V160" s="16"/>
    </row>
    <row r="161" spans="1:22" s="9" customFormat="1" x14ac:dyDescent="0.2">
      <c r="A161" s="30">
        <v>154</v>
      </c>
      <c r="B161" s="53" t="s">
        <v>348</v>
      </c>
      <c r="C161" s="32" t="s">
        <v>349</v>
      </c>
      <c r="D161" s="43"/>
      <c r="E161" s="43"/>
      <c r="F161" s="43"/>
      <c r="G161" s="43"/>
      <c r="H161" s="43">
        <v>19</v>
      </c>
      <c r="I161" s="43">
        <v>38944.42</v>
      </c>
      <c r="J161" s="43">
        <v>101</v>
      </c>
      <c r="K161" s="43">
        <v>449119.13</v>
      </c>
      <c r="L161" s="43">
        <f t="shared" si="9"/>
        <v>120</v>
      </c>
      <c r="M161" s="43">
        <f t="shared" si="7"/>
        <v>488063.55</v>
      </c>
      <c r="N161" s="43">
        <v>84</v>
      </c>
      <c r="O161" s="43">
        <v>444616.79</v>
      </c>
      <c r="P161" s="43">
        <v>1</v>
      </c>
      <c r="Q161" s="43">
        <v>28135</v>
      </c>
      <c r="R161" s="43">
        <f t="shared" si="6"/>
        <v>85</v>
      </c>
      <c r="S161" s="43">
        <f t="shared" si="6"/>
        <v>472751.79</v>
      </c>
      <c r="T161" s="43">
        <f t="shared" si="10"/>
        <v>205</v>
      </c>
      <c r="U161" s="43">
        <f t="shared" si="8"/>
        <v>960815.34</v>
      </c>
      <c r="V161" s="16"/>
    </row>
    <row r="162" spans="1:22" s="9" customFormat="1" x14ac:dyDescent="0.2">
      <c r="A162" s="33">
        <v>155</v>
      </c>
      <c r="B162" s="54" t="s">
        <v>338</v>
      </c>
      <c r="C162" s="1" t="s">
        <v>339</v>
      </c>
      <c r="D162" s="44"/>
      <c r="E162" s="44"/>
      <c r="F162" s="44"/>
      <c r="G162" s="44"/>
      <c r="H162" s="44">
        <v>53</v>
      </c>
      <c r="I162" s="44">
        <v>14303.18</v>
      </c>
      <c r="J162" s="44">
        <v>341</v>
      </c>
      <c r="K162" s="44">
        <v>415338.48</v>
      </c>
      <c r="L162" s="44">
        <f t="shared" si="9"/>
        <v>394</v>
      </c>
      <c r="M162" s="44">
        <f t="shared" si="7"/>
        <v>429641.66</v>
      </c>
      <c r="N162" s="44">
        <v>218</v>
      </c>
      <c r="O162" s="44">
        <v>400021.19</v>
      </c>
      <c r="P162" s="44"/>
      <c r="Q162" s="44"/>
      <c r="R162" s="42">
        <f t="shared" si="6"/>
        <v>218</v>
      </c>
      <c r="S162" s="42">
        <f t="shared" si="6"/>
        <v>400021.19</v>
      </c>
      <c r="T162" s="44">
        <f t="shared" si="10"/>
        <v>612</v>
      </c>
      <c r="U162" s="44">
        <f t="shared" si="8"/>
        <v>829662.85</v>
      </c>
      <c r="V162" s="16"/>
    </row>
    <row r="163" spans="1:22" s="9" customFormat="1" x14ac:dyDescent="0.2">
      <c r="A163" s="30">
        <v>156</v>
      </c>
      <c r="B163" s="53" t="s">
        <v>340</v>
      </c>
      <c r="C163" s="32" t="s">
        <v>341</v>
      </c>
      <c r="D163" s="43"/>
      <c r="E163" s="43"/>
      <c r="F163" s="43"/>
      <c r="G163" s="43"/>
      <c r="H163" s="43"/>
      <c r="I163" s="43"/>
      <c r="J163" s="43">
        <v>266</v>
      </c>
      <c r="K163" s="43">
        <v>416438.39</v>
      </c>
      <c r="L163" s="43">
        <f t="shared" si="9"/>
        <v>266</v>
      </c>
      <c r="M163" s="43">
        <f t="shared" si="7"/>
        <v>416438.39</v>
      </c>
      <c r="N163" s="43">
        <v>27</v>
      </c>
      <c r="O163" s="43">
        <v>400034.8</v>
      </c>
      <c r="P163" s="43"/>
      <c r="Q163" s="43"/>
      <c r="R163" s="43">
        <f t="shared" si="6"/>
        <v>27</v>
      </c>
      <c r="S163" s="43">
        <f t="shared" si="6"/>
        <v>400034.8</v>
      </c>
      <c r="T163" s="43">
        <f t="shared" si="10"/>
        <v>293</v>
      </c>
      <c r="U163" s="43">
        <f t="shared" si="8"/>
        <v>816473.19</v>
      </c>
      <c r="V163" s="16"/>
    </row>
    <row r="164" spans="1:22" s="9" customFormat="1" x14ac:dyDescent="0.2">
      <c r="A164" s="33">
        <v>157</v>
      </c>
      <c r="B164" s="54" t="s">
        <v>322</v>
      </c>
      <c r="C164" s="1" t="s">
        <v>323</v>
      </c>
      <c r="D164" s="44">
        <v>9</v>
      </c>
      <c r="E164" s="44">
        <v>122969.48</v>
      </c>
      <c r="F164" s="44">
        <v>16</v>
      </c>
      <c r="G164" s="44">
        <v>102697.37</v>
      </c>
      <c r="H164" s="44">
        <v>2</v>
      </c>
      <c r="I164" s="44">
        <v>37555</v>
      </c>
      <c r="J164" s="44">
        <v>24</v>
      </c>
      <c r="K164" s="44">
        <v>102876.58</v>
      </c>
      <c r="L164" s="44">
        <f t="shared" ref="L164:L167" si="11">J164+H164+F164+D164</f>
        <v>51</v>
      </c>
      <c r="M164" s="44">
        <f t="shared" ref="M164:M167" si="12">K164+I164+G164+E164</f>
        <v>366098.43</v>
      </c>
      <c r="N164" s="44">
        <v>22</v>
      </c>
      <c r="O164" s="44">
        <v>247257.37</v>
      </c>
      <c r="P164" s="44">
        <v>12</v>
      </c>
      <c r="Q164" s="44">
        <v>182461.71</v>
      </c>
      <c r="R164" s="42">
        <f t="shared" ref="R164:R167" si="13">N164+P164</f>
        <v>34</v>
      </c>
      <c r="S164" s="42">
        <f t="shared" ref="S164:S167" si="14">O164+Q164</f>
        <v>429719.07999999996</v>
      </c>
      <c r="T164" s="44">
        <f t="shared" ref="T164:T167" si="15">R164+L164</f>
        <v>85</v>
      </c>
      <c r="U164" s="44">
        <f t="shared" ref="U164:U167" si="16">S164+M164</f>
        <v>795817.51</v>
      </c>
      <c r="V164" s="16"/>
    </row>
    <row r="165" spans="1:22" s="9" customFormat="1" x14ac:dyDescent="0.2">
      <c r="A165" s="30">
        <v>158</v>
      </c>
      <c r="B165" s="53" t="s">
        <v>336</v>
      </c>
      <c r="C165" s="32" t="s">
        <v>337</v>
      </c>
      <c r="D165" s="43"/>
      <c r="E165" s="43"/>
      <c r="F165" s="43"/>
      <c r="G165" s="43"/>
      <c r="H165" s="43">
        <v>3</v>
      </c>
      <c r="I165" s="43">
        <v>4323.4399999999996</v>
      </c>
      <c r="J165" s="43">
        <v>167</v>
      </c>
      <c r="K165" s="43">
        <v>334731.51</v>
      </c>
      <c r="L165" s="43">
        <f t="shared" si="11"/>
        <v>170</v>
      </c>
      <c r="M165" s="43">
        <f t="shared" si="12"/>
        <v>339054.95</v>
      </c>
      <c r="N165" s="43">
        <v>85</v>
      </c>
      <c r="O165" s="43">
        <v>328745.84000000003</v>
      </c>
      <c r="P165" s="43"/>
      <c r="Q165" s="43"/>
      <c r="R165" s="43">
        <f t="shared" si="13"/>
        <v>85</v>
      </c>
      <c r="S165" s="43">
        <f t="shared" si="14"/>
        <v>328745.84000000003</v>
      </c>
      <c r="T165" s="43">
        <f t="shared" si="15"/>
        <v>255</v>
      </c>
      <c r="U165" s="43">
        <f t="shared" si="16"/>
        <v>667800.79</v>
      </c>
      <c r="V165" s="16"/>
    </row>
    <row r="166" spans="1:22" s="9" customFormat="1" x14ac:dyDescent="0.2">
      <c r="A166" s="33">
        <v>159</v>
      </c>
      <c r="B166" s="54" t="s">
        <v>344</v>
      </c>
      <c r="C166" s="1" t="s">
        <v>345</v>
      </c>
      <c r="D166" s="44"/>
      <c r="E166" s="44"/>
      <c r="F166" s="44">
        <v>1</v>
      </c>
      <c r="G166" s="44">
        <v>3998.25</v>
      </c>
      <c r="H166" s="44">
        <v>40</v>
      </c>
      <c r="I166" s="44">
        <v>24462.400000000001</v>
      </c>
      <c r="J166" s="44">
        <v>142</v>
      </c>
      <c r="K166" s="44">
        <v>302628.77</v>
      </c>
      <c r="L166" s="44">
        <f t="shared" si="11"/>
        <v>183</v>
      </c>
      <c r="M166" s="44">
        <f t="shared" si="12"/>
        <v>331089.42000000004</v>
      </c>
      <c r="N166" s="44">
        <v>49</v>
      </c>
      <c r="O166" s="44">
        <v>301531.38</v>
      </c>
      <c r="P166" s="44"/>
      <c r="Q166" s="44"/>
      <c r="R166" s="42">
        <f t="shared" si="13"/>
        <v>49</v>
      </c>
      <c r="S166" s="42">
        <f t="shared" si="14"/>
        <v>301531.38</v>
      </c>
      <c r="T166" s="44">
        <f t="shared" si="15"/>
        <v>232</v>
      </c>
      <c r="U166" s="44">
        <f t="shared" si="16"/>
        <v>632620.80000000005</v>
      </c>
      <c r="V166" s="16"/>
    </row>
    <row r="167" spans="1:22" s="9" customFormat="1" x14ac:dyDescent="0.2">
      <c r="A167" s="30">
        <v>160</v>
      </c>
      <c r="B167" s="53" t="s">
        <v>342</v>
      </c>
      <c r="C167" s="32" t="s">
        <v>343</v>
      </c>
      <c r="D167" s="43"/>
      <c r="E167" s="43"/>
      <c r="F167" s="43"/>
      <c r="G167" s="43"/>
      <c r="H167" s="43">
        <v>5</v>
      </c>
      <c r="I167" s="43">
        <v>7634.03</v>
      </c>
      <c r="J167" s="43">
        <v>107</v>
      </c>
      <c r="K167" s="43">
        <v>310897.96000000002</v>
      </c>
      <c r="L167" s="43">
        <f t="shared" si="11"/>
        <v>112</v>
      </c>
      <c r="M167" s="43">
        <f t="shared" si="12"/>
        <v>318531.99000000005</v>
      </c>
      <c r="N167" s="43">
        <v>52</v>
      </c>
      <c r="O167" s="43">
        <v>292829.40000000002</v>
      </c>
      <c r="P167" s="43"/>
      <c r="Q167" s="43"/>
      <c r="R167" s="43">
        <f t="shared" si="13"/>
        <v>52</v>
      </c>
      <c r="S167" s="43">
        <f t="shared" si="14"/>
        <v>292829.40000000002</v>
      </c>
      <c r="T167" s="43">
        <f t="shared" si="15"/>
        <v>164</v>
      </c>
      <c r="U167" s="43">
        <f t="shared" si="16"/>
        <v>611361.39000000013</v>
      </c>
      <c r="V167" s="16"/>
    </row>
    <row r="168" spans="1:22" s="9" customFormat="1" x14ac:dyDescent="0.2">
      <c r="A168" s="33">
        <v>161</v>
      </c>
      <c r="B168" s="54" t="s">
        <v>346</v>
      </c>
      <c r="C168" s="1" t="s">
        <v>347</v>
      </c>
      <c r="D168" s="44"/>
      <c r="E168" s="44"/>
      <c r="F168" s="44">
        <v>1</v>
      </c>
      <c r="G168" s="44">
        <v>5100</v>
      </c>
      <c r="H168" s="44">
        <v>2</v>
      </c>
      <c r="I168" s="44">
        <v>83500</v>
      </c>
      <c r="J168" s="44">
        <v>8</v>
      </c>
      <c r="K168" s="44">
        <v>84977.96</v>
      </c>
      <c r="L168" s="44">
        <f t="shared" si="9"/>
        <v>11</v>
      </c>
      <c r="M168" s="44">
        <f t="shared" si="7"/>
        <v>173577.96000000002</v>
      </c>
      <c r="N168" s="44">
        <v>11</v>
      </c>
      <c r="O168" s="44">
        <v>180097.17</v>
      </c>
      <c r="P168" s="44">
        <v>3</v>
      </c>
      <c r="Q168" s="44">
        <v>173519.21</v>
      </c>
      <c r="R168" s="42">
        <f t="shared" si="6"/>
        <v>14</v>
      </c>
      <c r="S168" s="42">
        <f t="shared" si="6"/>
        <v>353616.38</v>
      </c>
      <c r="T168" s="44">
        <f t="shared" si="10"/>
        <v>25</v>
      </c>
      <c r="U168" s="44">
        <f t="shared" si="8"/>
        <v>527194.34000000008</v>
      </c>
      <c r="V168" s="16"/>
    </row>
    <row r="169" spans="1:22" s="9" customFormat="1" x14ac:dyDescent="0.2">
      <c r="A169" s="30">
        <v>162</v>
      </c>
      <c r="B169" s="53" t="s">
        <v>330</v>
      </c>
      <c r="C169" s="32" t="s">
        <v>331</v>
      </c>
      <c r="D169" s="43"/>
      <c r="E169" s="43"/>
      <c r="F169" s="43"/>
      <c r="G169" s="43"/>
      <c r="H169" s="43">
        <v>34</v>
      </c>
      <c r="I169" s="43">
        <v>127462.63</v>
      </c>
      <c r="J169" s="43">
        <v>3</v>
      </c>
      <c r="K169" s="43">
        <v>223728.71</v>
      </c>
      <c r="L169" s="43">
        <f t="shared" si="9"/>
        <v>37</v>
      </c>
      <c r="M169" s="43">
        <f t="shared" si="7"/>
        <v>351191.33999999997</v>
      </c>
      <c r="N169" s="43"/>
      <c r="O169" s="43"/>
      <c r="P169" s="43"/>
      <c r="Q169" s="43"/>
      <c r="R169" s="43">
        <f t="shared" si="6"/>
        <v>0</v>
      </c>
      <c r="S169" s="43">
        <f t="shared" si="6"/>
        <v>0</v>
      </c>
      <c r="T169" s="43">
        <f t="shared" si="10"/>
        <v>37</v>
      </c>
      <c r="U169" s="43">
        <f t="shared" si="8"/>
        <v>351191.33999999997</v>
      </c>
      <c r="V169" s="16"/>
    </row>
    <row r="170" spans="1:22" s="9" customFormat="1" x14ac:dyDescent="0.2">
      <c r="A170" s="33">
        <v>163</v>
      </c>
      <c r="B170" s="54" t="s">
        <v>274</v>
      </c>
      <c r="C170" s="1" t="s">
        <v>275</v>
      </c>
      <c r="D170" s="44"/>
      <c r="E170" s="44"/>
      <c r="F170" s="44"/>
      <c r="G170" s="44"/>
      <c r="H170" s="44">
        <v>23</v>
      </c>
      <c r="I170" s="44">
        <v>22815.07</v>
      </c>
      <c r="J170" s="44">
        <v>55</v>
      </c>
      <c r="K170" s="44">
        <v>200552.26</v>
      </c>
      <c r="L170" s="44">
        <f t="shared" si="9"/>
        <v>78</v>
      </c>
      <c r="M170" s="44">
        <f t="shared" si="7"/>
        <v>223367.33000000002</v>
      </c>
      <c r="N170" s="44">
        <v>15</v>
      </c>
      <c r="O170" s="44">
        <v>104383.66</v>
      </c>
      <c r="P170" s="44">
        <v>13</v>
      </c>
      <c r="Q170" s="44">
        <v>13317.1</v>
      </c>
      <c r="R170" s="42">
        <f t="shared" si="6"/>
        <v>28</v>
      </c>
      <c r="S170" s="42">
        <f t="shared" si="6"/>
        <v>117700.76000000001</v>
      </c>
      <c r="T170" s="44">
        <f t="shared" si="10"/>
        <v>106</v>
      </c>
      <c r="U170" s="44">
        <f t="shared" si="8"/>
        <v>341068.09</v>
      </c>
      <c r="V170" s="16"/>
    </row>
    <row r="171" spans="1:22" s="9" customFormat="1" x14ac:dyDescent="0.2">
      <c r="A171" s="30">
        <v>164</v>
      </c>
      <c r="B171" s="53" t="s">
        <v>314</v>
      </c>
      <c r="C171" s="32" t="s">
        <v>315</v>
      </c>
      <c r="D171" s="43"/>
      <c r="E171" s="43"/>
      <c r="F171" s="43"/>
      <c r="G171" s="43"/>
      <c r="H171" s="43"/>
      <c r="I171" s="43"/>
      <c r="J171" s="43">
        <v>2</v>
      </c>
      <c r="K171" s="43">
        <v>1178.23</v>
      </c>
      <c r="L171" s="43">
        <f t="shared" si="9"/>
        <v>2</v>
      </c>
      <c r="M171" s="43">
        <f t="shared" si="7"/>
        <v>1178.23</v>
      </c>
      <c r="N171" s="43"/>
      <c r="O171" s="43"/>
      <c r="P171" s="43">
        <v>1</v>
      </c>
      <c r="Q171" s="43">
        <v>100000</v>
      </c>
      <c r="R171" s="43">
        <f t="shared" si="6"/>
        <v>1</v>
      </c>
      <c r="S171" s="43">
        <f t="shared" si="6"/>
        <v>100000</v>
      </c>
      <c r="T171" s="43">
        <f t="shared" si="10"/>
        <v>3</v>
      </c>
      <c r="U171" s="43">
        <f t="shared" si="8"/>
        <v>101178.23</v>
      </c>
      <c r="V171" s="16"/>
    </row>
    <row r="172" spans="1:22" s="9" customFormat="1" x14ac:dyDescent="0.2">
      <c r="A172" s="33">
        <v>165</v>
      </c>
      <c r="B172" s="54" t="s">
        <v>300</v>
      </c>
      <c r="C172" s="1" t="s">
        <v>301</v>
      </c>
      <c r="D172" s="44"/>
      <c r="E172" s="44"/>
      <c r="F172" s="44"/>
      <c r="G172" s="44"/>
      <c r="H172" s="44">
        <v>1</v>
      </c>
      <c r="I172" s="44">
        <v>71361.55</v>
      </c>
      <c r="J172" s="44">
        <v>4</v>
      </c>
      <c r="K172" s="44">
        <v>8862.48</v>
      </c>
      <c r="L172" s="44">
        <f t="shared" si="9"/>
        <v>5</v>
      </c>
      <c r="M172" s="44">
        <f t="shared" si="7"/>
        <v>80224.03</v>
      </c>
      <c r="N172" s="44"/>
      <c r="O172" s="44"/>
      <c r="P172" s="44"/>
      <c r="Q172" s="44"/>
      <c r="R172" s="42">
        <f t="shared" si="6"/>
        <v>0</v>
      </c>
      <c r="S172" s="42">
        <f t="shared" si="6"/>
        <v>0</v>
      </c>
      <c r="T172" s="44">
        <f t="shared" si="10"/>
        <v>5</v>
      </c>
      <c r="U172" s="44">
        <f t="shared" si="8"/>
        <v>80224.03</v>
      </c>
      <c r="V172" s="16"/>
    </row>
    <row r="173" spans="1:22" s="9" customFormat="1" x14ac:dyDescent="0.2">
      <c r="A173" s="30">
        <v>166</v>
      </c>
      <c r="B173" s="53" t="s">
        <v>354</v>
      </c>
      <c r="C173" s="32" t="s">
        <v>355</v>
      </c>
      <c r="D173" s="43"/>
      <c r="E173" s="43"/>
      <c r="F173" s="43"/>
      <c r="G173" s="43"/>
      <c r="H173" s="43">
        <v>25</v>
      </c>
      <c r="I173" s="43">
        <v>7620.78</v>
      </c>
      <c r="J173" s="43">
        <v>22</v>
      </c>
      <c r="K173" s="43">
        <v>10721.5</v>
      </c>
      <c r="L173" s="43">
        <f t="shared" si="9"/>
        <v>47</v>
      </c>
      <c r="M173" s="43">
        <f t="shared" si="7"/>
        <v>18342.28</v>
      </c>
      <c r="N173" s="43">
        <v>1</v>
      </c>
      <c r="O173" s="43">
        <v>10000</v>
      </c>
      <c r="P173" s="43"/>
      <c r="Q173" s="43"/>
      <c r="R173" s="43">
        <f t="shared" si="6"/>
        <v>1</v>
      </c>
      <c r="S173" s="43">
        <f t="shared" si="6"/>
        <v>10000</v>
      </c>
      <c r="T173" s="43">
        <f t="shared" si="10"/>
        <v>48</v>
      </c>
      <c r="U173" s="43">
        <f t="shared" si="8"/>
        <v>28342.28</v>
      </c>
      <c r="V173" s="16"/>
    </row>
    <row r="174" spans="1:22" s="9" customFormat="1" x14ac:dyDescent="0.2">
      <c r="A174" s="33">
        <v>167</v>
      </c>
      <c r="B174" s="54" t="s">
        <v>290</v>
      </c>
      <c r="C174" s="1" t="s">
        <v>291</v>
      </c>
      <c r="D174" s="44"/>
      <c r="E174" s="44"/>
      <c r="F174" s="44"/>
      <c r="G174" s="44"/>
      <c r="H174" s="44">
        <v>1</v>
      </c>
      <c r="I174" s="44">
        <v>16156.26</v>
      </c>
      <c r="J174" s="44">
        <v>5</v>
      </c>
      <c r="K174" s="44">
        <v>5723.99</v>
      </c>
      <c r="L174" s="44">
        <f t="shared" si="9"/>
        <v>6</v>
      </c>
      <c r="M174" s="44">
        <f t="shared" si="7"/>
        <v>21880.25</v>
      </c>
      <c r="N174" s="44"/>
      <c r="O174" s="44"/>
      <c r="P174" s="44"/>
      <c r="Q174" s="44"/>
      <c r="R174" s="42">
        <f t="shared" si="6"/>
        <v>0</v>
      </c>
      <c r="S174" s="42">
        <f t="shared" si="6"/>
        <v>0</v>
      </c>
      <c r="T174" s="44">
        <f t="shared" si="10"/>
        <v>6</v>
      </c>
      <c r="U174" s="44">
        <f t="shared" si="8"/>
        <v>21880.25</v>
      </c>
      <c r="V174" s="16"/>
    </row>
    <row r="175" spans="1:22" s="9" customFormat="1" x14ac:dyDescent="0.2">
      <c r="A175" s="30">
        <v>168</v>
      </c>
      <c r="B175" s="53" t="s">
        <v>358</v>
      </c>
      <c r="C175" s="32" t="s">
        <v>359</v>
      </c>
      <c r="D175" s="43"/>
      <c r="E175" s="43"/>
      <c r="F175" s="43"/>
      <c r="G175" s="43"/>
      <c r="H175" s="43">
        <v>2</v>
      </c>
      <c r="I175" s="43">
        <v>3049.76</v>
      </c>
      <c r="J175" s="43">
        <v>2</v>
      </c>
      <c r="K175" s="43">
        <v>798.27</v>
      </c>
      <c r="L175" s="43">
        <f t="shared" si="9"/>
        <v>4</v>
      </c>
      <c r="M175" s="43">
        <f t="shared" si="7"/>
        <v>3848.03</v>
      </c>
      <c r="N175" s="43"/>
      <c r="O175" s="43"/>
      <c r="P175" s="43"/>
      <c r="Q175" s="43"/>
      <c r="R175" s="43">
        <f t="shared" si="6"/>
        <v>0</v>
      </c>
      <c r="S175" s="43">
        <f t="shared" si="6"/>
        <v>0</v>
      </c>
      <c r="T175" s="43">
        <f t="shared" si="10"/>
        <v>4</v>
      </c>
      <c r="U175" s="43">
        <f t="shared" si="8"/>
        <v>3848.03</v>
      </c>
      <c r="V175" s="16"/>
    </row>
    <row r="176" spans="1:22" s="9" customFormat="1" x14ac:dyDescent="0.2">
      <c r="A176" s="33">
        <v>169</v>
      </c>
      <c r="B176" s="54" t="s">
        <v>356</v>
      </c>
      <c r="C176" s="1" t="s">
        <v>357</v>
      </c>
      <c r="D176" s="44"/>
      <c r="E176" s="44"/>
      <c r="F176" s="44"/>
      <c r="G176" s="44"/>
      <c r="H176" s="44">
        <v>3</v>
      </c>
      <c r="I176" s="44">
        <v>605.62</v>
      </c>
      <c r="J176" s="44">
        <v>2</v>
      </c>
      <c r="K176" s="44">
        <v>2136.5</v>
      </c>
      <c r="L176" s="44">
        <f t="shared" si="9"/>
        <v>5</v>
      </c>
      <c r="M176" s="44">
        <f t="shared" si="7"/>
        <v>2742.12</v>
      </c>
      <c r="N176" s="44"/>
      <c r="O176" s="44"/>
      <c r="P176" s="44"/>
      <c r="Q176" s="44"/>
      <c r="R176" s="42">
        <f t="shared" si="6"/>
        <v>0</v>
      </c>
      <c r="S176" s="42">
        <f t="shared" si="6"/>
        <v>0</v>
      </c>
      <c r="T176" s="44">
        <f t="shared" si="10"/>
        <v>5</v>
      </c>
      <c r="U176" s="44">
        <f t="shared" si="8"/>
        <v>2742.12</v>
      </c>
      <c r="V176" s="16"/>
    </row>
    <row r="177" spans="1:25" s="9" customFormat="1" x14ac:dyDescent="0.2">
      <c r="A177" s="30">
        <v>170</v>
      </c>
      <c r="B177" s="53" t="s">
        <v>352</v>
      </c>
      <c r="C177" s="32" t="s">
        <v>353</v>
      </c>
      <c r="D177" s="43"/>
      <c r="E177" s="43"/>
      <c r="F177" s="43"/>
      <c r="G177" s="43"/>
      <c r="H177" s="43"/>
      <c r="I177" s="43"/>
      <c r="J177" s="43">
        <v>3</v>
      </c>
      <c r="K177" s="43">
        <v>1761.9</v>
      </c>
      <c r="L177" s="43">
        <f t="shared" si="9"/>
        <v>3</v>
      </c>
      <c r="M177" s="43">
        <f t="shared" si="7"/>
        <v>1761.9</v>
      </c>
      <c r="N177" s="43"/>
      <c r="O177" s="43"/>
      <c r="P177" s="43"/>
      <c r="Q177" s="43"/>
      <c r="R177" s="43">
        <f t="shared" si="6"/>
        <v>0</v>
      </c>
      <c r="S177" s="43">
        <f t="shared" si="6"/>
        <v>0</v>
      </c>
      <c r="T177" s="43">
        <f t="shared" si="10"/>
        <v>3</v>
      </c>
      <c r="U177" s="43">
        <f t="shared" si="8"/>
        <v>1761.9</v>
      </c>
      <c r="V177" s="16"/>
    </row>
    <row r="178" spans="1:25" s="9" customFormat="1" x14ac:dyDescent="0.2">
      <c r="A178" s="33">
        <v>171</v>
      </c>
      <c r="B178" s="54" t="s">
        <v>360</v>
      </c>
      <c r="C178" s="1" t="s">
        <v>361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9"/>
        <v>0</v>
      </c>
      <c r="M178" s="44">
        <f t="shared" si="7"/>
        <v>0</v>
      </c>
      <c r="N178" s="44">
        <v>2</v>
      </c>
      <c r="O178" s="44">
        <v>351.25</v>
      </c>
      <c r="P178" s="44"/>
      <c r="Q178" s="44"/>
      <c r="R178" s="42">
        <f t="shared" si="6"/>
        <v>2</v>
      </c>
      <c r="S178" s="42">
        <f t="shared" si="6"/>
        <v>351.25</v>
      </c>
      <c r="T178" s="44">
        <f t="shared" si="10"/>
        <v>2</v>
      </c>
      <c r="U178" s="44">
        <f t="shared" si="8"/>
        <v>351.25</v>
      </c>
      <c r="V178" s="16"/>
    </row>
    <row r="179" spans="1:25" s="9" customFormat="1" ht="13.5" thickBot="1" x14ac:dyDescent="0.25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16"/>
    </row>
    <row r="180" spans="1:25" s="9" customFormat="1" ht="14.25" thickTop="1" thickBot="1" x14ac:dyDescent="0.25">
      <c r="A180" s="64" t="s">
        <v>0</v>
      </c>
      <c r="B180" s="64"/>
      <c r="C180" s="65"/>
      <c r="D180" s="50">
        <f>SUM(D8:D179)</f>
        <v>32891</v>
      </c>
      <c r="E180" s="50">
        <f>SUM(E8:E179)</f>
        <v>16732086844.729998</v>
      </c>
      <c r="F180" s="50">
        <f>SUM(F8:F179)</f>
        <v>85231</v>
      </c>
      <c r="G180" s="50">
        <f>SUM(G8:G179)</f>
        <v>9804235145.260004</v>
      </c>
      <c r="H180" s="50">
        <f>SUM(H8:H179)</f>
        <v>177316</v>
      </c>
      <c r="I180" s="50">
        <f>SUM(I8:I179)</f>
        <v>36053021603.019974</v>
      </c>
      <c r="J180" s="50">
        <f>SUM(J8:J179)</f>
        <v>201640</v>
      </c>
      <c r="K180" s="50">
        <f>SUM(K8:K179)</f>
        <v>33893880516.409985</v>
      </c>
      <c r="L180" s="50">
        <f>SUM(L8:L179)</f>
        <v>497078</v>
      </c>
      <c r="M180" s="50">
        <f>SUM(M8:M179)</f>
        <v>96483224109.420059</v>
      </c>
      <c r="N180" s="50">
        <f>SUM(N8:N179)</f>
        <v>46221</v>
      </c>
      <c r="O180" s="50">
        <f>SUM(O8:O179)</f>
        <v>40155061076.300003</v>
      </c>
      <c r="P180" s="50">
        <f>SUM(P8:P179)</f>
        <v>46221</v>
      </c>
      <c r="Q180" s="50">
        <f>SUM(Q8:Q179)</f>
        <v>40167250204.300011</v>
      </c>
      <c r="R180" s="50">
        <f>SUM(R8:R179)</f>
        <v>92442</v>
      </c>
      <c r="S180" s="50">
        <f>SUM(S8:S179)</f>
        <v>80322311280.600067</v>
      </c>
      <c r="T180" s="50">
        <f>SUM(T8:T179)</f>
        <v>589520</v>
      </c>
      <c r="U180" s="50">
        <f>SUM(U8:U179)</f>
        <v>176805535390.02014</v>
      </c>
    </row>
    <row r="181" spans="1:25" s="9" customFormat="1" ht="13.5" thickTop="1" x14ac:dyDescent="0.2">
      <c r="A181" s="11" t="s">
        <v>362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 x14ac:dyDescent="0.2">
      <c r="A182" s="11" t="s">
        <v>18</v>
      </c>
    </row>
    <row r="183" spans="1:25" x14ac:dyDescent="0.2">
      <c r="A183" s="11" t="s">
        <v>19</v>
      </c>
      <c r="E183" s="12"/>
      <c r="F183" s="12"/>
      <c r="G183" s="12"/>
      <c r="H183" s="12"/>
    </row>
    <row r="184" spans="1:25" x14ac:dyDescent="0.2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 x14ac:dyDescent="0.2">
      <c r="A185" s="17"/>
      <c r="B185" s="18"/>
      <c r="C185" s="19" t="s">
        <v>12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 x14ac:dyDescent="0.2">
      <c r="C188" s="55"/>
    </row>
    <row r="189" spans="1:25" x14ac:dyDescent="0.2">
      <c r="C189" s="55"/>
    </row>
  </sheetData>
  <mergeCells count="13">
    <mergeCell ref="A180:C180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0"/>
  <sheetViews>
    <sheetView showGridLines="0" tabSelected="1" zoomScaleNormal="100" workbookViewId="0">
      <pane xSplit="3" topLeftCell="D1" activePane="topRight" state="frozen"/>
      <selection activeCell="C7" sqref="C7"/>
      <selection pane="topRight" activeCell="A5" sqref="A5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9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9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363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 x14ac:dyDescent="0.25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66" t="s">
        <v>20</v>
      </c>
      <c r="C8" s="34" t="s">
        <v>21</v>
      </c>
      <c r="D8" s="42">
        <v>19754</v>
      </c>
      <c r="E8" s="42">
        <v>9187161882.9500008</v>
      </c>
      <c r="F8" s="42">
        <v>83248</v>
      </c>
      <c r="G8" s="42">
        <v>7845689136.7799997</v>
      </c>
      <c r="H8" s="42">
        <v>76486</v>
      </c>
      <c r="I8" s="42">
        <v>22889288895.049999</v>
      </c>
      <c r="J8" s="42">
        <v>118750</v>
      </c>
      <c r="K8" s="42">
        <v>24890150880.830002</v>
      </c>
      <c r="L8" s="42">
        <f t="shared" ref="L8:M12" si="0">J8+H8+F8+D8</f>
        <v>298238</v>
      </c>
      <c r="M8" s="42">
        <f t="shared" si="0"/>
        <v>64812290795.610001</v>
      </c>
      <c r="N8" s="42">
        <v>2656</v>
      </c>
      <c r="O8" s="42">
        <v>38563962243.309998</v>
      </c>
      <c r="P8" s="42">
        <v>2359</v>
      </c>
      <c r="Q8" s="42">
        <v>31127956096.450001</v>
      </c>
      <c r="R8" s="42">
        <f>N8+P8</f>
        <v>5015</v>
      </c>
      <c r="S8" s="42">
        <f>O8+Q8</f>
        <v>69691918339.759995</v>
      </c>
      <c r="T8" s="42">
        <f t="shared" ref="T8:U12" si="1">R8+L8</f>
        <v>303253</v>
      </c>
      <c r="U8" s="42">
        <f t="shared" si="1"/>
        <v>134504209135.37</v>
      </c>
      <c r="V8" s="16"/>
    </row>
    <row r="9" spans="1:22" s="9" customFormat="1" x14ac:dyDescent="0.2">
      <c r="A9" s="30">
        <v>2</v>
      </c>
      <c r="B9" s="53" t="s">
        <v>22</v>
      </c>
      <c r="C9" s="32" t="s">
        <v>23</v>
      </c>
      <c r="D9" s="43">
        <v>4926</v>
      </c>
      <c r="E9" s="43">
        <v>6391437667.5699997</v>
      </c>
      <c r="F9" s="43">
        <v>26179</v>
      </c>
      <c r="G9" s="43">
        <v>6635896511.3199997</v>
      </c>
      <c r="H9" s="43">
        <v>34068</v>
      </c>
      <c r="I9" s="43">
        <v>38023639063.699997</v>
      </c>
      <c r="J9" s="43">
        <v>55787</v>
      </c>
      <c r="K9" s="43">
        <v>39819316758.540001</v>
      </c>
      <c r="L9" s="43">
        <f t="shared" si="0"/>
        <v>120960</v>
      </c>
      <c r="M9" s="43">
        <f t="shared" si="0"/>
        <v>90870290001.130005</v>
      </c>
      <c r="N9" s="43">
        <v>947</v>
      </c>
      <c r="O9" s="43">
        <v>11617369673.49</v>
      </c>
      <c r="P9" s="43">
        <v>967</v>
      </c>
      <c r="Q9" s="43">
        <v>8959490091.5300007</v>
      </c>
      <c r="R9" s="43">
        <f>N9+P9</f>
        <v>1914</v>
      </c>
      <c r="S9" s="43">
        <f>O9+Q9</f>
        <v>20576859765.02</v>
      </c>
      <c r="T9" s="43">
        <f t="shared" si="1"/>
        <v>122874</v>
      </c>
      <c r="U9" s="43">
        <f t="shared" si="1"/>
        <v>111447149766.15001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28138</v>
      </c>
      <c r="E10" s="44">
        <v>13579281841.049999</v>
      </c>
      <c r="F10" s="44">
        <v>65784</v>
      </c>
      <c r="G10" s="44">
        <v>8359082176.3999996</v>
      </c>
      <c r="H10" s="44">
        <v>123732</v>
      </c>
      <c r="I10" s="44">
        <v>19639222422.150002</v>
      </c>
      <c r="J10" s="44">
        <v>93113</v>
      </c>
      <c r="K10" s="44">
        <v>25398046179.939999</v>
      </c>
      <c r="L10" s="42">
        <f t="shared" si="0"/>
        <v>310767</v>
      </c>
      <c r="M10" s="42">
        <f t="shared" si="0"/>
        <v>66975632619.539993</v>
      </c>
      <c r="N10" s="44">
        <v>3238</v>
      </c>
      <c r="O10" s="44">
        <v>12493621998.709999</v>
      </c>
      <c r="P10" s="44">
        <v>3216</v>
      </c>
      <c r="Q10" s="44">
        <v>12931089026.77</v>
      </c>
      <c r="R10" s="42">
        <f t="shared" ref="R10:R81" si="2">N10+P10</f>
        <v>6454</v>
      </c>
      <c r="S10" s="42">
        <f t="shared" ref="S10:S81" si="3">O10+Q10</f>
        <v>25424711025.48</v>
      </c>
      <c r="T10" s="42">
        <f t="shared" si="1"/>
        <v>317221</v>
      </c>
      <c r="U10" s="42">
        <f t="shared" si="1"/>
        <v>92400343645.019989</v>
      </c>
      <c r="V10" s="16"/>
    </row>
    <row r="11" spans="1:22" s="9" customFormat="1" x14ac:dyDescent="0.2">
      <c r="A11" s="30">
        <v>4</v>
      </c>
      <c r="B11" s="53" t="s">
        <v>26</v>
      </c>
      <c r="C11" s="32" t="s">
        <v>27</v>
      </c>
      <c r="D11" s="43">
        <v>901</v>
      </c>
      <c r="E11" s="43">
        <v>2390963372.8800001</v>
      </c>
      <c r="F11" s="43">
        <v>8048</v>
      </c>
      <c r="G11" s="43">
        <v>1943064455.02</v>
      </c>
      <c r="H11" s="43">
        <v>3720</v>
      </c>
      <c r="I11" s="43">
        <v>21878903339.34</v>
      </c>
      <c r="J11" s="43">
        <v>7045</v>
      </c>
      <c r="K11" s="43">
        <v>18514347334.650002</v>
      </c>
      <c r="L11" s="43">
        <f t="shared" si="0"/>
        <v>19714</v>
      </c>
      <c r="M11" s="43">
        <f t="shared" si="0"/>
        <v>44727278501.889999</v>
      </c>
      <c r="N11" s="43">
        <v>921</v>
      </c>
      <c r="O11" s="43">
        <v>10472020144.780001</v>
      </c>
      <c r="P11" s="43">
        <v>1026</v>
      </c>
      <c r="Q11" s="43">
        <v>12825678652.940001</v>
      </c>
      <c r="R11" s="43">
        <f t="shared" si="2"/>
        <v>1947</v>
      </c>
      <c r="S11" s="43">
        <f t="shared" si="3"/>
        <v>23297698797.720001</v>
      </c>
      <c r="T11" s="43">
        <f t="shared" si="1"/>
        <v>21661</v>
      </c>
      <c r="U11" s="43">
        <f t="shared" si="1"/>
        <v>68024977299.610001</v>
      </c>
      <c r="V11" s="16"/>
    </row>
    <row r="12" spans="1:22" s="9" customFormat="1" x14ac:dyDescent="0.2">
      <c r="A12" s="33">
        <v>5</v>
      </c>
      <c r="B12" s="23" t="s">
        <v>28</v>
      </c>
      <c r="C12" s="1" t="s">
        <v>29</v>
      </c>
      <c r="D12" s="44">
        <v>28033</v>
      </c>
      <c r="E12" s="44">
        <v>5363010321.4200001</v>
      </c>
      <c r="F12" s="44">
        <v>63329</v>
      </c>
      <c r="G12" s="44">
        <v>5048486797.9899998</v>
      </c>
      <c r="H12" s="44">
        <v>150881</v>
      </c>
      <c r="I12" s="44">
        <v>14355843398.959999</v>
      </c>
      <c r="J12" s="44">
        <v>116692</v>
      </c>
      <c r="K12" s="44">
        <v>13151380954.110001</v>
      </c>
      <c r="L12" s="42">
        <f t="shared" si="0"/>
        <v>358935</v>
      </c>
      <c r="M12" s="42">
        <f t="shared" si="0"/>
        <v>37918721472.479996</v>
      </c>
      <c r="N12" s="44">
        <v>1026</v>
      </c>
      <c r="O12" s="44">
        <v>9238936387.6700001</v>
      </c>
      <c r="P12" s="44">
        <v>1020</v>
      </c>
      <c r="Q12" s="44">
        <v>8189971370.2299995</v>
      </c>
      <c r="R12" s="42">
        <f t="shared" si="2"/>
        <v>2046</v>
      </c>
      <c r="S12" s="42">
        <f t="shared" si="3"/>
        <v>17428907757.900002</v>
      </c>
      <c r="T12" s="42">
        <f t="shared" si="1"/>
        <v>360981</v>
      </c>
      <c r="U12" s="42">
        <f t="shared" si="1"/>
        <v>55347629230.379997</v>
      </c>
      <c r="V12" s="16"/>
    </row>
    <row r="13" spans="1:22" s="9" customFormat="1" x14ac:dyDescent="0.2">
      <c r="A13" s="30">
        <v>6</v>
      </c>
      <c r="B13" s="31" t="s">
        <v>32</v>
      </c>
      <c r="C13" s="32" t="s">
        <v>33</v>
      </c>
      <c r="D13" s="43">
        <v>29197</v>
      </c>
      <c r="E13" s="43">
        <v>11496478909.52</v>
      </c>
      <c r="F13" s="43">
        <v>32801</v>
      </c>
      <c r="G13" s="43">
        <v>5457342983.2399998</v>
      </c>
      <c r="H13" s="43">
        <v>79668</v>
      </c>
      <c r="I13" s="43">
        <v>6270796419.3500004</v>
      </c>
      <c r="J13" s="43">
        <v>134626</v>
      </c>
      <c r="K13" s="43">
        <v>7945958123.3800001</v>
      </c>
      <c r="L13" s="43">
        <f t="shared" ref="L13:L20" si="4">J13+H13+F13+D13</f>
        <v>276292</v>
      </c>
      <c r="M13" s="43">
        <f t="shared" ref="M13:M20" si="5">K13+I13+G13+E13</f>
        <v>31170576435.490002</v>
      </c>
      <c r="N13" s="43">
        <v>1491</v>
      </c>
      <c r="O13" s="43">
        <v>3965786217.7800002</v>
      </c>
      <c r="P13" s="43">
        <v>1577</v>
      </c>
      <c r="Q13" s="43">
        <v>7408318735.4399996</v>
      </c>
      <c r="R13" s="43">
        <f t="shared" ref="R13:R20" si="6">N13+P13</f>
        <v>3068</v>
      </c>
      <c r="S13" s="43">
        <f t="shared" ref="S13:S20" si="7">O13+Q13</f>
        <v>11374104953.219999</v>
      </c>
      <c r="T13" s="43">
        <f t="shared" ref="T13:T20" si="8">R13+L13</f>
        <v>279360</v>
      </c>
      <c r="U13" s="43">
        <f t="shared" ref="U13:U20" si="9">S13+M13</f>
        <v>42544681388.709999</v>
      </c>
      <c r="V13" s="16"/>
    </row>
    <row r="14" spans="1:22" s="9" customFormat="1" x14ac:dyDescent="0.2">
      <c r="A14" s="33">
        <v>7</v>
      </c>
      <c r="B14" s="54" t="s">
        <v>30</v>
      </c>
      <c r="C14" s="1" t="s">
        <v>31</v>
      </c>
      <c r="D14" s="44">
        <v>115</v>
      </c>
      <c r="E14" s="44">
        <v>240724111.47999999</v>
      </c>
      <c r="F14" s="44">
        <v>1020</v>
      </c>
      <c r="G14" s="44">
        <v>127163099.88</v>
      </c>
      <c r="H14" s="44">
        <v>646</v>
      </c>
      <c r="I14" s="44">
        <v>4147402077.2600002</v>
      </c>
      <c r="J14" s="44">
        <v>1352</v>
      </c>
      <c r="K14" s="44">
        <v>3842586531.0999999</v>
      </c>
      <c r="L14" s="42">
        <f t="shared" si="4"/>
        <v>3133</v>
      </c>
      <c r="M14" s="42">
        <f t="shared" si="5"/>
        <v>8357875819.7200003</v>
      </c>
      <c r="N14" s="44">
        <v>596</v>
      </c>
      <c r="O14" s="44">
        <v>15762058482.620001</v>
      </c>
      <c r="P14" s="44">
        <v>545</v>
      </c>
      <c r="Q14" s="44">
        <v>15733029569.540001</v>
      </c>
      <c r="R14" s="42">
        <f t="shared" si="6"/>
        <v>1141</v>
      </c>
      <c r="S14" s="42">
        <f t="shared" si="7"/>
        <v>31495088052.160004</v>
      </c>
      <c r="T14" s="42">
        <f t="shared" si="8"/>
        <v>4274</v>
      </c>
      <c r="U14" s="42">
        <f t="shared" si="9"/>
        <v>39852963871.880005</v>
      </c>
      <c r="V14" s="16"/>
    </row>
    <row r="15" spans="1:22" s="9" customFormat="1" x14ac:dyDescent="0.2">
      <c r="A15" s="30">
        <v>8</v>
      </c>
      <c r="B15" s="53" t="s">
        <v>34</v>
      </c>
      <c r="C15" s="32" t="s">
        <v>35</v>
      </c>
      <c r="D15" s="43">
        <v>125</v>
      </c>
      <c r="E15" s="43">
        <v>499466920.69999999</v>
      </c>
      <c r="F15" s="43">
        <v>103</v>
      </c>
      <c r="G15" s="43">
        <v>22572594.690000001</v>
      </c>
      <c r="H15" s="43">
        <v>1381</v>
      </c>
      <c r="I15" s="43">
        <v>2344958626.1300001</v>
      </c>
      <c r="J15" s="43">
        <v>1776</v>
      </c>
      <c r="K15" s="43">
        <v>1691145589.1199999</v>
      </c>
      <c r="L15" s="43">
        <f t="shared" si="4"/>
        <v>3385</v>
      </c>
      <c r="M15" s="43">
        <f t="shared" si="5"/>
        <v>4558143730.6400003</v>
      </c>
      <c r="N15" s="43">
        <v>552</v>
      </c>
      <c r="O15" s="43">
        <v>14609495766.049999</v>
      </c>
      <c r="P15" s="43">
        <v>589</v>
      </c>
      <c r="Q15" s="43">
        <v>14352150043.99</v>
      </c>
      <c r="R15" s="43">
        <f t="shared" si="6"/>
        <v>1141</v>
      </c>
      <c r="S15" s="43">
        <f t="shared" si="7"/>
        <v>28961645810.040001</v>
      </c>
      <c r="T15" s="43">
        <f t="shared" si="8"/>
        <v>4526</v>
      </c>
      <c r="U15" s="43">
        <f t="shared" si="9"/>
        <v>33519789540.68</v>
      </c>
      <c r="V15" s="16"/>
    </row>
    <row r="16" spans="1:22" s="9" customFormat="1" x14ac:dyDescent="0.2">
      <c r="A16" s="33">
        <v>9</v>
      </c>
      <c r="B16" s="54" t="s">
        <v>36</v>
      </c>
      <c r="C16" s="1" t="s">
        <v>37</v>
      </c>
      <c r="D16" s="44">
        <v>4</v>
      </c>
      <c r="E16" s="44">
        <v>520908.64</v>
      </c>
      <c r="F16" s="44"/>
      <c r="G16" s="44"/>
      <c r="H16" s="44">
        <v>691</v>
      </c>
      <c r="I16" s="44">
        <v>1604270085.52</v>
      </c>
      <c r="J16" s="44">
        <v>759</v>
      </c>
      <c r="K16" s="44">
        <v>2064005716.97</v>
      </c>
      <c r="L16" s="42">
        <f t="shared" si="4"/>
        <v>1454</v>
      </c>
      <c r="M16" s="42">
        <f t="shared" si="5"/>
        <v>3668796711.1299996</v>
      </c>
      <c r="N16" s="44">
        <v>655</v>
      </c>
      <c r="O16" s="44">
        <v>11646144715.93</v>
      </c>
      <c r="P16" s="44">
        <v>888</v>
      </c>
      <c r="Q16" s="44">
        <v>11092956051.08</v>
      </c>
      <c r="R16" s="42">
        <f t="shared" si="6"/>
        <v>1543</v>
      </c>
      <c r="S16" s="42">
        <f t="shared" si="7"/>
        <v>22739100767.010002</v>
      </c>
      <c r="T16" s="42">
        <f t="shared" si="8"/>
        <v>2997</v>
      </c>
      <c r="U16" s="42">
        <f t="shared" si="9"/>
        <v>26407897478.140003</v>
      </c>
      <c r="V16" s="16"/>
    </row>
    <row r="17" spans="1:22" s="9" customFormat="1" x14ac:dyDescent="0.2">
      <c r="A17" s="30">
        <v>10</v>
      </c>
      <c r="B17" s="53" t="s">
        <v>38</v>
      </c>
      <c r="C17" s="32" t="s">
        <v>39</v>
      </c>
      <c r="D17" s="43">
        <v>492</v>
      </c>
      <c r="E17" s="43">
        <v>2639871995.9200001</v>
      </c>
      <c r="F17" s="43">
        <v>1783</v>
      </c>
      <c r="G17" s="43">
        <v>565316364.55999994</v>
      </c>
      <c r="H17" s="43">
        <v>1846</v>
      </c>
      <c r="I17" s="43">
        <v>6249784231.75</v>
      </c>
      <c r="J17" s="43">
        <v>8306</v>
      </c>
      <c r="K17" s="43">
        <v>6969943757.1099997</v>
      </c>
      <c r="L17" s="43">
        <f t="shared" si="4"/>
        <v>12427</v>
      </c>
      <c r="M17" s="43">
        <f t="shared" si="5"/>
        <v>16424916349.34</v>
      </c>
      <c r="N17" s="43">
        <v>106</v>
      </c>
      <c r="O17" s="43">
        <v>4080171037.3600001</v>
      </c>
      <c r="P17" s="43">
        <v>212</v>
      </c>
      <c r="Q17" s="43">
        <v>5496959999.5600004</v>
      </c>
      <c r="R17" s="43">
        <f t="shared" si="6"/>
        <v>318</v>
      </c>
      <c r="S17" s="43">
        <f t="shared" si="7"/>
        <v>9577131036.9200001</v>
      </c>
      <c r="T17" s="43">
        <f t="shared" si="8"/>
        <v>12745</v>
      </c>
      <c r="U17" s="43">
        <f t="shared" si="9"/>
        <v>26002047386.260002</v>
      </c>
      <c r="V17" s="16"/>
    </row>
    <row r="18" spans="1:22" s="9" customFormat="1" x14ac:dyDescent="0.2">
      <c r="A18" s="33">
        <v>11</v>
      </c>
      <c r="B18" s="54" t="s">
        <v>42</v>
      </c>
      <c r="C18" s="1" t="s">
        <v>43</v>
      </c>
      <c r="D18" s="44">
        <v>920</v>
      </c>
      <c r="E18" s="44">
        <v>1290558154.47</v>
      </c>
      <c r="F18" s="44">
        <v>3624</v>
      </c>
      <c r="G18" s="44">
        <v>704811879.71000004</v>
      </c>
      <c r="H18" s="44">
        <v>2874</v>
      </c>
      <c r="I18" s="44">
        <v>6270383844.0900002</v>
      </c>
      <c r="J18" s="44">
        <v>5630</v>
      </c>
      <c r="K18" s="44">
        <v>4032918392.5700002</v>
      </c>
      <c r="L18" s="42">
        <f t="shared" si="4"/>
        <v>13048</v>
      </c>
      <c r="M18" s="42">
        <f t="shared" si="5"/>
        <v>12298672270.839998</v>
      </c>
      <c r="N18" s="44">
        <v>1528</v>
      </c>
      <c r="O18" s="44">
        <v>4968924991.1400003</v>
      </c>
      <c r="P18" s="44">
        <v>1594</v>
      </c>
      <c r="Q18" s="44">
        <v>7733107859.7700005</v>
      </c>
      <c r="R18" s="42">
        <f t="shared" si="6"/>
        <v>3122</v>
      </c>
      <c r="S18" s="42">
        <f t="shared" si="7"/>
        <v>12702032850.91</v>
      </c>
      <c r="T18" s="42">
        <f t="shared" si="8"/>
        <v>16170</v>
      </c>
      <c r="U18" s="42">
        <f t="shared" si="9"/>
        <v>25000705121.75</v>
      </c>
      <c r="V18" s="16"/>
    </row>
    <row r="19" spans="1:22" s="9" customFormat="1" x14ac:dyDescent="0.2">
      <c r="A19" s="30">
        <v>12</v>
      </c>
      <c r="B19" s="53" t="s">
        <v>40</v>
      </c>
      <c r="C19" s="32" t="s">
        <v>41</v>
      </c>
      <c r="D19" s="43">
        <v>534</v>
      </c>
      <c r="E19" s="43">
        <v>359980953.63999999</v>
      </c>
      <c r="F19" s="43">
        <v>1877</v>
      </c>
      <c r="G19" s="43">
        <v>227734172.34999999</v>
      </c>
      <c r="H19" s="43">
        <v>2056</v>
      </c>
      <c r="I19" s="43">
        <v>1649890399.55</v>
      </c>
      <c r="J19" s="43">
        <v>2135</v>
      </c>
      <c r="K19" s="43">
        <v>1689458411.48</v>
      </c>
      <c r="L19" s="43">
        <f t="shared" si="4"/>
        <v>6602</v>
      </c>
      <c r="M19" s="43">
        <f t="shared" si="5"/>
        <v>3927063937.0199995</v>
      </c>
      <c r="N19" s="43">
        <v>2115</v>
      </c>
      <c r="O19" s="43">
        <v>9155655994.25</v>
      </c>
      <c r="P19" s="43">
        <v>1804</v>
      </c>
      <c r="Q19" s="43">
        <v>8928741997.8700008</v>
      </c>
      <c r="R19" s="43">
        <f t="shared" si="6"/>
        <v>3919</v>
      </c>
      <c r="S19" s="43">
        <f t="shared" si="7"/>
        <v>18084397992.120003</v>
      </c>
      <c r="T19" s="43">
        <f t="shared" si="8"/>
        <v>10521</v>
      </c>
      <c r="U19" s="43">
        <f t="shared" si="9"/>
        <v>22011461929.140003</v>
      </c>
      <c r="V19" s="16"/>
    </row>
    <row r="20" spans="1:22" s="9" customFormat="1" x14ac:dyDescent="0.2">
      <c r="A20" s="33">
        <v>13</v>
      </c>
      <c r="B20" s="54" t="s">
        <v>44</v>
      </c>
      <c r="C20" s="1" t="s">
        <v>45</v>
      </c>
      <c r="D20" s="44"/>
      <c r="E20" s="44"/>
      <c r="F20" s="44"/>
      <c r="G20" s="44"/>
      <c r="H20" s="44">
        <v>1162</v>
      </c>
      <c r="I20" s="44">
        <v>4368996450.7200003</v>
      </c>
      <c r="J20" s="44">
        <v>778</v>
      </c>
      <c r="K20" s="44">
        <v>3548489190.5599999</v>
      </c>
      <c r="L20" s="42">
        <f t="shared" si="4"/>
        <v>1940</v>
      </c>
      <c r="M20" s="42">
        <f t="shared" si="5"/>
        <v>7917485641.2800007</v>
      </c>
      <c r="N20" s="44">
        <v>117</v>
      </c>
      <c r="O20" s="44">
        <v>3448468576.4099998</v>
      </c>
      <c r="P20" s="44">
        <v>130</v>
      </c>
      <c r="Q20" s="44">
        <v>4113677889.3400002</v>
      </c>
      <c r="R20" s="42">
        <f t="shared" si="6"/>
        <v>247</v>
      </c>
      <c r="S20" s="42">
        <f t="shared" si="7"/>
        <v>7562146465.75</v>
      </c>
      <c r="T20" s="42">
        <f t="shared" si="8"/>
        <v>2187</v>
      </c>
      <c r="U20" s="42">
        <f t="shared" si="9"/>
        <v>15479632107.030001</v>
      </c>
      <c r="V20" s="16"/>
    </row>
    <row r="21" spans="1:22" s="9" customFormat="1" x14ac:dyDescent="0.2">
      <c r="A21" s="30">
        <v>14</v>
      </c>
      <c r="B21" s="31" t="s">
        <v>48</v>
      </c>
      <c r="C21" s="32" t="s">
        <v>49</v>
      </c>
      <c r="D21" s="43">
        <v>657</v>
      </c>
      <c r="E21" s="43">
        <v>1213401001.1300001</v>
      </c>
      <c r="F21" s="43">
        <v>3705</v>
      </c>
      <c r="G21" s="43">
        <v>600374546.09000003</v>
      </c>
      <c r="H21" s="43">
        <v>1107</v>
      </c>
      <c r="I21" s="43">
        <v>1306271002.01</v>
      </c>
      <c r="J21" s="43">
        <v>3310</v>
      </c>
      <c r="K21" s="43">
        <v>1804428584.5899999</v>
      </c>
      <c r="L21" s="43">
        <f t="shared" ref="L21:M28" si="10">J21+H21+F21+D21</f>
        <v>8779</v>
      </c>
      <c r="M21" s="43">
        <f t="shared" si="10"/>
        <v>4924475133.8199997</v>
      </c>
      <c r="N21" s="43">
        <v>1190</v>
      </c>
      <c r="O21" s="43">
        <v>3600629299.96</v>
      </c>
      <c r="P21" s="43">
        <v>2540</v>
      </c>
      <c r="Q21" s="43">
        <v>3478306399.4899998</v>
      </c>
      <c r="R21" s="43">
        <f t="shared" si="2"/>
        <v>3730</v>
      </c>
      <c r="S21" s="43">
        <f t="shared" si="3"/>
        <v>7078935699.4499998</v>
      </c>
      <c r="T21" s="43">
        <f t="shared" ref="T21:U28" si="11">R21+L21</f>
        <v>12509</v>
      </c>
      <c r="U21" s="43">
        <f t="shared" si="11"/>
        <v>12003410833.27</v>
      </c>
      <c r="V21" s="16"/>
    </row>
    <row r="22" spans="1:22" s="9" customFormat="1" x14ac:dyDescent="0.2">
      <c r="A22" s="33">
        <v>15</v>
      </c>
      <c r="B22" s="54" t="s">
        <v>46</v>
      </c>
      <c r="C22" s="1" t="s">
        <v>47</v>
      </c>
      <c r="D22" s="44"/>
      <c r="E22" s="44"/>
      <c r="F22" s="44"/>
      <c r="G22" s="44"/>
      <c r="H22" s="44">
        <v>2281</v>
      </c>
      <c r="I22" s="44">
        <v>4287479263.2600002</v>
      </c>
      <c r="J22" s="44">
        <v>2002</v>
      </c>
      <c r="K22" s="44">
        <v>3262091444.9699998</v>
      </c>
      <c r="L22" s="42">
        <f t="shared" si="10"/>
        <v>4283</v>
      </c>
      <c r="M22" s="42">
        <f t="shared" si="10"/>
        <v>7549570708.2299995</v>
      </c>
      <c r="N22" s="44">
        <v>71</v>
      </c>
      <c r="O22" s="44">
        <v>1781149504.5</v>
      </c>
      <c r="P22" s="44">
        <v>112</v>
      </c>
      <c r="Q22" s="44">
        <v>2666041478.02</v>
      </c>
      <c r="R22" s="42">
        <f t="shared" si="2"/>
        <v>183</v>
      </c>
      <c r="S22" s="42">
        <f t="shared" si="3"/>
        <v>4447190982.5200005</v>
      </c>
      <c r="T22" s="42">
        <f t="shared" si="11"/>
        <v>4466</v>
      </c>
      <c r="U22" s="42">
        <f t="shared" si="11"/>
        <v>11996761690.75</v>
      </c>
      <c r="V22" s="16"/>
    </row>
    <row r="23" spans="1:22" s="9" customFormat="1" x14ac:dyDescent="0.2">
      <c r="A23" s="30">
        <v>16</v>
      </c>
      <c r="B23" s="53" t="s">
        <v>50</v>
      </c>
      <c r="C23" s="32" t="s">
        <v>51</v>
      </c>
      <c r="D23" s="43">
        <v>475</v>
      </c>
      <c r="E23" s="43">
        <v>973322386.24000001</v>
      </c>
      <c r="F23" s="43">
        <v>2818</v>
      </c>
      <c r="G23" s="43">
        <v>667783257.76999998</v>
      </c>
      <c r="H23" s="43">
        <v>1270</v>
      </c>
      <c r="I23" s="43">
        <v>1519746520.6900001</v>
      </c>
      <c r="J23" s="43">
        <v>4044</v>
      </c>
      <c r="K23" s="43">
        <v>2775292961.8699999</v>
      </c>
      <c r="L23" s="43">
        <f t="shared" si="10"/>
        <v>8607</v>
      </c>
      <c r="M23" s="43">
        <f t="shared" si="10"/>
        <v>5936145126.5699997</v>
      </c>
      <c r="N23" s="43">
        <v>405</v>
      </c>
      <c r="O23" s="43">
        <v>2905480759.0799999</v>
      </c>
      <c r="P23" s="43">
        <v>336</v>
      </c>
      <c r="Q23" s="43">
        <v>1604849402.45</v>
      </c>
      <c r="R23" s="43">
        <f t="shared" si="2"/>
        <v>741</v>
      </c>
      <c r="S23" s="43">
        <f t="shared" si="3"/>
        <v>4510330161.5299997</v>
      </c>
      <c r="T23" s="43">
        <f t="shared" si="11"/>
        <v>9348</v>
      </c>
      <c r="U23" s="43">
        <f t="shared" si="11"/>
        <v>10446475288.099998</v>
      </c>
      <c r="V23" s="16"/>
    </row>
    <row r="24" spans="1:22" s="9" customFormat="1" x14ac:dyDescent="0.2">
      <c r="A24" s="33">
        <v>17</v>
      </c>
      <c r="B24" s="54" t="s">
        <v>52</v>
      </c>
      <c r="C24" s="1" t="s">
        <v>53</v>
      </c>
      <c r="D24" s="44">
        <v>78</v>
      </c>
      <c r="E24" s="44">
        <v>657844587.41999996</v>
      </c>
      <c r="F24" s="44">
        <v>367</v>
      </c>
      <c r="G24" s="44">
        <v>277538340.13</v>
      </c>
      <c r="H24" s="44">
        <v>307</v>
      </c>
      <c r="I24" s="44">
        <v>574282649.26999998</v>
      </c>
      <c r="J24" s="44">
        <v>501</v>
      </c>
      <c r="K24" s="44">
        <v>1077668262.52</v>
      </c>
      <c r="L24" s="42">
        <f t="shared" si="10"/>
        <v>1253</v>
      </c>
      <c r="M24" s="42">
        <f t="shared" si="10"/>
        <v>2587333839.3400002</v>
      </c>
      <c r="N24" s="44">
        <v>786</v>
      </c>
      <c r="O24" s="44">
        <v>3791397840.6599998</v>
      </c>
      <c r="P24" s="44">
        <v>962</v>
      </c>
      <c r="Q24" s="44">
        <v>3718017502.3499999</v>
      </c>
      <c r="R24" s="42">
        <f t="shared" si="2"/>
        <v>1748</v>
      </c>
      <c r="S24" s="42">
        <f t="shared" si="3"/>
        <v>7509415343.0100002</v>
      </c>
      <c r="T24" s="42">
        <f t="shared" si="11"/>
        <v>3001</v>
      </c>
      <c r="U24" s="42">
        <f t="shared" si="11"/>
        <v>10096749182.35</v>
      </c>
      <c r="V24" s="16"/>
    </row>
    <row r="25" spans="1:22" s="9" customFormat="1" x14ac:dyDescent="0.2">
      <c r="A25" s="30">
        <v>18</v>
      </c>
      <c r="B25" s="53" t="s">
        <v>54</v>
      </c>
      <c r="C25" s="32" t="s">
        <v>55</v>
      </c>
      <c r="D25" s="43">
        <v>40</v>
      </c>
      <c r="E25" s="43">
        <v>323397705.87</v>
      </c>
      <c r="F25" s="43">
        <v>4</v>
      </c>
      <c r="G25" s="43">
        <v>5945465</v>
      </c>
      <c r="H25" s="43">
        <v>116</v>
      </c>
      <c r="I25" s="43">
        <v>427392242.10000002</v>
      </c>
      <c r="J25" s="43">
        <v>203</v>
      </c>
      <c r="K25" s="43">
        <v>325848853.82999998</v>
      </c>
      <c r="L25" s="43">
        <f t="shared" si="10"/>
        <v>363</v>
      </c>
      <c r="M25" s="43">
        <f t="shared" si="10"/>
        <v>1082584266.8000002</v>
      </c>
      <c r="N25" s="43">
        <v>314</v>
      </c>
      <c r="O25" s="43">
        <v>3425202096.1999998</v>
      </c>
      <c r="P25" s="43">
        <v>339</v>
      </c>
      <c r="Q25" s="43">
        <v>3831254664.6500001</v>
      </c>
      <c r="R25" s="43">
        <f t="shared" si="2"/>
        <v>653</v>
      </c>
      <c r="S25" s="43">
        <f t="shared" si="3"/>
        <v>7256456760.8500004</v>
      </c>
      <c r="T25" s="43">
        <f t="shared" si="11"/>
        <v>1016</v>
      </c>
      <c r="U25" s="43">
        <f t="shared" si="11"/>
        <v>8339041027.6500006</v>
      </c>
      <c r="V25" s="16"/>
    </row>
    <row r="26" spans="1:22" s="9" customFormat="1" x14ac:dyDescent="0.2">
      <c r="A26" s="33">
        <v>19</v>
      </c>
      <c r="B26" s="54" t="s">
        <v>56</v>
      </c>
      <c r="C26" s="1" t="s">
        <v>57</v>
      </c>
      <c r="D26" s="44">
        <v>661</v>
      </c>
      <c r="E26" s="44">
        <v>444413761.37</v>
      </c>
      <c r="F26" s="44">
        <v>1861</v>
      </c>
      <c r="G26" s="44">
        <v>126934203.91</v>
      </c>
      <c r="H26" s="44">
        <v>3196</v>
      </c>
      <c r="I26" s="44">
        <v>694109162.11000001</v>
      </c>
      <c r="J26" s="44">
        <v>5932</v>
      </c>
      <c r="K26" s="44">
        <v>868596302.84000003</v>
      </c>
      <c r="L26" s="42">
        <f t="shared" si="10"/>
        <v>11650</v>
      </c>
      <c r="M26" s="42">
        <f t="shared" si="10"/>
        <v>2134053430.23</v>
      </c>
      <c r="N26" s="44">
        <v>5990</v>
      </c>
      <c r="O26" s="44">
        <v>2500997912.0500002</v>
      </c>
      <c r="P26" s="44">
        <v>50089</v>
      </c>
      <c r="Q26" s="44">
        <v>2644594767.0100002</v>
      </c>
      <c r="R26" s="42">
        <f t="shared" si="2"/>
        <v>56079</v>
      </c>
      <c r="S26" s="42">
        <f t="shared" si="3"/>
        <v>5145592679.0600004</v>
      </c>
      <c r="T26" s="42">
        <f t="shared" si="11"/>
        <v>67729</v>
      </c>
      <c r="U26" s="42">
        <f t="shared" si="11"/>
        <v>7279646109.2900009</v>
      </c>
      <c r="V26" s="16"/>
    </row>
    <row r="27" spans="1:22" s="9" customFormat="1" x14ac:dyDescent="0.2">
      <c r="A27" s="30">
        <v>20</v>
      </c>
      <c r="B27" s="53" t="s">
        <v>58</v>
      </c>
      <c r="C27" s="32" t="s">
        <v>59</v>
      </c>
      <c r="D27" s="43">
        <v>177</v>
      </c>
      <c r="E27" s="43">
        <v>470148991.48000002</v>
      </c>
      <c r="F27" s="43"/>
      <c r="G27" s="43"/>
      <c r="H27" s="43">
        <v>290</v>
      </c>
      <c r="I27" s="43">
        <v>139839021.72</v>
      </c>
      <c r="J27" s="43">
        <v>175</v>
      </c>
      <c r="K27" s="43">
        <v>732299679.64999998</v>
      </c>
      <c r="L27" s="43">
        <f t="shared" si="10"/>
        <v>642</v>
      </c>
      <c r="M27" s="43">
        <f t="shared" si="10"/>
        <v>1342287692.8499999</v>
      </c>
      <c r="N27" s="43">
        <v>23</v>
      </c>
      <c r="O27" s="43">
        <v>435517104.30000001</v>
      </c>
      <c r="P27" s="43">
        <v>129</v>
      </c>
      <c r="Q27" s="43">
        <v>3808518347.8600001</v>
      </c>
      <c r="R27" s="43">
        <f t="shared" si="2"/>
        <v>152</v>
      </c>
      <c r="S27" s="43">
        <f t="shared" si="3"/>
        <v>4244035452.1600003</v>
      </c>
      <c r="T27" s="43">
        <f t="shared" si="11"/>
        <v>794</v>
      </c>
      <c r="U27" s="43">
        <f t="shared" si="11"/>
        <v>5586323145.0100002</v>
      </c>
      <c r="V27" s="16"/>
    </row>
    <row r="28" spans="1:22" s="9" customFormat="1" x14ac:dyDescent="0.2">
      <c r="A28" s="33">
        <v>21</v>
      </c>
      <c r="B28" s="54" t="s">
        <v>60</v>
      </c>
      <c r="C28" s="1" t="s">
        <v>61</v>
      </c>
      <c r="D28" s="44">
        <v>704</v>
      </c>
      <c r="E28" s="44">
        <v>674408727.05999994</v>
      </c>
      <c r="F28" s="44">
        <v>3515</v>
      </c>
      <c r="G28" s="44">
        <v>481912840.81999999</v>
      </c>
      <c r="H28" s="44">
        <v>3520</v>
      </c>
      <c r="I28" s="44">
        <v>504741264.19</v>
      </c>
      <c r="J28" s="44">
        <v>8776</v>
      </c>
      <c r="K28" s="44">
        <v>1056840759.38</v>
      </c>
      <c r="L28" s="42">
        <f t="shared" si="10"/>
        <v>16515</v>
      </c>
      <c r="M28" s="42">
        <f t="shared" si="10"/>
        <v>2717903591.4499998</v>
      </c>
      <c r="N28" s="44">
        <v>718</v>
      </c>
      <c r="O28" s="44">
        <v>1407040969.76</v>
      </c>
      <c r="P28" s="44">
        <v>686</v>
      </c>
      <c r="Q28" s="44">
        <v>1055624579.27</v>
      </c>
      <c r="R28" s="42">
        <f t="shared" si="2"/>
        <v>1404</v>
      </c>
      <c r="S28" s="42">
        <f t="shared" si="3"/>
        <v>2462665549.0299997</v>
      </c>
      <c r="T28" s="42">
        <f t="shared" si="11"/>
        <v>17919</v>
      </c>
      <c r="U28" s="42">
        <f t="shared" si="11"/>
        <v>5180569140.4799995</v>
      </c>
      <c r="V28" s="16"/>
    </row>
    <row r="29" spans="1:22" s="9" customFormat="1" x14ac:dyDescent="0.2">
      <c r="A29" s="30">
        <v>22</v>
      </c>
      <c r="B29" s="31" t="s">
        <v>66</v>
      </c>
      <c r="C29" s="32" t="s">
        <v>67</v>
      </c>
      <c r="D29" s="43">
        <v>72</v>
      </c>
      <c r="E29" s="43">
        <v>441335898.25</v>
      </c>
      <c r="F29" s="43">
        <v>6</v>
      </c>
      <c r="G29" s="43">
        <v>515316.11</v>
      </c>
      <c r="H29" s="43">
        <v>34</v>
      </c>
      <c r="I29" s="43">
        <v>144982331.33000001</v>
      </c>
      <c r="J29" s="43">
        <v>251</v>
      </c>
      <c r="K29" s="43">
        <v>164294908.34</v>
      </c>
      <c r="L29" s="43">
        <f t="shared" ref="L29:L36" si="12">J29+H29+F29+D29</f>
        <v>363</v>
      </c>
      <c r="M29" s="43">
        <f t="shared" ref="M29:M36" si="13">K29+I29+G29+E29</f>
        <v>751128454.02999997</v>
      </c>
      <c r="N29" s="43">
        <v>76</v>
      </c>
      <c r="O29" s="43">
        <v>2000716349.7</v>
      </c>
      <c r="P29" s="43">
        <v>81</v>
      </c>
      <c r="Q29" s="43">
        <v>1928034071.9000001</v>
      </c>
      <c r="R29" s="43">
        <f t="shared" si="2"/>
        <v>157</v>
      </c>
      <c r="S29" s="43">
        <f t="shared" si="3"/>
        <v>3928750421.6000004</v>
      </c>
      <c r="T29" s="43">
        <f t="shared" ref="T29:T36" si="14">R29+L29</f>
        <v>520</v>
      </c>
      <c r="U29" s="43">
        <f t="shared" ref="U29:U36" si="15">S29+M29</f>
        <v>4679878875.6300001</v>
      </c>
      <c r="V29" s="16"/>
    </row>
    <row r="30" spans="1:22" s="9" customFormat="1" x14ac:dyDescent="0.2">
      <c r="A30" s="33">
        <v>23</v>
      </c>
      <c r="B30" s="54" t="s">
        <v>84</v>
      </c>
      <c r="C30" s="1" t="s">
        <v>85</v>
      </c>
      <c r="D30" s="44">
        <v>279</v>
      </c>
      <c r="E30" s="44">
        <v>102558730.04000001</v>
      </c>
      <c r="F30" s="44">
        <v>432</v>
      </c>
      <c r="G30" s="44">
        <v>42901284.07</v>
      </c>
      <c r="H30" s="44">
        <v>176</v>
      </c>
      <c r="I30" s="44">
        <v>858889972.25999999</v>
      </c>
      <c r="J30" s="44">
        <v>944</v>
      </c>
      <c r="K30" s="44">
        <v>865855934.94000006</v>
      </c>
      <c r="L30" s="42">
        <f t="shared" si="12"/>
        <v>1831</v>
      </c>
      <c r="M30" s="42">
        <f t="shared" si="13"/>
        <v>1870205921.3099999</v>
      </c>
      <c r="N30" s="44">
        <v>165</v>
      </c>
      <c r="O30" s="44">
        <v>1139053724.52</v>
      </c>
      <c r="P30" s="44">
        <v>135</v>
      </c>
      <c r="Q30" s="44">
        <v>1191703934.6700001</v>
      </c>
      <c r="R30" s="42">
        <f t="shared" si="2"/>
        <v>300</v>
      </c>
      <c r="S30" s="42">
        <f t="shared" si="3"/>
        <v>2330757659.1900001</v>
      </c>
      <c r="T30" s="42">
        <f t="shared" si="14"/>
        <v>2131</v>
      </c>
      <c r="U30" s="42">
        <f t="shared" si="15"/>
        <v>4200963580.5</v>
      </c>
      <c r="V30" s="16"/>
    </row>
    <row r="31" spans="1:22" s="9" customFormat="1" x14ac:dyDescent="0.2">
      <c r="A31" s="30">
        <v>24</v>
      </c>
      <c r="B31" s="53" t="s">
        <v>68</v>
      </c>
      <c r="C31" s="32" t="s">
        <v>69</v>
      </c>
      <c r="D31" s="43">
        <v>636</v>
      </c>
      <c r="E31" s="43">
        <v>141669033.72</v>
      </c>
      <c r="F31" s="43">
        <v>1847</v>
      </c>
      <c r="G31" s="43">
        <v>345591468.74000001</v>
      </c>
      <c r="H31" s="43">
        <v>1398</v>
      </c>
      <c r="I31" s="43">
        <v>608037589.74000001</v>
      </c>
      <c r="J31" s="43">
        <v>2066</v>
      </c>
      <c r="K31" s="43">
        <v>717525628.80999994</v>
      </c>
      <c r="L31" s="43">
        <f t="shared" si="12"/>
        <v>5947</v>
      </c>
      <c r="M31" s="43">
        <f t="shared" si="13"/>
        <v>1812823721.01</v>
      </c>
      <c r="N31" s="43">
        <v>304</v>
      </c>
      <c r="O31" s="43">
        <v>1065302506.6799999</v>
      </c>
      <c r="P31" s="43">
        <v>295</v>
      </c>
      <c r="Q31" s="43">
        <v>751329714.50999999</v>
      </c>
      <c r="R31" s="43">
        <f t="shared" si="2"/>
        <v>599</v>
      </c>
      <c r="S31" s="43">
        <f t="shared" si="3"/>
        <v>1816632221.1900001</v>
      </c>
      <c r="T31" s="43">
        <f t="shared" si="14"/>
        <v>6546</v>
      </c>
      <c r="U31" s="43">
        <f t="shared" si="15"/>
        <v>3629455942.1999998</v>
      </c>
      <c r="V31" s="16"/>
    </row>
    <row r="32" spans="1:22" s="9" customFormat="1" x14ac:dyDescent="0.2">
      <c r="A32" s="33">
        <v>25</v>
      </c>
      <c r="B32" s="54" t="s">
        <v>72</v>
      </c>
      <c r="C32" s="1" t="s">
        <v>73</v>
      </c>
      <c r="D32" s="44">
        <v>266</v>
      </c>
      <c r="E32" s="44">
        <v>1051219368.38</v>
      </c>
      <c r="F32" s="44">
        <v>148</v>
      </c>
      <c r="G32" s="44">
        <v>96837693.680000007</v>
      </c>
      <c r="H32" s="44">
        <v>270</v>
      </c>
      <c r="I32" s="44">
        <v>342217873.50999999</v>
      </c>
      <c r="J32" s="44">
        <v>692</v>
      </c>
      <c r="K32" s="44">
        <v>593376644.80999994</v>
      </c>
      <c r="L32" s="42">
        <f t="shared" si="12"/>
        <v>1376</v>
      </c>
      <c r="M32" s="42">
        <f t="shared" si="13"/>
        <v>2083651580.3800001</v>
      </c>
      <c r="N32" s="44">
        <v>49</v>
      </c>
      <c r="O32" s="44">
        <v>386919760.02999997</v>
      </c>
      <c r="P32" s="44">
        <v>73</v>
      </c>
      <c r="Q32" s="44">
        <v>1132781520.1300001</v>
      </c>
      <c r="R32" s="42">
        <f t="shared" si="2"/>
        <v>122</v>
      </c>
      <c r="S32" s="42">
        <f t="shared" si="3"/>
        <v>1519701280.1600001</v>
      </c>
      <c r="T32" s="42">
        <f t="shared" si="14"/>
        <v>1498</v>
      </c>
      <c r="U32" s="42">
        <f t="shared" si="15"/>
        <v>3603352860.54</v>
      </c>
      <c r="V32" s="16"/>
    </row>
    <row r="33" spans="1:22" s="9" customFormat="1" x14ac:dyDescent="0.2">
      <c r="A33" s="30">
        <v>26</v>
      </c>
      <c r="B33" s="53" t="s">
        <v>64</v>
      </c>
      <c r="C33" s="32" t="s">
        <v>65</v>
      </c>
      <c r="D33" s="43"/>
      <c r="E33" s="43"/>
      <c r="F33" s="43">
        <v>2</v>
      </c>
      <c r="G33" s="43">
        <v>2844355.93</v>
      </c>
      <c r="H33" s="43">
        <v>727</v>
      </c>
      <c r="I33" s="43">
        <v>1362742111.6099999</v>
      </c>
      <c r="J33" s="43">
        <v>860</v>
      </c>
      <c r="K33" s="43">
        <v>417959456.47000003</v>
      </c>
      <c r="L33" s="43">
        <f t="shared" si="12"/>
        <v>1589</v>
      </c>
      <c r="M33" s="43">
        <f t="shared" si="13"/>
        <v>1783545924.01</v>
      </c>
      <c r="N33" s="43">
        <v>40</v>
      </c>
      <c r="O33" s="43">
        <v>423061588.50999999</v>
      </c>
      <c r="P33" s="43">
        <v>417</v>
      </c>
      <c r="Q33" s="43">
        <v>1366410000</v>
      </c>
      <c r="R33" s="43">
        <f t="shared" si="2"/>
        <v>457</v>
      </c>
      <c r="S33" s="43">
        <f t="shared" si="3"/>
        <v>1789471588.51</v>
      </c>
      <c r="T33" s="43">
        <f t="shared" si="14"/>
        <v>2046</v>
      </c>
      <c r="U33" s="43">
        <f t="shared" si="15"/>
        <v>3573017512.52</v>
      </c>
      <c r="V33" s="16"/>
    </row>
    <row r="34" spans="1:22" s="9" customFormat="1" x14ac:dyDescent="0.2">
      <c r="A34" s="33">
        <v>27</v>
      </c>
      <c r="B34" s="54" t="s">
        <v>74</v>
      </c>
      <c r="C34" s="1" t="s">
        <v>75</v>
      </c>
      <c r="D34" s="44">
        <v>1056</v>
      </c>
      <c r="E34" s="44">
        <v>584138242.63999999</v>
      </c>
      <c r="F34" s="44">
        <v>812</v>
      </c>
      <c r="G34" s="44">
        <v>27881406.289999999</v>
      </c>
      <c r="H34" s="44">
        <v>22727</v>
      </c>
      <c r="I34" s="44">
        <v>276182706.94</v>
      </c>
      <c r="J34" s="44">
        <v>6420</v>
      </c>
      <c r="K34" s="44">
        <v>636684444.16999996</v>
      </c>
      <c r="L34" s="42">
        <f t="shared" si="12"/>
        <v>31015</v>
      </c>
      <c r="M34" s="42">
        <f t="shared" si="13"/>
        <v>1524886800.04</v>
      </c>
      <c r="N34" s="44">
        <v>501</v>
      </c>
      <c r="O34" s="44">
        <v>923900869.69000006</v>
      </c>
      <c r="P34" s="44">
        <v>625</v>
      </c>
      <c r="Q34" s="44">
        <v>1122465717.8599999</v>
      </c>
      <c r="R34" s="42">
        <f t="shared" si="2"/>
        <v>1126</v>
      </c>
      <c r="S34" s="42">
        <f t="shared" si="3"/>
        <v>2046366587.55</v>
      </c>
      <c r="T34" s="42">
        <f t="shared" si="14"/>
        <v>32141</v>
      </c>
      <c r="U34" s="42">
        <f t="shared" si="15"/>
        <v>3571253387.5900002</v>
      </c>
      <c r="V34" s="16"/>
    </row>
    <row r="35" spans="1:22" s="9" customFormat="1" x14ac:dyDescent="0.2">
      <c r="A35" s="30">
        <v>28</v>
      </c>
      <c r="B35" s="53" t="s">
        <v>70</v>
      </c>
      <c r="C35" s="32" t="s">
        <v>71</v>
      </c>
      <c r="D35" s="43">
        <v>1064</v>
      </c>
      <c r="E35" s="43">
        <v>228885686.68000001</v>
      </c>
      <c r="F35" s="43">
        <v>1718</v>
      </c>
      <c r="G35" s="43">
        <v>122557875.59999999</v>
      </c>
      <c r="H35" s="43">
        <v>1979</v>
      </c>
      <c r="I35" s="43">
        <v>365800454.04000002</v>
      </c>
      <c r="J35" s="43">
        <v>7968</v>
      </c>
      <c r="K35" s="43">
        <v>246281579.11000001</v>
      </c>
      <c r="L35" s="43">
        <f t="shared" si="12"/>
        <v>12729</v>
      </c>
      <c r="M35" s="43">
        <f t="shared" si="13"/>
        <v>963525595.43000007</v>
      </c>
      <c r="N35" s="43">
        <v>2023</v>
      </c>
      <c r="O35" s="43">
        <v>990389691.23000002</v>
      </c>
      <c r="P35" s="43">
        <v>8276</v>
      </c>
      <c r="Q35" s="43">
        <v>1243959097.6199999</v>
      </c>
      <c r="R35" s="43">
        <f t="shared" si="2"/>
        <v>10299</v>
      </c>
      <c r="S35" s="43">
        <f t="shared" si="3"/>
        <v>2234348788.8499999</v>
      </c>
      <c r="T35" s="43">
        <f t="shared" si="14"/>
        <v>23028</v>
      </c>
      <c r="U35" s="43">
        <f t="shared" si="15"/>
        <v>3197874384.2799997</v>
      </c>
      <c r="V35" s="16"/>
    </row>
    <row r="36" spans="1:22" s="9" customFormat="1" x14ac:dyDescent="0.2">
      <c r="A36" s="33">
        <v>29</v>
      </c>
      <c r="B36" s="54" t="s">
        <v>62</v>
      </c>
      <c r="C36" s="1" t="s">
        <v>63</v>
      </c>
      <c r="D36" s="44"/>
      <c r="E36" s="44"/>
      <c r="F36" s="44"/>
      <c r="G36" s="44"/>
      <c r="H36" s="44">
        <v>26</v>
      </c>
      <c r="I36" s="44">
        <v>46720258.82</v>
      </c>
      <c r="J36" s="44"/>
      <c r="K36" s="44"/>
      <c r="L36" s="42">
        <f t="shared" si="12"/>
        <v>26</v>
      </c>
      <c r="M36" s="42">
        <f t="shared" si="13"/>
        <v>46720258.82</v>
      </c>
      <c r="N36" s="44">
        <v>5</v>
      </c>
      <c r="O36" s="44">
        <v>1550000000</v>
      </c>
      <c r="P36" s="44">
        <v>5</v>
      </c>
      <c r="Q36" s="44">
        <v>1550000000</v>
      </c>
      <c r="R36" s="42">
        <f t="shared" si="2"/>
        <v>10</v>
      </c>
      <c r="S36" s="42">
        <f t="shared" si="3"/>
        <v>3100000000</v>
      </c>
      <c r="T36" s="42">
        <f t="shared" si="14"/>
        <v>36</v>
      </c>
      <c r="U36" s="42">
        <f t="shared" si="15"/>
        <v>3146720258.8200002</v>
      </c>
      <c r="V36" s="16"/>
    </row>
    <row r="37" spans="1:22" s="9" customFormat="1" x14ac:dyDescent="0.2">
      <c r="A37" s="30">
        <v>30</v>
      </c>
      <c r="B37" s="31" t="s">
        <v>76</v>
      </c>
      <c r="C37" s="32" t="s">
        <v>77</v>
      </c>
      <c r="D37" s="43">
        <v>117</v>
      </c>
      <c r="E37" s="43">
        <v>5427184.9000000004</v>
      </c>
      <c r="F37" s="43">
        <v>200</v>
      </c>
      <c r="G37" s="43">
        <v>91195173.890000001</v>
      </c>
      <c r="H37" s="43">
        <v>120368</v>
      </c>
      <c r="I37" s="43">
        <v>408003540.43000001</v>
      </c>
      <c r="J37" s="43">
        <v>5054</v>
      </c>
      <c r="K37" s="43">
        <v>471185187.75</v>
      </c>
      <c r="L37" s="43">
        <f t="shared" ref="L37:M44" si="16">J37+H37+F37+D37</f>
        <v>125739</v>
      </c>
      <c r="M37" s="43">
        <f t="shared" si="16"/>
        <v>975811086.97000003</v>
      </c>
      <c r="N37" s="43">
        <v>1958</v>
      </c>
      <c r="O37" s="43">
        <v>1149214134.5</v>
      </c>
      <c r="P37" s="43">
        <v>35201</v>
      </c>
      <c r="Q37" s="43">
        <v>989160227.50999999</v>
      </c>
      <c r="R37" s="43">
        <f t="shared" si="2"/>
        <v>37159</v>
      </c>
      <c r="S37" s="43">
        <f t="shared" si="3"/>
        <v>2138374362.01</v>
      </c>
      <c r="T37" s="43">
        <f t="shared" ref="T37:U44" si="17">R37+L37</f>
        <v>162898</v>
      </c>
      <c r="U37" s="43">
        <f t="shared" si="17"/>
        <v>3114185448.98</v>
      </c>
      <c r="V37" s="16"/>
    </row>
    <row r="38" spans="1:22" s="9" customFormat="1" x14ac:dyDescent="0.2">
      <c r="A38" s="33">
        <v>31</v>
      </c>
      <c r="B38" s="54" t="s">
        <v>78</v>
      </c>
      <c r="C38" s="1" t="s">
        <v>79</v>
      </c>
      <c r="D38" s="44">
        <v>583</v>
      </c>
      <c r="E38" s="44">
        <v>37755649.899999999</v>
      </c>
      <c r="F38" s="44">
        <v>4215</v>
      </c>
      <c r="G38" s="44">
        <v>156628881.55000001</v>
      </c>
      <c r="H38" s="44">
        <v>2260</v>
      </c>
      <c r="I38" s="44">
        <v>189835549.50999999</v>
      </c>
      <c r="J38" s="44">
        <v>9048</v>
      </c>
      <c r="K38" s="44">
        <v>312967443.32999998</v>
      </c>
      <c r="L38" s="42">
        <f t="shared" si="16"/>
        <v>16106</v>
      </c>
      <c r="M38" s="42">
        <f t="shared" si="16"/>
        <v>697187524.28999996</v>
      </c>
      <c r="N38" s="44">
        <v>3674</v>
      </c>
      <c r="O38" s="44">
        <v>1311990685.4300001</v>
      </c>
      <c r="P38" s="44">
        <v>27956</v>
      </c>
      <c r="Q38" s="44">
        <v>1069149789.05</v>
      </c>
      <c r="R38" s="42">
        <f t="shared" si="2"/>
        <v>31630</v>
      </c>
      <c r="S38" s="42">
        <f t="shared" si="3"/>
        <v>2381140474.48</v>
      </c>
      <c r="T38" s="42">
        <f t="shared" si="17"/>
        <v>47736</v>
      </c>
      <c r="U38" s="42">
        <f t="shared" si="17"/>
        <v>3078327998.77</v>
      </c>
      <c r="V38" s="16"/>
    </row>
    <row r="39" spans="1:22" s="9" customFormat="1" x14ac:dyDescent="0.2">
      <c r="A39" s="30">
        <v>32</v>
      </c>
      <c r="B39" s="53" t="s">
        <v>80</v>
      </c>
      <c r="C39" s="32" t="s">
        <v>81</v>
      </c>
      <c r="D39" s="43">
        <v>153</v>
      </c>
      <c r="E39" s="43">
        <v>20480929.829999998</v>
      </c>
      <c r="F39" s="43">
        <v>227</v>
      </c>
      <c r="G39" s="43">
        <v>19499644.699999999</v>
      </c>
      <c r="H39" s="43">
        <v>388</v>
      </c>
      <c r="I39" s="43">
        <v>72849076.120000005</v>
      </c>
      <c r="J39" s="43">
        <v>1570</v>
      </c>
      <c r="K39" s="43">
        <v>89806015.939999998</v>
      </c>
      <c r="L39" s="43">
        <f t="shared" si="16"/>
        <v>2338</v>
      </c>
      <c r="M39" s="43">
        <f t="shared" si="16"/>
        <v>202635666.58999997</v>
      </c>
      <c r="N39" s="43">
        <v>932</v>
      </c>
      <c r="O39" s="43">
        <v>1423443874.29</v>
      </c>
      <c r="P39" s="43">
        <v>3295</v>
      </c>
      <c r="Q39" s="43">
        <v>1402441275.1700001</v>
      </c>
      <c r="R39" s="43">
        <f t="shared" si="2"/>
        <v>4227</v>
      </c>
      <c r="S39" s="43">
        <f t="shared" si="3"/>
        <v>2825885149.46</v>
      </c>
      <c r="T39" s="43">
        <f t="shared" si="17"/>
        <v>6565</v>
      </c>
      <c r="U39" s="43">
        <f t="shared" si="17"/>
        <v>3028520816.0500002</v>
      </c>
      <c r="V39" s="16"/>
    </row>
    <row r="40" spans="1:22" s="9" customFormat="1" x14ac:dyDescent="0.2">
      <c r="A40" s="33">
        <v>33</v>
      </c>
      <c r="B40" s="54" t="s">
        <v>82</v>
      </c>
      <c r="C40" s="1" t="s">
        <v>83</v>
      </c>
      <c r="D40" s="44">
        <v>320</v>
      </c>
      <c r="E40" s="44">
        <v>72689683.859999999</v>
      </c>
      <c r="F40" s="44">
        <v>1498</v>
      </c>
      <c r="G40" s="44">
        <v>75190132.590000004</v>
      </c>
      <c r="H40" s="44">
        <v>1595</v>
      </c>
      <c r="I40" s="44">
        <v>143119003.91999999</v>
      </c>
      <c r="J40" s="44">
        <v>2802</v>
      </c>
      <c r="K40" s="44">
        <v>185368647.81999999</v>
      </c>
      <c r="L40" s="42">
        <f t="shared" si="16"/>
        <v>6215</v>
      </c>
      <c r="M40" s="42">
        <f t="shared" si="16"/>
        <v>476367468.19000006</v>
      </c>
      <c r="N40" s="44">
        <v>1265</v>
      </c>
      <c r="O40" s="44">
        <v>1267854435.02</v>
      </c>
      <c r="P40" s="44">
        <v>37553</v>
      </c>
      <c r="Q40" s="44">
        <v>1203191860.51</v>
      </c>
      <c r="R40" s="42">
        <f t="shared" si="2"/>
        <v>38818</v>
      </c>
      <c r="S40" s="42">
        <f t="shared" si="3"/>
        <v>2471046295.5299997</v>
      </c>
      <c r="T40" s="42">
        <f t="shared" si="17"/>
        <v>45033</v>
      </c>
      <c r="U40" s="42">
        <f t="shared" si="17"/>
        <v>2947413763.7199998</v>
      </c>
      <c r="V40" s="16"/>
    </row>
    <row r="41" spans="1:22" s="9" customFormat="1" x14ac:dyDescent="0.2">
      <c r="A41" s="30">
        <v>34</v>
      </c>
      <c r="B41" s="53" t="s">
        <v>86</v>
      </c>
      <c r="C41" s="32" t="s">
        <v>87</v>
      </c>
      <c r="D41" s="43"/>
      <c r="E41" s="43"/>
      <c r="F41" s="43"/>
      <c r="G41" s="43"/>
      <c r="H41" s="43">
        <v>117</v>
      </c>
      <c r="I41" s="43">
        <v>497951067.36000001</v>
      </c>
      <c r="J41" s="43">
        <v>113</v>
      </c>
      <c r="K41" s="43">
        <v>767922011.98000002</v>
      </c>
      <c r="L41" s="43">
        <f t="shared" si="16"/>
        <v>230</v>
      </c>
      <c r="M41" s="43">
        <f t="shared" si="16"/>
        <v>1265873079.3400002</v>
      </c>
      <c r="N41" s="43">
        <v>86</v>
      </c>
      <c r="O41" s="43">
        <v>760377963.24000001</v>
      </c>
      <c r="P41" s="43">
        <v>47</v>
      </c>
      <c r="Q41" s="43">
        <v>490560218.05000001</v>
      </c>
      <c r="R41" s="43">
        <f t="shared" si="2"/>
        <v>133</v>
      </c>
      <c r="S41" s="43">
        <f t="shared" si="3"/>
        <v>1250938181.29</v>
      </c>
      <c r="T41" s="43">
        <f t="shared" si="17"/>
        <v>363</v>
      </c>
      <c r="U41" s="43">
        <f t="shared" si="17"/>
        <v>2516811260.6300001</v>
      </c>
      <c r="V41" s="16"/>
    </row>
    <row r="42" spans="1:22" s="9" customFormat="1" x14ac:dyDescent="0.2">
      <c r="A42" s="33">
        <v>35</v>
      </c>
      <c r="B42" s="54" t="s">
        <v>88</v>
      </c>
      <c r="C42" s="1" t="s">
        <v>89</v>
      </c>
      <c r="D42" s="44">
        <v>298</v>
      </c>
      <c r="E42" s="44">
        <v>456758815.68000001</v>
      </c>
      <c r="F42" s="44">
        <v>762</v>
      </c>
      <c r="G42" s="44">
        <v>125426823.86</v>
      </c>
      <c r="H42" s="44">
        <v>279</v>
      </c>
      <c r="I42" s="44">
        <v>199041280.50999999</v>
      </c>
      <c r="J42" s="44">
        <v>396</v>
      </c>
      <c r="K42" s="44">
        <v>239332120.5</v>
      </c>
      <c r="L42" s="42">
        <f t="shared" si="16"/>
        <v>1735</v>
      </c>
      <c r="M42" s="42">
        <f t="shared" si="16"/>
        <v>1020559040.55</v>
      </c>
      <c r="N42" s="44">
        <v>488</v>
      </c>
      <c r="O42" s="44">
        <v>380044164.41000003</v>
      </c>
      <c r="P42" s="44">
        <v>505</v>
      </c>
      <c r="Q42" s="44">
        <v>673098888.01999998</v>
      </c>
      <c r="R42" s="42">
        <f t="shared" si="2"/>
        <v>993</v>
      </c>
      <c r="S42" s="42">
        <f t="shared" si="3"/>
        <v>1053143052.4300001</v>
      </c>
      <c r="T42" s="42">
        <f t="shared" si="17"/>
        <v>2728</v>
      </c>
      <c r="U42" s="42">
        <f t="shared" si="17"/>
        <v>2073702092.98</v>
      </c>
      <c r="V42" s="16"/>
    </row>
    <row r="43" spans="1:22" s="9" customFormat="1" x14ac:dyDescent="0.2">
      <c r="A43" s="30">
        <v>36</v>
      </c>
      <c r="B43" s="53" t="s">
        <v>92</v>
      </c>
      <c r="C43" s="32" t="s">
        <v>93</v>
      </c>
      <c r="D43" s="43">
        <v>156</v>
      </c>
      <c r="E43" s="43">
        <v>517794219.14999998</v>
      </c>
      <c r="F43" s="43">
        <v>401</v>
      </c>
      <c r="G43" s="43">
        <v>13143759.43</v>
      </c>
      <c r="H43" s="43">
        <v>515</v>
      </c>
      <c r="I43" s="43">
        <v>101849776.3</v>
      </c>
      <c r="J43" s="43">
        <v>1861</v>
      </c>
      <c r="K43" s="43">
        <v>357154232.26999998</v>
      </c>
      <c r="L43" s="43">
        <f t="shared" si="16"/>
        <v>2933</v>
      </c>
      <c r="M43" s="43">
        <f t="shared" si="16"/>
        <v>989941987.14999998</v>
      </c>
      <c r="N43" s="43">
        <v>796</v>
      </c>
      <c r="O43" s="43">
        <v>376747793.81999999</v>
      </c>
      <c r="P43" s="43">
        <v>550</v>
      </c>
      <c r="Q43" s="43">
        <v>624946254.15999997</v>
      </c>
      <c r="R43" s="43">
        <f t="shared" si="2"/>
        <v>1346</v>
      </c>
      <c r="S43" s="43">
        <f t="shared" si="3"/>
        <v>1001694047.98</v>
      </c>
      <c r="T43" s="43">
        <f t="shared" si="17"/>
        <v>4279</v>
      </c>
      <c r="U43" s="43">
        <f t="shared" si="17"/>
        <v>1991636035.1300001</v>
      </c>
      <c r="V43" s="16"/>
    </row>
    <row r="44" spans="1:22" s="9" customFormat="1" x14ac:dyDescent="0.2">
      <c r="A44" s="33">
        <v>37</v>
      </c>
      <c r="B44" s="54" t="s">
        <v>90</v>
      </c>
      <c r="C44" s="1" t="s">
        <v>91</v>
      </c>
      <c r="D44" s="44">
        <v>199</v>
      </c>
      <c r="E44" s="44">
        <v>81917063.980000004</v>
      </c>
      <c r="F44" s="44">
        <v>457</v>
      </c>
      <c r="G44" s="44">
        <v>80654742.010000005</v>
      </c>
      <c r="H44" s="44">
        <v>89</v>
      </c>
      <c r="I44" s="44">
        <v>102159940.25</v>
      </c>
      <c r="J44" s="44">
        <v>878</v>
      </c>
      <c r="K44" s="44">
        <v>556882474.52999997</v>
      </c>
      <c r="L44" s="42">
        <f t="shared" si="16"/>
        <v>1623</v>
      </c>
      <c r="M44" s="42">
        <f t="shared" si="16"/>
        <v>821614220.76999998</v>
      </c>
      <c r="N44" s="44">
        <v>122</v>
      </c>
      <c r="O44" s="44">
        <v>674180316.67999995</v>
      </c>
      <c r="P44" s="44">
        <v>111</v>
      </c>
      <c r="Q44" s="44">
        <v>275433092.38999999</v>
      </c>
      <c r="R44" s="42">
        <f t="shared" si="2"/>
        <v>233</v>
      </c>
      <c r="S44" s="42">
        <f t="shared" si="3"/>
        <v>949613409.06999993</v>
      </c>
      <c r="T44" s="42">
        <f t="shared" si="17"/>
        <v>1856</v>
      </c>
      <c r="U44" s="42">
        <f t="shared" si="17"/>
        <v>1771227629.8399999</v>
      </c>
      <c r="V44" s="16"/>
    </row>
    <row r="45" spans="1:22" s="9" customFormat="1" x14ac:dyDescent="0.2">
      <c r="A45" s="30">
        <v>38</v>
      </c>
      <c r="B45" s="31" t="s">
        <v>94</v>
      </c>
      <c r="C45" s="32" t="s">
        <v>95</v>
      </c>
      <c r="D45" s="43">
        <v>28</v>
      </c>
      <c r="E45" s="43">
        <v>73472115.049999997</v>
      </c>
      <c r="F45" s="43">
        <v>16</v>
      </c>
      <c r="G45" s="43">
        <v>11723301.859999999</v>
      </c>
      <c r="H45" s="43">
        <v>69</v>
      </c>
      <c r="I45" s="43">
        <v>699825152.57000005</v>
      </c>
      <c r="J45" s="43">
        <v>158</v>
      </c>
      <c r="K45" s="43">
        <v>690308304.90999997</v>
      </c>
      <c r="L45" s="43">
        <f t="shared" ref="L45:L60" si="18">J45+H45+F45+D45</f>
        <v>271</v>
      </c>
      <c r="M45" s="43">
        <f t="shared" ref="M45:M60" si="19">K45+I45+G45+E45</f>
        <v>1475328874.3899999</v>
      </c>
      <c r="N45" s="43">
        <v>24</v>
      </c>
      <c r="O45" s="43">
        <v>70355135</v>
      </c>
      <c r="P45" s="43">
        <v>46</v>
      </c>
      <c r="Q45" s="43">
        <v>140703425.65000001</v>
      </c>
      <c r="R45" s="43">
        <f t="shared" si="2"/>
        <v>70</v>
      </c>
      <c r="S45" s="43">
        <f t="shared" si="3"/>
        <v>211058560.65000001</v>
      </c>
      <c r="T45" s="43">
        <f t="shared" ref="T45:T60" si="20">R45+L45</f>
        <v>341</v>
      </c>
      <c r="U45" s="43">
        <f t="shared" ref="U45:U60" si="21">S45+M45</f>
        <v>1686387435.04</v>
      </c>
      <c r="V45" s="16"/>
    </row>
    <row r="46" spans="1:22" s="9" customFormat="1" x14ac:dyDescent="0.2">
      <c r="A46" s="33">
        <v>39</v>
      </c>
      <c r="B46" s="54" t="s">
        <v>96</v>
      </c>
      <c r="C46" s="1" t="s">
        <v>97</v>
      </c>
      <c r="D46" s="44">
        <v>2</v>
      </c>
      <c r="E46" s="44">
        <v>13000000</v>
      </c>
      <c r="F46" s="44"/>
      <c r="G46" s="44"/>
      <c r="H46" s="44">
        <v>26</v>
      </c>
      <c r="I46" s="44">
        <v>659262501.47000003</v>
      </c>
      <c r="J46" s="44">
        <v>23</v>
      </c>
      <c r="K46" s="44">
        <v>440381528.02999997</v>
      </c>
      <c r="L46" s="42">
        <f t="shared" si="18"/>
        <v>51</v>
      </c>
      <c r="M46" s="42">
        <f t="shared" si="19"/>
        <v>1112644029.5</v>
      </c>
      <c r="N46" s="44">
        <v>5</v>
      </c>
      <c r="O46" s="44">
        <v>51147518.670000002</v>
      </c>
      <c r="P46" s="44">
        <v>14</v>
      </c>
      <c r="Q46" s="44">
        <v>282010227.25999999</v>
      </c>
      <c r="R46" s="42">
        <f t="shared" si="2"/>
        <v>19</v>
      </c>
      <c r="S46" s="42">
        <f t="shared" si="3"/>
        <v>333157745.93000001</v>
      </c>
      <c r="T46" s="42">
        <f t="shared" si="20"/>
        <v>70</v>
      </c>
      <c r="U46" s="42">
        <f t="shared" si="21"/>
        <v>1445801775.4300001</v>
      </c>
      <c r="V46" s="16"/>
    </row>
    <row r="47" spans="1:22" s="9" customFormat="1" x14ac:dyDescent="0.2">
      <c r="A47" s="30">
        <v>40</v>
      </c>
      <c r="B47" s="53" t="s">
        <v>98</v>
      </c>
      <c r="C47" s="32" t="s">
        <v>99</v>
      </c>
      <c r="D47" s="43">
        <v>186</v>
      </c>
      <c r="E47" s="43">
        <v>240779828.08000001</v>
      </c>
      <c r="F47" s="43">
        <v>150</v>
      </c>
      <c r="G47" s="43">
        <v>112158354.19</v>
      </c>
      <c r="H47" s="43">
        <v>59</v>
      </c>
      <c r="I47" s="43">
        <v>175031311.63999999</v>
      </c>
      <c r="J47" s="43">
        <v>416</v>
      </c>
      <c r="K47" s="43">
        <v>162895495.72999999</v>
      </c>
      <c r="L47" s="43">
        <f t="shared" si="18"/>
        <v>811</v>
      </c>
      <c r="M47" s="43">
        <f t="shared" si="19"/>
        <v>690864989.63999999</v>
      </c>
      <c r="N47" s="43">
        <v>36</v>
      </c>
      <c r="O47" s="43">
        <v>279752977.80000001</v>
      </c>
      <c r="P47" s="43">
        <v>23</v>
      </c>
      <c r="Q47" s="43">
        <v>201749503.06</v>
      </c>
      <c r="R47" s="43">
        <f t="shared" si="2"/>
        <v>59</v>
      </c>
      <c r="S47" s="43">
        <f t="shared" si="3"/>
        <v>481502480.86000001</v>
      </c>
      <c r="T47" s="43">
        <f t="shared" si="20"/>
        <v>870</v>
      </c>
      <c r="U47" s="43">
        <f t="shared" si="21"/>
        <v>1172367470.5</v>
      </c>
      <c r="V47" s="16"/>
    </row>
    <row r="48" spans="1:22" s="9" customFormat="1" x14ac:dyDescent="0.2">
      <c r="A48" s="33">
        <v>41</v>
      </c>
      <c r="B48" s="54" t="s">
        <v>114</v>
      </c>
      <c r="C48" s="1" t="s">
        <v>115</v>
      </c>
      <c r="D48" s="44">
        <v>93</v>
      </c>
      <c r="E48" s="44">
        <v>3704569.31</v>
      </c>
      <c r="F48" s="44">
        <v>904</v>
      </c>
      <c r="G48" s="44">
        <v>35078257.490000002</v>
      </c>
      <c r="H48" s="44">
        <v>426</v>
      </c>
      <c r="I48" s="44">
        <v>110304735.84</v>
      </c>
      <c r="J48" s="44">
        <v>13653</v>
      </c>
      <c r="K48" s="44">
        <v>216335960.27000001</v>
      </c>
      <c r="L48" s="42">
        <f t="shared" si="18"/>
        <v>15076</v>
      </c>
      <c r="M48" s="42">
        <f t="shared" si="19"/>
        <v>365423522.91000003</v>
      </c>
      <c r="N48" s="44">
        <v>1192</v>
      </c>
      <c r="O48" s="44">
        <v>417994836.16000003</v>
      </c>
      <c r="P48" s="44">
        <v>1225</v>
      </c>
      <c r="Q48" s="44">
        <v>282518511.72000003</v>
      </c>
      <c r="R48" s="42">
        <f t="shared" si="2"/>
        <v>2417</v>
      </c>
      <c r="S48" s="42">
        <f t="shared" si="3"/>
        <v>700513347.88000011</v>
      </c>
      <c r="T48" s="42">
        <f t="shared" si="20"/>
        <v>17493</v>
      </c>
      <c r="U48" s="42">
        <f t="shared" si="21"/>
        <v>1065936870.7900002</v>
      </c>
      <c r="V48" s="16"/>
    </row>
    <row r="49" spans="1:22" s="9" customFormat="1" x14ac:dyDescent="0.2">
      <c r="A49" s="30">
        <v>42</v>
      </c>
      <c r="B49" s="53" t="s">
        <v>102</v>
      </c>
      <c r="C49" s="32" t="s">
        <v>103</v>
      </c>
      <c r="D49" s="43">
        <v>29</v>
      </c>
      <c r="E49" s="43">
        <v>143658001.24000001</v>
      </c>
      <c r="F49" s="43">
        <v>12</v>
      </c>
      <c r="G49" s="43">
        <v>10115890.289999999</v>
      </c>
      <c r="H49" s="43">
        <v>9</v>
      </c>
      <c r="I49" s="43">
        <v>7736510.5099999998</v>
      </c>
      <c r="J49" s="43">
        <v>111</v>
      </c>
      <c r="K49" s="43">
        <v>44048183.57</v>
      </c>
      <c r="L49" s="43">
        <f t="shared" si="18"/>
        <v>161</v>
      </c>
      <c r="M49" s="43">
        <f t="shared" si="19"/>
        <v>205558585.61000001</v>
      </c>
      <c r="N49" s="43">
        <v>17</v>
      </c>
      <c r="O49" s="43">
        <v>263000000</v>
      </c>
      <c r="P49" s="43">
        <v>13</v>
      </c>
      <c r="Q49" s="43">
        <v>485500000</v>
      </c>
      <c r="R49" s="43">
        <f t="shared" si="2"/>
        <v>30</v>
      </c>
      <c r="S49" s="43">
        <f t="shared" si="3"/>
        <v>748500000</v>
      </c>
      <c r="T49" s="43">
        <f t="shared" si="20"/>
        <v>191</v>
      </c>
      <c r="U49" s="43">
        <f t="shared" si="21"/>
        <v>954058585.61000001</v>
      </c>
      <c r="V49" s="16"/>
    </row>
    <row r="50" spans="1:22" s="9" customFormat="1" x14ac:dyDescent="0.2">
      <c r="A50" s="33">
        <v>43</v>
      </c>
      <c r="B50" s="54" t="s">
        <v>108</v>
      </c>
      <c r="C50" s="1" t="s">
        <v>109</v>
      </c>
      <c r="D50" s="44">
        <v>470</v>
      </c>
      <c r="E50" s="44">
        <v>10788650.949999999</v>
      </c>
      <c r="F50" s="44">
        <v>2224</v>
      </c>
      <c r="G50" s="44">
        <v>49793035.170000002</v>
      </c>
      <c r="H50" s="44">
        <v>5095</v>
      </c>
      <c r="I50" s="44">
        <v>61579029.43</v>
      </c>
      <c r="J50" s="44">
        <v>9096</v>
      </c>
      <c r="K50" s="44">
        <v>219929637.06</v>
      </c>
      <c r="L50" s="42">
        <f t="shared" si="18"/>
        <v>16885</v>
      </c>
      <c r="M50" s="42">
        <f t="shared" si="19"/>
        <v>342090352.61000001</v>
      </c>
      <c r="N50" s="44">
        <v>11950</v>
      </c>
      <c r="O50" s="44">
        <v>401239167.74000001</v>
      </c>
      <c r="P50" s="44">
        <v>770</v>
      </c>
      <c r="Q50" s="44">
        <v>203768163.75</v>
      </c>
      <c r="R50" s="42">
        <f t="shared" si="2"/>
        <v>12720</v>
      </c>
      <c r="S50" s="42">
        <f t="shared" si="3"/>
        <v>605007331.49000001</v>
      </c>
      <c r="T50" s="42">
        <f t="shared" si="20"/>
        <v>29605</v>
      </c>
      <c r="U50" s="42">
        <f t="shared" si="21"/>
        <v>947097684.10000002</v>
      </c>
      <c r="V50" s="16"/>
    </row>
    <row r="51" spans="1:22" s="9" customFormat="1" x14ac:dyDescent="0.2">
      <c r="A51" s="30">
        <v>44</v>
      </c>
      <c r="B51" s="53" t="s">
        <v>104</v>
      </c>
      <c r="C51" s="32" t="s">
        <v>105</v>
      </c>
      <c r="D51" s="43">
        <v>31</v>
      </c>
      <c r="E51" s="43">
        <v>5339330.45</v>
      </c>
      <c r="F51" s="43">
        <v>318</v>
      </c>
      <c r="G51" s="43">
        <v>25668887</v>
      </c>
      <c r="H51" s="43">
        <v>196</v>
      </c>
      <c r="I51" s="43">
        <v>139993545.06</v>
      </c>
      <c r="J51" s="43">
        <v>337</v>
      </c>
      <c r="K51" s="43">
        <v>84636168.829999998</v>
      </c>
      <c r="L51" s="43">
        <f t="shared" si="18"/>
        <v>882</v>
      </c>
      <c r="M51" s="43">
        <f t="shared" si="19"/>
        <v>255637931.33999997</v>
      </c>
      <c r="N51" s="43">
        <v>44</v>
      </c>
      <c r="O51" s="43">
        <v>309252397.49000001</v>
      </c>
      <c r="P51" s="43">
        <v>66</v>
      </c>
      <c r="Q51" s="43">
        <v>346826492.25999999</v>
      </c>
      <c r="R51" s="43">
        <f t="shared" si="2"/>
        <v>110</v>
      </c>
      <c r="S51" s="43">
        <f t="shared" si="3"/>
        <v>656078889.75</v>
      </c>
      <c r="T51" s="43">
        <f t="shared" si="20"/>
        <v>992</v>
      </c>
      <c r="U51" s="43">
        <f t="shared" si="21"/>
        <v>911716821.08999991</v>
      </c>
      <c r="V51" s="16"/>
    </row>
    <row r="52" spans="1:22" s="9" customFormat="1" x14ac:dyDescent="0.2">
      <c r="A52" s="33">
        <v>45</v>
      </c>
      <c r="B52" s="54" t="s">
        <v>100</v>
      </c>
      <c r="C52" s="1" t="s">
        <v>101</v>
      </c>
      <c r="D52" s="44">
        <v>12</v>
      </c>
      <c r="E52" s="44">
        <v>30074900</v>
      </c>
      <c r="F52" s="44">
        <v>36</v>
      </c>
      <c r="G52" s="44">
        <v>4258944.75</v>
      </c>
      <c r="H52" s="44">
        <v>23</v>
      </c>
      <c r="I52" s="44">
        <v>124225095.43000001</v>
      </c>
      <c r="J52" s="44">
        <v>89</v>
      </c>
      <c r="K52" s="44">
        <v>407942217.70999998</v>
      </c>
      <c r="L52" s="42">
        <f t="shared" ref="L52:L59" si="22">J52+H52+F52+D52</f>
        <v>160</v>
      </c>
      <c r="M52" s="42">
        <f t="shared" ref="M52:M59" si="23">K52+I52+G52+E52</f>
        <v>566501157.88999999</v>
      </c>
      <c r="N52" s="44">
        <v>49</v>
      </c>
      <c r="O52" s="44">
        <v>304659789.64999998</v>
      </c>
      <c r="P52" s="44">
        <v>45</v>
      </c>
      <c r="Q52" s="44">
        <v>35464917.780000001</v>
      </c>
      <c r="R52" s="42">
        <f t="shared" si="2"/>
        <v>94</v>
      </c>
      <c r="S52" s="42">
        <f t="shared" si="3"/>
        <v>340124707.42999995</v>
      </c>
      <c r="T52" s="42">
        <f t="shared" ref="T52:T59" si="24">R52+L52</f>
        <v>254</v>
      </c>
      <c r="U52" s="42">
        <f t="shared" ref="U52:U59" si="25">S52+M52</f>
        <v>906625865.31999993</v>
      </c>
      <c r="V52" s="16"/>
    </row>
    <row r="53" spans="1:22" s="9" customFormat="1" x14ac:dyDescent="0.2">
      <c r="A53" s="30">
        <v>46</v>
      </c>
      <c r="B53" s="31" t="s">
        <v>110</v>
      </c>
      <c r="C53" s="32" t="s">
        <v>111</v>
      </c>
      <c r="D53" s="43">
        <v>3142</v>
      </c>
      <c r="E53" s="43">
        <v>237368711.62</v>
      </c>
      <c r="F53" s="43">
        <v>3995</v>
      </c>
      <c r="G53" s="43">
        <v>157827670.55000001</v>
      </c>
      <c r="H53" s="43">
        <v>1299</v>
      </c>
      <c r="I53" s="43">
        <v>43027113.450000003</v>
      </c>
      <c r="J53" s="43">
        <v>4879</v>
      </c>
      <c r="K53" s="43">
        <v>109941143.7</v>
      </c>
      <c r="L53" s="43">
        <f t="shared" si="22"/>
        <v>13315</v>
      </c>
      <c r="M53" s="43">
        <f t="shared" si="23"/>
        <v>548164639.32000005</v>
      </c>
      <c r="N53" s="43">
        <v>149</v>
      </c>
      <c r="O53" s="43">
        <v>143536569.18000001</v>
      </c>
      <c r="P53" s="43">
        <v>155</v>
      </c>
      <c r="Q53" s="43">
        <v>155298835.88999999</v>
      </c>
      <c r="R53" s="43">
        <f t="shared" si="2"/>
        <v>304</v>
      </c>
      <c r="S53" s="43">
        <f t="shared" si="3"/>
        <v>298835405.06999999</v>
      </c>
      <c r="T53" s="43">
        <f t="shared" si="24"/>
        <v>13619</v>
      </c>
      <c r="U53" s="43">
        <f t="shared" si="25"/>
        <v>847000044.3900001</v>
      </c>
      <c r="V53" s="16"/>
    </row>
    <row r="54" spans="1:22" s="9" customFormat="1" x14ac:dyDescent="0.2">
      <c r="A54" s="33">
        <v>47</v>
      </c>
      <c r="B54" s="54" t="s">
        <v>106</v>
      </c>
      <c r="C54" s="1" t="s">
        <v>107</v>
      </c>
      <c r="D54" s="44">
        <v>6</v>
      </c>
      <c r="E54" s="44">
        <v>1218988.8899999999</v>
      </c>
      <c r="F54" s="44">
        <v>113</v>
      </c>
      <c r="G54" s="44">
        <v>60096627.210000001</v>
      </c>
      <c r="H54" s="44">
        <v>148</v>
      </c>
      <c r="I54" s="44">
        <v>312385419.83999997</v>
      </c>
      <c r="J54" s="44">
        <v>376</v>
      </c>
      <c r="K54" s="44">
        <v>320880521.51999998</v>
      </c>
      <c r="L54" s="42">
        <f t="shared" si="22"/>
        <v>643</v>
      </c>
      <c r="M54" s="42">
        <f t="shared" si="23"/>
        <v>694581557.45999992</v>
      </c>
      <c r="N54" s="44">
        <v>105</v>
      </c>
      <c r="O54" s="44">
        <v>76355987</v>
      </c>
      <c r="P54" s="44">
        <v>20</v>
      </c>
      <c r="Q54" s="44">
        <v>8971168.8300000001</v>
      </c>
      <c r="R54" s="42">
        <f t="shared" si="2"/>
        <v>125</v>
      </c>
      <c r="S54" s="42">
        <f t="shared" si="3"/>
        <v>85327155.829999998</v>
      </c>
      <c r="T54" s="42">
        <f t="shared" si="24"/>
        <v>768</v>
      </c>
      <c r="U54" s="42">
        <f t="shared" si="25"/>
        <v>779908713.28999996</v>
      </c>
      <c r="V54" s="16"/>
    </row>
    <row r="55" spans="1:22" s="9" customFormat="1" x14ac:dyDescent="0.2">
      <c r="A55" s="30">
        <v>48</v>
      </c>
      <c r="B55" s="53" t="s">
        <v>112</v>
      </c>
      <c r="C55" s="32" t="s">
        <v>113</v>
      </c>
      <c r="D55" s="43">
        <v>217</v>
      </c>
      <c r="E55" s="43">
        <v>85501153.510000005</v>
      </c>
      <c r="F55" s="43">
        <v>1751</v>
      </c>
      <c r="G55" s="43">
        <v>162974986.63</v>
      </c>
      <c r="H55" s="43">
        <v>177</v>
      </c>
      <c r="I55" s="43">
        <v>17718252.949999999</v>
      </c>
      <c r="J55" s="43">
        <v>1019</v>
      </c>
      <c r="K55" s="43">
        <v>139325097.65000001</v>
      </c>
      <c r="L55" s="43">
        <f t="shared" si="22"/>
        <v>3164</v>
      </c>
      <c r="M55" s="43">
        <f t="shared" si="23"/>
        <v>405519490.74000001</v>
      </c>
      <c r="N55" s="43">
        <v>69</v>
      </c>
      <c r="O55" s="43">
        <v>259887457.22</v>
      </c>
      <c r="P55" s="43">
        <v>25</v>
      </c>
      <c r="Q55" s="43">
        <v>55132043.090000004</v>
      </c>
      <c r="R55" s="43">
        <f t="shared" si="2"/>
        <v>94</v>
      </c>
      <c r="S55" s="43">
        <f t="shared" si="3"/>
        <v>315019500.31</v>
      </c>
      <c r="T55" s="43">
        <f t="shared" si="24"/>
        <v>3258</v>
      </c>
      <c r="U55" s="43">
        <f t="shared" si="25"/>
        <v>720538991.04999995</v>
      </c>
      <c r="V55" s="16"/>
    </row>
    <row r="56" spans="1:22" s="9" customFormat="1" x14ac:dyDescent="0.2">
      <c r="A56" s="33">
        <v>49</v>
      </c>
      <c r="B56" s="54" t="s">
        <v>118</v>
      </c>
      <c r="C56" s="1" t="s">
        <v>119</v>
      </c>
      <c r="D56" s="44">
        <v>24</v>
      </c>
      <c r="E56" s="44">
        <v>62126455.68</v>
      </c>
      <c r="F56" s="44">
        <v>18</v>
      </c>
      <c r="G56" s="44">
        <v>3685473.48</v>
      </c>
      <c r="H56" s="44">
        <v>6</v>
      </c>
      <c r="I56" s="44">
        <v>2234736.5299999998</v>
      </c>
      <c r="J56" s="44">
        <v>71</v>
      </c>
      <c r="K56" s="44">
        <v>247566327.63999999</v>
      </c>
      <c r="L56" s="42">
        <f t="shared" si="22"/>
        <v>119</v>
      </c>
      <c r="M56" s="42">
        <f t="shared" si="23"/>
        <v>315612993.32999998</v>
      </c>
      <c r="N56" s="44">
        <v>15</v>
      </c>
      <c r="O56" s="44">
        <v>273852929.43000001</v>
      </c>
      <c r="P56" s="44">
        <v>9</v>
      </c>
      <c r="Q56" s="44">
        <v>71864377.430000007</v>
      </c>
      <c r="R56" s="42">
        <f t="shared" si="2"/>
        <v>24</v>
      </c>
      <c r="S56" s="42">
        <f t="shared" si="3"/>
        <v>345717306.86000001</v>
      </c>
      <c r="T56" s="42">
        <f t="shared" si="24"/>
        <v>143</v>
      </c>
      <c r="U56" s="42">
        <f t="shared" si="25"/>
        <v>661330300.19000006</v>
      </c>
      <c r="V56" s="16"/>
    </row>
    <row r="57" spans="1:22" s="9" customFormat="1" x14ac:dyDescent="0.2">
      <c r="A57" s="30">
        <v>50</v>
      </c>
      <c r="B57" s="53" t="s">
        <v>116</v>
      </c>
      <c r="C57" s="32" t="s">
        <v>117</v>
      </c>
      <c r="D57" s="43">
        <v>11</v>
      </c>
      <c r="E57" s="43">
        <v>123237.67</v>
      </c>
      <c r="F57" s="43">
        <v>130</v>
      </c>
      <c r="G57" s="43">
        <v>1411879.71</v>
      </c>
      <c r="H57" s="43">
        <v>2190</v>
      </c>
      <c r="I57" s="43">
        <v>92641832.159999996</v>
      </c>
      <c r="J57" s="43">
        <v>4641</v>
      </c>
      <c r="K57" s="43">
        <v>265406224.94</v>
      </c>
      <c r="L57" s="43">
        <f t="shared" si="22"/>
        <v>6972</v>
      </c>
      <c r="M57" s="43">
        <f t="shared" si="23"/>
        <v>359583174.48000002</v>
      </c>
      <c r="N57" s="43">
        <v>3217</v>
      </c>
      <c r="O57" s="43">
        <v>199107310.63999999</v>
      </c>
      <c r="P57" s="43">
        <v>1926</v>
      </c>
      <c r="Q57" s="43">
        <v>24626195.870000001</v>
      </c>
      <c r="R57" s="43">
        <f t="shared" si="2"/>
        <v>5143</v>
      </c>
      <c r="S57" s="43">
        <f t="shared" si="3"/>
        <v>223733506.50999999</v>
      </c>
      <c r="T57" s="43">
        <f t="shared" si="24"/>
        <v>12115</v>
      </c>
      <c r="U57" s="43">
        <f t="shared" si="25"/>
        <v>583316680.99000001</v>
      </c>
      <c r="V57" s="16"/>
    </row>
    <row r="58" spans="1:22" s="9" customFormat="1" x14ac:dyDescent="0.2">
      <c r="A58" s="33">
        <v>51</v>
      </c>
      <c r="B58" s="54" t="s">
        <v>120</v>
      </c>
      <c r="C58" s="1" t="s">
        <v>121</v>
      </c>
      <c r="D58" s="44">
        <v>607</v>
      </c>
      <c r="E58" s="44">
        <v>15630351.83</v>
      </c>
      <c r="F58" s="44">
        <v>6317</v>
      </c>
      <c r="G58" s="44">
        <v>133139992.27</v>
      </c>
      <c r="H58" s="44">
        <v>4600</v>
      </c>
      <c r="I58" s="44">
        <v>51112044.68</v>
      </c>
      <c r="J58" s="44">
        <v>12625</v>
      </c>
      <c r="K58" s="44">
        <v>110823774.58</v>
      </c>
      <c r="L58" s="42">
        <f t="shared" si="22"/>
        <v>24149</v>
      </c>
      <c r="M58" s="42">
        <f t="shared" si="23"/>
        <v>310706163.35999995</v>
      </c>
      <c r="N58" s="44">
        <v>3113</v>
      </c>
      <c r="O58" s="44">
        <v>215273323.91</v>
      </c>
      <c r="P58" s="44">
        <v>769</v>
      </c>
      <c r="Q58" s="44">
        <v>37978261.340000004</v>
      </c>
      <c r="R58" s="42">
        <f t="shared" si="2"/>
        <v>3882</v>
      </c>
      <c r="S58" s="42">
        <f t="shared" si="3"/>
        <v>253251585.25</v>
      </c>
      <c r="T58" s="42">
        <f t="shared" si="24"/>
        <v>28031</v>
      </c>
      <c r="U58" s="42">
        <f t="shared" si="25"/>
        <v>563957748.6099999</v>
      </c>
      <c r="V58" s="16"/>
    </row>
    <row r="59" spans="1:22" s="9" customFormat="1" x14ac:dyDescent="0.2">
      <c r="A59" s="30">
        <v>52</v>
      </c>
      <c r="B59" s="53" t="s">
        <v>126</v>
      </c>
      <c r="C59" s="32" t="s">
        <v>127</v>
      </c>
      <c r="D59" s="43"/>
      <c r="E59" s="43"/>
      <c r="F59" s="43"/>
      <c r="G59" s="43"/>
      <c r="H59" s="43">
        <v>299</v>
      </c>
      <c r="I59" s="43">
        <v>1092439.68</v>
      </c>
      <c r="J59" s="43">
        <v>610</v>
      </c>
      <c r="K59" s="43">
        <v>5510050.7599999998</v>
      </c>
      <c r="L59" s="43">
        <f t="shared" si="22"/>
        <v>909</v>
      </c>
      <c r="M59" s="43">
        <f t="shared" si="23"/>
        <v>6602490.4399999995</v>
      </c>
      <c r="N59" s="43">
        <v>1766</v>
      </c>
      <c r="O59" s="43">
        <v>262818383.19999999</v>
      </c>
      <c r="P59" s="43">
        <v>984</v>
      </c>
      <c r="Q59" s="43">
        <v>258416152.13999999</v>
      </c>
      <c r="R59" s="43">
        <f t="shared" si="2"/>
        <v>2750</v>
      </c>
      <c r="S59" s="43">
        <f t="shared" si="3"/>
        <v>521234535.33999997</v>
      </c>
      <c r="T59" s="43">
        <f t="shared" si="24"/>
        <v>3659</v>
      </c>
      <c r="U59" s="43">
        <f t="shared" si="25"/>
        <v>527837025.77999997</v>
      </c>
      <c r="V59" s="16"/>
    </row>
    <row r="60" spans="1:22" s="9" customFormat="1" x14ac:dyDescent="0.2">
      <c r="A60" s="33">
        <v>53</v>
      </c>
      <c r="B60" s="54" t="s">
        <v>128</v>
      </c>
      <c r="C60" s="1" t="s">
        <v>129</v>
      </c>
      <c r="D60" s="44"/>
      <c r="E60" s="44"/>
      <c r="F60" s="44">
        <v>77</v>
      </c>
      <c r="G60" s="44">
        <v>2040891.02</v>
      </c>
      <c r="H60" s="44">
        <v>327</v>
      </c>
      <c r="I60" s="44">
        <v>3847526.07</v>
      </c>
      <c r="J60" s="44">
        <v>1455</v>
      </c>
      <c r="K60" s="44">
        <v>212443173.28</v>
      </c>
      <c r="L60" s="42">
        <f t="shared" si="18"/>
        <v>1859</v>
      </c>
      <c r="M60" s="42">
        <f t="shared" si="19"/>
        <v>218331590.37</v>
      </c>
      <c r="N60" s="44">
        <v>11387</v>
      </c>
      <c r="O60" s="44">
        <v>245706915.75999999</v>
      </c>
      <c r="P60" s="44">
        <v>92</v>
      </c>
      <c r="Q60" s="44">
        <v>30980110.550000001</v>
      </c>
      <c r="R60" s="42">
        <f t="shared" si="2"/>
        <v>11479</v>
      </c>
      <c r="S60" s="42">
        <f t="shared" si="3"/>
        <v>276687026.31</v>
      </c>
      <c r="T60" s="42">
        <f t="shared" si="20"/>
        <v>13338</v>
      </c>
      <c r="U60" s="42">
        <f t="shared" si="21"/>
        <v>495018616.68000001</v>
      </c>
      <c r="V60" s="16"/>
    </row>
    <row r="61" spans="1:22" s="9" customFormat="1" x14ac:dyDescent="0.2">
      <c r="A61" s="30">
        <v>54</v>
      </c>
      <c r="B61" s="31" t="s">
        <v>122</v>
      </c>
      <c r="C61" s="32" t="s">
        <v>123</v>
      </c>
      <c r="D61" s="43"/>
      <c r="E61" s="43"/>
      <c r="F61" s="43"/>
      <c r="G61" s="43"/>
      <c r="H61" s="43">
        <v>389</v>
      </c>
      <c r="I61" s="43">
        <v>136365770.41</v>
      </c>
      <c r="J61" s="43">
        <v>403</v>
      </c>
      <c r="K61" s="43">
        <v>190430719.68000001</v>
      </c>
      <c r="L61" s="43">
        <f t="shared" ref="L61:M67" si="26">J61+H61+F61+D61</f>
        <v>792</v>
      </c>
      <c r="M61" s="43">
        <f t="shared" si="26"/>
        <v>326796490.09000003</v>
      </c>
      <c r="N61" s="43">
        <v>111</v>
      </c>
      <c r="O61" s="43">
        <v>108025237.3</v>
      </c>
      <c r="P61" s="43">
        <v>86</v>
      </c>
      <c r="Q61" s="43">
        <v>53994383.200000003</v>
      </c>
      <c r="R61" s="43">
        <f t="shared" si="2"/>
        <v>197</v>
      </c>
      <c r="S61" s="43">
        <f t="shared" si="3"/>
        <v>162019620.5</v>
      </c>
      <c r="T61" s="43">
        <f t="shared" ref="T61:U67" si="27">R61+L61</f>
        <v>989</v>
      </c>
      <c r="U61" s="43">
        <f t="shared" si="27"/>
        <v>488816110.59000003</v>
      </c>
      <c r="V61" s="16"/>
    </row>
    <row r="62" spans="1:22" s="9" customFormat="1" x14ac:dyDescent="0.2">
      <c r="A62" s="33">
        <v>55</v>
      </c>
      <c r="B62" s="54" t="s">
        <v>146</v>
      </c>
      <c r="C62" s="1" t="s">
        <v>147</v>
      </c>
      <c r="D62" s="44">
        <v>95</v>
      </c>
      <c r="E62" s="44">
        <v>95632580.950000003</v>
      </c>
      <c r="F62" s="44">
        <v>18</v>
      </c>
      <c r="G62" s="44">
        <v>2966110.37</v>
      </c>
      <c r="H62" s="44">
        <v>53</v>
      </c>
      <c r="I62" s="44">
        <v>57763495.969999999</v>
      </c>
      <c r="J62" s="44">
        <v>200</v>
      </c>
      <c r="K62" s="44">
        <v>52159353.259999998</v>
      </c>
      <c r="L62" s="42">
        <f t="shared" si="26"/>
        <v>366</v>
      </c>
      <c r="M62" s="42">
        <f t="shared" si="26"/>
        <v>208521540.55000001</v>
      </c>
      <c r="N62" s="44">
        <v>38</v>
      </c>
      <c r="O62" s="44">
        <v>97206420.069999993</v>
      </c>
      <c r="P62" s="44">
        <v>45</v>
      </c>
      <c r="Q62" s="44">
        <v>154929204.03</v>
      </c>
      <c r="R62" s="42">
        <f t="shared" si="2"/>
        <v>83</v>
      </c>
      <c r="S62" s="42">
        <f t="shared" si="3"/>
        <v>252135624.09999999</v>
      </c>
      <c r="T62" s="42">
        <f t="shared" si="27"/>
        <v>449</v>
      </c>
      <c r="U62" s="42">
        <f t="shared" si="27"/>
        <v>460657164.64999998</v>
      </c>
      <c r="V62" s="16"/>
    </row>
    <row r="63" spans="1:22" s="9" customFormat="1" x14ac:dyDescent="0.2">
      <c r="A63" s="30">
        <v>56</v>
      </c>
      <c r="B63" s="53" t="s">
        <v>124</v>
      </c>
      <c r="C63" s="32" t="s">
        <v>125</v>
      </c>
      <c r="D63" s="43">
        <v>45</v>
      </c>
      <c r="E63" s="43">
        <v>45010558.899999999</v>
      </c>
      <c r="F63" s="43">
        <v>37</v>
      </c>
      <c r="G63" s="43">
        <v>24236462.890000001</v>
      </c>
      <c r="H63" s="43">
        <v>11</v>
      </c>
      <c r="I63" s="43">
        <v>6292840.3099999996</v>
      </c>
      <c r="J63" s="43">
        <v>117</v>
      </c>
      <c r="K63" s="43">
        <v>153039102.53</v>
      </c>
      <c r="L63" s="43">
        <f t="shared" si="26"/>
        <v>210</v>
      </c>
      <c r="M63" s="43">
        <f t="shared" si="26"/>
        <v>228578964.63000003</v>
      </c>
      <c r="N63" s="43">
        <v>8</v>
      </c>
      <c r="O63" s="43">
        <v>124500000</v>
      </c>
      <c r="P63" s="43">
        <v>8</v>
      </c>
      <c r="Q63" s="43">
        <v>97000000</v>
      </c>
      <c r="R63" s="43">
        <f t="shared" si="2"/>
        <v>16</v>
      </c>
      <c r="S63" s="43">
        <f t="shared" si="3"/>
        <v>221500000</v>
      </c>
      <c r="T63" s="43">
        <f t="shared" si="27"/>
        <v>226</v>
      </c>
      <c r="U63" s="43">
        <f t="shared" si="27"/>
        <v>450078964.63</v>
      </c>
      <c r="V63" s="16"/>
    </row>
    <row r="64" spans="1:22" s="9" customFormat="1" x14ac:dyDescent="0.2">
      <c r="A64" s="33">
        <v>57</v>
      </c>
      <c r="B64" s="54" t="s">
        <v>130</v>
      </c>
      <c r="C64" s="1" t="s">
        <v>131</v>
      </c>
      <c r="D64" s="44"/>
      <c r="E64" s="44"/>
      <c r="F64" s="44"/>
      <c r="G64" s="44"/>
      <c r="H64" s="44">
        <v>3519</v>
      </c>
      <c r="I64" s="44">
        <v>34430093.539999999</v>
      </c>
      <c r="J64" s="44">
        <v>16771</v>
      </c>
      <c r="K64" s="44">
        <v>220934079.47</v>
      </c>
      <c r="L64" s="42">
        <f t="shared" si="26"/>
        <v>20290</v>
      </c>
      <c r="M64" s="42">
        <f t="shared" si="26"/>
        <v>255364173.00999999</v>
      </c>
      <c r="N64" s="44">
        <v>8695</v>
      </c>
      <c r="O64" s="44">
        <v>188045146.59999999</v>
      </c>
      <c r="P64" s="44">
        <v>279</v>
      </c>
      <c r="Q64" s="44">
        <v>2547028.15</v>
      </c>
      <c r="R64" s="42">
        <f t="shared" si="2"/>
        <v>8974</v>
      </c>
      <c r="S64" s="42">
        <f t="shared" si="3"/>
        <v>190592174.75</v>
      </c>
      <c r="T64" s="42">
        <f t="shared" si="27"/>
        <v>29264</v>
      </c>
      <c r="U64" s="42">
        <f t="shared" si="27"/>
        <v>445956347.75999999</v>
      </c>
      <c r="V64" s="16"/>
    </row>
    <row r="65" spans="1:22" s="9" customFormat="1" x14ac:dyDescent="0.2">
      <c r="A65" s="30">
        <v>58</v>
      </c>
      <c r="B65" s="53" t="s">
        <v>132</v>
      </c>
      <c r="C65" s="32" t="s">
        <v>133</v>
      </c>
      <c r="D65" s="43">
        <v>429</v>
      </c>
      <c r="E65" s="43">
        <v>67004576.939999998</v>
      </c>
      <c r="F65" s="43">
        <v>506</v>
      </c>
      <c r="G65" s="43">
        <v>51783742.759999998</v>
      </c>
      <c r="H65" s="43">
        <v>173</v>
      </c>
      <c r="I65" s="43">
        <v>54601988.109999999</v>
      </c>
      <c r="J65" s="43">
        <v>676</v>
      </c>
      <c r="K65" s="43">
        <v>36718004.020000003</v>
      </c>
      <c r="L65" s="43">
        <f t="shared" si="26"/>
        <v>1784</v>
      </c>
      <c r="M65" s="43">
        <f t="shared" si="26"/>
        <v>210108311.82999998</v>
      </c>
      <c r="N65" s="43">
        <v>691</v>
      </c>
      <c r="O65" s="43">
        <v>96919738.120000005</v>
      </c>
      <c r="P65" s="43">
        <v>503</v>
      </c>
      <c r="Q65" s="43">
        <v>130030315.76000001</v>
      </c>
      <c r="R65" s="43">
        <f t="shared" si="2"/>
        <v>1194</v>
      </c>
      <c r="S65" s="43">
        <f t="shared" si="3"/>
        <v>226950053.88</v>
      </c>
      <c r="T65" s="43">
        <f t="shared" si="27"/>
        <v>2978</v>
      </c>
      <c r="U65" s="43">
        <f t="shared" si="27"/>
        <v>437058365.70999998</v>
      </c>
      <c r="V65" s="16"/>
    </row>
    <row r="66" spans="1:22" s="9" customFormat="1" x14ac:dyDescent="0.2">
      <c r="A66" s="33">
        <v>59</v>
      </c>
      <c r="B66" s="54" t="s">
        <v>136</v>
      </c>
      <c r="C66" s="1" t="s">
        <v>137</v>
      </c>
      <c r="D66" s="44">
        <v>106</v>
      </c>
      <c r="E66" s="44">
        <v>2235410.58</v>
      </c>
      <c r="F66" s="44">
        <v>637</v>
      </c>
      <c r="G66" s="44">
        <v>7991124.4199999999</v>
      </c>
      <c r="H66" s="44">
        <v>4837</v>
      </c>
      <c r="I66" s="44">
        <v>32599395.219999999</v>
      </c>
      <c r="J66" s="44">
        <v>19612</v>
      </c>
      <c r="K66" s="44">
        <v>208936118.94999999</v>
      </c>
      <c r="L66" s="42">
        <f t="shared" si="26"/>
        <v>25192</v>
      </c>
      <c r="M66" s="42">
        <f t="shared" si="26"/>
        <v>251762049.16999999</v>
      </c>
      <c r="N66" s="44">
        <v>2846</v>
      </c>
      <c r="O66" s="44">
        <v>182094454.27000001</v>
      </c>
      <c r="P66" s="44">
        <v>12</v>
      </c>
      <c r="Q66" s="44">
        <v>248955.39</v>
      </c>
      <c r="R66" s="42">
        <f t="shared" si="2"/>
        <v>2858</v>
      </c>
      <c r="S66" s="42">
        <f t="shared" si="3"/>
        <v>182343409.66</v>
      </c>
      <c r="T66" s="42">
        <f t="shared" si="27"/>
        <v>28050</v>
      </c>
      <c r="U66" s="42">
        <f t="shared" si="27"/>
        <v>434105458.82999998</v>
      </c>
      <c r="V66" s="16"/>
    </row>
    <row r="67" spans="1:22" s="9" customFormat="1" x14ac:dyDescent="0.2">
      <c r="A67" s="30">
        <v>60</v>
      </c>
      <c r="B67" s="53" t="s">
        <v>138</v>
      </c>
      <c r="C67" s="32" t="s">
        <v>139</v>
      </c>
      <c r="D67" s="43">
        <v>382</v>
      </c>
      <c r="E67" s="43">
        <v>8465757.5800000001</v>
      </c>
      <c r="F67" s="43">
        <v>4160</v>
      </c>
      <c r="G67" s="43">
        <v>91493064.010000005</v>
      </c>
      <c r="H67" s="43">
        <v>2806</v>
      </c>
      <c r="I67" s="43">
        <v>37281564.420000002</v>
      </c>
      <c r="J67" s="43">
        <v>13388</v>
      </c>
      <c r="K67" s="43">
        <v>103463429.31999999</v>
      </c>
      <c r="L67" s="43">
        <f t="shared" si="26"/>
        <v>20736</v>
      </c>
      <c r="M67" s="43">
        <f t="shared" si="26"/>
        <v>240703815.33000001</v>
      </c>
      <c r="N67" s="43">
        <v>4976</v>
      </c>
      <c r="O67" s="43">
        <v>169540489.81999999</v>
      </c>
      <c r="P67" s="43">
        <v>86</v>
      </c>
      <c r="Q67" s="43">
        <v>19869599.18</v>
      </c>
      <c r="R67" s="43">
        <f t="shared" si="2"/>
        <v>5062</v>
      </c>
      <c r="S67" s="43">
        <f t="shared" si="3"/>
        <v>189410089</v>
      </c>
      <c r="T67" s="43">
        <f t="shared" si="27"/>
        <v>25798</v>
      </c>
      <c r="U67" s="43">
        <f t="shared" si="27"/>
        <v>430113904.33000004</v>
      </c>
      <c r="V67" s="16"/>
    </row>
    <row r="68" spans="1:22" s="9" customFormat="1" x14ac:dyDescent="0.2">
      <c r="A68" s="33">
        <v>61</v>
      </c>
      <c r="B68" s="54" t="s">
        <v>144</v>
      </c>
      <c r="C68" s="1" t="s">
        <v>145</v>
      </c>
      <c r="D68" s="44">
        <v>49</v>
      </c>
      <c r="E68" s="44">
        <v>86370861.680000007</v>
      </c>
      <c r="F68" s="44">
        <v>17</v>
      </c>
      <c r="G68" s="44">
        <v>26649191.109999999</v>
      </c>
      <c r="H68" s="44">
        <v>64</v>
      </c>
      <c r="I68" s="44">
        <v>75107972.900000006</v>
      </c>
      <c r="J68" s="44">
        <v>179</v>
      </c>
      <c r="K68" s="44">
        <v>44665594.329999998</v>
      </c>
      <c r="L68" s="42">
        <f t="shared" ref="L68:L75" si="28">J68+H68+F68+D68</f>
        <v>309</v>
      </c>
      <c r="M68" s="42">
        <f t="shared" ref="M68:M75" si="29">K68+I68+G68+E68</f>
        <v>232793620.02000001</v>
      </c>
      <c r="N68" s="44">
        <v>65</v>
      </c>
      <c r="O68" s="44">
        <v>45788074.100000001</v>
      </c>
      <c r="P68" s="44">
        <v>107</v>
      </c>
      <c r="Q68" s="44">
        <v>130008610.5</v>
      </c>
      <c r="R68" s="42">
        <f t="shared" si="2"/>
        <v>172</v>
      </c>
      <c r="S68" s="42">
        <f t="shared" si="3"/>
        <v>175796684.59999999</v>
      </c>
      <c r="T68" s="42">
        <f t="shared" ref="T68:T75" si="30">R68+L68</f>
        <v>481</v>
      </c>
      <c r="U68" s="42">
        <f t="shared" ref="U68:U75" si="31">S68+M68</f>
        <v>408590304.62</v>
      </c>
      <c r="V68" s="16"/>
    </row>
    <row r="69" spans="1:22" s="9" customFormat="1" x14ac:dyDescent="0.2">
      <c r="A69" s="30">
        <v>62</v>
      </c>
      <c r="B69" s="31" t="s">
        <v>134</v>
      </c>
      <c r="C69" s="32" t="s">
        <v>135</v>
      </c>
      <c r="D69" s="43">
        <v>368</v>
      </c>
      <c r="E69" s="43">
        <v>74752660.819999993</v>
      </c>
      <c r="F69" s="43">
        <v>605</v>
      </c>
      <c r="G69" s="43">
        <v>39500429.200000003</v>
      </c>
      <c r="H69" s="43">
        <v>63</v>
      </c>
      <c r="I69" s="43">
        <v>82182234.200000003</v>
      </c>
      <c r="J69" s="43">
        <v>352</v>
      </c>
      <c r="K69" s="43">
        <v>102613750.31999999</v>
      </c>
      <c r="L69" s="43">
        <f t="shared" si="28"/>
        <v>1388</v>
      </c>
      <c r="M69" s="43">
        <f t="shared" si="29"/>
        <v>299049074.53999996</v>
      </c>
      <c r="N69" s="43">
        <v>128</v>
      </c>
      <c r="O69" s="43">
        <v>44401622.030000001</v>
      </c>
      <c r="P69" s="43">
        <v>95</v>
      </c>
      <c r="Q69" s="43">
        <v>53379992.060000002</v>
      </c>
      <c r="R69" s="43">
        <f t="shared" si="2"/>
        <v>223</v>
      </c>
      <c r="S69" s="43">
        <f t="shared" si="3"/>
        <v>97781614.090000004</v>
      </c>
      <c r="T69" s="43">
        <f t="shared" si="30"/>
        <v>1611</v>
      </c>
      <c r="U69" s="43">
        <f t="shared" si="31"/>
        <v>396830688.63</v>
      </c>
      <c r="V69" s="16"/>
    </row>
    <row r="70" spans="1:22" s="9" customFormat="1" x14ac:dyDescent="0.2">
      <c r="A70" s="33">
        <v>63</v>
      </c>
      <c r="B70" s="54" t="s">
        <v>148</v>
      </c>
      <c r="C70" s="1" t="s">
        <v>149</v>
      </c>
      <c r="D70" s="44">
        <v>1744</v>
      </c>
      <c r="E70" s="44">
        <v>95698275.439999998</v>
      </c>
      <c r="F70" s="44">
        <v>1298</v>
      </c>
      <c r="G70" s="44">
        <v>38275878.770000003</v>
      </c>
      <c r="H70" s="44">
        <v>699</v>
      </c>
      <c r="I70" s="44">
        <v>25323807.920000002</v>
      </c>
      <c r="J70" s="44">
        <v>693</v>
      </c>
      <c r="K70" s="44">
        <v>88627695.939999998</v>
      </c>
      <c r="L70" s="42">
        <f t="shared" si="28"/>
        <v>4434</v>
      </c>
      <c r="M70" s="42">
        <f t="shared" si="29"/>
        <v>247925658.06999999</v>
      </c>
      <c r="N70" s="44">
        <v>83</v>
      </c>
      <c r="O70" s="44">
        <v>70069884.260000005</v>
      </c>
      <c r="P70" s="44">
        <v>69</v>
      </c>
      <c r="Q70" s="44">
        <v>74065232.519999996</v>
      </c>
      <c r="R70" s="42">
        <f t="shared" si="2"/>
        <v>152</v>
      </c>
      <c r="S70" s="42">
        <f t="shared" si="3"/>
        <v>144135116.78</v>
      </c>
      <c r="T70" s="42">
        <f t="shared" si="30"/>
        <v>4586</v>
      </c>
      <c r="U70" s="42">
        <f t="shared" si="31"/>
        <v>392060774.85000002</v>
      </c>
      <c r="V70" s="16"/>
    </row>
    <row r="71" spans="1:22" s="9" customFormat="1" x14ac:dyDescent="0.2">
      <c r="A71" s="30">
        <v>64</v>
      </c>
      <c r="B71" s="53" t="s">
        <v>140</v>
      </c>
      <c r="C71" s="32" t="s">
        <v>141</v>
      </c>
      <c r="D71" s="43">
        <v>59</v>
      </c>
      <c r="E71" s="43">
        <v>11221757.890000001</v>
      </c>
      <c r="F71" s="43">
        <v>393</v>
      </c>
      <c r="G71" s="43">
        <v>21223952.789999999</v>
      </c>
      <c r="H71" s="43">
        <v>306</v>
      </c>
      <c r="I71" s="43">
        <v>134234812.69</v>
      </c>
      <c r="J71" s="43">
        <v>319</v>
      </c>
      <c r="K71" s="43">
        <v>64387410.490000002</v>
      </c>
      <c r="L71" s="43">
        <f t="shared" si="28"/>
        <v>1077</v>
      </c>
      <c r="M71" s="43">
        <f t="shared" si="29"/>
        <v>231067933.86000001</v>
      </c>
      <c r="N71" s="43">
        <v>271</v>
      </c>
      <c r="O71" s="43">
        <v>40545325.969999999</v>
      </c>
      <c r="P71" s="43">
        <v>172</v>
      </c>
      <c r="Q71" s="43">
        <v>100341048.19</v>
      </c>
      <c r="R71" s="43">
        <f t="shared" si="2"/>
        <v>443</v>
      </c>
      <c r="S71" s="43">
        <f t="shared" si="3"/>
        <v>140886374.16</v>
      </c>
      <c r="T71" s="43">
        <f t="shared" si="30"/>
        <v>1520</v>
      </c>
      <c r="U71" s="43">
        <f t="shared" si="31"/>
        <v>371954308.01999998</v>
      </c>
      <c r="V71" s="16"/>
    </row>
    <row r="72" spans="1:22" s="9" customFormat="1" x14ac:dyDescent="0.2">
      <c r="A72" s="33">
        <v>65</v>
      </c>
      <c r="B72" s="54" t="s">
        <v>142</v>
      </c>
      <c r="C72" s="1" t="s">
        <v>143</v>
      </c>
      <c r="D72" s="44">
        <v>1114</v>
      </c>
      <c r="E72" s="44">
        <v>51434907.549999997</v>
      </c>
      <c r="F72" s="44">
        <v>3160</v>
      </c>
      <c r="G72" s="44">
        <v>95592380.890000001</v>
      </c>
      <c r="H72" s="44">
        <v>1395</v>
      </c>
      <c r="I72" s="44">
        <v>42164161.969999999</v>
      </c>
      <c r="J72" s="44">
        <v>3087</v>
      </c>
      <c r="K72" s="44">
        <v>41788379.270000003</v>
      </c>
      <c r="L72" s="42">
        <f t="shared" si="28"/>
        <v>8756</v>
      </c>
      <c r="M72" s="42">
        <f t="shared" si="29"/>
        <v>230979829.68000001</v>
      </c>
      <c r="N72" s="44">
        <v>1116</v>
      </c>
      <c r="O72" s="44">
        <v>89968805.420000002</v>
      </c>
      <c r="P72" s="44">
        <v>197</v>
      </c>
      <c r="Q72" s="44">
        <v>46084511.520000003</v>
      </c>
      <c r="R72" s="42">
        <f t="shared" si="2"/>
        <v>1313</v>
      </c>
      <c r="S72" s="42">
        <f t="shared" si="3"/>
        <v>136053316.94</v>
      </c>
      <c r="T72" s="42">
        <f t="shared" si="30"/>
        <v>10069</v>
      </c>
      <c r="U72" s="42">
        <f t="shared" si="31"/>
        <v>367033146.62</v>
      </c>
      <c r="V72" s="16"/>
    </row>
    <row r="73" spans="1:22" s="9" customFormat="1" x14ac:dyDescent="0.2">
      <c r="A73" s="30">
        <v>66</v>
      </c>
      <c r="B73" s="53" t="s">
        <v>156</v>
      </c>
      <c r="C73" s="32" t="s">
        <v>157</v>
      </c>
      <c r="D73" s="43">
        <v>1</v>
      </c>
      <c r="E73" s="43">
        <v>87950</v>
      </c>
      <c r="F73" s="43">
        <v>43</v>
      </c>
      <c r="G73" s="43">
        <v>7326950.5999999996</v>
      </c>
      <c r="H73" s="43">
        <v>197</v>
      </c>
      <c r="I73" s="43">
        <v>150457443.81999999</v>
      </c>
      <c r="J73" s="43">
        <v>242</v>
      </c>
      <c r="K73" s="43">
        <v>52679023.979999997</v>
      </c>
      <c r="L73" s="43">
        <f t="shared" si="28"/>
        <v>483</v>
      </c>
      <c r="M73" s="43">
        <f t="shared" si="29"/>
        <v>210551368.39999998</v>
      </c>
      <c r="N73" s="43">
        <v>36</v>
      </c>
      <c r="O73" s="43">
        <v>26212498.969999999</v>
      </c>
      <c r="P73" s="43">
        <v>57</v>
      </c>
      <c r="Q73" s="43">
        <v>116690000</v>
      </c>
      <c r="R73" s="43">
        <f t="shared" si="2"/>
        <v>93</v>
      </c>
      <c r="S73" s="43">
        <f t="shared" si="3"/>
        <v>142902498.97</v>
      </c>
      <c r="T73" s="43">
        <f t="shared" si="30"/>
        <v>576</v>
      </c>
      <c r="U73" s="43">
        <f t="shared" si="31"/>
        <v>353453867.37</v>
      </c>
      <c r="V73" s="16"/>
    </row>
    <row r="74" spans="1:22" s="9" customFormat="1" x14ac:dyDescent="0.2">
      <c r="A74" s="33">
        <v>67</v>
      </c>
      <c r="B74" s="54" t="s">
        <v>365</v>
      </c>
      <c r="C74" s="1" t="s">
        <v>366</v>
      </c>
      <c r="D74" s="44"/>
      <c r="E74" s="44"/>
      <c r="F74" s="44"/>
      <c r="G74" s="44"/>
      <c r="H74" s="44">
        <v>1</v>
      </c>
      <c r="I74" s="44">
        <v>22228192.309999999</v>
      </c>
      <c r="J74" s="44"/>
      <c r="K74" s="44"/>
      <c r="L74" s="42">
        <f t="shared" si="28"/>
        <v>1</v>
      </c>
      <c r="M74" s="42">
        <f t="shared" si="29"/>
        <v>22228192.309999999</v>
      </c>
      <c r="N74" s="44">
        <v>1</v>
      </c>
      <c r="O74" s="44">
        <v>158599251.41</v>
      </c>
      <c r="P74" s="44">
        <v>1</v>
      </c>
      <c r="Q74" s="44">
        <v>160426091.69999999</v>
      </c>
      <c r="R74" s="42">
        <f t="shared" si="2"/>
        <v>2</v>
      </c>
      <c r="S74" s="42">
        <f t="shared" si="3"/>
        <v>319025343.11000001</v>
      </c>
      <c r="T74" s="42">
        <f t="shared" si="30"/>
        <v>3</v>
      </c>
      <c r="U74" s="42">
        <f t="shared" si="31"/>
        <v>341253535.42000002</v>
      </c>
      <c r="V74" s="16"/>
    </row>
    <row r="75" spans="1:22" s="9" customFormat="1" x14ac:dyDescent="0.2">
      <c r="A75" s="30">
        <v>68</v>
      </c>
      <c r="B75" s="53" t="s">
        <v>150</v>
      </c>
      <c r="C75" s="32" t="s">
        <v>151</v>
      </c>
      <c r="D75" s="43">
        <v>132</v>
      </c>
      <c r="E75" s="43">
        <v>2098763.9</v>
      </c>
      <c r="F75" s="43">
        <v>1569</v>
      </c>
      <c r="G75" s="43">
        <v>30576621.68</v>
      </c>
      <c r="H75" s="43">
        <v>4920</v>
      </c>
      <c r="I75" s="43">
        <v>22005818.359999999</v>
      </c>
      <c r="J75" s="43">
        <v>13700</v>
      </c>
      <c r="K75" s="43">
        <v>73716687.209999993</v>
      </c>
      <c r="L75" s="43">
        <f t="shared" si="28"/>
        <v>20321</v>
      </c>
      <c r="M75" s="43">
        <f t="shared" si="29"/>
        <v>128397891.15000001</v>
      </c>
      <c r="N75" s="43">
        <v>6798</v>
      </c>
      <c r="O75" s="43">
        <v>136849889.63</v>
      </c>
      <c r="P75" s="43">
        <v>1452</v>
      </c>
      <c r="Q75" s="43">
        <v>56405283.369999997</v>
      </c>
      <c r="R75" s="43">
        <f t="shared" si="2"/>
        <v>8250</v>
      </c>
      <c r="S75" s="43">
        <f t="shared" si="3"/>
        <v>193255173</v>
      </c>
      <c r="T75" s="43">
        <f t="shared" si="30"/>
        <v>28571</v>
      </c>
      <c r="U75" s="43">
        <f t="shared" si="31"/>
        <v>321653064.14999998</v>
      </c>
      <c r="V75" s="16"/>
    </row>
    <row r="76" spans="1:22" s="9" customFormat="1" x14ac:dyDescent="0.2">
      <c r="A76" s="33">
        <v>69</v>
      </c>
      <c r="B76" s="54" t="s">
        <v>154</v>
      </c>
      <c r="C76" s="1" t="s">
        <v>155</v>
      </c>
      <c r="D76" s="44">
        <v>94</v>
      </c>
      <c r="E76" s="44">
        <v>98544826.450000003</v>
      </c>
      <c r="F76" s="44">
        <v>621</v>
      </c>
      <c r="G76" s="44">
        <v>53964033.57</v>
      </c>
      <c r="H76" s="44">
        <v>177</v>
      </c>
      <c r="I76" s="44">
        <v>2451499.02</v>
      </c>
      <c r="J76" s="44">
        <v>804</v>
      </c>
      <c r="K76" s="44">
        <v>19224588.91</v>
      </c>
      <c r="L76" s="42">
        <f>J76+H76+F76+D76</f>
        <v>1696</v>
      </c>
      <c r="M76" s="42">
        <f>K76+I76+G76+E76</f>
        <v>174184947.94999999</v>
      </c>
      <c r="N76" s="44">
        <v>51</v>
      </c>
      <c r="O76" s="44">
        <v>75488754.280000001</v>
      </c>
      <c r="P76" s="44">
        <v>21</v>
      </c>
      <c r="Q76" s="44">
        <v>54856649.920000002</v>
      </c>
      <c r="R76" s="42">
        <f t="shared" si="2"/>
        <v>72</v>
      </c>
      <c r="S76" s="42">
        <f t="shared" si="3"/>
        <v>130345404.2</v>
      </c>
      <c r="T76" s="42">
        <f>R76+L76</f>
        <v>1768</v>
      </c>
      <c r="U76" s="42">
        <f>S76+M76</f>
        <v>304530352.14999998</v>
      </c>
      <c r="V76" s="16"/>
    </row>
    <row r="77" spans="1:22" s="9" customFormat="1" x14ac:dyDescent="0.2">
      <c r="A77" s="30">
        <v>70</v>
      </c>
      <c r="B77" s="31" t="s">
        <v>152</v>
      </c>
      <c r="C77" s="32" t="s">
        <v>153</v>
      </c>
      <c r="D77" s="43">
        <v>67</v>
      </c>
      <c r="E77" s="43">
        <v>525738.64</v>
      </c>
      <c r="F77" s="43">
        <v>691</v>
      </c>
      <c r="G77" s="43">
        <v>10101989.23</v>
      </c>
      <c r="H77" s="43">
        <v>1847</v>
      </c>
      <c r="I77" s="43">
        <v>22112029.969999999</v>
      </c>
      <c r="J77" s="43">
        <v>6278</v>
      </c>
      <c r="K77" s="43">
        <v>81020740.439999998</v>
      </c>
      <c r="L77" s="43">
        <f t="shared" ref="L77:L84" si="32">J77+H77+F77+D77</f>
        <v>8883</v>
      </c>
      <c r="M77" s="43">
        <f t="shared" ref="M77:M84" si="33">K77+I77+G77+E77</f>
        <v>113760498.28</v>
      </c>
      <c r="N77" s="43">
        <v>7870</v>
      </c>
      <c r="O77" s="43">
        <v>129524884.18000001</v>
      </c>
      <c r="P77" s="43">
        <v>426</v>
      </c>
      <c r="Q77" s="43">
        <v>60652898.939999998</v>
      </c>
      <c r="R77" s="43">
        <f t="shared" si="2"/>
        <v>8296</v>
      </c>
      <c r="S77" s="43">
        <f t="shared" si="3"/>
        <v>190177783.12</v>
      </c>
      <c r="T77" s="43">
        <f t="shared" ref="T77:T84" si="34">R77+L77</f>
        <v>17179</v>
      </c>
      <c r="U77" s="43">
        <f t="shared" ref="U77:U84" si="35">S77+M77</f>
        <v>303938281.39999998</v>
      </c>
      <c r="V77" s="16"/>
    </row>
    <row r="78" spans="1:22" s="9" customFormat="1" x14ac:dyDescent="0.2">
      <c r="A78" s="33">
        <v>71</v>
      </c>
      <c r="B78" s="54" t="s">
        <v>158</v>
      </c>
      <c r="C78" s="1" t="s">
        <v>159</v>
      </c>
      <c r="D78" s="44"/>
      <c r="E78" s="44"/>
      <c r="F78" s="44"/>
      <c r="G78" s="44"/>
      <c r="H78" s="44">
        <v>241</v>
      </c>
      <c r="I78" s="44">
        <v>5599641.8899999997</v>
      </c>
      <c r="J78" s="44">
        <v>422</v>
      </c>
      <c r="K78" s="44">
        <v>42910796.399999999</v>
      </c>
      <c r="L78" s="42">
        <f t="shared" si="32"/>
        <v>663</v>
      </c>
      <c r="M78" s="42">
        <f t="shared" si="33"/>
        <v>48510438.289999999</v>
      </c>
      <c r="N78" s="44">
        <v>33</v>
      </c>
      <c r="O78" s="44">
        <v>140876215.90000001</v>
      </c>
      <c r="P78" s="44">
        <v>19</v>
      </c>
      <c r="Q78" s="44">
        <v>102381884.54000001</v>
      </c>
      <c r="R78" s="42">
        <f t="shared" si="2"/>
        <v>52</v>
      </c>
      <c r="S78" s="42">
        <f t="shared" si="3"/>
        <v>243258100.44</v>
      </c>
      <c r="T78" s="42">
        <f t="shared" si="34"/>
        <v>715</v>
      </c>
      <c r="U78" s="42">
        <f t="shared" si="35"/>
        <v>291768538.73000002</v>
      </c>
      <c r="V78" s="16"/>
    </row>
    <row r="79" spans="1:22" s="9" customFormat="1" x14ac:dyDescent="0.2">
      <c r="A79" s="30">
        <v>72</v>
      </c>
      <c r="B79" s="53" t="s">
        <v>160</v>
      </c>
      <c r="C79" s="32" t="s">
        <v>161</v>
      </c>
      <c r="D79" s="43">
        <v>99</v>
      </c>
      <c r="E79" s="43">
        <v>2348282.62</v>
      </c>
      <c r="F79" s="43">
        <v>3762</v>
      </c>
      <c r="G79" s="43">
        <v>86985573.930000007</v>
      </c>
      <c r="H79" s="43">
        <v>1483</v>
      </c>
      <c r="I79" s="43">
        <v>15972436.189999999</v>
      </c>
      <c r="J79" s="43">
        <v>4284</v>
      </c>
      <c r="K79" s="43">
        <v>38850367.590000004</v>
      </c>
      <c r="L79" s="43">
        <f t="shared" si="32"/>
        <v>9628</v>
      </c>
      <c r="M79" s="43">
        <f t="shared" si="33"/>
        <v>144156660.33000001</v>
      </c>
      <c r="N79" s="43">
        <v>5633</v>
      </c>
      <c r="O79" s="43">
        <v>122054810.26000001</v>
      </c>
      <c r="P79" s="43">
        <v>661</v>
      </c>
      <c r="Q79" s="43">
        <v>14452325.550000001</v>
      </c>
      <c r="R79" s="43">
        <f t="shared" si="2"/>
        <v>6294</v>
      </c>
      <c r="S79" s="43">
        <f t="shared" si="3"/>
        <v>136507135.81</v>
      </c>
      <c r="T79" s="43">
        <f t="shared" si="34"/>
        <v>15922</v>
      </c>
      <c r="U79" s="43">
        <f t="shared" si="35"/>
        <v>280663796.13999999</v>
      </c>
      <c r="V79" s="16"/>
    </row>
    <row r="80" spans="1:22" s="9" customFormat="1" x14ac:dyDescent="0.2">
      <c r="A80" s="33">
        <v>73</v>
      </c>
      <c r="B80" s="54" t="s">
        <v>168</v>
      </c>
      <c r="C80" s="1" t="s">
        <v>169</v>
      </c>
      <c r="D80" s="44">
        <v>160</v>
      </c>
      <c r="E80" s="44">
        <v>40805681.909999996</v>
      </c>
      <c r="F80" s="44">
        <v>148</v>
      </c>
      <c r="G80" s="44">
        <v>16937798.199999999</v>
      </c>
      <c r="H80" s="44">
        <v>93</v>
      </c>
      <c r="I80" s="44">
        <v>23585546.649999999</v>
      </c>
      <c r="J80" s="44">
        <v>177</v>
      </c>
      <c r="K80" s="44">
        <v>20638318.890000001</v>
      </c>
      <c r="L80" s="42">
        <f t="shared" si="32"/>
        <v>578</v>
      </c>
      <c r="M80" s="42">
        <f t="shared" si="33"/>
        <v>101967345.64999999</v>
      </c>
      <c r="N80" s="44">
        <v>95</v>
      </c>
      <c r="O80" s="44">
        <v>77742770.219999999</v>
      </c>
      <c r="P80" s="44">
        <v>130</v>
      </c>
      <c r="Q80" s="44">
        <v>84469689.219999999</v>
      </c>
      <c r="R80" s="42">
        <f t="shared" si="2"/>
        <v>225</v>
      </c>
      <c r="S80" s="42">
        <f t="shared" si="3"/>
        <v>162212459.44</v>
      </c>
      <c r="T80" s="42">
        <f t="shared" si="34"/>
        <v>803</v>
      </c>
      <c r="U80" s="42">
        <f t="shared" si="35"/>
        <v>264179805.08999997</v>
      </c>
      <c r="V80" s="16"/>
    </row>
    <row r="81" spans="1:22" s="9" customFormat="1" x14ac:dyDescent="0.2">
      <c r="A81" s="30">
        <v>74</v>
      </c>
      <c r="B81" s="53" t="s">
        <v>162</v>
      </c>
      <c r="C81" s="32" t="s">
        <v>163</v>
      </c>
      <c r="D81" s="43">
        <v>13</v>
      </c>
      <c r="E81" s="43">
        <v>131159.03</v>
      </c>
      <c r="F81" s="43">
        <v>1837</v>
      </c>
      <c r="G81" s="43">
        <v>77572708.549999997</v>
      </c>
      <c r="H81" s="43">
        <v>464</v>
      </c>
      <c r="I81" s="43">
        <v>7569986.6399999997</v>
      </c>
      <c r="J81" s="43">
        <v>2576</v>
      </c>
      <c r="K81" s="43">
        <v>45640079.729999997</v>
      </c>
      <c r="L81" s="43">
        <f t="shared" si="32"/>
        <v>4890</v>
      </c>
      <c r="M81" s="43">
        <f t="shared" si="33"/>
        <v>130913933.94999999</v>
      </c>
      <c r="N81" s="43">
        <v>2903</v>
      </c>
      <c r="O81" s="43">
        <v>121153921.31999999</v>
      </c>
      <c r="P81" s="43">
        <v>45</v>
      </c>
      <c r="Q81" s="43">
        <v>5547851.8399999999</v>
      </c>
      <c r="R81" s="43">
        <f t="shared" si="2"/>
        <v>2948</v>
      </c>
      <c r="S81" s="43">
        <f t="shared" si="3"/>
        <v>126701773.16</v>
      </c>
      <c r="T81" s="43">
        <f t="shared" si="34"/>
        <v>7838</v>
      </c>
      <c r="U81" s="43">
        <f t="shared" si="35"/>
        <v>257615707.10999998</v>
      </c>
      <c r="V81" s="16"/>
    </row>
    <row r="82" spans="1:22" s="9" customFormat="1" x14ac:dyDescent="0.2">
      <c r="A82" s="33">
        <v>75</v>
      </c>
      <c r="B82" s="54" t="s">
        <v>186</v>
      </c>
      <c r="C82" s="1" t="s">
        <v>187</v>
      </c>
      <c r="D82" s="44">
        <v>31</v>
      </c>
      <c r="E82" s="44">
        <v>15163471.02</v>
      </c>
      <c r="F82" s="44">
        <v>10</v>
      </c>
      <c r="G82" s="44">
        <v>488785.21</v>
      </c>
      <c r="H82" s="44">
        <v>32</v>
      </c>
      <c r="I82" s="44">
        <v>1079264.8700000001</v>
      </c>
      <c r="J82" s="44">
        <v>22</v>
      </c>
      <c r="K82" s="44">
        <v>416500.5</v>
      </c>
      <c r="L82" s="42">
        <f t="shared" si="32"/>
        <v>95</v>
      </c>
      <c r="M82" s="42">
        <f t="shared" si="33"/>
        <v>17148021.600000001</v>
      </c>
      <c r="N82" s="44">
        <v>85</v>
      </c>
      <c r="O82" s="44">
        <v>101916884.15000001</v>
      </c>
      <c r="P82" s="44">
        <v>89</v>
      </c>
      <c r="Q82" s="44">
        <v>117450000</v>
      </c>
      <c r="R82" s="42">
        <f t="shared" ref="R82:R98" si="36">N82+P82</f>
        <v>174</v>
      </c>
      <c r="S82" s="42">
        <f t="shared" ref="S82:S98" si="37">O82+Q82</f>
        <v>219366884.15000001</v>
      </c>
      <c r="T82" s="42">
        <f t="shared" si="34"/>
        <v>269</v>
      </c>
      <c r="U82" s="42">
        <f t="shared" si="35"/>
        <v>236514905.75</v>
      </c>
      <c r="V82" s="16"/>
    </row>
    <row r="83" spans="1:22" s="9" customFormat="1" x14ac:dyDescent="0.2">
      <c r="A83" s="30">
        <v>76</v>
      </c>
      <c r="B83" s="53" t="s">
        <v>164</v>
      </c>
      <c r="C83" s="32" t="s">
        <v>165</v>
      </c>
      <c r="D83" s="43">
        <v>15</v>
      </c>
      <c r="E83" s="43">
        <v>33871206.859999999</v>
      </c>
      <c r="F83" s="43">
        <v>56</v>
      </c>
      <c r="G83" s="43">
        <v>4400087.5599999996</v>
      </c>
      <c r="H83" s="43">
        <v>28</v>
      </c>
      <c r="I83" s="43">
        <v>22383698.789999999</v>
      </c>
      <c r="J83" s="43">
        <v>93</v>
      </c>
      <c r="K83" s="43">
        <v>44368218.969999999</v>
      </c>
      <c r="L83" s="43">
        <f t="shared" si="32"/>
        <v>192</v>
      </c>
      <c r="M83" s="43">
        <f t="shared" si="33"/>
        <v>105023212.17999999</v>
      </c>
      <c r="N83" s="43">
        <v>44</v>
      </c>
      <c r="O83" s="43">
        <v>60161670.420000002</v>
      </c>
      <c r="P83" s="43">
        <v>26</v>
      </c>
      <c r="Q83" s="43">
        <v>57104380.939999998</v>
      </c>
      <c r="R83" s="43">
        <f t="shared" si="36"/>
        <v>70</v>
      </c>
      <c r="S83" s="43">
        <f t="shared" si="37"/>
        <v>117266051.36</v>
      </c>
      <c r="T83" s="43">
        <f t="shared" si="34"/>
        <v>262</v>
      </c>
      <c r="U83" s="43">
        <f t="shared" si="35"/>
        <v>222289263.53999999</v>
      </c>
      <c r="V83" s="16"/>
    </row>
    <row r="84" spans="1:22" s="9" customFormat="1" x14ac:dyDescent="0.2">
      <c r="A84" s="33">
        <v>77</v>
      </c>
      <c r="B84" s="54" t="s">
        <v>170</v>
      </c>
      <c r="C84" s="1" t="s">
        <v>171</v>
      </c>
      <c r="D84" s="44">
        <v>6</v>
      </c>
      <c r="E84" s="44">
        <v>10762651</v>
      </c>
      <c r="F84" s="44">
        <v>18</v>
      </c>
      <c r="G84" s="44">
        <v>8398530.4600000009</v>
      </c>
      <c r="H84" s="44">
        <v>46</v>
      </c>
      <c r="I84" s="44">
        <v>11345415.25</v>
      </c>
      <c r="J84" s="44">
        <v>385</v>
      </c>
      <c r="K84" s="44">
        <v>28127604.640000001</v>
      </c>
      <c r="L84" s="42">
        <f t="shared" si="32"/>
        <v>455</v>
      </c>
      <c r="M84" s="42">
        <f t="shared" si="33"/>
        <v>58634201.350000001</v>
      </c>
      <c r="N84" s="44">
        <v>40</v>
      </c>
      <c r="O84" s="44">
        <v>98379457.400000006</v>
      </c>
      <c r="P84" s="44">
        <v>38</v>
      </c>
      <c r="Q84" s="44">
        <v>62420070</v>
      </c>
      <c r="R84" s="42">
        <f t="shared" si="36"/>
        <v>78</v>
      </c>
      <c r="S84" s="42">
        <f t="shared" si="37"/>
        <v>160799527.40000001</v>
      </c>
      <c r="T84" s="42">
        <f t="shared" si="34"/>
        <v>533</v>
      </c>
      <c r="U84" s="42">
        <f t="shared" si="35"/>
        <v>219433728.75</v>
      </c>
      <c r="V84" s="16"/>
    </row>
    <row r="85" spans="1:22" s="9" customFormat="1" x14ac:dyDescent="0.2">
      <c r="A85" s="30">
        <v>78</v>
      </c>
      <c r="B85" s="31" t="s">
        <v>166</v>
      </c>
      <c r="C85" s="32" t="s">
        <v>167</v>
      </c>
      <c r="D85" s="43">
        <v>285</v>
      </c>
      <c r="E85" s="43">
        <v>48683620.789999999</v>
      </c>
      <c r="F85" s="43">
        <v>382</v>
      </c>
      <c r="G85" s="43">
        <v>24960522.710000001</v>
      </c>
      <c r="H85" s="43">
        <v>261</v>
      </c>
      <c r="I85" s="43">
        <v>769157.83</v>
      </c>
      <c r="J85" s="43">
        <v>296</v>
      </c>
      <c r="K85" s="43">
        <v>27326898.640000001</v>
      </c>
      <c r="L85" s="43">
        <f t="shared" ref="L85:M92" si="38">J85+H85+F85+D85</f>
        <v>1224</v>
      </c>
      <c r="M85" s="43">
        <f t="shared" si="38"/>
        <v>101740199.97</v>
      </c>
      <c r="N85" s="43">
        <v>213</v>
      </c>
      <c r="O85" s="43">
        <v>56403009.689999998</v>
      </c>
      <c r="P85" s="43">
        <v>123</v>
      </c>
      <c r="Q85" s="43">
        <v>53955714.140000001</v>
      </c>
      <c r="R85" s="43">
        <f t="shared" si="36"/>
        <v>336</v>
      </c>
      <c r="S85" s="43">
        <f t="shared" si="37"/>
        <v>110358723.83</v>
      </c>
      <c r="T85" s="43">
        <f t="shared" ref="T85:U92" si="39">R85+L85</f>
        <v>1560</v>
      </c>
      <c r="U85" s="43">
        <f t="shared" si="39"/>
        <v>212098923.80000001</v>
      </c>
      <c r="V85" s="16"/>
    </row>
    <row r="86" spans="1:22" s="9" customFormat="1" x14ac:dyDescent="0.2">
      <c r="A86" s="33">
        <v>79</v>
      </c>
      <c r="B86" s="54" t="s">
        <v>172</v>
      </c>
      <c r="C86" s="1" t="s">
        <v>173</v>
      </c>
      <c r="D86" s="44">
        <v>51</v>
      </c>
      <c r="E86" s="44">
        <v>38670573.060000002</v>
      </c>
      <c r="F86" s="44">
        <v>58</v>
      </c>
      <c r="G86" s="44">
        <v>6411636.9299999997</v>
      </c>
      <c r="H86" s="44">
        <v>75</v>
      </c>
      <c r="I86" s="44">
        <v>59731166.579999998</v>
      </c>
      <c r="J86" s="44">
        <v>142</v>
      </c>
      <c r="K86" s="44">
        <v>9949971.1500000004</v>
      </c>
      <c r="L86" s="42">
        <f t="shared" si="38"/>
        <v>326</v>
      </c>
      <c r="M86" s="42">
        <f t="shared" si="38"/>
        <v>114763347.72</v>
      </c>
      <c r="N86" s="44">
        <v>17</v>
      </c>
      <c r="O86" s="44">
        <v>2736492.47</v>
      </c>
      <c r="P86" s="44">
        <v>33</v>
      </c>
      <c r="Q86" s="44">
        <v>85994619.920000002</v>
      </c>
      <c r="R86" s="42">
        <f t="shared" si="36"/>
        <v>50</v>
      </c>
      <c r="S86" s="42">
        <f t="shared" si="37"/>
        <v>88731112.390000001</v>
      </c>
      <c r="T86" s="42">
        <f t="shared" si="39"/>
        <v>376</v>
      </c>
      <c r="U86" s="42">
        <f t="shared" si="39"/>
        <v>203494460.11000001</v>
      </c>
      <c r="V86" s="16"/>
    </row>
    <row r="87" spans="1:22" s="9" customFormat="1" x14ac:dyDescent="0.2">
      <c r="A87" s="30">
        <v>80</v>
      </c>
      <c r="B87" s="53" t="s">
        <v>174</v>
      </c>
      <c r="C87" s="32" t="s">
        <v>175</v>
      </c>
      <c r="D87" s="43">
        <v>29</v>
      </c>
      <c r="E87" s="43">
        <v>462378.89</v>
      </c>
      <c r="F87" s="43">
        <v>442</v>
      </c>
      <c r="G87" s="43">
        <v>9220726.4800000004</v>
      </c>
      <c r="H87" s="43">
        <v>665</v>
      </c>
      <c r="I87" s="43">
        <v>3061854.06</v>
      </c>
      <c r="J87" s="43">
        <v>1930</v>
      </c>
      <c r="K87" s="43">
        <v>86885545.230000004</v>
      </c>
      <c r="L87" s="43">
        <f t="shared" si="38"/>
        <v>3066</v>
      </c>
      <c r="M87" s="43">
        <f t="shared" si="38"/>
        <v>99630504.660000011</v>
      </c>
      <c r="N87" s="43">
        <v>7822</v>
      </c>
      <c r="O87" s="43">
        <v>95240143.010000005</v>
      </c>
      <c r="P87" s="43">
        <v>125</v>
      </c>
      <c r="Q87" s="43">
        <v>2612331.02</v>
      </c>
      <c r="R87" s="43">
        <f t="shared" si="36"/>
        <v>7947</v>
      </c>
      <c r="S87" s="43">
        <f t="shared" si="37"/>
        <v>97852474.030000001</v>
      </c>
      <c r="T87" s="43">
        <f t="shared" si="39"/>
        <v>11013</v>
      </c>
      <c r="U87" s="43">
        <f t="shared" si="39"/>
        <v>197482978.69</v>
      </c>
      <c r="V87" s="16"/>
    </row>
    <row r="88" spans="1:22" s="9" customFormat="1" x14ac:dyDescent="0.2">
      <c r="A88" s="33">
        <v>81</v>
      </c>
      <c r="B88" s="54" t="s">
        <v>178</v>
      </c>
      <c r="C88" s="1" t="s">
        <v>179</v>
      </c>
      <c r="D88" s="44">
        <v>2</v>
      </c>
      <c r="E88" s="44">
        <v>104297.60000000001</v>
      </c>
      <c r="F88" s="44">
        <v>77</v>
      </c>
      <c r="G88" s="44">
        <v>1263562.72</v>
      </c>
      <c r="H88" s="44">
        <v>3190</v>
      </c>
      <c r="I88" s="44">
        <v>11168199.439999999</v>
      </c>
      <c r="J88" s="44">
        <v>6441</v>
      </c>
      <c r="K88" s="44">
        <v>50255047.289999999</v>
      </c>
      <c r="L88" s="42">
        <f t="shared" si="38"/>
        <v>9710</v>
      </c>
      <c r="M88" s="42">
        <f t="shared" si="38"/>
        <v>62791107.049999997</v>
      </c>
      <c r="N88" s="44">
        <v>5277</v>
      </c>
      <c r="O88" s="44">
        <v>85321118.040000007</v>
      </c>
      <c r="P88" s="44">
        <v>231</v>
      </c>
      <c r="Q88" s="44">
        <v>45250190.049999997</v>
      </c>
      <c r="R88" s="42">
        <f t="shared" si="36"/>
        <v>5508</v>
      </c>
      <c r="S88" s="42">
        <f t="shared" si="37"/>
        <v>130571308.09</v>
      </c>
      <c r="T88" s="42">
        <f t="shared" si="39"/>
        <v>15218</v>
      </c>
      <c r="U88" s="42">
        <f t="shared" si="39"/>
        <v>193362415.13999999</v>
      </c>
      <c r="V88" s="16"/>
    </row>
    <row r="89" spans="1:22" s="9" customFormat="1" x14ac:dyDescent="0.2">
      <c r="A89" s="30">
        <v>82</v>
      </c>
      <c r="B89" s="53" t="s">
        <v>176</v>
      </c>
      <c r="C89" s="32" t="s">
        <v>177</v>
      </c>
      <c r="D89" s="43">
        <v>189</v>
      </c>
      <c r="E89" s="43">
        <v>3385665.86</v>
      </c>
      <c r="F89" s="43">
        <v>3212</v>
      </c>
      <c r="G89" s="43">
        <v>66451973.07</v>
      </c>
      <c r="H89" s="43">
        <v>875</v>
      </c>
      <c r="I89" s="43">
        <v>15608537.6</v>
      </c>
      <c r="J89" s="43">
        <v>2913</v>
      </c>
      <c r="K89" s="43">
        <v>23911937.07</v>
      </c>
      <c r="L89" s="43">
        <f t="shared" si="38"/>
        <v>7189</v>
      </c>
      <c r="M89" s="43">
        <f t="shared" si="38"/>
        <v>109358113.60000001</v>
      </c>
      <c r="N89" s="43">
        <v>1669</v>
      </c>
      <c r="O89" s="43">
        <v>74654868.299999997</v>
      </c>
      <c r="P89" s="43">
        <v>34</v>
      </c>
      <c r="Q89" s="43">
        <v>3220351</v>
      </c>
      <c r="R89" s="43">
        <f t="shared" si="36"/>
        <v>1703</v>
      </c>
      <c r="S89" s="43">
        <f t="shared" si="37"/>
        <v>77875219.299999997</v>
      </c>
      <c r="T89" s="43">
        <f t="shared" si="39"/>
        <v>8892</v>
      </c>
      <c r="U89" s="43">
        <f t="shared" si="39"/>
        <v>187233332.90000001</v>
      </c>
      <c r="V89" s="16"/>
    </row>
    <row r="90" spans="1:22" s="9" customFormat="1" x14ac:dyDescent="0.2">
      <c r="A90" s="33">
        <v>83</v>
      </c>
      <c r="B90" s="54" t="s">
        <v>180</v>
      </c>
      <c r="C90" s="1" t="s">
        <v>181</v>
      </c>
      <c r="D90" s="44">
        <v>56</v>
      </c>
      <c r="E90" s="44">
        <v>732869.59</v>
      </c>
      <c r="F90" s="44">
        <v>2279</v>
      </c>
      <c r="G90" s="44">
        <v>62829595.840000004</v>
      </c>
      <c r="H90" s="44">
        <v>1666</v>
      </c>
      <c r="I90" s="44">
        <v>7087351.1399999997</v>
      </c>
      <c r="J90" s="44">
        <v>3744</v>
      </c>
      <c r="K90" s="44">
        <v>30414101.629999999</v>
      </c>
      <c r="L90" s="42">
        <f t="shared" si="38"/>
        <v>7745</v>
      </c>
      <c r="M90" s="42">
        <f t="shared" si="38"/>
        <v>101063918.2</v>
      </c>
      <c r="N90" s="44">
        <v>2568</v>
      </c>
      <c r="O90" s="44">
        <v>85734691.909999996</v>
      </c>
      <c r="P90" s="44">
        <v>17</v>
      </c>
      <c r="Q90" s="44">
        <v>313173.65999999997</v>
      </c>
      <c r="R90" s="42">
        <f t="shared" si="36"/>
        <v>2585</v>
      </c>
      <c r="S90" s="42">
        <f t="shared" si="37"/>
        <v>86047865.569999993</v>
      </c>
      <c r="T90" s="42">
        <f t="shared" si="39"/>
        <v>10330</v>
      </c>
      <c r="U90" s="42">
        <f t="shared" si="39"/>
        <v>187111783.76999998</v>
      </c>
      <c r="V90" s="16"/>
    </row>
    <row r="91" spans="1:22" s="9" customFormat="1" x14ac:dyDescent="0.2">
      <c r="A91" s="30">
        <v>84</v>
      </c>
      <c r="B91" s="53" t="s">
        <v>184</v>
      </c>
      <c r="C91" s="32" t="s">
        <v>185</v>
      </c>
      <c r="D91" s="43">
        <v>1926</v>
      </c>
      <c r="E91" s="43">
        <v>62615373.140000001</v>
      </c>
      <c r="F91" s="43">
        <v>896</v>
      </c>
      <c r="G91" s="43">
        <v>25975272.870000001</v>
      </c>
      <c r="H91" s="43">
        <v>282</v>
      </c>
      <c r="I91" s="43">
        <v>3942958.63</v>
      </c>
      <c r="J91" s="43">
        <v>1343</v>
      </c>
      <c r="K91" s="43">
        <v>9132959.1999999993</v>
      </c>
      <c r="L91" s="43">
        <f t="shared" si="38"/>
        <v>4447</v>
      </c>
      <c r="M91" s="43">
        <f t="shared" si="38"/>
        <v>101666563.84</v>
      </c>
      <c r="N91" s="43">
        <v>108</v>
      </c>
      <c r="O91" s="43">
        <v>29333656.100000001</v>
      </c>
      <c r="P91" s="43">
        <v>204</v>
      </c>
      <c r="Q91" s="43">
        <v>54956037.909999996</v>
      </c>
      <c r="R91" s="43">
        <f t="shared" si="36"/>
        <v>312</v>
      </c>
      <c r="S91" s="43">
        <f t="shared" si="37"/>
        <v>84289694.00999999</v>
      </c>
      <c r="T91" s="43">
        <f t="shared" si="39"/>
        <v>4759</v>
      </c>
      <c r="U91" s="43">
        <f t="shared" si="39"/>
        <v>185956257.84999999</v>
      </c>
      <c r="V91" s="16"/>
    </row>
    <row r="92" spans="1:22" s="9" customFormat="1" x14ac:dyDescent="0.2">
      <c r="A92" s="33">
        <v>85</v>
      </c>
      <c r="B92" s="54" t="s">
        <v>182</v>
      </c>
      <c r="C92" s="1" t="s">
        <v>183</v>
      </c>
      <c r="D92" s="44">
        <v>9</v>
      </c>
      <c r="E92" s="44">
        <v>310247.06</v>
      </c>
      <c r="F92" s="44">
        <v>610</v>
      </c>
      <c r="G92" s="44">
        <v>15059404.380000001</v>
      </c>
      <c r="H92" s="44">
        <v>47</v>
      </c>
      <c r="I92" s="44">
        <v>68689.8</v>
      </c>
      <c r="J92" s="44">
        <v>2764</v>
      </c>
      <c r="K92" s="44">
        <v>68202669.219999999</v>
      </c>
      <c r="L92" s="42">
        <f t="shared" si="38"/>
        <v>3430</v>
      </c>
      <c r="M92" s="42">
        <f t="shared" si="38"/>
        <v>83641010.459999993</v>
      </c>
      <c r="N92" s="44">
        <v>2453</v>
      </c>
      <c r="O92" s="44">
        <v>83319735.579999998</v>
      </c>
      <c r="P92" s="44">
        <v>20</v>
      </c>
      <c r="Q92" s="44">
        <v>406912.74</v>
      </c>
      <c r="R92" s="42">
        <f t="shared" si="36"/>
        <v>2473</v>
      </c>
      <c r="S92" s="42">
        <f t="shared" si="37"/>
        <v>83726648.319999993</v>
      </c>
      <c r="T92" s="42">
        <f t="shared" si="39"/>
        <v>5903</v>
      </c>
      <c r="U92" s="42">
        <f t="shared" si="39"/>
        <v>167367658.77999997</v>
      </c>
      <c r="V92" s="16"/>
    </row>
    <row r="93" spans="1:22" s="9" customFormat="1" x14ac:dyDescent="0.2">
      <c r="A93" s="30">
        <v>86</v>
      </c>
      <c r="B93" s="31" t="s">
        <v>188</v>
      </c>
      <c r="C93" s="32" t="s">
        <v>189</v>
      </c>
      <c r="D93" s="43">
        <v>34</v>
      </c>
      <c r="E93" s="43">
        <v>1215481.32</v>
      </c>
      <c r="F93" s="43">
        <v>229</v>
      </c>
      <c r="G93" s="43">
        <v>4911769.04</v>
      </c>
      <c r="H93" s="43">
        <v>4328</v>
      </c>
      <c r="I93" s="43">
        <v>9713204.0399999991</v>
      </c>
      <c r="J93" s="43">
        <v>5661</v>
      </c>
      <c r="K93" s="43">
        <v>57586280.100000001</v>
      </c>
      <c r="L93" s="43">
        <f t="shared" ref="L93:L112" si="40">J93+H93+F93+D93</f>
        <v>10252</v>
      </c>
      <c r="M93" s="43">
        <f t="shared" ref="M93:M112" si="41">K93+I93+G93+E93</f>
        <v>73426734.5</v>
      </c>
      <c r="N93" s="43">
        <v>3116</v>
      </c>
      <c r="O93" s="43">
        <v>64371483.549999997</v>
      </c>
      <c r="P93" s="43">
        <v>204</v>
      </c>
      <c r="Q93" s="43">
        <v>12479272.83</v>
      </c>
      <c r="R93" s="43">
        <f t="shared" si="36"/>
        <v>3320</v>
      </c>
      <c r="S93" s="43">
        <f t="shared" si="37"/>
        <v>76850756.379999995</v>
      </c>
      <c r="T93" s="43">
        <f t="shared" ref="T93:T112" si="42">R93+L93</f>
        <v>13572</v>
      </c>
      <c r="U93" s="43">
        <f t="shared" ref="U93:U112" si="43">S93+M93</f>
        <v>150277490.88</v>
      </c>
      <c r="V93" s="16"/>
    </row>
    <row r="94" spans="1:22" s="9" customFormat="1" x14ac:dyDescent="0.2">
      <c r="A94" s="33">
        <v>87</v>
      </c>
      <c r="B94" s="54" t="s">
        <v>190</v>
      </c>
      <c r="C94" s="1" t="s">
        <v>191</v>
      </c>
      <c r="D94" s="44">
        <v>77</v>
      </c>
      <c r="E94" s="44">
        <v>1273267.6000000001</v>
      </c>
      <c r="F94" s="44">
        <v>1203</v>
      </c>
      <c r="G94" s="44">
        <v>26793136.23</v>
      </c>
      <c r="H94" s="44">
        <v>1018</v>
      </c>
      <c r="I94" s="44">
        <v>13411305.869999999</v>
      </c>
      <c r="J94" s="44">
        <v>6708</v>
      </c>
      <c r="K94" s="44">
        <v>43803106.649999999</v>
      </c>
      <c r="L94" s="42">
        <f t="shared" si="40"/>
        <v>9006</v>
      </c>
      <c r="M94" s="42">
        <f t="shared" si="41"/>
        <v>85280816.349999994</v>
      </c>
      <c r="N94" s="44">
        <v>5905</v>
      </c>
      <c r="O94" s="44">
        <v>56156683.659999996</v>
      </c>
      <c r="P94" s="44">
        <v>19</v>
      </c>
      <c r="Q94" s="44">
        <v>397027.99</v>
      </c>
      <c r="R94" s="42">
        <f t="shared" si="36"/>
        <v>5924</v>
      </c>
      <c r="S94" s="42">
        <f t="shared" si="37"/>
        <v>56553711.649999999</v>
      </c>
      <c r="T94" s="42">
        <f t="shared" si="42"/>
        <v>14930</v>
      </c>
      <c r="U94" s="42">
        <f t="shared" si="43"/>
        <v>141834528</v>
      </c>
      <c r="V94" s="16"/>
    </row>
    <row r="95" spans="1:22" s="9" customFormat="1" x14ac:dyDescent="0.2">
      <c r="A95" s="30">
        <v>88</v>
      </c>
      <c r="B95" s="53" t="s">
        <v>196</v>
      </c>
      <c r="C95" s="32" t="s">
        <v>197</v>
      </c>
      <c r="D95" s="43">
        <v>128</v>
      </c>
      <c r="E95" s="43">
        <v>17143485.899999999</v>
      </c>
      <c r="F95" s="43">
        <v>77</v>
      </c>
      <c r="G95" s="43">
        <v>2657854.4700000002</v>
      </c>
      <c r="H95" s="43">
        <v>25</v>
      </c>
      <c r="I95" s="43">
        <v>2824998.25</v>
      </c>
      <c r="J95" s="43">
        <v>93</v>
      </c>
      <c r="K95" s="43">
        <v>52124647</v>
      </c>
      <c r="L95" s="43">
        <f t="shared" si="40"/>
        <v>323</v>
      </c>
      <c r="M95" s="43">
        <f t="shared" si="41"/>
        <v>74750985.620000005</v>
      </c>
      <c r="N95" s="43">
        <v>23</v>
      </c>
      <c r="O95" s="43">
        <v>44236279.469999999</v>
      </c>
      <c r="P95" s="43">
        <v>33</v>
      </c>
      <c r="Q95" s="43">
        <v>12934679.140000001</v>
      </c>
      <c r="R95" s="43">
        <f t="shared" si="36"/>
        <v>56</v>
      </c>
      <c r="S95" s="43">
        <f t="shared" si="37"/>
        <v>57170958.609999999</v>
      </c>
      <c r="T95" s="43">
        <f t="shared" si="42"/>
        <v>379</v>
      </c>
      <c r="U95" s="43">
        <f t="shared" si="43"/>
        <v>131921944.23</v>
      </c>
      <c r="V95" s="16"/>
    </row>
    <row r="96" spans="1:22" s="9" customFormat="1" x14ac:dyDescent="0.2">
      <c r="A96" s="33">
        <v>89</v>
      </c>
      <c r="B96" s="54" t="s">
        <v>192</v>
      </c>
      <c r="C96" s="1" t="s">
        <v>193</v>
      </c>
      <c r="D96" s="44"/>
      <c r="E96" s="44"/>
      <c r="F96" s="44">
        <v>7</v>
      </c>
      <c r="G96" s="44">
        <v>106364.72</v>
      </c>
      <c r="H96" s="44">
        <v>785</v>
      </c>
      <c r="I96" s="44">
        <v>2188782.35</v>
      </c>
      <c r="J96" s="44">
        <v>2862</v>
      </c>
      <c r="K96" s="44">
        <v>59261405.039999999</v>
      </c>
      <c r="L96" s="42">
        <f t="shared" si="40"/>
        <v>3654</v>
      </c>
      <c r="M96" s="42">
        <f t="shared" si="41"/>
        <v>61556552.109999999</v>
      </c>
      <c r="N96" s="44">
        <v>3305</v>
      </c>
      <c r="O96" s="44">
        <v>61428576.07</v>
      </c>
      <c r="P96" s="44">
        <v>206</v>
      </c>
      <c r="Q96" s="44">
        <v>3691133.17</v>
      </c>
      <c r="R96" s="42">
        <f t="shared" si="36"/>
        <v>3511</v>
      </c>
      <c r="S96" s="42">
        <f t="shared" si="37"/>
        <v>65119709.240000002</v>
      </c>
      <c r="T96" s="42">
        <f t="shared" si="42"/>
        <v>7165</v>
      </c>
      <c r="U96" s="42">
        <f t="shared" si="43"/>
        <v>126676261.34999999</v>
      </c>
      <c r="V96" s="16"/>
    </row>
    <row r="97" spans="1:22" s="9" customFormat="1" x14ac:dyDescent="0.2">
      <c r="A97" s="30">
        <v>90</v>
      </c>
      <c r="B97" s="53" t="s">
        <v>194</v>
      </c>
      <c r="C97" s="32" t="s">
        <v>195</v>
      </c>
      <c r="D97" s="43">
        <v>31</v>
      </c>
      <c r="E97" s="43">
        <v>622868.72</v>
      </c>
      <c r="F97" s="43">
        <v>100</v>
      </c>
      <c r="G97" s="43">
        <v>2169687.58</v>
      </c>
      <c r="H97" s="43">
        <v>1077</v>
      </c>
      <c r="I97" s="43">
        <v>2415291.25</v>
      </c>
      <c r="J97" s="43">
        <v>4470</v>
      </c>
      <c r="K97" s="43">
        <v>57122992.700000003</v>
      </c>
      <c r="L97" s="43">
        <f t="shared" si="40"/>
        <v>5678</v>
      </c>
      <c r="M97" s="43">
        <f t="shared" si="41"/>
        <v>62330840.25</v>
      </c>
      <c r="N97" s="43">
        <v>3281</v>
      </c>
      <c r="O97" s="43">
        <v>57590271.609999999</v>
      </c>
      <c r="P97" s="43">
        <v>54</v>
      </c>
      <c r="Q97" s="43">
        <v>1314647</v>
      </c>
      <c r="R97" s="43">
        <f t="shared" si="36"/>
        <v>3335</v>
      </c>
      <c r="S97" s="43">
        <f t="shared" si="37"/>
        <v>58904918.609999999</v>
      </c>
      <c r="T97" s="43">
        <f t="shared" si="42"/>
        <v>9013</v>
      </c>
      <c r="U97" s="43">
        <f t="shared" si="43"/>
        <v>121235758.86</v>
      </c>
      <c r="V97" s="16"/>
    </row>
    <row r="98" spans="1:22" s="9" customFormat="1" x14ac:dyDescent="0.2">
      <c r="A98" s="33">
        <v>91</v>
      </c>
      <c r="B98" s="54" t="s">
        <v>202</v>
      </c>
      <c r="C98" s="1" t="s">
        <v>203</v>
      </c>
      <c r="D98" s="44"/>
      <c r="E98" s="44"/>
      <c r="F98" s="44">
        <v>40</v>
      </c>
      <c r="G98" s="44">
        <v>782167.21</v>
      </c>
      <c r="H98" s="44">
        <v>1828</v>
      </c>
      <c r="I98" s="44">
        <v>6170040.0599999996</v>
      </c>
      <c r="J98" s="44">
        <v>4502</v>
      </c>
      <c r="K98" s="44">
        <v>58792746.700000003</v>
      </c>
      <c r="L98" s="42">
        <f t="shared" si="40"/>
        <v>6370</v>
      </c>
      <c r="M98" s="42">
        <f t="shared" si="41"/>
        <v>65744953.970000006</v>
      </c>
      <c r="N98" s="44">
        <v>2733</v>
      </c>
      <c r="O98" s="44">
        <v>53629912.340000004</v>
      </c>
      <c r="P98" s="44">
        <v>7</v>
      </c>
      <c r="Q98" s="44">
        <v>178772.11</v>
      </c>
      <c r="R98" s="42">
        <f t="shared" si="36"/>
        <v>2740</v>
      </c>
      <c r="S98" s="42">
        <f t="shared" si="37"/>
        <v>53808684.450000003</v>
      </c>
      <c r="T98" s="42">
        <f t="shared" si="42"/>
        <v>9110</v>
      </c>
      <c r="U98" s="42">
        <f t="shared" si="43"/>
        <v>119553638.42000002</v>
      </c>
      <c r="V98" s="16"/>
    </row>
    <row r="99" spans="1:22" s="9" customFormat="1" x14ac:dyDescent="0.2">
      <c r="A99" s="30">
        <v>92</v>
      </c>
      <c r="B99" s="53" t="s">
        <v>198</v>
      </c>
      <c r="C99" s="32" t="s">
        <v>199</v>
      </c>
      <c r="D99" s="43">
        <v>114</v>
      </c>
      <c r="E99" s="43">
        <v>1470121.17</v>
      </c>
      <c r="F99" s="43">
        <v>1246</v>
      </c>
      <c r="G99" s="43">
        <v>24638202.25</v>
      </c>
      <c r="H99" s="43">
        <v>457</v>
      </c>
      <c r="I99" s="43">
        <v>6480926.1600000001</v>
      </c>
      <c r="J99" s="43">
        <v>2475</v>
      </c>
      <c r="K99" s="43">
        <v>31007794.829999998</v>
      </c>
      <c r="L99" s="43">
        <f t="shared" si="40"/>
        <v>4292</v>
      </c>
      <c r="M99" s="43">
        <f t="shared" si="41"/>
        <v>63597044.409999996</v>
      </c>
      <c r="N99" s="43">
        <v>4324</v>
      </c>
      <c r="O99" s="43">
        <v>50269340.799999997</v>
      </c>
      <c r="P99" s="43">
        <v>97</v>
      </c>
      <c r="Q99" s="43">
        <v>2574493.84</v>
      </c>
      <c r="R99" s="43">
        <f t="shared" ref="R99:R108" si="44">N99+P99</f>
        <v>4421</v>
      </c>
      <c r="S99" s="43">
        <f t="shared" ref="S99:S108" si="45">O99+Q99</f>
        <v>52843834.640000001</v>
      </c>
      <c r="T99" s="43">
        <f t="shared" si="42"/>
        <v>8713</v>
      </c>
      <c r="U99" s="43">
        <f t="shared" si="43"/>
        <v>116440879.05</v>
      </c>
      <c r="V99" s="16"/>
    </row>
    <row r="100" spans="1:22" s="9" customFormat="1" x14ac:dyDescent="0.2">
      <c r="A100" s="33">
        <v>93</v>
      </c>
      <c r="B100" s="54" t="s">
        <v>204</v>
      </c>
      <c r="C100" s="1" t="s">
        <v>205</v>
      </c>
      <c r="D100" s="44">
        <v>5</v>
      </c>
      <c r="E100" s="44">
        <v>8200663.5199999996</v>
      </c>
      <c r="F100" s="44">
        <v>6</v>
      </c>
      <c r="G100" s="44">
        <v>289908.65000000002</v>
      </c>
      <c r="H100" s="44">
        <v>42</v>
      </c>
      <c r="I100" s="44">
        <v>19370228.190000001</v>
      </c>
      <c r="J100" s="44">
        <v>176</v>
      </c>
      <c r="K100" s="44">
        <v>13344663.74</v>
      </c>
      <c r="L100" s="42">
        <f t="shared" si="40"/>
        <v>229</v>
      </c>
      <c r="M100" s="42">
        <f t="shared" si="41"/>
        <v>41205464.099999994</v>
      </c>
      <c r="N100" s="44">
        <v>30</v>
      </c>
      <c r="O100" s="44">
        <v>29660312.960000001</v>
      </c>
      <c r="P100" s="44">
        <v>27</v>
      </c>
      <c r="Q100" s="44">
        <v>42909790.450000003</v>
      </c>
      <c r="R100" s="42">
        <f t="shared" si="44"/>
        <v>57</v>
      </c>
      <c r="S100" s="42">
        <f t="shared" si="45"/>
        <v>72570103.409999996</v>
      </c>
      <c r="T100" s="42">
        <f t="shared" si="42"/>
        <v>286</v>
      </c>
      <c r="U100" s="42">
        <f t="shared" si="43"/>
        <v>113775567.50999999</v>
      </c>
      <c r="V100" s="16"/>
    </row>
    <row r="101" spans="1:22" s="9" customFormat="1" x14ac:dyDescent="0.2">
      <c r="A101" s="30">
        <v>94</v>
      </c>
      <c r="B101" s="31" t="s">
        <v>200</v>
      </c>
      <c r="C101" s="32" t="s">
        <v>201</v>
      </c>
      <c r="D101" s="43">
        <v>92</v>
      </c>
      <c r="E101" s="43">
        <v>25710146.469999999</v>
      </c>
      <c r="F101" s="43">
        <v>35</v>
      </c>
      <c r="G101" s="43">
        <v>2279564.52</v>
      </c>
      <c r="H101" s="43">
        <v>116</v>
      </c>
      <c r="I101" s="43">
        <v>16310948.449999999</v>
      </c>
      <c r="J101" s="43">
        <v>226</v>
      </c>
      <c r="K101" s="43">
        <v>14039134.869999999</v>
      </c>
      <c r="L101" s="43">
        <f t="shared" si="40"/>
        <v>469</v>
      </c>
      <c r="M101" s="43">
        <f t="shared" si="41"/>
        <v>58339794.310000002</v>
      </c>
      <c r="N101" s="43">
        <v>41</v>
      </c>
      <c r="O101" s="43">
        <v>12990989.779999999</v>
      </c>
      <c r="P101" s="43">
        <v>60</v>
      </c>
      <c r="Q101" s="43">
        <v>37711479.490000002</v>
      </c>
      <c r="R101" s="43">
        <f t="shared" si="44"/>
        <v>101</v>
      </c>
      <c r="S101" s="43">
        <f t="shared" si="45"/>
        <v>50702469.270000003</v>
      </c>
      <c r="T101" s="43">
        <f t="shared" si="42"/>
        <v>570</v>
      </c>
      <c r="U101" s="43">
        <f t="shared" si="43"/>
        <v>109042263.58000001</v>
      </c>
      <c r="V101" s="16"/>
    </row>
    <row r="102" spans="1:22" s="9" customFormat="1" x14ac:dyDescent="0.2">
      <c r="A102" s="33">
        <v>95</v>
      </c>
      <c r="B102" s="54" t="s">
        <v>228</v>
      </c>
      <c r="C102" s="1" t="s">
        <v>229</v>
      </c>
      <c r="D102" s="44">
        <v>5</v>
      </c>
      <c r="E102" s="44">
        <v>11003578.210000001</v>
      </c>
      <c r="F102" s="44"/>
      <c r="G102" s="44"/>
      <c r="H102" s="44">
        <v>130</v>
      </c>
      <c r="I102" s="44">
        <v>19510482.309999999</v>
      </c>
      <c r="J102" s="44">
        <v>166</v>
      </c>
      <c r="K102" s="44">
        <v>25479226.510000002</v>
      </c>
      <c r="L102" s="42">
        <f t="shared" si="40"/>
        <v>301</v>
      </c>
      <c r="M102" s="42">
        <f t="shared" si="41"/>
        <v>55993287.030000001</v>
      </c>
      <c r="N102" s="44">
        <v>4</v>
      </c>
      <c r="O102" s="44">
        <v>20463660</v>
      </c>
      <c r="P102" s="44">
        <v>19</v>
      </c>
      <c r="Q102" s="44">
        <v>22600000</v>
      </c>
      <c r="R102" s="42">
        <f t="shared" si="44"/>
        <v>23</v>
      </c>
      <c r="S102" s="42">
        <f t="shared" si="45"/>
        <v>43063660</v>
      </c>
      <c r="T102" s="42">
        <f t="shared" si="42"/>
        <v>324</v>
      </c>
      <c r="U102" s="42">
        <f t="shared" si="43"/>
        <v>99056947.030000001</v>
      </c>
      <c r="V102" s="16"/>
    </row>
    <row r="103" spans="1:22" s="9" customFormat="1" x14ac:dyDescent="0.2">
      <c r="A103" s="30">
        <v>96</v>
      </c>
      <c r="B103" s="53" t="s">
        <v>206</v>
      </c>
      <c r="C103" s="32" t="s">
        <v>207</v>
      </c>
      <c r="D103" s="43"/>
      <c r="E103" s="43"/>
      <c r="F103" s="43">
        <v>26</v>
      </c>
      <c r="G103" s="43">
        <v>840014.2</v>
      </c>
      <c r="H103" s="43">
        <v>754</v>
      </c>
      <c r="I103" s="43">
        <v>5313781.41</v>
      </c>
      <c r="J103" s="43">
        <v>1934</v>
      </c>
      <c r="K103" s="43">
        <v>37532789.140000001</v>
      </c>
      <c r="L103" s="43">
        <f t="shared" si="40"/>
        <v>2714</v>
      </c>
      <c r="M103" s="43">
        <f t="shared" si="41"/>
        <v>43686584.75</v>
      </c>
      <c r="N103" s="43">
        <v>2596</v>
      </c>
      <c r="O103" s="43">
        <v>43368753.210000001</v>
      </c>
      <c r="P103" s="43">
        <v>154</v>
      </c>
      <c r="Q103" s="43">
        <v>10377132.85</v>
      </c>
      <c r="R103" s="43">
        <f t="shared" si="44"/>
        <v>2750</v>
      </c>
      <c r="S103" s="43">
        <f t="shared" si="45"/>
        <v>53745886.060000002</v>
      </c>
      <c r="T103" s="43">
        <f t="shared" si="42"/>
        <v>5464</v>
      </c>
      <c r="U103" s="43">
        <f t="shared" si="43"/>
        <v>97432470.810000002</v>
      </c>
      <c r="V103" s="16"/>
    </row>
    <row r="104" spans="1:22" s="9" customFormat="1" x14ac:dyDescent="0.2">
      <c r="A104" s="33">
        <v>97</v>
      </c>
      <c r="B104" s="54" t="s">
        <v>208</v>
      </c>
      <c r="C104" s="1" t="s">
        <v>209</v>
      </c>
      <c r="D104" s="44">
        <v>75</v>
      </c>
      <c r="E104" s="44">
        <v>4670340.42</v>
      </c>
      <c r="F104" s="44"/>
      <c r="G104" s="44"/>
      <c r="H104" s="44">
        <v>4698</v>
      </c>
      <c r="I104" s="44">
        <v>43743170.299999997</v>
      </c>
      <c r="J104" s="44">
        <v>72</v>
      </c>
      <c r="K104" s="44">
        <v>167034.14000000001</v>
      </c>
      <c r="L104" s="42">
        <f t="shared" si="40"/>
        <v>4845</v>
      </c>
      <c r="M104" s="42">
        <f t="shared" si="41"/>
        <v>48580544.859999999</v>
      </c>
      <c r="N104" s="44">
        <v>23</v>
      </c>
      <c r="O104" s="44">
        <v>139105.04999999999</v>
      </c>
      <c r="P104" s="44">
        <v>262</v>
      </c>
      <c r="Q104" s="44">
        <v>48385479.68</v>
      </c>
      <c r="R104" s="42">
        <f t="shared" si="44"/>
        <v>285</v>
      </c>
      <c r="S104" s="42">
        <f t="shared" si="45"/>
        <v>48524584.729999997</v>
      </c>
      <c r="T104" s="42">
        <f t="shared" si="42"/>
        <v>5130</v>
      </c>
      <c r="U104" s="42">
        <f t="shared" si="43"/>
        <v>97105129.590000004</v>
      </c>
      <c r="V104" s="16"/>
    </row>
    <row r="105" spans="1:22" s="9" customFormat="1" x14ac:dyDescent="0.2">
      <c r="A105" s="30">
        <v>98</v>
      </c>
      <c r="B105" s="53" t="s">
        <v>210</v>
      </c>
      <c r="C105" s="32" t="s">
        <v>211</v>
      </c>
      <c r="D105" s="43">
        <v>318</v>
      </c>
      <c r="E105" s="43">
        <v>15871232.75</v>
      </c>
      <c r="F105" s="43">
        <v>766</v>
      </c>
      <c r="G105" s="43">
        <v>18705127.440000001</v>
      </c>
      <c r="H105" s="43">
        <v>785</v>
      </c>
      <c r="I105" s="43">
        <v>6589723.2199999997</v>
      </c>
      <c r="J105" s="43">
        <v>2536</v>
      </c>
      <c r="K105" s="43">
        <v>15621416.75</v>
      </c>
      <c r="L105" s="43">
        <f t="shared" si="40"/>
        <v>4405</v>
      </c>
      <c r="M105" s="43">
        <f t="shared" si="41"/>
        <v>56787500.159999996</v>
      </c>
      <c r="N105" s="43">
        <v>1360</v>
      </c>
      <c r="O105" s="43">
        <v>23640397.120000001</v>
      </c>
      <c r="P105" s="43">
        <v>176</v>
      </c>
      <c r="Q105" s="43">
        <v>11795641.27</v>
      </c>
      <c r="R105" s="43">
        <f t="shared" si="44"/>
        <v>1536</v>
      </c>
      <c r="S105" s="43">
        <f t="shared" si="45"/>
        <v>35436038.390000001</v>
      </c>
      <c r="T105" s="43">
        <f t="shared" si="42"/>
        <v>5941</v>
      </c>
      <c r="U105" s="43">
        <f t="shared" si="43"/>
        <v>92223538.549999997</v>
      </c>
      <c r="V105" s="16"/>
    </row>
    <row r="106" spans="1:22" s="9" customFormat="1" x14ac:dyDescent="0.2">
      <c r="A106" s="33">
        <v>99</v>
      </c>
      <c r="B106" s="54" t="s">
        <v>212</v>
      </c>
      <c r="C106" s="1" t="s">
        <v>213</v>
      </c>
      <c r="D106" s="44">
        <v>89</v>
      </c>
      <c r="E106" s="44">
        <v>1513602.14</v>
      </c>
      <c r="F106" s="44">
        <v>574</v>
      </c>
      <c r="G106" s="44">
        <v>10598337.689999999</v>
      </c>
      <c r="H106" s="44">
        <v>583</v>
      </c>
      <c r="I106" s="44">
        <v>4335572.51</v>
      </c>
      <c r="J106" s="44">
        <v>2476</v>
      </c>
      <c r="K106" s="44">
        <v>26263780.41</v>
      </c>
      <c r="L106" s="42">
        <f t="shared" ref="L106:L111" si="46">J106+H106+F106+D106</f>
        <v>3722</v>
      </c>
      <c r="M106" s="42">
        <f t="shared" ref="M106:M111" si="47">K106+I106+G106+E106</f>
        <v>42711292.75</v>
      </c>
      <c r="N106" s="44">
        <v>2103</v>
      </c>
      <c r="O106" s="44">
        <v>33612481.560000002</v>
      </c>
      <c r="P106" s="44">
        <v>74</v>
      </c>
      <c r="Q106" s="44">
        <v>2658718.94</v>
      </c>
      <c r="R106" s="42">
        <f t="shared" si="44"/>
        <v>2177</v>
      </c>
      <c r="S106" s="42">
        <f t="shared" si="45"/>
        <v>36271200.5</v>
      </c>
      <c r="T106" s="42">
        <f t="shared" ref="T106:T111" si="48">R106+L106</f>
        <v>5899</v>
      </c>
      <c r="U106" s="42">
        <f t="shared" ref="U106:U111" si="49">S106+M106</f>
        <v>78982493.25</v>
      </c>
      <c r="V106" s="16"/>
    </row>
    <row r="107" spans="1:22" s="9" customFormat="1" x14ac:dyDescent="0.2">
      <c r="A107" s="30">
        <v>100</v>
      </c>
      <c r="B107" s="31" t="s">
        <v>218</v>
      </c>
      <c r="C107" s="32" t="s">
        <v>219</v>
      </c>
      <c r="D107" s="43">
        <v>31</v>
      </c>
      <c r="E107" s="43">
        <v>745808.38</v>
      </c>
      <c r="F107" s="43">
        <v>55</v>
      </c>
      <c r="G107" s="43">
        <v>1124997.17</v>
      </c>
      <c r="H107" s="43">
        <v>550</v>
      </c>
      <c r="I107" s="43">
        <v>4717263.3899999997</v>
      </c>
      <c r="J107" s="43">
        <v>1426</v>
      </c>
      <c r="K107" s="43">
        <v>16760624.66</v>
      </c>
      <c r="L107" s="43">
        <f t="shared" si="46"/>
        <v>2062</v>
      </c>
      <c r="M107" s="43">
        <f t="shared" si="47"/>
        <v>23348693.599999998</v>
      </c>
      <c r="N107" s="43">
        <v>1050</v>
      </c>
      <c r="O107" s="43">
        <v>33434483.370000001</v>
      </c>
      <c r="P107" s="43">
        <v>240</v>
      </c>
      <c r="Q107" s="43">
        <v>21007033.98</v>
      </c>
      <c r="R107" s="43">
        <f t="shared" si="44"/>
        <v>1290</v>
      </c>
      <c r="S107" s="43">
        <f t="shared" si="45"/>
        <v>54441517.350000001</v>
      </c>
      <c r="T107" s="43">
        <f t="shared" si="48"/>
        <v>3352</v>
      </c>
      <c r="U107" s="43">
        <f t="shared" si="49"/>
        <v>77790210.950000003</v>
      </c>
      <c r="V107" s="16"/>
    </row>
    <row r="108" spans="1:22" s="9" customFormat="1" x14ac:dyDescent="0.2">
      <c r="A108" s="33">
        <v>101</v>
      </c>
      <c r="B108" s="54" t="s">
        <v>216</v>
      </c>
      <c r="C108" s="1" t="s">
        <v>217</v>
      </c>
      <c r="D108" s="44"/>
      <c r="E108" s="44"/>
      <c r="F108" s="44">
        <v>131</v>
      </c>
      <c r="G108" s="44">
        <v>2572913.5099999998</v>
      </c>
      <c r="H108" s="44">
        <v>3467</v>
      </c>
      <c r="I108" s="44">
        <v>6412046.8499999996</v>
      </c>
      <c r="J108" s="44">
        <v>6796</v>
      </c>
      <c r="K108" s="44">
        <v>34492393</v>
      </c>
      <c r="L108" s="42">
        <f t="shared" si="46"/>
        <v>10394</v>
      </c>
      <c r="M108" s="42">
        <f t="shared" si="47"/>
        <v>43477353.359999999</v>
      </c>
      <c r="N108" s="44">
        <v>2448</v>
      </c>
      <c r="O108" s="44">
        <v>31447059.309999999</v>
      </c>
      <c r="P108" s="44">
        <v>16</v>
      </c>
      <c r="Q108" s="44">
        <v>739795.26</v>
      </c>
      <c r="R108" s="42">
        <f t="shared" si="44"/>
        <v>2464</v>
      </c>
      <c r="S108" s="42">
        <f t="shared" si="45"/>
        <v>32186854.57</v>
      </c>
      <c r="T108" s="42">
        <f t="shared" si="48"/>
        <v>12858</v>
      </c>
      <c r="U108" s="42">
        <f t="shared" si="49"/>
        <v>75664207.930000007</v>
      </c>
      <c r="V108" s="16"/>
    </row>
    <row r="109" spans="1:22" s="9" customFormat="1" x14ac:dyDescent="0.2">
      <c r="A109" s="30">
        <v>102</v>
      </c>
      <c r="B109" s="53" t="s">
        <v>214</v>
      </c>
      <c r="C109" s="32" t="s">
        <v>215</v>
      </c>
      <c r="D109" s="43">
        <v>25</v>
      </c>
      <c r="E109" s="43">
        <v>1287552.1299999999</v>
      </c>
      <c r="F109" s="43">
        <v>480</v>
      </c>
      <c r="G109" s="43">
        <v>13061355.41</v>
      </c>
      <c r="H109" s="43">
        <v>77</v>
      </c>
      <c r="I109" s="43">
        <v>1092003.75</v>
      </c>
      <c r="J109" s="43">
        <v>2766</v>
      </c>
      <c r="K109" s="43">
        <v>22530763.600000001</v>
      </c>
      <c r="L109" s="43">
        <f t="shared" si="46"/>
        <v>3348</v>
      </c>
      <c r="M109" s="43">
        <f t="shared" si="47"/>
        <v>37971674.890000008</v>
      </c>
      <c r="N109" s="43">
        <v>1986</v>
      </c>
      <c r="O109" s="43">
        <v>35442837.859999999</v>
      </c>
      <c r="P109" s="43">
        <v>71</v>
      </c>
      <c r="Q109" s="43">
        <v>2204172.16</v>
      </c>
      <c r="R109" s="43">
        <f t="shared" ref="R109:R128" si="50">N109+P109</f>
        <v>2057</v>
      </c>
      <c r="S109" s="43">
        <f t="shared" ref="S109:S128" si="51">O109+Q109</f>
        <v>37647010.019999996</v>
      </c>
      <c r="T109" s="43">
        <f t="shared" si="48"/>
        <v>5405</v>
      </c>
      <c r="U109" s="43">
        <f t="shared" si="49"/>
        <v>75618684.909999996</v>
      </c>
      <c r="V109" s="16"/>
    </row>
    <row r="110" spans="1:22" s="9" customFormat="1" x14ac:dyDescent="0.2">
      <c r="A110" s="33">
        <v>103</v>
      </c>
      <c r="B110" s="54" t="s">
        <v>224</v>
      </c>
      <c r="C110" s="1" t="s">
        <v>225</v>
      </c>
      <c r="D110" s="44">
        <v>21</v>
      </c>
      <c r="E110" s="44">
        <v>110459.7</v>
      </c>
      <c r="F110" s="44">
        <v>454</v>
      </c>
      <c r="G110" s="44">
        <v>17830824.739999998</v>
      </c>
      <c r="H110" s="44">
        <v>650</v>
      </c>
      <c r="I110" s="44">
        <v>3290251.88</v>
      </c>
      <c r="J110" s="44">
        <v>1920</v>
      </c>
      <c r="K110" s="44">
        <v>14408107.5</v>
      </c>
      <c r="L110" s="42">
        <f t="shared" si="46"/>
        <v>3045</v>
      </c>
      <c r="M110" s="42">
        <f t="shared" si="47"/>
        <v>35639643.82</v>
      </c>
      <c r="N110" s="44">
        <v>1719</v>
      </c>
      <c r="O110" s="44">
        <v>32057088.59</v>
      </c>
      <c r="P110" s="44">
        <v>172</v>
      </c>
      <c r="Q110" s="44">
        <v>2967243.9</v>
      </c>
      <c r="R110" s="42">
        <f t="shared" si="50"/>
        <v>1891</v>
      </c>
      <c r="S110" s="42">
        <f t="shared" si="51"/>
        <v>35024332.490000002</v>
      </c>
      <c r="T110" s="42">
        <f t="shared" si="48"/>
        <v>4936</v>
      </c>
      <c r="U110" s="42">
        <f t="shared" si="49"/>
        <v>70663976.310000002</v>
      </c>
      <c r="V110" s="16"/>
    </row>
    <row r="111" spans="1:22" s="9" customFormat="1" x14ac:dyDescent="0.2">
      <c r="A111" s="30">
        <v>104</v>
      </c>
      <c r="B111" s="53" t="s">
        <v>220</v>
      </c>
      <c r="C111" s="32" t="s">
        <v>221</v>
      </c>
      <c r="D111" s="43">
        <v>18</v>
      </c>
      <c r="E111" s="43">
        <v>482104.28</v>
      </c>
      <c r="F111" s="43">
        <v>302</v>
      </c>
      <c r="G111" s="43">
        <v>7022058.5099999998</v>
      </c>
      <c r="H111" s="43">
        <v>2430</v>
      </c>
      <c r="I111" s="43">
        <v>5435477.54</v>
      </c>
      <c r="J111" s="43">
        <v>5715</v>
      </c>
      <c r="K111" s="43">
        <v>17490402.219999999</v>
      </c>
      <c r="L111" s="43">
        <f t="shared" si="46"/>
        <v>8465</v>
      </c>
      <c r="M111" s="43">
        <f t="shared" si="47"/>
        <v>30430042.549999997</v>
      </c>
      <c r="N111" s="43">
        <v>1576</v>
      </c>
      <c r="O111" s="43">
        <v>29173851.859999999</v>
      </c>
      <c r="P111" s="43">
        <v>150</v>
      </c>
      <c r="Q111" s="43">
        <v>10546885.27</v>
      </c>
      <c r="R111" s="43">
        <f t="shared" si="50"/>
        <v>1726</v>
      </c>
      <c r="S111" s="43">
        <f t="shared" si="51"/>
        <v>39720737.129999995</v>
      </c>
      <c r="T111" s="43">
        <f t="shared" si="48"/>
        <v>10191</v>
      </c>
      <c r="U111" s="43">
        <f t="shared" si="49"/>
        <v>70150779.679999992</v>
      </c>
      <c r="V111" s="16"/>
    </row>
    <row r="112" spans="1:22" s="9" customFormat="1" x14ac:dyDescent="0.2">
      <c r="A112" s="33">
        <v>105</v>
      </c>
      <c r="B112" s="54" t="s">
        <v>226</v>
      </c>
      <c r="C112" s="1" t="s">
        <v>227</v>
      </c>
      <c r="D112" s="44">
        <v>4</v>
      </c>
      <c r="E112" s="44">
        <v>66511.009999999995</v>
      </c>
      <c r="F112" s="44">
        <v>581</v>
      </c>
      <c r="G112" s="44">
        <v>16872881.100000001</v>
      </c>
      <c r="H112" s="44">
        <v>399</v>
      </c>
      <c r="I112" s="44">
        <v>4613863.01</v>
      </c>
      <c r="J112" s="44">
        <v>1665</v>
      </c>
      <c r="K112" s="44">
        <v>12206597.18</v>
      </c>
      <c r="L112" s="42">
        <f t="shared" si="40"/>
        <v>2649</v>
      </c>
      <c r="M112" s="42">
        <f t="shared" si="41"/>
        <v>33759852.299999997</v>
      </c>
      <c r="N112" s="44">
        <v>1510</v>
      </c>
      <c r="O112" s="44">
        <v>29050756.16</v>
      </c>
      <c r="P112" s="44">
        <v>227</v>
      </c>
      <c r="Q112" s="44">
        <v>4644314.1399999997</v>
      </c>
      <c r="R112" s="42">
        <f t="shared" si="50"/>
        <v>1737</v>
      </c>
      <c r="S112" s="42">
        <f t="shared" si="51"/>
        <v>33695070.299999997</v>
      </c>
      <c r="T112" s="42">
        <f t="shared" si="42"/>
        <v>4386</v>
      </c>
      <c r="U112" s="42">
        <f t="shared" si="43"/>
        <v>67454922.599999994</v>
      </c>
      <c r="V112" s="16"/>
    </row>
    <row r="113" spans="1:22" s="9" customFormat="1" x14ac:dyDescent="0.2">
      <c r="A113" s="30">
        <v>106</v>
      </c>
      <c r="B113" s="31" t="s">
        <v>222</v>
      </c>
      <c r="C113" s="32" t="s">
        <v>223</v>
      </c>
      <c r="D113" s="43">
        <v>21</v>
      </c>
      <c r="E113" s="43">
        <v>342732.03</v>
      </c>
      <c r="F113" s="43">
        <v>202</v>
      </c>
      <c r="G113" s="43">
        <v>4383465.34</v>
      </c>
      <c r="H113" s="43">
        <v>332</v>
      </c>
      <c r="I113" s="43">
        <v>15190426.619999999</v>
      </c>
      <c r="J113" s="43">
        <v>1052</v>
      </c>
      <c r="K113" s="43">
        <v>21541044.02</v>
      </c>
      <c r="L113" s="43">
        <f t="shared" ref="L113:M120" si="52">J113+H113+F113+D113</f>
        <v>1607</v>
      </c>
      <c r="M113" s="43">
        <f t="shared" si="52"/>
        <v>41457668.010000005</v>
      </c>
      <c r="N113" s="43">
        <v>340</v>
      </c>
      <c r="O113" s="43">
        <v>14797056.550000001</v>
      </c>
      <c r="P113" s="43">
        <v>107</v>
      </c>
      <c r="Q113" s="43">
        <v>4401258.2699999996</v>
      </c>
      <c r="R113" s="43">
        <f t="shared" si="50"/>
        <v>447</v>
      </c>
      <c r="S113" s="43">
        <f t="shared" si="51"/>
        <v>19198314.82</v>
      </c>
      <c r="T113" s="43">
        <f t="shared" ref="T113:U120" si="53">R113+L113</f>
        <v>2054</v>
      </c>
      <c r="U113" s="43">
        <f t="shared" si="53"/>
        <v>60655982.830000006</v>
      </c>
      <c r="V113" s="16"/>
    </row>
    <row r="114" spans="1:22" s="9" customFormat="1" x14ac:dyDescent="0.2">
      <c r="A114" s="33">
        <v>107</v>
      </c>
      <c r="B114" s="54" t="s">
        <v>230</v>
      </c>
      <c r="C114" s="1" t="s">
        <v>231</v>
      </c>
      <c r="D114" s="44">
        <v>1</v>
      </c>
      <c r="E114" s="44">
        <v>57380.75</v>
      </c>
      <c r="F114" s="44">
        <v>13</v>
      </c>
      <c r="G114" s="44">
        <v>65263.19</v>
      </c>
      <c r="H114" s="44">
        <v>934</v>
      </c>
      <c r="I114" s="44">
        <v>1897288.05</v>
      </c>
      <c r="J114" s="44">
        <v>3655</v>
      </c>
      <c r="K114" s="44">
        <v>26803349.530000001</v>
      </c>
      <c r="L114" s="42">
        <f t="shared" si="52"/>
        <v>4603</v>
      </c>
      <c r="M114" s="42">
        <f t="shared" si="52"/>
        <v>28823281.520000003</v>
      </c>
      <c r="N114" s="44">
        <v>1671</v>
      </c>
      <c r="O114" s="44">
        <v>24946332.539999999</v>
      </c>
      <c r="P114" s="44">
        <v>13</v>
      </c>
      <c r="Q114" s="44">
        <v>618155.22</v>
      </c>
      <c r="R114" s="42">
        <f t="shared" si="50"/>
        <v>1684</v>
      </c>
      <c r="S114" s="42">
        <f t="shared" si="51"/>
        <v>25564487.759999998</v>
      </c>
      <c r="T114" s="42">
        <f t="shared" si="53"/>
        <v>6287</v>
      </c>
      <c r="U114" s="42">
        <f t="shared" si="53"/>
        <v>54387769.280000001</v>
      </c>
      <c r="V114" s="16"/>
    </row>
    <row r="115" spans="1:22" s="9" customFormat="1" x14ac:dyDescent="0.2">
      <c r="A115" s="30">
        <v>108</v>
      </c>
      <c r="B115" s="53" t="s">
        <v>236</v>
      </c>
      <c r="C115" s="32" t="s">
        <v>237</v>
      </c>
      <c r="D115" s="43">
        <v>29</v>
      </c>
      <c r="E115" s="43">
        <v>136059.37</v>
      </c>
      <c r="F115" s="43">
        <v>189</v>
      </c>
      <c r="G115" s="43">
        <v>2775160.76</v>
      </c>
      <c r="H115" s="43">
        <v>1314</v>
      </c>
      <c r="I115" s="43">
        <v>2102285.61</v>
      </c>
      <c r="J115" s="43">
        <v>6216</v>
      </c>
      <c r="K115" s="43">
        <v>18610468.469999999</v>
      </c>
      <c r="L115" s="43">
        <f t="shared" si="52"/>
        <v>7748</v>
      </c>
      <c r="M115" s="43">
        <f t="shared" si="52"/>
        <v>23623974.209999997</v>
      </c>
      <c r="N115" s="43">
        <v>1235</v>
      </c>
      <c r="O115" s="43">
        <v>24060674.719999999</v>
      </c>
      <c r="P115" s="43">
        <v>63</v>
      </c>
      <c r="Q115" s="43">
        <v>4914065.4400000004</v>
      </c>
      <c r="R115" s="43">
        <f t="shared" si="50"/>
        <v>1298</v>
      </c>
      <c r="S115" s="43">
        <f t="shared" si="51"/>
        <v>28974740.16</v>
      </c>
      <c r="T115" s="43">
        <f t="shared" si="53"/>
        <v>9046</v>
      </c>
      <c r="U115" s="43">
        <f t="shared" si="53"/>
        <v>52598714.369999997</v>
      </c>
      <c r="V115" s="16"/>
    </row>
    <row r="116" spans="1:22" s="9" customFormat="1" x14ac:dyDescent="0.2">
      <c r="A116" s="33">
        <v>109</v>
      </c>
      <c r="B116" s="54" t="s">
        <v>234</v>
      </c>
      <c r="C116" s="1" t="s">
        <v>235</v>
      </c>
      <c r="D116" s="44">
        <v>1</v>
      </c>
      <c r="E116" s="44">
        <v>7500</v>
      </c>
      <c r="F116" s="44">
        <v>89</v>
      </c>
      <c r="G116" s="44">
        <v>1644614.98</v>
      </c>
      <c r="H116" s="44">
        <v>80</v>
      </c>
      <c r="I116" s="44">
        <v>1041738.25</v>
      </c>
      <c r="J116" s="44">
        <v>526</v>
      </c>
      <c r="K116" s="44">
        <v>23329303.359999999</v>
      </c>
      <c r="L116" s="42">
        <f t="shared" si="52"/>
        <v>696</v>
      </c>
      <c r="M116" s="42">
        <f t="shared" si="52"/>
        <v>26023156.59</v>
      </c>
      <c r="N116" s="44">
        <v>1473</v>
      </c>
      <c r="O116" s="44">
        <v>24758974.949999999</v>
      </c>
      <c r="P116" s="44">
        <v>29</v>
      </c>
      <c r="Q116" s="44">
        <v>860313.97</v>
      </c>
      <c r="R116" s="42">
        <f t="shared" si="50"/>
        <v>1502</v>
      </c>
      <c r="S116" s="42">
        <f t="shared" si="51"/>
        <v>25619288.919999998</v>
      </c>
      <c r="T116" s="42">
        <f t="shared" si="53"/>
        <v>2198</v>
      </c>
      <c r="U116" s="42">
        <f t="shared" si="53"/>
        <v>51642445.509999998</v>
      </c>
      <c r="V116" s="16"/>
    </row>
    <row r="117" spans="1:22" s="9" customFormat="1" x14ac:dyDescent="0.2">
      <c r="A117" s="30">
        <v>110</v>
      </c>
      <c r="B117" s="53" t="s">
        <v>232</v>
      </c>
      <c r="C117" s="32" t="s">
        <v>233</v>
      </c>
      <c r="D117" s="43">
        <v>151</v>
      </c>
      <c r="E117" s="43">
        <v>17689707.780000001</v>
      </c>
      <c r="F117" s="43">
        <v>19</v>
      </c>
      <c r="G117" s="43">
        <v>963449.5</v>
      </c>
      <c r="H117" s="43">
        <v>80</v>
      </c>
      <c r="I117" s="43">
        <v>3220774.38</v>
      </c>
      <c r="J117" s="43">
        <v>596</v>
      </c>
      <c r="K117" s="43">
        <v>4970496.16</v>
      </c>
      <c r="L117" s="43">
        <f t="shared" si="52"/>
        <v>846</v>
      </c>
      <c r="M117" s="43">
        <f t="shared" si="52"/>
        <v>26844427.82</v>
      </c>
      <c r="N117" s="43">
        <v>122</v>
      </c>
      <c r="O117" s="43">
        <v>4019408.28</v>
      </c>
      <c r="P117" s="43">
        <v>132</v>
      </c>
      <c r="Q117" s="43">
        <v>18847578.879999999</v>
      </c>
      <c r="R117" s="43">
        <f t="shared" si="50"/>
        <v>254</v>
      </c>
      <c r="S117" s="43">
        <f t="shared" si="51"/>
        <v>22866987.16</v>
      </c>
      <c r="T117" s="43">
        <f t="shared" si="53"/>
        <v>1100</v>
      </c>
      <c r="U117" s="43">
        <f t="shared" si="53"/>
        <v>49711414.980000004</v>
      </c>
      <c r="V117" s="16"/>
    </row>
    <row r="118" spans="1:22" s="9" customFormat="1" x14ac:dyDescent="0.2">
      <c r="A118" s="33">
        <v>111</v>
      </c>
      <c r="B118" s="54" t="s">
        <v>238</v>
      </c>
      <c r="C118" s="1" t="s">
        <v>239</v>
      </c>
      <c r="D118" s="44"/>
      <c r="E118" s="44"/>
      <c r="F118" s="44">
        <v>136</v>
      </c>
      <c r="G118" s="44">
        <v>6178978.5</v>
      </c>
      <c r="H118" s="44">
        <v>25</v>
      </c>
      <c r="I118" s="44">
        <v>18389.13</v>
      </c>
      <c r="J118" s="44">
        <v>881</v>
      </c>
      <c r="K118" s="44">
        <v>17891532.170000002</v>
      </c>
      <c r="L118" s="42">
        <f t="shared" si="52"/>
        <v>1042</v>
      </c>
      <c r="M118" s="42">
        <f t="shared" si="52"/>
        <v>24088899.800000001</v>
      </c>
      <c r="N118" s="44">
        <v>713</v>
      </c>
      <c r="O118" s="44">
        <v>24165364.600000001</v>
      </c>
      <c r="P118" s="44">
        <v>2</v>
      </c>
      <c r="Q118" s="44">
        <v>100000</v>
      </c>
      <c r="R118" s="42">
        <f t="shared" si="50"/>
        <v>715</v>
      </c>
      <c r="S118" s="42">
        <f t="shared" si="51"/>
        <v>24265364.600000001</v>
      </c>
      <c r="T118" s="42">
        <f t="shared" si="53"/>
        <v>1757</v>
      </c>
      <c r="U118" s="42">
        <f t="shared" si="53"/>
        <v>48354264.400000006</v>
      </c>
      <c r="V118" s="16"/>
    </row>
    <row r="119" spans="1:22" s="9" customFormat="1" x14ac:dyDescent="0.2">
      <c r="A119" s="30">
        <v>112</v>
      </c>
      <c r="B119" s="53" t="s">
        <v>250</v>
      </c>
      <c r="C119" s="32" t="s">
        <v>251</v>
      </c>
      <c r="D119" s="43"/>
      <c r="E119" s="43"/>
      <c r="F119" s="43">
        <v>22</v>
      </c>
      <c r="G119" s="43">
        <v>224911.72</v>
      </c>
      <c r="H119" s="43">
        <v>243</v>
      </c>
      <c r="I119" s="43">
        <v>10724136.65</v>
      </c>
      <c r="J119" s="43">
        <v>1639</v>
      </c>
      <c r="K119" s="43">
        <v>18914382.760000002</v>
      </c>
      <c r="L119" s="43">
        <f t="shared" si="52"/>
        <v>1904</v>
      </c>
      <c r="M119" s="43">
        <f t="shared" si="52"/>
        <v>29863431.130000003</v>
      </c>
      <c r="N119" s="43">
        <v>26</v>
      </c>
      <c r="O119" s="43">
        <v>11762709.199999999</v>
      </c>
      <c r="P119" s="43">
        <v>3</v>
      </c>
      <c r="Q119" s="43">
        <v>2603673.56</v>
      </c>
      <c r="R119" s="43">
        <f t="shared" si="50"/>
        <v>29</v>
      </c>
      <c r="S119" s="43">
        <f t="shared" si="51"/>
        <v>14366382.76</v>
      </c>
      <c r="T119" s="43">
        <f t="shared" si="53"/>
        <v>1933</v>
      </c>
      <c r="U119" s="43">
        <f t="shared" si="53"/>
        <v>44229813.890000001</v>
      </c>
      <c r="V119" s="16"/>
    </row>
    <row r="120" spans="1:22" s="9" customFormat="1" x14ac:dyDescent="0.2">
      <c r="A120" s="33">
        <v>113</v>
      </c>
      <c r="B120" s="54" t="s">
        <v>240</v>
      </c>
      <c r="C120" s="1" t="s">
        <v>241</v>
      </c>
      <c r="D120" s="44"/>
      <c r="E120" s="44"/>
      <c r="F120" s="44"/>
      <c r="G120" s="44"/>
      <c r="H120" s="44">
        <v>56</v>
      </c>
      <c r="I120" s="44">
        <v>1752406.68</v>
      </c>
      <c r="J120" s="44">
        <v>718</v>
      </c>
      <c r="K120" s="44">
        <v>20065260.170000002</v>
      </c>
      <c r="L120" s="42">
        <f t="shared" si="52"/>
        <v>774</v>
      </c>
      <c r="M120" s="42">
        <f t="shared" si="52"/>
        <v>21817666.850000001</v>
      </c>
      <c r="N120" s="44">
        <v>709</v>
      </c>
      <c r="O120" s="44">
        <v>20005655.09</v>
      </c>
      <c r="P120" s="44">
        <v>57</v>
      </c>
      <c r="Q120" s="44">
        <v>1692913.31</v>
      </c>
      <c r="R120" s="42">
        <f t="shared" si="50"/>
        <v>766</v>
      </c>
      <c r="S120" s="42">
        <f t="shared" si="51"/>
        <v>21698568.399999999</v>
      </c>
      <c r="T120" s="42">
        <f t="shared" si="53"/>
        <v>1540</v>
      </c>
      <c r="U120" s="42">
        <f t="shared" si="53"/>
        <v>43516235.25</v>
      </c>
      <c r="V120" s="16"/>
    </row>
    <row r="121" spans="1:22" s="9" customFormat="1" x14ac:dyDescent="0.2">
      <c r="A121" s="30">
        <v>114</v>
      </c>
      <c r="B121" s="31" t="s">
        <v>242</v>
      </c>
      <c r="C121" s="32" t="s">
        <v>243</v>
      </c>
      <c r="D121" s="43">
        <v>30</v>
      </c>
      <c r="E121" s="43">
        <v>9077751.0700000003</v>
      </c>
      <c r="F121" s="43">
        <v>26</v>
      </c>
      <c r="G121" s="43">
        <v>5156408.0599999996</v>
      </c>
      <c r="H121" s="43">
        <v>1438</v>
      </c>
      <c r="I121" s="43">
        <v>5482273.0999999996</v>
      </c>
      <c r="J121" s="43">
        <v>302</v>
      </c>
      <c r="K121" s="43">
        <v>1191524.32</v>
      </c>
      <c r="L121" s="43">
        <f t="shared" ref="L121:L128" si="54">J121+H121+F121+D121</f>
        <v>1796</v>
      </c>
      <c r="M121" s="43">
        <f t="shared" ref="M121:M128" si="55">K121+I121+G121+E121</f>
        <v>20907956.550000001</v>
      </c>
      <c r="N121" s="43">
        <v>18</v>
      </c>
      <c r="O121" s="43">
        <v>5761412.9699999997</v>
      </c>
      <c r="P121" s="43">
        <v>28</v>
      </c>
      <c r="Q121" s="43">
        <v>13793190.4</v>
      </c>
      <c r="R121" s="43">
        <f t="shared" si="50"/>
        <v>46</v>
      </c>
      <c r="S121" s="43">
        <f t="shared" si="51"/>
        <v>19554603.370000001</v>
      </c>
      <c r="T121" s="43">
        <f t="shared" ref="T121:T128" si="56">R121+L121</f>
        <v>1842</v>
      </c>
      <c r="U121" s="43">
        <f t="shared" ref="U121:U128" si="57">S121+M121</f>
        <v>40462559.920000002</v>
      </c>
      <c r="V121" s="16"/>
    </row>
    <row r="122" spans="1:22" s="9" customFormat="1" x14ac:dyDescent="0.2">
      <c r="A122" s="33">
        <v>115</v>
      </c>
      <c r="B122" s="54" t="s">
        <v>244</v>
      </c>
      <c r="C122" s="1" t="s">
        <v>245</v>
      </c>
      <c r="D122" s="44">
        <v>135</v>
      </c>
      <c r="E122" s="44">
        <v>15993663.310000001</v>
      </c>
      <c r="F122" s="44">
        <v>125</v>
      </c>
      <c r="G122" s="44">
        <v>3381301.41</v>
      </c>
      <c r="H122" s="44">
        <v>55</v>
      </c>
      <c r="I122" s="44">
        <v>640840.98</v>
      </c>
      <c r="J122" s="44">
        <v>185</v>
      </c>
      <c r="K122" s="44">
        <v>1283280.6499999999</v>
      </c>
      <c r="L122" s="42">
        <f t="shared" si="54"/>
        <v>500</v>
      </c>
      <c r="M122" s="42">
        <f t="shared" si="55"/>
        <v>21299086.350000001</v>
      </c>
      <c r="N122" s="44">
        <v>36</v>
      </c>
      <c r="O122" s="44">
        <v>3232071.25</v>
      </c>
      <c r="P122" s="44">
        <v>58</v>
      </c>
      <c r="Q122" s="44">
        <v>15052564.82</v>
      </c>
      <c r="R122" s="42">
        <f t="shared" si="50"/>
        <v>94</v>
      </c>
      <c r="S122" s="42">
        <f t="shared" si="51"/>
        <v>18284636.07</v>
      </c>
      <c r="T122" s="42">
        <f t="shared" si="56"/>
        <v>594</v>
      </c>
      <c r="U122" s="42">
        <f t="shared" si="57"/>
        <v>39583722.420000002</v>
      </c>
      <c r="V122" s="16"/>
    </row>
    <row r="123" spans="1:22" s="9" customFormat="1" x14ac:dyDescent="0.2">
      <c r="A123" s="30">
        <v>116</v>
      </c>
      <c r="B123" s="53" t="s">
        <v>260</v>
      </c>
      <c r="C123" s="32" t="s">
        <v>261</v>
      </c>
      <c r="D123" s="43"/>
      <c r="E123" s="43"/>
      <c r="F123" s="43"/>
      <c r="G123" s="43"/>
      <c r="H123" s="43">
        <v>1020</v>
      </c>
      <c r="I123" s="43">
        <v>8224440.7599999998</v>
      </c>
      <c r="J123" s="43">
        <v>1404</v>
      </c>
      <c r="K123" s="43">
        <v>13418038.23</v>
      </c>
      <c r="L123" s="43">
        <f t="shared" si="54"/>
        <v>2424</v>
      </c>
      <c r="M123" s="43">
        <f t="shared" si="55"/>
        <v>21642478.990000002</v>
      </c>
      <c r="N123" s="43">
        <v>1129</v>
      </c>
      <c r="O123" s="43">
        <v>10918188.49</v>
      </c>
      <c r="P123" s="43">
        <v>119</v>
      </c>
      <c r="Q123" s="43">
        <v>5715299.2000000002</v>
      </c>
      <c r="R123" s="43">
        <f t="shared" si="50"/>
        <v>1248</v>
      </c>
      <c r="S123" s="43">
        <f t="shared" si="51"/>
        <v>16633487.690000001</v>
      </c>
      <c r="T123" s="43">
        <f t="shared" si="56"/>
        <v>3672</v>
      </c>
      <c r="U123" s="43">
        <f t="shared" si="57"/>
        <v>38275966.680000007</v>
      </c>
      <c r="V123" s="16"/>
    </row>
    <row r="124" spans="1:22" s="9" customFormat="1" x14ac:dyDescent="0.2">
      <c r="A124" s="33">
        <v>117</v>
      </c>
      <c r="B124" s="54" t="s">
        <v>246</v>
      </c>
      <c r="C124" s="1" t="s">
        <v>247</v>
      </c>
      <c r="D124" s="44">
        <v>15</v>
      </c>
      <c r="E124" s="44">
        <v>666396.26</v>
      </c>
      <c r="F124" s="44">
        <v>346</v>
      </c>
      <c r="G124" s="44">
        <v>14939885.550000001</v>
      </c>
      <c r="H124" s="44">
        <v>72</v>
      </c>
      <c r="I124" s="44">
        <v>580913.30000000005</v>
      </c>
      <c r="J124" s="44">
        <v>592</v>
      </c>
      <c r="K124" s="44">
        <v>2056452.19</v>
      </c>
      <c r="L124" s="42">
        <f t="shared" si="54"/>
        <v>1025</v>
      </c>
      <c r="M124" s="42">
        <f t="shared" si="55"/>
        <v>18243647.300000001</v>
      </c>
      <c r="N124" s="44">
        <v>607</v>
      </c>
      <c r="O124" s="44">
        <v>16903729.899999999</v>
      </c>
      <c r="P124" s="44">
        <v>52</v>
      </c>
      <c r="Q124" s="44">
        <v>1154684</v>
      </c>
      <c r="R124" s="42">
        <f t="shared" si="50"/>
        <v>659</v>
      </c>
      <c r="S124" s="42">
        <f t="shared" si="51"/>
        <v>18058413.899999999</v>
      </c>
      <c r="T124" s="42">
        <f t="shared" si="56"/>
        <v>1684</v>
      </c>
      <c r="U124" s="42">
        <f t="shared" si="57"/>
        <v>36302061.200000003</v>
      </c>
      <c r="V124" s="16"/>
    </row>
    <row r="125" spans="1:22" s="9" customFormat="1" x14ac:dyDescent="0.2">
      <c r="A125" s="30">
        <v>118</v>
      </c>
      <c r="B125" s="53" t="s">
        <v>248</v>
      </c>
      <c r="C125" s="32" t="s">
        <v>249</v>
      </c>
      <c r="D125" s="43"/>
      <c r="E125" s="43"/>
      <c r="F125" s="43"/>
      <c r="G125" s="43"/>
      <c r="H125" s="43">
        <v>745</v>
      </c>
      <c r="I125" s="43">
        <v>3022101.01</v>
      </c>
      <c r="J125" s="43">
        <v>2207</v>
      </c>
      <c r="K125" s="43">
        <v>18026332.039999999</v>
      </c>
      <c r="L125" s="43">
        <f t="shared" si="54"/>
        <v>2952</v>
      </c>
      <c r="M125" s="43">
        <f t="shared" si="55"/>
        <v>21048433.049999997</v>
      </c>
      <c r="N125" s="43">
        <v>473</v>
      </c>
      <c r="O125" s="43">
        <v>15083075.890000001</v>
      </c>
      <c r="P125" s="43"/>
      <c r="Q125" s="43"/>
      <c r="R125" s="43">
        <f t="shared" si="50"/>
        <v>473</v>
      </c>
      <c r="S125" s="43">
        <f t="shared" si="51"/>
        <v>15083075.890000001</v>
      </c>
      <c r="T125" s="43">
        <f t="shared" si="56"/>
        <v>3425</v>
      </c>
      <c r="U125" s="43">
        <f t="shared" si="57"/>
        <v>36131508.939999998</v>
      </c>
      <c r="V125" s="16"/>
    </row>
    <row r="126" spans="1:22" s="9" customFormat="1" x14ac:dyDescent="0.2">
      <c r="A126" s="33">
        <v>119</v>
      </c>
      <c r="B126" s="54" t="s">
        <v>262</v>
      </c>
      <c r="C126" s="1" t="s">
        <v>263</v>
      </c>
      <c r="D126" s="44">
        <v>5</v>
      </c>
      <c r="E126" s="44">
        <v>244307.44</v>
      </c>
      <c r="F126" s="44">
        <v>1</v>
      </c>
      <c r="G126" s="44">
        <v>211.75</v>
      </c>
      <c r="H126" s="44">
        <v>81</v>
      </c>
      <c r="I126" s="44">
        <v>9278905.2400000002</v>
      </c>
      <c r="J126" s="44">
        <v>38</v>
      </c>
      <c r="K126" s="44">
        <v>8912127.8800000008</v>
      </c>
      <c r="L126" s="42">
        <f t="shared" si="54"/>
        <v>125</v>
      </c>
      <c r="M126" s="42">
        <f t="shared" si="55"/>
        <v>18435552.310000002</v>
      </c>
      <c r="N126" s="44">
        <v>5</v>
      </c>
      <c r="O126" s="44">
        <v>9493800</v>
      </c>
      <c r="P126" s="44">
        <v>10</v>
      </c>
      <c r="Q126" s="44">
        <v>8170000</v>
      </c>
      <c r="R126" s="42">
        <f t="shared" si="50"/>
        <v>15</v>
      </c>
      <c r="S126" s="42">
        <f t="shared" si="51"/>
        <v>17663800</v>
      </c>
      <c r="T126" s="42">
        <f t="shared" si="56"/>
        <v>140</v>
      </c>
      <c r="U126" s="42">
        <f t="shared" si="57"/>
        <v>36099352.310000002</v>
      </c>
      <c r="V126" s="16"/>
    </row>
    <row r="127" spans="1:22" s="9" customFormat="1" x14ac:dyDescent="0.2">
      <c r="A127" s="30">
        <v>120</v>
      </c>
      <c r="B127" s="53" t="s">
        <v>252</v>
      </c>
      <c r="C127" s="32" t="s">
        <v>253</v>
      </c>
      <c r="D127" s="43">
        <v>88</v>
      </c>
      <c r="E127" s="43">
        <v>1073556.58</v>
      </c>
      <c r="F127" s="43">
        <v>182</v>
      </c>
      <c r="G127" s="43">
        <v>5710414.5899999999</v>
      </c>
      <c r="H127" s="43">
        <v>65</v>
      </c>
      <c r="I127" s="43">
        <v>2687680.62</v>
      </c>
      <c r="J127" s="43">
        <v>153</v>
      </c>
      <c r="K127" s="43">
        <v>955272.04</v>
      </c>
      <c r="L127" s="43">
        <f t="shared" si="54"/>
        <v>488</v>
      </c>
      <c r="M127" s="43">
        <f t="shared" si="55"/>
        <v>10426923.83</v>
      </c>
      <c r="N127" s="43">
        <v>525</v>
      </c>
      <c r="O127" s="43">
        <v>13115213.380000001</v>
      </c>
      <c r="P127" s="43">
        <v>253</v>
      </c>
      <c r="Q127" s="43">
        <v>10457872.460000001</v>
      </c>
      <c r="R127" s="43">
        <f t="shared" si="50"/>
        <v>778</v>
      </c>
      <c r="S127" s="43">
        <f t="shared" si="51"/>
        <v>23573085.840000004</v>
      </c>
      <c r="T127" s="43">
        <f t="shared" si="56"/>
        <v>1266</v>
      </c>
      <c r="U127" s="43">
        <f t="shared" si="57"/>
        <v>34000009.670000002</v>
      </c>
      <c r="V127" s="16"/>
    </row>
    <row r="128" spans="1:22" s="9" customFormat="1" x14ac:dyDescent="0.2">
      <c r="A128" s="33">
        <v>121</v>
      </c>
      <c r="B128" s="54" t="s">
        <v>258</v>
      </c>
      <c r="C128" s="1" t="s">
        <v>259</v>
      </c>
      <c r="D128" s="44"/>
      <c r="E128" s="44"/>
      <c r="F128" s="44">
        <v>15</v>
      </c>
      <c r="G128" s="44">
        <v>463030.13</v>
      </c>
      <c r="H128" s="44">
        <v>359</v>
      </c>
      <c r="I128" s="44">
        <v>1277730.24</v>
      </c>
      <c r="J128" s="44">
        <v>1332</v>
      </c>
      <c r="K128" s="44">
        <v>15090488.289999999</v>
      </c>
      <c r="L128" s="42">
        <f t="shared" si="54"/>
        <v>1706</v>
      </c>
      <c r="M128" s="42">
        <f t="shared" si="55"/>
        <v>16831248.66</v>
      </c>
      <c r="N128" s="44">
        <v>989</v>
      </c>
      <c r="O128" s="44">
        <v>14450857.26</v>
      </c>
      <c r="P128" s="44">
        <v>21</v>
      </c>
      <c r="Q128" s="44">
        <v>185381.23</v>
      </c>
      <c r="R128" s="42">
        <f t="shared" si="50"/>
        <v>1010</v>
      </c>
      <c r="S128" s="42">
        <f t="shared" si="51"/>
        <v>14636238.49</v>
      </c>
      <c r="T128" s="42">
        <f t="shared" si="56"/>
        <v>2716</v>
      </c>
      <c r="U128" s="42">
        <f t="shared" si="57"/>
        <v>31467487.149999999</v>
      </c>
      <c r="V128" s="16"/>
    </row>
    <row r="129" spans="1:22" s="9" customFormat="1" x14ac:dyDescent="0.2">
      <c r="A129" s="30">
        <v>122</v>
      </c>
      <c r="B129" s="53" t="s">
        <v>254</v>
      </c>
      <c r="C129" s="32" t="s">
        <v>255</v>
      </c>
      <c r="D129" s="43">
        <v>11</v>
      </c>
      <c r="E129" s="43">
        <v>177367.92</v>
      </c>
      <c r="F129" s="43">
        <v>130</v>
      </c>
      <c r="G129" s="43">
        <v>7106752.0300000003</v>
      </c>
      <c r="H129" s="43">
        <v>261</v>
      </c>
      <c r="I129" s="43">
        <v>7360475.1799999997</v>
      </c>
      <c r="J129" s="43">
        <v>369</v>
      </c>
      <c r="K129" s="43">
        <v>3984103.83</v>
      </c>
      <c r="L129" s="43">
        <f t="shared" ref="L129:M135" si="58">J129+H129+F129+D129</f>
        <v>771</v>
      </c>
      <c r="M129" s="43">
        <f t="shared" si="58"/>
        <v>18628698.960000001</v>
      </c>
      <c r="N129" s="43">
        <v>81</v>
      </c>
      <c r="O129" s="43">
        <v>8061583.3099999996</v>
      </c>
      <c r="P129" s="43">
        <v>71</v>
      </c>
      <c r="Q129" s="43">
        <v>4543622.83</v>
      </c>
      <c r="R129" s="43">
        <f t="shared" ref="R129:R180" si="59">N129+P129</f>
        <v>152</v>
      </c>
      <c r="S129" s="43">
        <f t="shared" ref="S129:S180" si="60">O129+Q129</f>
        <v>12605206.140000001</v>
      </c>
      <c r="T129" s="43">
        <f t="shared" ref="T129:U135" si="61">R129+L129</f>
        <v>923</v>
      </c>
      <c r="U129" s="43">
        <f t="shared" si="61"/>
        <v>31233905.100000001</v>
      </c>
      <c r="V129" s="16"/>
    </row>
    <row r="130" spans="1:22" s="9" customFormat="1" x14ac:dyDescent="0.2">
      <c r="A130" s="33">
        <v>123</v>
      </c>
      <c r="B130" s="54" t="s">
        <v>266</v>
      </c>
      <c r="C130" s="1" t="s">
        <v>267</v>
      </c>
      <c r="D130" s="44">
        <v>25</v>
      </c>
      <c r="E130" s="44">
        <v>403201.07</v>
      </c>
      <c r="F130" s="44">
        <v>86</v>
      </c>
      <c r="G130" s="44">
        <v>1021499.08</v>
      </c>
      <c r="H130" s="44">
        <v>201</v>
      </c>
      <c r="I130" s="44">
        <v>3048517.27</v>
      </c>
      <c r="J130" s="44">
        <v>1288</v>
      </c>
      <c r="K130" s="44">
        <v>12354740.26</v>
      </c>
      <c r="L130" s="42">
        <f t="shared" si="58"/>
        <v>1600</v>
      </c>
      <c r="M130" s="42">
        <f t="shared" si="58"/>
        <v>16827957.68</v>
      </c>
      <c r="N130" s="44">
        <v>546</v>
      </c>
      <c r="O130" s="44">
        <v>11264298.529999999</v>
      </c>
      <c r="P130" s="44">
        <v>81</v>
      </c>
      <c r="Q130" s="44">
        <v>1417021.32</v>
      </c>
      <c r="R130" s="42">
        <f t="shared" si="59"/>
        <v>627</v>
      </c>
      <c r="S130" s="42">
        <f t="shared" si="60"/>
        <v>12681319.85</v>
      </c>
      <c r="T130" s="42">
        <f t="shared" si="61"/>
        <v>2227</v>
      </c>
      <c r="U130" s="42">
        <f t="shared" si="61"/>
        <v>29509277.530000001</v>
      </c>
      <c r="V130" s="16"/>
    </row>
    <row r="131" spans="1:22" s="9" customFormat="1" x14ac:dyDescent="0.2">
      <c r="A131" s="30">
        <v>124</v>
      </c>
      <c r="B131" s="53" t="s">
        <v>256</v>
      </c>
      <c r="C131" s="32" t="s">
        <v>257</v>
      </c>
      <c r="D131" s="43">
        <v>3</v>
      </c>
      <c r="E131" s="43">
        <v>34546</v>
      </c>
      <c r="F131" s="43">
        <v>9</v>
      </c>
      <c r="G131" s="43">
        <v>123746.28</v>
      </c>
      <c r="H131" s="43">
        <v>121</v>
      </c>
      <c r="I131" s="43">
        <v>2100993.75</v>
      </c>
      <c r="J131" s="43">
        <v>241</v>
      </c>
      <c r="K131" s="43">
        <v>11667521.539999999</v>
      </c>
      <c r="L131" s="43">
        <f t="shared" si="58"/>
        <v>374</v>
      </c>
      <c r="M131" s="43">
        <f t="shared" si="58"/>
        <v>13926807.569999998</v>
      </c>
      <c r="N131" s="43">
        <v>152</v>
      </c>
      <c r="O131" s="43">
        <v>11940724.58</v>
      </c>
      <c r="P131" s="43">
        <v>125</v>
      </c>
      <c r="Q131" s="43">
        <v>2821258.01</v>
      </c>
      <c r="R131" s="43">
        <f t="shared" si="59"/>
        <v>277</v>
      </c>
      <c r="S131" s="43">
        <f t="shared" si="60"/>
        <v>14761982.59</v>
      </c>
      <c r="T131" s="43">
        <f t="shared" si="61"/>
        <v>651</v>
      </c>
      <c r="U131" s="43">
        <f t="shared" si="61"/>
        <v>28688790.159999996</v>
      </c>
      <c r="V131" s="16"/>
    </row>
    <row r="132" spans="1:22" s="9" customFormat="1" x14ac:dyDescent="0.2">
      <c r="A132" s="33">
        <v>125</v>
      </c>
      <c r="B132" s="54" t="s">
        <v>268</v>
      </c>
      <c r="C132" s="1" t="s">
        <v>269</v>
      </c>
      <c r="D132" s="44">
        <v>6</v>
      </c>
      <c r="E132" s="44">
        <v>121287.67999999999</v>
      </c>
      <c r="F132" s="44">
        <v>122</v>
      </c>
      <c r="G132" s="44">
        <v>1517628.19</v>
      </c>
      <c r="H132" s="44">
        <v>110</v>
      </c>
      <c r="I132" s="44">
        <v>1459720.36</v>
      </c>
      <c r="J132" s="44">
        <v>1777</v>
      </c>
      <c r="K132" s="44">
        <v>11191135.34</v>
      </c>
      <c r="L132" s="42">
        <f t="shared" si="58"/>
        <v>2015</v>
      </c>
      <c r="M132" s="42">
        <f t="shared" si="58"/>
        <v>14289771.569999998</v>
      </c>
      <c r="N132" s="44">
        <v>825</v>
      </c>
      <c r="O132" s="44">
        <v>11953501.199999999</v>
      </c>
      <c r="P132" s="44">
        <v>21</v>
      </c>
      <c r="Q132" s="44">
        <v>831114</v>
      </c>
      <c r="R132" s="42">
        <f t="shared" si="59"/>
        <v>846</v>
      </c>
      <c r="S132" s="42">
        <f t="shared" si="60"/>
        <v>12784615.199999999</v>
      </c>
      <c r="T132" s="42">
        <f t="shared" si="61"/>
        <v>2861</v>
      </c>
      <c r="U132" s="42">
        <f t="shared" si="61"/>
        <v>27074386.769999996</v>
      </c>
      <c r="V132" s="16"/>
    </row>
    <row r="133" spans="1:22" s="9" customFormat="1" x14ac:dyDescent="0.2">
      <c r="A133" s="30">
        <v>126</v>
      </c>
      <c r="B133" s="53" t="s">
        <v>270</v>
      </c>
      <c r="C133" s="32" t="s">
        <v>271</v>
      </c>
      <c r="D133" s="43">
        <v>11</v>
      </c>
      <c r="E133" s="43">
        <v>78261.5</v>
      </c>
      <c r="F133" s="43">
        <v>172</v>
      </c>
      <c r="G133" s="43">
        <v>4437566.34</v>
      </c>
      <c r="H133" s="43">
        <v>118</v>
      </c>
      <c r="I133" s="43">
        <v>4227997.18</v>
      </c>
      <c r="J133" s="43">
        <v>396</v>
      </c>
      <c r="K133" s="43">
        <v>5077750.8499999996</v>
      </c>
      <c r="L133" s="43">
        <f t="shared" si="58"/>
        <v>697</v>
      </c>
      <c r="M133" s="43">
        <f t="shared" si="58"/>
        <v>13821575.869999999</v>
      </c>
      <c r="N133" s="43">
        <v>413</v>
      </c>
      <c r="O133" s="43">
        <v>9086375.4100000001</v>
      </c>
      <c r="P133" s="43">
        <v>85</v>
      </c>
      <c r="Q133" s="43">
        <v>3870824.59</v>
      </c>
      <c r="R133" s="43">
        <f t="shared" si="59"/>
        <v>498</v>
      </c>
      <c r="S133" s="43">
        <f t="shared" si="60"/>
        <v>12957200</v>
      </c>
      <c r="T133" s="43">
        <f t="shared" si="61"/>
        <v>1195</v>
      </c>
      <c r="U133" s="43">
        <f t="shared" si="61"/>
        <v>26778775.869999997</v>
      </c>
      <c r="V133" s="16"/>
    </row>
    <row r="134" spans="1:22" s="9" customFormat="1" x14ac:dyDescent="0.2">
      <c r="A134" s="33">
        <v>127</v>
      </c>
      <c r="B134" s="54" t="s">
        <v>264</v>
      </c>
      <c r="C134" s="1" t="s">
        <v>265</v>
      </c>
      <c r="D134" s="44">
        <v>1</v>
      </c>
      <c r="E134" s="44">
        <v>1960</v>
      </c>
      <c r="F134" s="44"/>
      <c r="G134" s="44"/>
      <c r="H134" s="44">
        <v>158</v>
      </c>
      <c r="I134" s="44">
        <v>2300530.36</v>
      </c>
      <c r="J134" s="44">
        <v>300</v>
      </c>
      <c r="K134" s="44">
        <v>10000855.25</v>
      </c>
      <c r="L134" s="42">
        <f t="shared" si="58"/>
        <v>459</v>
      </c>
      <c r="M134" s="42">
        <f t="shared" si="58"/>
        <v>12303345.609999999</v>
      </c>
      <c r="N134" s="44">
        <v>44</v>
      </c>
      <c r="O134" s="44">
        <v>9980338.1400000006</v>
      </c>
      <c r="P134" s="44">
        <v>11</v>
      </c>
      <c r="Q134" s="44">
        <v>2380290.2400000002</v>
      </c>
      <c r="R134" s="42">
        <f t="shared" si="59"/>
        <v>55</v>
      </c>
      <c r="S134" s="42">
        <f t="shared" si="60"/>
        <v>12360628.380000001</v>
      </c>
      <c r="T134" s="42">
        <f t="shared" si="61"/>
        <v>514</v>
      </c>
      <c r="U134" s="42">
        <f t="shared" si="61"/>
        <v>24663973.990000002</v>
      </c>
      <c r="V134" s="16"/>
    </row>
    <row r="135" spans="1:22" s="9" customFormat="1" x14ac:dyDescent="0.2">
      <c r="A135" s="30">
        <v>128</v>
      </c>
      <c r="B135" s="53" t="s">
        <v>272</v>
      </c>
      <c r="C135" s="32" t="s">
        <v>273</v>
      </c>
      <c r="D135" s="43">
        <v>2</v>
      </c>
      <c r="E135" s="43">
        <v>132300</v>
      </c>
      <c r="F135" s="43"/>
      <c r="G135" s="43"/>
      <c r="H135" s="43">
        <v>1094</v>
      </c>
      <c r="I135" s="43">
        <v>1180644.55</v>
      </c>
      <c r="J135" s="43">
        <v>5787</v>
      </c>
      <c r="K135" s="43">
        <v>12035225.92</v>
      </c>
      <c r="L135" s="43">
        <f t="shared" si="58"/>
        <v>6883</v>
      </c>
      <c r="M135" s="43">
        <f t="shared" si="58"/>
        <v>13348170.470000001</v>
      </c>
      <c r="N135" s="43">
        <v>258</v>
      </c>
      <c r="O135" s="43">
        <v>10828311.93</v>
      </c>
      <c r="P135" s="43"/>
      <c r="Q135" s="43"/>
      <c r="R135" s="43">
        <f t="shared" si="59"/>
        <v>258</v>
      </c>
      <c r="S135" s="43">
        <f t="shared" si="60"/>
        <v>10828311.93</v>
      </c>
      <c r="T135" s="43">
        <f t="shared" si="61"/>
        <v>7141</v>
      </c>
      <c r="U135" s="43">
        <f t="shared" si="61"/>
        <v>24176482.399999999</v>
      </c>
      <c r="V135" s="16"/>
    </row>
    <row r="136" spans="1:22" s="9" customFormat="1" x14ac:dyDescent="0.2">
      <c r="A136" s="33">
        <v>129</v>
      </c>
      <c r="B136" s="54" t="s">
        <v>276</v>
      </c>
      <c r="C136" s="1" t="s">
        <v>277</v>
      </c>
      <c r="D136" s="44"/>
      <c r="E136" s="44"/>
      <c r="F136" s="44">
        <v>18</v>
      </c>
      <c r="G136" s="44">
        <v>484296.76</v>
      </c>
      <c r="H136" s="44">
        <v>618</v>
      </c>
      <c r="I136" s="44">
        <v>1542121.52</v>
      </c>
      <c r="J136" s="44">
        <v>1750</v>
      </c>
      <c r="K136" s="44">
        <v>11093901.949999999</v>
      </c>
      <c r="L136" s="42">
        <f t="shared" ref="L136:L143" si="62">J136+H136+F136+D136</f>
        <v>2386</v>
      </c>
      <c r="M136" s="42">
        <f t="shared" ref="M136:M143" si="63">K136+I136+G136+E136</f>
        <v>13120320.229999999</v>
      </c>
      <c r="N136" s="44">
        <v>854</v>
      </c>
      <c r="O136" s="44">
        <v>10075305.460000001</v>
      </c>
      <c r="P136" s="44">
        <v>3</v>
      </c>
      <c r="Q136" s="44">
        <v>40311.83</v>
      </c>
      <c r="R136" s="42">
        <f t="shared" si="59"/>
        <v>857</v>
      </c>
      <c r="S136" s="42">
        <f t="shared" si="60"/>
        <v>10115617.290000001</v>
      </c>
      <c r="T136" s="42">
        <f t="shared" ref="T136:T143" si="64">R136+L136</f>
        <v>3243</v>
      </c>
      <c r="U136" s="42">
        <f t="shared" ref="U136:U143" si="65">S136+M136</f>
        <v>23235937.52</v>
      </c>
      <c r="V136" s="16"/>
    </row>
    <row r="137" spans="1:22" s="9" customFormat="1" x14ac:dyDescent="0.2">
      <c r="A137" s="30">
        <v>130</v>
      </c>
      <c r="B137" s="53" t="s">
        <v>282</v>
      </c>
      <c r="C137" s="32" t="s">
        <v>283</v>
      </c>
      <c r="D137" s="43"/>
      <c r="E137" s="43"/>
      <c r="F137" s="43">
        <v>6</v>
      </c>
      <c r="G137" s="43">
        <v>250808</v>
      </c>
      <c r="H137" s="43">
        <v>52</v>
      </c>
      <c r="I137" s="43">
        <v>285254.19</v>
      </c>
      <c r="J137" s="43">
        <v>2204</v>
      </c>
      <c r="K137" s="43">
        <v>10697874.460000001</v>
      </c>
      <c r="L137" s="43">
        <f t="shared" si="62"/>
        <v>2262</v>
      </c>
      <c r="M137" s="43">
        <f t="shared" si="63"/>
        <v>11233936.65</v>
      </c>
      <c r="N137" s="43">
        <v>2056</v>
      </c>
      <c r="O137" s="43">
        <v>10748859.939999999</v>
      </c>
      <c r="P137" s="43">
        <v>4</v>
      </c>
      <c r="Q137" s="43">
        <v>85032.17</v>
      </c>
      <c r="R137" s="43">
        <f t="shared" si="59"/>
        <v>2060</v>
      </c>
      <c r="S137" s="43">
        <f t="shared" si="60"/>
        <v>10833892.109999999</v>
      </c>
      <c r="T137" s="43">
        <f t="shared" si="64"/>
        <v>4322</v>
      </c>
      <c r="U137" s="43">
        <f t="shared" si="65"/>
        <v>22067828.759999998</v>
      </c>
      <c r="V137" s="16"/>
    </row>
    <row r="138" spans="1:22" s="9" customFormat="1" x14ac:dyDescent="0.2">
      <c r="A138" s="33">
        <v>131</v>
      </c>
      <c r="B138" s="54" t="s">
        <v>278</v>
      </c>
      <c r="C138" s="1" t="s">
        <v>279</v>
      </c>
      <c r="D138" s="44"/>
      <c r="E138" s="44"/>
      <c r="F138" s="44"/>
      <c r="G138" s="44"/>
      <c r="H138" s="44">
        <v>514</v>
      </c>
      <c r="I138" s="44">
        <v>1960392.78</v>
      </c>
      <c r="J138" s="44">
        <v>1233</v>
      </c>
      <c r="K138" s="44">
        <v>10733847.880000001</v>
      </c>
      <c r="L138" s="42">
        <f t="shared" si="62"/>
        <v>1747</v>
      </c>
      <c r="M138" s="42">
        <f t="shared" si="63"/>
        <v>12694240.66</v>
      </c>
      <c r="N138" s="44">
        <v>881</v>
      </c>
      <c r="O138" s="44">
        <v>8836547.0600000005</v>
      </c>
      <c r="P138" s="44">
        <v>1</v>
      </c>
      <c r="Q138" s="44">
        <v>9396.14</v>
      </c>
      <c r="R138" s="42">
        <f t="shared" si="59"/>
        <v>882</v>
      </c>
      <c r="S138" s="42">
        <f t="shared" si="60"/>
        <v>8845943.2000000011</v>
      </c>
      <c r="T138" s="42">
        <f t="shared" si="64"/>
        <v>2629</v>
      </c>
      <c r="U138" s="42">
        <f t="shared" si="65"/>
        <v>21540183.859999999</v>
      </c>
      <c r="V138" s="16"/>
    </row>
    <row r="139" spans="1:22" s="9" customFormat="1" x14ac:dyDescent="0.2">
      <c r="A139" s="30">
        <v>132</v>
      </c>
      <c r="B139" s="53" t="s">
        <v>280</v>
      </c>
      <c r="C139" s="32" t="s">
        <v>281</v>
      </c>
      <c r="D139" s="43">
        <v>4</v>
      </c>
      <c r="E139" s="43">
        <v>34040.28</v>
      </c>
      <c r="F139" s="43">
        <v>15</v>
      </c>
      <c r="G139" s="43">
        <v>90564.69</v>
      </c>
      <c r="H139" s="43">
        <v>817</v>
      </c>
      <c r="I139" s="43">
        <v>6725403.0300000003</v>
      </c>
      <c r="J139" s="43">
        <v>1449</v>
      </c>
      <c r="K139" s="43">
        <v>9839293.6500000004</v>
      </c>
      <c r="L139" s="43">
        <f t="shared" si="62"/>
        <v>2285</v>
      </c>
      <c r="M139" s="43">
        <f t="shared" si="63"/>
        <v>16689301.649999999</v>
      </c>
      <c r="N139" s="43">
        <v>520</v>
      </c>
      <c r="O139" s="43">
        <v>3795067.67</v>
      </c>
      <c r="P139" s="43">
        <v>38</v>
      </c>
      <c r="Q139" s="43">
        <v>653168.66</v>
      </c>
      <c r="R139" s="43">
        <f t="shared" si="59"/>
        <v>558</v>
      </c>
      <c r="S139" s="43">
        <f t="shared" si="60"/>
        <v>4448236.33</v>
      </c>
      <c r="T139" s="43">
        <f t="shared" si="64"/>
        <v>2843</v>
      </c>
      <c r="U139" s="43">
        <f t="shared" si="65"/>
        <v>21137537.979999997</v>
      </c>
      <c r="V139" s="16"/>
    </row>
    <row r="140" spans="1:22" s="9" customFormat="1" x14ac:dyDescent="0.2">
      <c r="A140" s="33">
        <v>133</v>
      </c>
      <c r="B140" s="54" t="s">
        <v>274</v>
      </c>
      <c r="C140" s="1" t="s">
        <v>275</v>
      </c>
      <c r="D140" s="44">
        <v>1</v>
      </c>
      <c r="E140" s="44">
        <v>79000</v>
      </c>
      <c r="F140" s="44">
        <v>56</v>
      </c>
      <c r="G140" s="44">
        <v>1375905.79</v>
      </c>
      <c r="H140" s="44">
        <v>244</v>
      </c>
      <c r="I140" s="44">
        <v>481944.45</v>
      </c>
      <c r="J140" s="44">
        <v>600</v>
      </c>
      <c r="K140" s="44">
        <v>7302804.6900000004</v>
      </c>
      <c r="L140" s="42">
        <f t="shared" si="62"/>
        <v>901</v>
      </c>
      <c r="M140" s="42">
        <f t="shared" si="63"/>
        <v>9239654.9299999997</v>
      </c>
      <c r="N140" s="44">
        <v>437</v>
      </c>
      <c r="O140" s="44">
        <v>8755145.2100000009</v>
      </c>
      <c r="P140" s="44">
        <v>37</v>
      </c>
      <c r="Q140" s="44">
        <v>724997.87</v>
      </c>
      <c r="R140" s="42">
        <f t="shared" si="59"/>
        <v>474</v>
      </c>
      <c r="S140" s="42">
        <f t="shared" si="60"/>
        <v>9480143.0800000001</v>
      </c>
      <c r="T140" s="42">
        <f t="shared" si="64"/>
        <v>1375</v>
      </c>
      <c r="U140" s="42">
        <f t="shared" si="65"/>
        <v>18719798.009999998</v>
      </c>
      <c r="V140" s="16"/>
    </row>
    <row r="141" spans="1:22" s="9" customFormat="1" x14ac:dyDescent="0.2">
      <c r="A141" s="30">
        <v>134</v>
      </c>
      <c r="B141" s="53" t="s">
        <v>296</v>
      </c>
      <c r="C141" s="32" t="s">
        <v>297</v>
      </c>
      <c r="D141" s="43"/>
      <c r="E141" s="43"/>
      <c r="F141" s="43"/>
      <c r="G141" s="43"/>
      <c r="H141" s="43">
        <v>143</v>
      </c>
      <c r="I141" s="43">
        <v>519264.92</v>
      </c>
      <c r="J141" s="43">
        <v>1140</v>
      </c>
      <c r="K141" s="43">
        <v>8635287.8100000005</v>
      </c>
      <c r="L141" s="43">
        <f t="shared" si="62"/>
        <v>1283</v>
      </c>
      <c r="M141" s="43">
        <f t="shared" si="63"/>
        <v>9154552.7300000004</v>
      </c>
      <c r="N141" s="43">
        <v>1551</v>
      </c>
      <c r="O141" s="43">
        <v>8288818.2599999998</v>
      </c>
      <c r="P141" s="43">
        <v>17</v>
      </c>
      <c r="Q141" s="43">
        <v>234339.31</v>
      </c>
      <c r="R141" s="43">
        <f t="shared" si="59"/>
        <v>1568</v>
      </c>
      <c r="S141" s="43">
        <f t="shared" si="60"/>
        <v>8523157.5700000003</v>
      </c>
      <c r="T141" s="43">
        <f t="shared" si="64"/>
        <v>2851</v>
      </c>
      <c r="U141" s="43">
        <f t="shared" si="65"/>
        <v>17677710.300000001</v>
      </c>
      <c r="V141" s="16"/>
    </row>
    <row r="142" spans="1:22" s="9" customFormat="1" x14ac:dyDescent="0.2">
      <c r="A142" s="33">
        <v>135</v>
      </c>
      <c r="B142" s="54" t="s">
        <v>286</v>
      </c>
      <c r="C142" s="1" t="s">
        <v>287</v>
      </c>
      <c r="D142" s="44"/>
      <c r="E142" s="44"/>
      <c r="F142" s="44"/>
      <c r="G142" s="44"/>
      <c r="H142" s="44">
        <v>529</v>
      </c>
      <c r="I142" s="44">
        <v>1612761.81</v>
      </c>
      <c r="J142" s="44">
        <v>1434</v>
      </c>
      <c r="K142" s="44">
        <v>8787725.0099999998</v>
      </c>
      <c r="L142" s="44">
        <f t="shared" si="62"/>
        <v>1963</v>
      </c>
      <c r="M142" s="44">
        <f t="shared" si="63"/>
        <v>10400486.82</v>
      </c>
      <c r="N142" s="44">
        <v>481</v>
      </c>
      <c r="O142" s="44">
        <v>7189487.3899999997</v>
      </c>
      <c r="P142" s="44"/>
      <c r="Q142" s="44"/>
      <c r="R142" s="42">
        <f t="shared" si="59"/>
        <v>481</v>
      </c>
      <c r="S142" s="42">
        <f t="shared" si="60"/>
        <v>7189487.3899999997</v>
      </c>
      <c r="T142" s="44">
        <f t="shared" si="64"/>
        <v>2444</v>
      </c>
      <c r="U142" s="44">
        <f t="shared" si="65"/>
        <v>17589974.210000001</v>
      </c>
      <c r="V142" s="16"/>
    </row>
    <row r="143" spans="1:22" s="9" customFormat="1" x14ac:dyDescent="0.2">
      <c r="A143" s="30">
        <v>136</v>
      </c>
      <c r="B143" s="53" t="s">
        <v>284</v>
      </c>
      <c r="C143" s="32" t="s">
        <v>285</v>
      </c>
      <c r="D143" s="43"/>
      <c r="E143" s="43"/>
      <c r="F143" s="43">
        <v>1</v>
      </c>
      <c r="G143" s="43">
        <v>429.8</v>
      </c>
      <c r="H143" s="43">
        <v>285</v>
      </c>
      <c r="I143" s="43">
        <v>1551574.44</v>
      </c>
      <c r="J143" s="43">
        <v>933</v>
      </c>
      <c r="K143" s="43">
        <v>8762152.0800000001</v>
      </c>
      <c r="L143" s="43">
        <f t="shared" si="62"/>
        <v>1219</v>
      </c>
      <c r="M143" s="43">
        <f t="shared" si="63"/>
        <v>10314156.32</v>
      </c>
      <c r="N143" s="43">
        <v>885</v>
      </c>
      <c r="O143" s="43">
        <v>7225238.9400000004</v>
      </c>
      <c r="P143" s="43"/>
      <c r="Q143" s="43"/>
      <c r="R143" s="43">
        <f t="shared" si="59"/>
        <v>885</v>
      </c>
      <c r="S143" s="43">
        <f t="shared" si="60"/>
        <v>7225238.9400000004</v>
      </c>
      <c r="T143" s="43">
        <f t="shared" si="64"/>
        <v>2104</v>
      </c>
      <c r="U143" s="43">
        <f t="shared" si="65"/>
        <v>17539395.260000002</v>
      </c>
      <c r="V143" s="16"/>
    </row>
    <row r="144" spans="1:22" s="9" customFormat="1" x14ac:dyDescent="0.2">
      <c r="A144" s="33">
        <v>137</v>
      </c>
      <c r="B144" s="54" t="s">
        <v>288</v>
      </c>
      <c r="C144" s="1" t="s">
        <v>289</v>
      </c>
      <c r="D144" s="44"/>
      <c r="E144" s="44"/>
      <c r="F144" s="44"/>
      <c r="G144" s="44"/>
      <c r="H144" s="44">
        <v>567</v>
      </c>
      <c r="I144" s="44">
        <v>2321660.86</v>
      </c>
      <c r="J144" s="44">
        <v>1218</v>
      </c>
      <c r="K144" s="44">
        <v>8493301.9000000004</v>
      </c>
      <c r="L144" s="42">
        <f t="shared" ref="L144:M148" si="66">J144+H144+F144+D144</f>
        <v>1785</v>
      </c>
      <c r="M144" s="42">
        <f t="shared" si="66"/>
        <v>10814962.76</v>
      </c>
      <c r="N144" s="44">
        <v>676</v>
      </c>
      <c r="O144" s="44">
        <v>6184360.9800000004</v>
      </c>
      <c r="P144" s="44"/>
      <c r="Q144" s="44"/>
      <c r="R144" s="42">
        <f t="shared" si="59"/>
        <v>676</v>
      </c>
      <c r="S144" s="42">
        <f t="shared" si="60"/>
        <v>6184360.9800000004</v>
      </c>
      <c r="T144" s="42">
        <f t="shared" ref="T144:U148" si="67">R144+L144</f>
        <v>2461</v>
      </c>
      <c r="U144" s="42">
        <f t="shared" si="67"/>
        <v>16999323.740000002</v>
      </c>
      <c r="V144" s="16"/>
    </row>
    <row r="145" spans="1:22" s="9" customFormat="1" x14ac:dyDescent="0.2">
      <c r="A145" s="30">
        <v>138</v>
      </c>
      <c r="B145" s="31" t="s">
        <v>294</v>
      </c>
      <c r="C145" s="32" t="s">
        <v>295</v>
      </c>
      <c r="D145" s="43"/>
      <c r="E145" s="43"/>
      <c r="F145" s="43">
        <v>57</v>
      </c>
      <c r="G145" s="43">
        <v>941289.44</v>
      </c>
      <c r="H145" s="43">
        <v>311</v>
      </c>
      <c r="I145" s="43">
        <v>351686.68</v>
      </c>
      <c r="J145" s="43">
        <v>3708</v>
      </c>
      <c r="K145" s="43">
        <v>7500634.2800000003</v>
      </c>
      <c r="L145" s="43">
        <f t="shared" si="66"/>
        <v>4076</v>
      </c>
      <c r="M145" s="43">
        <f t="shared" si="66"/>
        <v>8793610.4000000004</v>
      </c>
      <c r="N145" s="43">
        <v>1375</v>
      </c>
      <c r="O145" s="43">
        <v>8093266.0700000003</v>
      </c>
      <c r="P145" s="43">
        <v>2</v>
      </c>
      <c r="Q145" s="43">
        <v>80792</v>
      </c>
      <c r="R145" s="43">
        <f t="shared" si="59"/>
        <v>1377</v>
      </c>
      <c r="S145" s="43">
        <f t="shared" si="60"/>
        <v>8174058.0700000003</v>
      </c>
      <c r="T145" s="43">
        <f t="shared" si="67"/>
        <v>5453</v>
      </c>
      <c r="U145" s="43">
        <f t="shared" si="67"/>
        <v>16967668.469999999</v>
      </c>
      <c r="V145" s="16"/>
    </row>
    <row r="146" spans="1:22" s="9" customFormat="1" x14ac:dyDescent="0.2">
      <c r="A146" s="33">
        <v>139</v>
      </c>
      <c r="B146" s="54" t="s">
        <v>292</v>
      </c>
      <c r="C146" s="1" t="s">
        <v>293</v>
      </c>
      <c r="D146" s="44"/>
      <c r="E146" s="44"/>
      <c r="F146" s="44">
        <v>8</v>
      </c>
      <c r="G146" s="44">
        <v>59044.51</v>
      </c>
      <c r="H146" s="44">
        <v>1399</v>
      </c>
      <c r="I146" s="44">
        <v>685975.81</v>
      </c>
      <c r="J146" s="44">
        <v>7779</v>
      </c>
      <c r="K146" s="44">
        <v>7973746.4500000002</v>
      </c>
      <c r="L146" s="42">
        <f t="shared" si="66"/>
        <v>9186</v>
      </c>
      <c r="M146" s="42">
        <f t="shared" si="66"/>
        <v>8718766.7699999996</v>
      </c>
      <c r="N146" s="44">
        <v>399</v>
      </c>
      <c r="O146" s="44">
        <v>7690581.2300000004</v>
      </c>
      <c r="P146" s="44">
        <v>15</v>
      </c>
      <c r="Q146" s="44">
        <v>275298.18</v>
      </c>
      <c r="R146" s="42">
        <f t="shared" si="59"/>
        <v>414</v>
      </c>
      <c r="S146" s="42">
        <f t="shared" si="60"/>
        <v>7965879.4100000001</v>
      </c>
      <c r="T146" s="42">
        <f t="shared" si="67"/>
        <v>9600</v>
      </c>
      <c r="U146" s="42">
        <f t="shared" si="67"/>
        <v>16684646.18</v>
      </c>
      <c r="V146" s="16"/>
    </row>
    <row r="147" spans="1:22" s="9" customFormat="1" x14ac:dyDescent="0.2">
      <c r="A147" s="30">
        <v>140</v>
      </c>
      <c r="B147" s="53" t="s">
        <v>298</v>
      </c>
      <c r="C147" s="32" t="s">
        <v>299</v>
      </c>
      <c r="D147" s="43"/>
      <c r="E147" s="43"/>
      <c r="F147" s="43"/>
      <c r="G147" s="43"/>
      <c r="H147" s="43">
        <v>1023</v>
      </c>
      <c r="I147" s="43">
        <v>7434661.5300000003</v>
      </c>
      <c r="J147" s="43">
        <v>1197</v>
      </c>
      <c r="K147" s="43">
        <v>7979273.9800000004</v>
      </c>
      <c r="L147" s="43">
        <f t="shared" si="66"/>
        <v>2220</v>
      </c>
      <c r="M147" s="43">
        <f t="shared" si="66"/>
        <v>15413935.510000002</v>
      </c>
      <c r="N147" s="43">
        <v>107</v>
      </c>
      <c r="O147" s="43">
        <v>442588.95</v>
      </c>
      <c r="P147" s="43">
        <v>16</v>
      </c>
      <c r="Q147" s="43">
        <v>203465.33</v>
      </c>
      <c r="R147" s="43">
        <f t="shared" si="59"/>
        <v>123</v>
      </c>
      <c r="S147" s="43">
        <f t="shared" si="60"/>
        <v>646054.28</v>
      </c>
      <c r="T147" s="43">
        <f t="shared" si="67"/>
        <v>2343</v>
      </c>
      <c r="U147" s="43">
        <f t="shared" si="67"/>
        <v>16059989.790000001</v>
      </c>
      <c r="V147" s="16"/>
    </row>
    <row r="148" spans="1:22" s="9" customFormat="1" x14ac:dyDescent="0.2">
      <c r="A148" s="33">
        <v>141</v>
      </c>
      <c r="B148" s="54" t="s">
        <v>290</v>
      </c>
      <c r="C148" s="1" t="s">
        <v>291</v>
      </c>
      <c r="D148" s="44"/>
      <c r="E148" s="44"/>
      <c r="F148" s="44"/>
      <c r="G148" s="44"/>
      <c r="H148" s="44">
        <v>4</v>
      </c>
      <c r="I148" s="44">
        <v>68707.7</v>
      </c>
      <c r="J148" s="44">
        <v>19</v>
      </c>
      <c r="K148" s="44">
        <v>1203371.97</v>
      </c>
      <c r="L148" s="42">
        <f t="shared" si="66"/>
        <v>23</v>
      </c>
      <c r="M148" s="42">
        <f t="shared" si="66"/>
        <v>1272079.67</v>
      </c>
      <c r="N148" s="44">
        <v>1</v>
      </c>
      <c r="O148" s="44">
        <v>12551128.539999999</v>
      </c>
      <c r="P148" s="44"/>
      <c r="Q148" s="44"/>
      <c r="R148" s="42">
        <f t="shared" si="59"/>
        <v>1</v>
      </c>
      <c r="S148" s="42">
        <f t="shared" si="60"/>
        <v>12551128.539999999</v>
      </c>
      <c r="T148" s="42">
        <f t="shared" si="67"/>
        <v>24</v>
      </c>
      <c r="U148" s="42">
        <f t="shared" si="67"/>
        <v>13823208.209999999</v>
      </c>
      <c r="V148" s="16"/>
    </row>
    <row r="149" spans="1:22" s="9" customFormat="1" x14ac:dyDescent="0.2">
      <c r="A149" s="30">
        <v>142</v>
      </c>
      <c r="B149" s="53" t="s">
        <v>304</v>
      </c>
      <c r="C149" s="32" t="s">
        <v>305</v>
      </c>
      <c r="D149" s="43">
        <v>1</v>
      </c>
      <c r="E149" s="43">
        <v>856</v>
      </c>
      <c r="F149" s="43">
        <v>86</v>
      </c>
      <c r="G149" s="43">
        <v>3709423.4</v>
      </c>
      <c r="H149" s="43">
        <v>52</v>
      </c>
      <c r="I149" s="43">
        <v>1448566.41</v>
      </c>
      <c r="J149" s="43">
        <v>321</v>
      </c>
      <c r="K149" s="43">
        <v>1793777.35</v>
      </c>
      <c r="L149" s="43">
        <f t="shared" ref="L149:L156" si="68">J149+H149+F149+D149</f>
        <v>460</v>
      </c>
      <c r="M149" s="43">
        <f t="shared" ref="M149:M156" si="69">K149+I149+G149+E149</f>
        <v>6952623.1600000001</v>
      </c>
      <c r="N149" s="43">
        <v>364</v>
      </c>
      <c r="O149" s="43">
        <v>5423653.5899999999</v>
      </c>
      <c r="P149" s="43">
        <v>36</v>
      </c>
      <c r="Q149" s="43">
        <v>1364770.38</v>
      </c>
      <c r="R149" s="43">
        <f t="shared" si="59"/>
        <v>400</v>
      </c>
      <c r="S149" s="43">
        <f t="shared" si="60"/>
        <v>6788423.9699999997</v>
      </c>
      <c r="T149" s="43">
        <f t="shared" ref="T149:T156" si="70">R149+L149</f>
        <v>860</v>
      </c>
      <c r="U149" s="43">
        <f t="shared" ref="U149:U156" si="71">S149+M149</f>
        <v>13741047.129999999</v>
      </c>
      <c r="V149" s="16"/>
    </row>
    <row r="150" spans="1:22" s="9" customFormat="1" x14ac:dyDescent="0.2">
      <c r="A150" s="33">
        <v>143</v>
      </c>
      <c r="B150" s="54" t="s">
        <v>310</v>
      </c>
      <c r="C150" s="1" t="s">
        <v>311</v>
      </c>
      <c r="D150" s="44"/>
      <c r="E150" s="44"/>
      <c r="F150" s="44"/>
      <c r="G150" s="44"/>
      <c r="H150" s="44">
        <v>2546</v>
      </c>
      <c r="I150" s="44">
        <v>1201342.47</v>
      </c>
      <c r="J150" s="44">
        <v>2615</v>
      </c>
      <c r="K150" s="44">
        <v>2756058.06</v>
      </c>
      <c r="L150" s="44">
        <f t="shared" si="68"/>
        <v>5161</v>
      </c>
      <c r="M150" s="44">
        <f t="shared" si="69"/>
        <v>3957400.5300000003</v>
      </c>
      <c r="N150" s="44">
        <v>206</v>
      </c>
      <c r="O150" s="44">
        <v>5119644.84</v>
      </c>
      <c r="P150" s="44">
        <v>85</v>
      </c>
      <c r="Q150" s="44">
        <v>3566804.78</v>
      </c>
      <c r="R150" s="42">
        <f t="shared" si="59"/>
        <v>291</v>
      </c>
      <c r="S150" s="42">
        <f t="shared" si="60"/>
        <v>8686449.6199999992</v>
      </c>
      <c r="T150" s="44">
        <f t="shared" si="70"/>
        <v>5452</v>
      </c>
      <c r="U150" s="44">
        <f t="shared" si="71"/>
        <v>12643850.149999999</v>
      </c>
      <c r="V150" s="16"/>
    </row>
    <row r="151" spans="1:22" s="9" customFormat="1" x14ac:dyDescent="0.2">
      <c r="A151" s="30">
        <v>144</v>
      </c>
      <c r="B151" s="53" t="s">
        <v>302</v>
      </c>
      <c r="C151" s="32" t="s">
        <v>303</v>
      </c>
      <c r="D151" s="43"/>
      <c r="E151" s="43"/>
      <c r="F151" s="43"/>
      <c r="G151" s="43"/>
      <c r="H151" s="43">
        <v>594</v>
      </c>
      <c r="I151" s="43">
        <v>1951162.92</v>
      </c>
      <c r="J151" s="43">
        <v>975</v>
      </c>
      <c r="K151" s="43">
        <v>6053521.3499999996</v>
      </c>
      <c r="L151" s="43">
        <f t="shared" si="68"/>
        <v>1569</v>
      </c>
      <c r="M151" s="43">
        <f t="shared" si="69"/>
        <v>8004684.2699999996</v>
      </c>
      <c r="N151" s="43">
        <v>308</v>
      </c>
      <c r="O151" s="43">
        <v>4113093.62</v>
      </c>
      <c r="P151" s="43"/>
      <c r="Q151" s="43"/>
      <c r="R151" s="43">
        <f t="shared" si="59"/>
        <v>308</v>
      </c>
      <c r="S151" s="43">
        <f t="shared" si="60"/>
        <v>4113093.62</v>
      </c>
      <c r="T151" s="43">
        <f t="shared" si="70"/>
        <v>1877</v>
      </c>
      <c r="U151" s="43">
        <f t="shared" si="71"/>
        <v>12117777.890000001</v>
      </c>
      <c r="V151" s="16"/>
    </row>
    <row r="152" spans="1:22" s="9" customFormat="1" x14ac:dyDescent="0.2">
      <c r="A152" s="33">
        <v>145</v>
      </c>
      <c r="B152" s="54" t="s">
        <v>308</v>
      </c>
      <c r="C152" s="1" t="s">
        <v>309</v>
      </c>
      <c r="D152" s="44"/>
      <c r="E152" s="44"/>
      <c r="F152" s="44"/>
      <c r="G152" s="44"/>
      <c r="H152" s="44">
        <v>3197</v>
      </c>
      <c r="I152" s="44">
        <v>2257282.75</v>
      </c>
      <c r="J152" s="44">
        <v>4934</v>
      </c>
      <c r="K152" s="44">
        <v>5670655.4699999997</v>
      </c>
      <c r="L152" s="44">
        <f t="shared" si="68"/>
        <v>8131</v>
      </c>
      <c r="M152" s="44">
        <f t="shared" si="69"/>
        <v>7927938.2199999997</v>
      </c>
      <c r="N152" s="44">
        <v>307</v>
      </c>
      <c r="O152" s="44">
        <v>3622379.62</v>
      </c>
      <c r="P152" s="44">
        <v>2</v>
      </c>
      <c r="Q152" s="44">
        <v>189045</v>
      </c>
      <c r="R152" s="42">
        <f t="shared" si="59"/>
        <v>309</v>
      </c>
      <c r="S152" s="42">
        <f t="shared" si="60"/>
        <v>3811424.62</v>
      </c>
      <c r="T152" s="44">
        <f t="shared" si="70"/>
        <v>8440</v>
      </c>
      <c r="U152" s="44">
        <f t="shared" si="71"/>
        <v>11739362.84</v>
      </c>
      <c r="V152" s="16"/>
    </row>
    <row r="153" spans="1:22" s="9" customFormat="1" x14ac:dyDescent="0.2">
      <c r="A153" s="30">
        <v>146</v>
      </c>
      <c r="B153" s="53" t="s">
        <v>306</v>
      </c>
      <c r="C153" s="32" t="s">
        <v>307</v>
      </c>
      <c r="D153" s="43">
        <v>51</v>
      </c>
      <c r="E153" s="43">
        <v>274096.19</v>
      </c>
      <c r="F153" s="43">
        <v>24</v>
      </c>
      <c r="G153" s="43">
        <v>233062.17</v>
      </c>
      <c r="H153" s="43">
        <v>385</v>
      </c>
      <c r="I153" s="43">
        <v>1991490.63</v>
      </c>
      <c r="J153" s="43">
        <v>2131</v>
      </c>
      <c r="K153" s="43">
        <v>4683555.7</v>
      </c>
      <c r="L153" s="43">
        <f t="shared" si="68"/>
        <v>2591</v>
      </c>
      <c r="M153" s="43">
        <f t="shared" si="69"/>
        <v>7182204.6900000004</v>
      </c>
      <c r="N153" s="43">
        <v>342</v>
      </c>
      <c r="O153" s="43">
        <v>3445145.01</v>
      </c>
      <c r="P153" s="43">
        <v>36</v>
      </c>
      <c r="Q153" s="43">
        <v>752301.91</v>
      </c>
      <c r="R153" s="43">
        <f t="shared" si="59"/>
        <v>378</v>
      </c>
      <c r="S153" s="43">
        <f t="shared" si="60"/>
        <v>4197446.92</v>
      </c>
      <c r="T153" s="43">
        <f t="shared" si="70"/>
        <v>2969</v>
      </c>
      <c r="U153" s="43">
        <f t="shared" si="71"/>
        <v>11379651.609999999</v>
      </c>
      <c r="V153" s="16"/>
    </row>
    <row r="154" spans="1:22" s="9" customFormat="1" x14ac:dyDescent="0.2">
      <c r="A154" s="33">
        <v>147</v>
      </c>
      <c r="B154" s="54" t="s">
        <v>312</v>
      </c>
      <c r="C154" s="1" t="s">
        <v>313</v>
      </c>
      <c r="D154" s="44"/>
      <c r="E154" s="44"/>
      <c r="F154" s="44"/>
      <c r="G154" s="44"/>
      <c r="H154" s="44">
        <v>66</v>
      </c>
      <c r="I154" s="44">
        <v>86506.37</v>
      </c>
      <c r="J154" s="44">
        <v>843</v>
      </c>
      <c r="K154" s="44">
        <v>5122845.6900000004</v>
      </c>
      <c r="L154" s="44">
        <f t="shared" si="68"/>
        <v>909</v>
      </c>
      <c r="M154" s="44">
        <f t="shared" si="69"/>
        <v>5209352.0600000005</v>
      </c>
      <c r="N154" s="44">
        <v>907</v>
      </c>
      <c r="O154" s="44">
        <v>5154422.82</v>
      </c>
      <c r="P154" s="44">
        <v>26</v>
      </c>
      <c r="Q154" s="44">
        <v>103563.53</v>
      </c>
      <c r="R154" s="42">
        <f t="shared" si="59"/>
        <v>933</v>
      </c>
      <c r="S154" s="42">
        <f t="shared" si="60"/>
        <v>5257986.3500000006</v>
      </c>
      <c r="T154" s="44">
        <f t="shared" si="70"/>
        <v>1842</v>
      </c>
      <c r="U154" s="44">
        <f t="shared" si="71"/>
        <v>10467338.41</v>
      </c>
      <c r="V154" s="16"/>
    </row>
    <row r="155" spans="1:22" s="9" customFormat="1" x14ac:dyDescent="0.2">
      <c r="A155" s="30">
        <v>148</v>
      </c>
      <c r="B155" s="53" t="s">
        <v>300</v>
      </c>
      <c r="C155" s="32" t="s">
        <v>301</v>
      </c>
      <c r="D155" s="43"/>
      <c r="E155" s="43"/>
      <c r="F155" s="43">
        <v>7</v>
      </c>
      <c r="G155" s="43">
        <v>272530</v>
      </c>
      <c r="H155" s="43">
        <v>5</v>
      </c>
      <c r="I155" s="43">
        <v>2480691.25</v>
      </c>
      <c r="J155" s="43">
        <v>19</v>
      </c>
      <c r="K155" s="43">
        <v>255213.46</v>
      </c>
      <c r="L155" s="43">
        <f t="shared" si="68"/>
        <v>31</v>
      </c>
      <c r="M155" s="43">
        <f t="shared" si="69"/>
        <v>3008434.71</v>
      </c>
      <c r="N155" s="43">
        <v>5</v>
      </c>
      <c r="O155" s="43">
        <v>2767692.87</v>
      </c>
      <c r="P155" s="43">
        <v>5</v>
      </c>
      <c r="Q155" s="43">
        <v>4505424.3</v>
      </c>
      <c r="R155" s="43">
        <f t="shared" si="59"/>
        <v>10</v>
      </c>
      <c r="S155" s="43">
        <f t="shared" si="60"/>
        <v>7273117.1699999999</v>
      </c>
      <c r="T155" s="43">
        <f t="shared" si="70"/>
        <v>41</v>
      </c>
      <c r="U155" s="43">
        <f t="shared" si="71"/>
        <v>10281551.879999999</v>
      </c>
      <c r="V155" s="16"/>
    </row>
    <row r="156" spans="1:22" s="9" customFormat="1" x14ac:dyDescent="0.2">
      <c r="A156" s="33">
        <v>149</v>
      </c>
      <c r="B156" s="54" t="s">
        <v>316</v>
      </c>
      <c r="C156" s="1" t="s">
        <v>317</v>
      </c>
      <c r="D156" s="44">
        <v>6</v>
      </c>
      <c r="E156" s="44">
        <v>429493.6</v>
      </c>
      <c r="F156" s="44">
        <v>60</v>
      </c>
      <c r="G156" s="44">
        <v>1698486.01</v>
      </c>
      <c r="H156" s="44">
        <v>170</v>
      </c>
      <c r="I156" s="44">
        <v>2069428.45</v>
      </c>
      <c r="J156" s="44">
        <v>380</v>
      </c>
      <c r="K156" s="44">
        <v>1055594.45</v>
      </c>
      <c r="L156" s="44">
        <f t="shared" si="68"/>
        <v>616</v>
      </c>
      <c r="M156" s="44">
        <f t="shared" si="69"/>
        <v>5253002.51</v>
      </c>
      <c r="N156" s="44">
        <v>231</v>
      </c>
      <c r="O156" s="44">
        <v>2002110.56</v>
      </c>
      <c r="P156" s="44">
        <v>81</v>
      </c>
      <c r="Q156" s="44">
        <v>1751277.96</v>
      </c>
      <c r="R156" s="42">
        <f t="shared" si="59"/>
        <v>312</v>
      </c>
      <c r="S156" s="42">
        <f t="shared" si="60"/>
        <v>3753388.52</v>
      </c>
      <c r="T156" s="44">
        <f t="shared" si="70"/>
        <v>928</v>
      </c>
      <c r="U156" s="44">
        <f t="shared" si="71"/>
        <v>9006391.0299999993</v>
      </c>
      <c r="V156" s="16"/>
    </row>
    <row r="157" spans="1:22" s="9" customFormat="1" x14ac:dyDescent="0.2">
      <c r="A157" s="30">
        <v>150</v>
      </c>
      <c r="B157" s="53" t="s">
        <v>314</v>
      </c>
      <c r="C157" s="32" t="s">
        <v>315</v>
      </c>
      <c r="D157" s="43"/>
      <c r="E157" s="43"/>
      <c r="F157" s="43"/>
      <c r="G157" s="43"/>
      <c r="H157" s="43"/>
      <c r="I157" s="43"/>
      <c r="J157" s="43">
        <v>10</v>
      </c>
      <c r="K157" s="43">
        <v>52600.67</v>
      </c>
      <c r="L157" s="43">
        <f t="shared" ref="L157:M168" si="72">J157+H157+F157+D157</f>
        <v>10</v>
      </c>
      <c r="M157" s="43">
        <f t="shared" si="72"/>
        <v>52600.67</v>
      </c>
      <c r="N157" s="43">
        <v>1</v>
      </c>
      <c r="O157" s="43">
        <v>3500000</v>
      </c>
      <c r="P157" s="43">
        <v>3</v>
      </c>
      <c r="Q157" s="43">
        <v>4600000</v>
      </c>
      <c r="R157" s="43">
        <f t="shared" si="59"/>
        <v>4</v>
      </c>
      <c r="S157" s="43">
        <f t="shared" si="60"/>
        <v>8100000</v>
      </c>
      <c r="T157" s="43">
        <f t="shared" ref="T157:U168" si="73">R157+L157</f>
        <v>14</v>
      </c>
      <c r="U157" s="43">
        <f t="shared" si="73"/>
        <v>8152600.6699999999</v>
      </c>
      <c r="V157" s="16"/>
    </row>
    <row r="158" spans="1:22" s="9" customFormat="1" x14ac:dyDescent="0.2">
      <c r="A158" s="33">
        <v>151</v>
      </c>
      <c r="B158" s="54" t="s">
        <v>326</v>
      </c>
      <c r="C158" s="1" t="s">
        <v>327</v>
      </c>
      <c r="D158" s="44"/>
      <c r="E158" s="44"/>
      <c r="F158" s="44"/>
      <c r="G158" s="44"/>
      <c r="H158" s="44">
        <v>23</v>
      </c>
      <c r="I158" s="44">
        <v>1235432.04</v>
      </c>
      <c r="J158" s="44">
        <v>83</v>
      </c>
      <c r="K158" s="44">
        <v>3351384.65</v>
      </c>
      <c r="L158" s="44">
        <f t="shared" si="72"/>
        <v>106</v>
      </c>
      <c r="M158" s="44">
        <f t="shared" si="72"/>
        <v>4586816.6899999995</v>
      </c>
      <c r="N158" s="44">
        <v>20</v>
      </c>
      <c r="O158" s="44">
        <v>2521731.0699999998</v>
      </c>
      <c r="P158" s="44">
        <v>14</v>
      </c>
      <c r="Q158" s="44">
        <v>572161.84</v>
      </c>
      <c r="R158" s="42">
        <f t="shared" si="59"/>
        <v>34</v>
      </c>
      <c r="S158" s="42">
        <f t="shared" si="60"/>
        <v>3093892.9099999997</v>
      </c>
      <c r="T158" s="44">
        <f t="shared" si="73"/>
        <v>140</v>
      </c>
      <c r="U158" s="44">
        <f t="shared" si="73"/>
        <v>7680709.5999999996</v>
      </c>
      <c r="V158" s="16"/>
    </row>
    <row r="159" spans="1:22" s="9" customFormat="1" x14ac:dyDescent="0.2">
      <c r="A159" s="30">
        <v>152</v>
      </c>
      <c r="B159" s="53" t="s">
        <v>320</v>
      </c>
      <c r="C159" s="32" t="s">
        <v>321</v>
      </c>
      <c r="D159" s="43"/>
      <c r="E159" s="43"/>
      <c r="F159" s="43">
        <v>10</v>
      </c>
      <c r="G159" s="43">
        <v>74926.77</v>
      </c>
      <c r="H159" s="43">
        <v>132</v>
      </c>
      <c r="I159" s="43">
        <v>152109.04</v>
      </c>
      <c r="J159" s="43">
        <v>2185</v>
      </c>
      <c r="K159" s="43">
        <v>3607433.99</v>
      </c>
      <c r="L159" s="43">
        <f t="shared" si="72"/>
        <v>2327</v>
      </c>
      <c r="M159" s="43">
        <f t="shared" si="72"/>
        <v>3834469.8000000003</v>
      </c>
      <c r="N159" s="43">
        <v>417</v>
      </c>
      <c r="O159" s="43">
        <v>3590313.96</v>
      </c>
      <c r="P159" s="43">
        <v>5</v>
      </c>
      <c r="Q159" s="43">
        <v>18900</v>
      </c>
      <c r="R159" s="43">
        <f t="shared" si="59"/>
        <v>422</v>
      </c>
      <c r="S159" s="43">
        <f t="shared" si="60"/>
        <v>3609213.96</v>
      </c>
      <c r="T159" s="43">
        <f t="shared" si="73"/>
        <v>2749</v>
      </c>
      <c r="U159" s="43">
        <f t="shared" si="73"/>
        <v>7443683.7599999998</v>
      </c>
      <c r="V159" s="16"/>
    </row>
    <row r="160" spans="1:22" s="9" customFormat="1" x14ac:dyDescent="0.2">
      <c r="A160" s="33">
        <v>153</v>
      </c>
      <c r="B160" s="54" t="s">
        <v>318</v>
      </c>
      <c r="C160" s="1" t="s">
        <v>319</v>
      </c>
      <c r="D160" s="44"/>
      <c r="E160" s="44"/>
      <c r="F160" s="44"/>
      <c r="G160" s="44"/>
      <c r="H160" s="44">
        <v>422</v>
      </c>
      <c r="I160" s="44">
        <v>1741350.56</v>
      </c>
      <c r="J160" s="44">
        <v>605</v>
      </c>
      <c r="K160" s="44">
        <v>3599975.9</v>
      </c>
      <c r="L160" s="44">
        <f t="shared" si="72"/>
        <v>1027</v>
      </c>
      <c r="M160" s="44">
        <f t="shared" si="72"/>
        <v>5341326.46</v>
      </c>
      <c r="N160" s="44">
        <v>248</v>
      </c>
      <c r="O160" s="44">
        <v>1923538.97</v>
      </c>
      <c r="P160" s="44">
        <v>7</v>
      </c>
      <c r="Q160" s="44">
        <v>62650.96</v>
      </c>
      <c r="R160" s="42">
        <f t="shared" si="59"/>
        <v>255</v>
      </c>
      <c r="S160" s="42">
        <f t="shared" si="60"/>
        <v>1986189.93</v>
      </c>
      <c r="T160" s="44">
        <f t="shared" si="73"/>
        <v>1282</v>
      </c>
      <c r="U160" s="44">
        <f t="shared" si="73"/>
        <v>7327516.3899999997</v>
      </c>
      <c r="V160" s="16"/>
    </row>
    <row r="161" spans="1:22" s="9" customFormat="1" x14ac:dyDescent="0.2">
      <c r="A161" s="30">
        <v>154</v>
      </c>
      <c r="B161" s="53" t="s">
        <v>324</v>
      </c>
      <c r="C161" s="32" t="s">
        <v>325</v>
      </c>
      <c r="D161" s="43"/>
      <c r="E161" s="43"/>
      <c r="F161" s="43">
        <v>2</v>
      </c>
      <c r="G161" s="43">
        <v>18483.45</v>
      </c>
      <c r="H161" s="43">
        <v>377</v>
      </c>
      <c r="I161" s="43">
        <v>1115763.68</v>
      </c>
      <c r="J161" s="43">
        <v>822</v>
      </c>
      <c r="K161" s="43">
        <v>2870065.41</v>
      </c>
      <c r="L161" s="43">
        <f t="shared" si="72"/>
        <v>1201</v>
      </c>
      <c r="M161" s="43">
        <f t="shared" si="72"/>
        <v>4004312.54</v>
      </c>
      <c r="N161" s="43">
        <v>324</v>
      </c>
      <c r="O161" s="43">
        <v>2325492.85</v>
      </c>
      <c r="P161" s="43">
        <v>40</v>
      </c>
      <c r="Q161" s="43">
        <v>562868.69999999995</v>
      </c>
      <c r="R161" s="43">
        <f t="shared" si="59"/>
        <v>364</v>
      </c>
      <c r="S161" s="43">
        <f t="shared" si="60"/>
        <v>2888361.55</v>
      </c>
      <c r="T161" s="43">
        <f t="shared" si="73"/>
        <v>1565</v>
      </c>
      <c r="U161" s="43">
        <f t="shared" si="73"/>
        <v>6892674.0899999999</v>
      </c>
      <c r="V161" s="16"/>
    </row>
    <row r="162" spans="1:22" s="9" customFormat="1" x14ac:dyDescent="0.2">
      <c r="A162" s="33">
        <v>155</v>
      </c>
      <c r="B162" s="54" t="s">
        <v>328</v>
      </c>
      <c r="C162" s="1" t="s">
        <v>329</v>
      </c>
      <c r="D162" s="44"/>
      <c r="E162" s="44"/>
      <c r="F162" s="44"/>
      <c r="G162" s="44"/>
      <c r="H162" s="44">
        <v>152</v>
      </c>
      <c r="I162" s="44">
        <v>79497.649999999994</v>
      </c>
      <c r="J162" s="44">
        <v>1677</v>
      </c>
      <c r="K162" s="44">
        <v>3210120.38</v>
      </c>
      <c r="L162" s="44">
        <f t="shared" si="72"/>
        <v>1829</v>
      </c>
      <c r="M162" s="44">
        <f t="shared" si="72"/>
        <v>3289618.03</v>
      </c>
      <c r="N162" s="44">
        <v>340</v>
      </c>
      <c r="O162" s="44">
        <v>3124035.85</v>
      </c>
      <c r="P162" s="44"/>
      <c r="Q162" s="44"/>
      <c r="R162" s="42">
        <f t="shared" si="59"/>
        <v>340</v>
      </c>
      <c r="S162" s="42">
        <f t="shared" si="60"/>
        <v>3124035.85</v>
      </c>
      <c r="T162" s="44">
        <f t="shared" si="73"/>
        <v>2169</v>
      </c>
      <c r="U162" s="44">
        <f t="shared" si="73"/>
        <v>6413653.8799999999</v>
      </c>
      <c r="V162" s="16"/>
    </row>
    <row r="163" spans="1:22" s="9" customFormat="1" x14ac:dyDescent="0.2">
      <c r="A163" s="30">
        <v>156</v>
      </c>
      <c r="B163" s="53" t="s">
        <v>322</v>
      </c>
      <c r="C163" s="32" t="s">
        <v>323</v>
      </c>
      <c r="D163" s="43">
        <v>50</v>
      </c>
      <c r="E163" s="43">
        <v>1083641</v>
      </c>
      <c r="F163" s="43">
        <v>58</v>
      </c>
      <c r="G163" s="43">
        <v>834395.08</v>
      </c>
      <c r="H163" s="43">
        <v>13</v>
      </c>
      <c r="I163" s="43">
        <v>396145.23</v>
      </c>
      <c r="J163" s="43">
        <v>170</v>
      </c>
      <c r="K163" s="43">
        <v>876410.21</v>
      </c>
      <c r="L163" s="43">
        <f t="shared" si="72"/>
        <v>291</v>
      </c>
      <c r="M163" s="43">
        <f t="shared" si="72"/>
        <v>3190591.52</v>
      </c>
      <c r="N163" s="43">
        <v>91</v>
      </c>
      <c r="O163" s="43">
        <v>1703622.44</v>
      </c>
      <c r="P163" s="43">
        <v>59</v>
      </c>
      <c r="Q163" s="43">
        <v>1501428.05</v>
      </c>
      <c r="R163" s="43">
        <f t="shared" si="59"/>
        <v>150</v>
      </c>
      <c r="S163" s="43">
        <f t="shared" si="60"/>
        <v>3205050.49</v>
      </c>
      <c r="T163" s="43">
        <f t="shared" si="73"/>
        <v>441</v>
      </c>
      <c r="U163" s="43">
        <f t="shared" si="73"/>
        <v>6395642.0099999998</v>
      </c>
      <c r="V163" s="16"/>
    </row>
    <row r="164" spans="1:22" s="9" customFormat="1" x14ac:dyDescent="0.2">
      <c r="A164" s="33">
        <v>157</v>
      </c>
      <c r="B164" s="54" t="s">
        <v>330</v>
      </c>
      <c r="C164" s="1" t="s">
        <v>331</v>
      </c>
      <c r="D164" s="44"/>
      <c r="E164" s="44"/>
      <c r="F164" s="44"/>
      <c r="G164" s="44"/>
      <c r="H164" s="44">
        <v>140</v>
      </c>
      <c r="I164" s="44">
        <v>315543.18</v>
      </c>
      <c r="J164" s="44">
        <v>19</v>
      </c>
      <c r="K164" s="44">
        <v>1935982.24</v>
      </c>
      <c r="L164" s="44">
        <f t="shared" si="72"/>
        <v>159</v>
      </c>
      <c r="M164" s="44">
        <f t="shared" si="72"/>
        <v>2251525.42</v>
      </c>
      <c r="N164" s="44">
        <v>5</v>
      </c>
      <c r="O164" s="44">
        <v>2235639.48</v>
      </c>
      <c r="P164" s="44">
        <v>1</v>
      </c>
      <c r="Q164" s="44">
        <v>300000</v>
      </c>
      <c r="R164" s="42">
        <f t="shared" si="59"/>
        <v>6</v>
      </c>
      <c r="S164" s="42">
        <f t="shared" si="60"/>
        <v>2535639.48</v>
      </c>
      <c r="T164" s="44">
        <f t="shared" si="73"/>
        <v>165</v>
      </c>
      <c r="U164" s="44">
        <f t="shared" si="73"/>
        <v>4787164.9000000004</v>
      </c>
      <c r="V164" s="16"/>
    </row>
    <row r="165" spans="1:22" s="9" customFormat="1" x14ac:dyDescent="0.2">
      <c r="A165" s="30">
        <v>158</v>
      </c>
      <c r="B165" s="53" t="s">
        <v>332</v>
      </c>
      <c r="C165" s="32" t="s">
        <v>333</v>
      </c>
      <c r="D165" s="43"/>
      <c r="E165" s="43"/>
      <c r="F165" s="43"/>
      <c r="G165" s="43"/>
      <c r="H165" s="43">
        <v>335</v>
      </c>
      <c r="I165" s="43">
        <v>166116.76999999999</v>
      </c>
      <c r="J165" s="43">
        <v>1251</v>
      </c>
      <c r="K165" s="43">
        <v>2324114.38</v>
      </c>
      <c r="L165" s="43">
        <f t="shared" si="72"/>
        <v>1586</v>
      </c>
      <c r="M165" s="43">
        <f t="shared" si="72"/>
        <v>2490231.15</v>
      </c>
      <c r="N165" s="43">
        <v>240</v>
      </c>
      <c r="O165" s="43">
        <v>2173907.7000000002</v>
      </c>
      <c r="P165" s="43">
        <v>1</v>
      </c>
      <c r="Q165" s="43">
        <v>476.4</v>
      </c>
      <c r="R165" s="43">
        <f t="shared" ref="R165:R168" si="74">N165+P165</f>
        <v>241</v>
      </c>
      <c r="S165" s="43">
        <f t="shared" ref="S165:S168" si="75">O165+Q165</f>
        <v>2174384.1</v>
      </c>
      <c r="T165" s="43">
        <f t="shared" si="73"/>
        <v>1827</v>
      </c>
      <c r="U165" s="43">
        <f t="shared" si="73"/>
        <v>4664615.25</v>
      </c>
      <c r="V165" s="16"/>
    </row>
    <row r="166" spans="1:22" s="9" customFormat="1" x14ac:dyDescent="0.2">
      <c r="A166" s="33">
        <v>159</v>
      </c>
      <c r="B166" s="54" t="s">
        <v>350</v>
      </c>
      <c r="C166" s="1" t="s">
        <v>351</v>
      </c>
      <c r="D166" s="44"/>
      <c r="E166" s="44"/>
      <c r="F166" s="44"/>
      <c r="G166" s="44"/>
      <c r="H166" s="44">
        <v>7</v>
      </c>
      <c r="I166" s="44">
        <v>1467597.02</v>
      </c>
      <c r="J166" s="44">
        <v>9</v>
      </c>
      <c r="K166" s="44">
        <v>19226.349999999999</v>
      </c>
      <c r="L166" s="44">
        <f t="shared" si="72"/>
        <v>16</v>
      </c>
      <c r="M166" s="44">
        <f t="shared" si="72"/>
        <v>1486823.37</v>
      </c>
      <c r="N166" s="44"/>
      <c r="O166" s="44"/>
      <c r="P166" s="44">
        <v>3</v>
      </c>
      <c r="Q166" s="44">
        <v>3000000</v>
      </c>
      <c r="R166" s="42">
        <f t="shared" si="74"/>
        <v>3</v>
      </c>
      <c r="S166" s="42">
        <f t="shared" si="75"/>
        <v>3000000</v>
      </c>
      <c r="T166" s="44">
        <f t="shared" si="73"/>
        <v>19</v>
      </c>
      <c r="U166" s="44">
        <f t="shared" si="73"/>
        <v>4486823.37</v>
      </c>
      <c r="V166" s="16"/>
    </row>
    <row r="167" spans="1:22" s="9" customFormat="1" x14ac:dyDescent="0.2">
      <c r="A167" s="30">
        <v>160</v>
      </c>
      <c r="B167" s="53" t="s">
        <v>334</v>
      </c>
      <c r="C167" s="32" t="s">
        <v>335</v>
      </c>
      <c r="D167" s="43"/>
      <c r="E167" s="43"/>
      <c r="F167" s="43"/>
      <c r="G167" s="43"/>
      <c r="H167" s="43">
        <v>5</v>
      </c>
      <c r="I167" s="43">
        <v>1444366.7</v>
      </c>
      <c r="J167" s="43">
        <v>6</v>
      </c>
      <c r="K167" s="43">
        <v>34459.25</v>
      </c>
      <c r="L167" s="43">
        <f t="shared" si="72"/>
        <v>11</v>
      </c>
      <c r="M167" s="43">
        <f t="shared" si="72"/>
        <v>1478825.95</v>
      </c>
      <c r="N167" s="43"/>
      <c r="O167" s="43"/>
      <c r="P167" s="43">
        <v>3</v>
      </c>
      <c r="Q167" s="43">
        <v>2074716.24</v>
      </c>
      <c r="R167" s="43">
        <f t="shared" si="74"/>
        <v>3</v>
      </c>
      <c r="S167" s="43">
        <f t="shared" si="75"/>
        <v>2074716.24</v>
      </c>
      <c r="T167" s="43">
        <f t="shared" si="73"/>
        <v>14</v>
      </c>
      <c r="U167" s="43">
        <f t="shared" si="73"/>
        <v>3553542.19</v>
      </c>
      <c r="V167" s="16"/>
    </row>
    <row r="168" spans="1:22" s="9" customFormat="1" x14ac:dyDescent="0.2">
      <c r="A168" s="33">
        <v>161</v>
      </c>
      <c r="B168" s="54" t="s">
        <v>338</v>
      </c>
      <c r="C168" s="1" t="s">
        <v>339</v>
      </c>
      <c r="D168" s="44"/>
      <c r="E168" s="44"/>
      <c r="F168" s="44"/>
      <c r="G168" s="44"/>
      <c r="H168" s="44">
        <v>253</v>
      </c>
      <c r="I168" s="44">
        <v>87074.42</v>
      </c>
      <c r="J168" s="44">
        <v>1519</v>
      </c>
      <c r="K168" s="44">
        <v>1726986.51</v>
      </c>
      <c r="L168" s="44">
        <f t="shared" si="72"/>
        <v>1772</v>
      </c>
      <c r="M168" s="44">
        <f t="shared" si="72"/>
        <v>1814060.93</v>
      </c>
      <c r="N168" s="44">
        <v>856</v>
      </c>
      <c r="O168" s="44">
        <v>1637169.9</v>
      </c>
      <c r="P168" s="44"/>
      <c r="Q168" s="44"/>
      <c r="R168" s="42">
        <f t="shared" si="74"/>
        <v>856</v>
      </c>
      <c r="S168" s="42">
        <f t="shared" si="75"/>
        <v>1637169.9</v>
      </c>
      <c r="T168" s="44">
        <f t="shared" si="73"/>
        <v>2628</v>
      </c>
      <c r="U168" s="44">
        <f t="shared" si="73"/>
        <v>3451230.83</v>
      </c>
      <c r="V168" s="16"/>
    </row>
    <row r="169" spans="1:22" s="9" customFormat="1" x14ac:dyDescent="0.2">
      <c r="A169" s="30">
        <v>162</v>
      </c>
      <c r="B169" s="53" t="s">
        <v>336</v>
      </c>
      <c r="C169" s="32" t="s">
        <v>337</v>
      </c>
      <c r="D169" s="43"/>
      <c r="E169" s="43"/>
      <c r="F169" s="43"/>
      <c r="G169" s="43"/>
      <c r="H169" s="43">
        <v>37</v>
      </c>
      <c r="I169" s="43">
        <v>132910.09</v>
      </c>
      <c r="J169" s="43">
        <v>742</v>
      </c>
      <c r="K169" s="43">
        <v>1586123.8</v>
      </c>
      <c r="L169" s="43">
        <f t="shared" ref="L169:L176" si="76">J169+H169+F169+D169</f>
        <v>779</v>
      </c>
      <c r="M169" s="43">
        <f t="shared" ref="M169:M176" si="77">K169+I169+G169+E169</f>
        <v>1719033.8900000001</v>
      </c>
      <c r="N169" s="43">
        <v>321</v>
      </c>
      <c r="O169" s="43">
        <v>1561396.08</v>
      </c>
      <c r="P169" s="43">
        <v>3</v>
      </c>
      <c r="Q169" s="43">
        <v>106322</v>
      </c>
      <c r="R169" s="43">
        <f t="shared" si="59"/>
        <v>324</v>
      </c>
      <c r="S169" s="43">
        <f t="shared" si="60"/>
        <v>1667718.08</v>
      </c>
      <c r="T169" s="43">
        <f t="shared" ref="T169:T178" si="78">R169+L169</f>
        <v>1103</v>
      </c>
      <c r="U169" s="43">
        <f t="shared" ref="U169:U178" si="79">S169+M169</f>
        <v>3386751.97</v>
      </c>
      <c r="V169" s="16"/>
    </row>
    <row r="170" spans="1:22" s="9" customFormat="1" x14ac:dyDescent="0.2">
      <c r="A170" s="33">
        <v>163</v>
      </c>
      <c r="B170" s="54" t="s">
        <v>340</v>
      </c>
      <c r="C170" s="1" t="s">
        <v>341</v>
      </c>
      <c r="D170" s="44"/>
      <c r="E170" s="44"/>
      <c r="F170" s="44"/>
      <c r="G170" s="44"/>
      <c r="H170" s="44"/>
      <c r="I170" s="44"/>
      <c r="J170" s="44">
        <v>1093</v>
      </c>
      <c r="K170" s="44">
        <v>1672897.78</v>
      </c>
      <c r="L170" s="44">
        <f t="shared" si="76"/>
        <v>1093</v>
      </c>
      <c r="M170" s="44">
        <f t="shared" si="77"/>
        <v>1672897.78</v>
      </c>
      <c r="N170" s="44">
        <v>115</v>
      </c>
      <c r="O170" s="44">
        <v>1680495.24</v>
      </c>
      <c r="P170" s="44"/>
      <c r="Q170" s="44"/>
      <c r="R170" s="42">
        <f t="shared" si="59"/>
        <v>115</v>
      </c>
      <c r="S170" s="42">
        <f t="shared" si="60"/>
        <v>1680495.24</v>
      </c>
      <c r="T170" s="44">
        <f t="shared" si="78"/>
        <v>1208</v>
      </c>
      <c r="U170" s="44">
        <f t="shared" si="79"/>
        <v>3353393.02</v>
      </c>
      <c r="V170" s="16"/>
    </row>
    <row r="171" spans="1:22" s="9" customFormat="1" x14ac:dyDescent="0.2">
      <c r="A171" s="30">
        <v>164</v>
      </c>
      <c r="B171" s="53" t="s">
        <v>342</v>
      </c>
      <c r="C171" s="32" t="s">
        <v>343</v>
      </c>
      <c r="D171" s="43"/>
      <c r="E171" s="43"/>
      <c r="F171" s="43"/>
      <c r="G171" s="43"/>
      <c r="H171" s="43">
        <v>31</v>
      </c>
      <c r="I171" s="43">
        <v>86387.22</v>
      </c>
      <c r="J171" s="43">
        <v>479</v>
      </c>
      <c r="K171" s="43">
        <v>1522268.95</v>
      </c>
      <c r="L171" s="43">
        <f t="shared" si="76"/>
        <v>510</v>
      </c>
      <c r="M171" s="43">
        <f t="shared" si="77"/>
        <v>1608656.17</v>
      </c>
      <c r="N171" s="43">
        <v>201</v>
      </c>
      <c r="O171" s="43">
        <v>1440933.89</v>
      </c>
      <c r="P171" s="43"/>
      <c r="Q171" s="43"/>
      <c r="R171" s="43">
        <f t="shared" si="59"/>
        <v>201</v>
      </c>
      <c r="S171" s="43">
        <f t="shared" si="60"/>
        <v>1440933.89</v>
      </c>
      <c r="T171" s="43">
        <f t="shared" si="78"/>
        <v>711</v>
      </c>
      <c r="U171" s="43">
        <f t="shared" si="79"/>
        <v>3049590.0599999996</v>
      </c>
      <c r="V171" s="16"/>
    </row>
    <row r="172" spans="1:22" s="9" customFormat="1" x14ac:dyDescent="0.2">
      <c r="A172" s="33">
        <v>165</v>
      </c>
      <c r="B172" s="54" t="s">
        <v>344</v>
      </c>
      <c r="C172" s="1" t="s">
        <v>345</v>
      </c>
      <c r="D172" s="44"/>
      <c r="E172" s="44"/>
      <c r="F172" s="44">
        <v>5</v>
      </c>
      <c r="G172" s="44">
        <v>24983.83</v>
      </c>
      <c r="H172" s="44">
        <v>183</v>
      </c>
      <c r="I172" s="44">
        <v>137420.76</v>
      </c>
      <c r="J172" s="44">
        <v>492</v>
      </c>
      <c r="K172" s="44">
        <v>1409130.93</v>
      </c>
      <c r="L172" s="44">
        <f t="shared" si="76"/>
        <v>680</v>
      </c>
      <c r="M172" s="44">
        <f t="shared" si="77"/>
        <v>1571535.52</v>
      </c>
      <c r="N172" s="44">
        <v>181</v>
      </c>
      <c r="O172" s="44">
        <v>1304119.8799999999</v>
      </c>
      <c r="P172" s="44"/>
      <c r="Q172" s="44"/>
      <c r="R172" s="42">
        <f t="shared" si="59"/>
        <v>181</v>
      </c>
      <c r="S172" s="42">
        <f t="shared" si="60"/>
        <v>1304119.8799999999</v>
      </c>
      <c r="T172" s="44">
        <f t="shared" si="78"/>
        <v>861</v>
      </c>
      <c r="U172" s="44">
        <f t="shared" si="79"/>
        <v>2875655.4</v>
      </c>
      <c r="V172" s="16"/>
    </row>
    <row r="173" spans="1:22" s="9" customFormat="1" x14ac:dyDescent="0.2">
      <c r="A173" s="30">
        <v>166</v>
      </c>
      <c r="B173" s="53" t="s">
        <v>348</v>
      </c>
      <c r="C173" s="32" t="s">
        <v>349</v>
      </c>
      <c r="D173" s="43"/>
      <c r="E173" s="43"/>
      <c r="F173" s="43">
        <v>1</v>
      </c>
      <c r="G173" s="43">
        <v>392</v>
      </c>
      <c r="H173" s="43">
        <v>72</v>
      </c>
      <c r="I173" s="43">
        <v>152540.49</v>
      </c>
      <c r="J173" s="43">
        <v>425</v>
      </c>
      <c r="K173" s="43">
        <v>1256072.44</v>
      </c>
      <c r="L173" s="43">
        <f t="shared" si="76"/>
        <v>498</v>
      </c>
      <c r="M173" s="43">
        <f t="shared" si="77"/>
        <v>1409004.93</v>
      </c>
      <c r="N173" s="43">
        <v>364</v>
      </c>
      <c r="O173" s="43">
        <v>1258964.32</v>
      </c>
      <c r="P173" s="43">
        <v>11</v>
      </c>
      <c r="Q173" s="43">
        <v>127077.95</v>
      </c>
      <c r="R173" s="43">
        <f t="shared" si="59"/>
        <v>375</v>
      </c>
      <c r="S173" s="43">
        <f t="shared" si="60"/>
        <v>1386042.27</v>
      </c>
      <c r="T173" s="43">
        <f t="shared" si="78"/>
        <v>873</v>
      </c>
      <c r="U173" s="43">
        <f t="shared" si="79"/>
        <v>2795047.2</v>
      </c>
      <c r="V173" s="16"/>
    </row>
    <row r="174" spans="1:22" s="9" customFormat="1" x14ac:dyDescent="0.2">
      <c r="A174" s="33">
        <v>167</v>
      </c>
      <c r="B174" s="54" t="s">
        <v>346</v>
      </c>
      <c r="C174" s="1" t="s">
        <v>347</v>
      </c>
      <c r="D174" s="44"/>
      <c r="E174" s="44"/>
      <c r="F174" s="44">
        <v>2</v>
      </c>
      <c r="G174" s="44">
        <v>23584.560000000001</v>
      </c>
      <c r="H174" s="44">
        <v>10</v>
      </c>
      <c r="I174" s="44">
        <v>491378.73</v>
      </c>
      <c r="J174" s="44">
        <v>48</v>
      </c>
      <c r="K174" s="44">
        <v>588466.76</v>
      </c>
      <c r="L174" s="44">
        <f t="shared" si="76"/>
        <v>60</v>
      </c>
      <c r="M174" s="44">
        <f t="shared" si="77"/>
        <v>1103430.05</v>
      </c>
      <c r="N174" s="44">
        <v>51</v>
      </c>
      <c r="O174" s="44">
        <v>702070.53</v>
      </c>
      <c r="P174" s="44">
        <v>11</v>
      </c>
      <c r="Q174" s="44">
        <v>581397.93999999994</v>
      </c>
      <c r="R174" s="42">
        <f t="shared" si="59"/>
        <v>62</v>
      </c>
      <c r="S174" s="42">
        <f t="shared" si="60"/>
        <v>1283468.47</v>
      </c>
      <c r="T174" s="44">
        <f t="shared" si="78"/>
        <v>122</v>
      </c>
      <c r="U174" s="44">
        <f t="shared" si="79"/>
        <v>2386898.52</v>
      </c>
      <c r="V174" s="16"/>
    </row>
    <row r="175" spans="1:22" s="9" customFormat="1" x14ac:dyDescent="0.2">
      <c r="A175" s="30">
        <v>168</v>
      </c>
      <c r="B175" s="53" t="s">
        <v>352</v>
      </c>
      <c r="C175" s="32" t="s">
        <v>353</v>
      </c>
      <c r="D175" s="43"/>
      <c r="E175" s="43"/>
      <c r="F175" s="43"/>
      <c r="G175" s="43"/>
      <c r="H175" s="43">
        <v>2</v>
      </c>
      <c r="I175" s="43">
        <v>790.74</v>
      </c>
      <c r="J175" s="43">
        <v>9</v>
      </c>
      <c r="K175" s="43">
        <v>27663.83</v>
      </c>
      <c r="L175" s="43">
        <f t="shared" si="76"/>
        <v>11</v>
      </c>
      <c r="M175" s="43">
        <f t="shared" si="77"/>
        <v>28454.570000000003</v>
      </c>
      <c r="N175" s="43"/>
      <c r="O175" s="43"/>
      <c r="P175" s="43">
        <v>2</v>
      </c>
      <c r="Q175" s="43">
        <v>345152</v>
      </c>
      <c r="R175" s="43">
        <f t="shared" si="59"/>
        <v>2</v>
      </c>
      <c r="S175" s="43">
        <f t="shared" si="60"/>
        <v>345152</v>
      </c>
      <c r="T175" s="43">
        <f t="shared" si="78"/>
        <v>13</v>
      </c>
      <c r="U175" s="43">
        <f t="shared" si="79"/>
        <v>373606.57</v>
      </c>
      <c r="V175" s="16"/>
    </row>
    <row r="176" spans="1:22" s="9" customFormat="1" x14ac:dyDescent="0.2">
      <c r="A176" s="33">
        <v>169</v>
      </c>
      <c r="B176" s="54" t="s">
        <v>354</v>
      </c>
      <c r="C176" s="1" t="s">
        <v>355</v>
      </c>
      <c r="D176" s="44"/>
      <c r="E176" s="44"/>
      <c r="F176" s="44"/>
      <c r="G176" s="44"/>
      <c r="H176" s="44">
        <v>221</v>
      </c>
      <c r="I176" s="44">
        <v>119682.1</v>
      </c>
      <c r="J176" s="44">
        <v>173</v>
      </c>
      <c r="K176" s="44">
        <v>143446.93</v>
      </c>
      <c r="L176" s="44">
        <f t="shared" si="76"/>
        <v>394</v>
      </c>
      <c r="M176" s="44">
        <f t="shared" si="77"/>
        <v>263129.03000000003</v>
      </c>
      <c r="N176" s="44">
        <v>3</v>
      </c>
      <c r="O176" s="44">
        <v>35000</v>
      </c>
      <c r="P176" s="44"/>
      <c r="Q176" s="44"/>
      <c r="R176" s="42">
        <f t="shared" si="59"/>
        <v>3</v>
      </c>
      <c r="S176" s="42">
        <f t="shared" si="60"/>
        <v>35000</v>
      </c>
      <c r="T176" s="44">
        <f t="shared" si="78"/>
        <v>397</v>
      </c>
      <c r="U176" s="44">
        <f t="shared" si="79"/>
        <v>298129.03000000003</v>
      </c>
      <c r="V176" s="16"/>
    </row>
    <row r="177" spans="1:25" s="9" customFormat="1" x14ac:dyDescent="0.2">
      <c r="A177" s="30">
        <v>170</v>
      </c>
      <c r="B177" s="53" t="s">
        <v>356</v>
      </c>
      <c r="C177" s="32" t="s">
        <v>357</v>
      </c>
      <c r="D177" s="43"/>
      <c r="E177" s="43"/>
      <c r="F177" s="43"/>
      <c r="G177" s="43"/>
      <c r="H177" s="43">
        <v>60</v>
      </c>
      <c r="I177" s="43">
        <v>13179.5</v>
      </c>
      <c r="J177" s="43">
        <v>31</v>
      </c>
      <c r="K177" s="43">
        <v>25097.22</v>
      </c>
      <c r="L177" s="43">
        <f t="shared" ref="L177:M180" si="80">J177+H177+F177+D177</f>
        <v>91</v>
      </c>
      <c r="M177" s="43">
        <f t="shared" si="80"/>
        <v>38276.720000000001</v>
      </c>
      <c r="N177" s="43">
        <v>1</v>
      </c>
      <c r="O177" s="43">
        <v>2463.6</v>
      </c>
      <c r="P177" s="43"/>
      <c r="Q177" s="43"/>
      <c r="R177" s="43">
        <f t="shared" si="59"/>
        <v>1</v>
      </c>
      <c r="S177" s="43">
        <f t="shared" si="60"/>
        <v>2463.6</v>
      </c>
      <c r="T177" s="43">
        <f t="shared" si="78"/>
        <v>92</v>
      </c>
      <c r="U177" s="43">
        <f t="shared" si="79"/>
        <v>40740.32</v>
      </c>
      <c r="V177" s="16"/>
    </row>
    <row r="178" spans="1:25" s="9" customFormat="1" x14ac:dyDescent="0.2">
      <c r="A178" s="33">
        <v>171</v>
      </c>
      <c r="B178" s="54" t="s">
        <v>358</v>
      </c>
      <c r="C178" s="1" t="s">
        <v>359</v>
      </c>
      <c r="D178" s="44"/>
      <c r="E178" s="44"/>
      <c r="F178" s="44"/>
      <c r="G178" s="44"/>
      <c r="H178" s="44">
        <v>5</v>
      </c>
      <c r="I178" s="44">
        <v>10929.58</v>
      </c>
      <c r="J178" s="44">
        <v>11</v>
      </c>
      <c r="K178" s="44">
        <v>9242.4500000000007</v>
      </c>
      <c r="L178" s="44">
        <f t="shared" si="80"/>
        <v>16</v>
      </c>
      <c r="M178" s="44">
        <f t="shared" si="80"/>
        <v>20172.03</v>
      </c>
      <c r="N178" s="44"/>
      <c r="O178" s="44"/>
      <c r="P178" s="44"/>
      <c r="Q178" s="44"/>
      <c r="R178" s="42">
        <f t="shared" si="59"/>
        <v>0</v>
      </c>
      <c r="S178" s="42">
        <f t="shared" si="60"/>
        <v>0</v>
      </c>
      <c r="T178" s="44">
        <f t="shared" si="78"/>
        <v>16</v>
      </c>
      <c r="U178" s="44">
        <f t="shared" si="79"/>
        <v>20172.03</v>
      </c>
      <c r="V178" s="16"/>
    </row>
    <row r="179" spans="1:25" s="9" customFormat="1" x14ac:dyDescent="0.2">
      <c r="A179" s="30">
        <v>172</v>
      </c>
      <c r="B179" s="53" t="s">
        <v>360</v>
      </c>
      <c r="C179" s="32" t="s">
        <v>361</v>
      </c>
      <c r="D179" s="43"/>
      <c r="E179" s="43"/>
      <c r="F179" s="43"/>
      <c r="G179" s="43"/>
      <c r="H179" s="43"/>
      <c r="I179" s="43"/>
      <c r="J179" s="43">
        <v>2</v>
      </c>
      <c r="K179" s="43">
        <v>314.72000000000003</v>
      </c>
      <c r="L179" s="43">
        <f t="shared" si="80"/>
        <v>2</v>
      </c>
      <c r="M179" s="43">
        <f t="shared" si="80"/>
        <v>314.72000000000003</v>
      </c>
      <c r="N179" s="43">
        <v>9</v>
      </c>
      <c r="O179" s="43">
        <v>1499.92</v>
      </c>
      <c r="P179" s="43">
        <v>1</v>
      </c>
      <c r="Q179" s="43">
        <v>159.28</v>
      </c>
      <c r="R179" s="43">
        <f t="shared" si="59"/>
        <v>10</v>
      </c>
      <c r="S179" s="43">
        <f t="shared" si="60"/>
        <v>1659.2</v>
      </c>
      <c r="T179" s="43">
        <f t="shared" ref="T179:U180" si="81">R179+L179</f>
        <v>12</v>
      </c>
      <c r="U179" s="43">
        <f t="shared" si="81"/>
        <v>1973.92</v>
      </c>
      <c r="V179" s="16"/>
    </row>
    <row r="180" spans="1:25" s="9" customFormat="1" ht="13.5" thickBot="1" x14ac:dyDescent="0.25">
      <c r="A180" s="33"/>
      <c r="B180" s="54"/>
      <c r="C180" s="1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2"/>
      <c r="S180" s="42"/>
      <c r="T180" s="44"/>
      <c r="U180" s="44"/>
      <c r="V180" s="16"/>
    </row>
    <row r="181" spans="1:25" s="9" customFormat="1" ht="14.25" thickTop="1" thickBot="1" x14ac:dyDescent="0.25">
      <c r="A181" s="64" t="s">
        <v>0</v>
      </c>
      <c r="B181" s="64"/>
      <c r="C181" s="65"/>
      <c r="D181" s="50">
        <f>SUM(D8:D180)</f>
        <v>135259</v>
      </c>
      <c r="E181" s="50">
        <f>SUM(E8:E180)</f>
        <v>63898469437.399994</v>
      </c>
      <c r="F181" s="50">
        <f>SUM(F8:F180)</f>
        <v>365006</v>
      </c>
      <c r="G181" s="50">
        <f>SUM(G8:G180)</f>
        <v>42200573745.029999</v>
      </c>
      <c r="H181" s="50">
        <f>SUM(H8:H180)</f>
        <v>739262</v>
      </c>
      <c r="I181" s="50">
        <f>SUM(I8:I180)</f>
        <v>168817351851.91003</v>
      </c>
      <c r="J181" s="50">
        <f>SUM(J8:J180)</f>
        <v>901569</v>
      </c>
      <c r="K181" s="50">
        <f>SUM(K8:K180)</f>
        <v>178880871420.63022</v>
      </c>
      <c r="L181" s="50">
        <f>SUM(L8:L180)</f>
        <v>2141096</v>
      </c>
      <c r="M181" s="50">
        <f>SUM(M8:M180)</f>
        <v>453797266454.97003</v>
      </c>
      <c r="N181" s="50">
        <f>SUM(N8:N180)</f>
        <v>202015</v>
      </c>
      <c r="O181" s="50">
        <f>SUM(O8:O180)</f>
        <v>193702981110.62009</v>
      </c>
      <c r="P181" s="50">
        <f>SUM(P8:P180)</f>
        <v>202015</v>
      </c>
      <c r="Q181" s="50">
        <f>SUM(Q8:Q180)</f>
        <v>193723816006.66998</v>
      </c>
      <c r="R181" s="50">
        <f>SUM(R8:R180)</f>
        <v>404030</v>
      </c>
      <c r="S181" s="50">
        <f>SUM(S8:S180)</f>
        <v>387426797117.28992</v>
      </c>
      <c r="T181" s="50">
        <f>SUM(T8:T180)</f>
        <v>2545126</v>
      </c>
      <c r="U181" s="50">
        <f>SUM(U8:U180)</f>
        <v>841224063572.26074</v>
      </c>
    </row>
    <row r="182" spans="1:25" s="9" customFormat="1" ht="13.5" thickTop="1" x14ac:dyDescent="0.2">
      <c r="A182" s="11" t="s">
        <v>362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 x14ac:dyDescent="0.2">
      <c r="A183" s="11" t="s">
        <v>18</v>
      </c>
    </row>
    <row r="184" spans="1:25" x14ac:dyDescent="0.2">
      <c r="A184" s="11" t="s">
        <v>19</v>
      </c>
      <c r="E184" s="12"/>
      <c r="F184" s="12"/>
      <c r="G184" s="12"/>
      <c r="H184" s="12"/>
    </row>
    <row r="185" spans="1:25" x14ac:dyDescent="0.2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 x14ac:dyDescent="0.2">
      <c r="A186" s="17"/>
      <c r="B186" s="18"/>
      <c r="C186" s="19" t="s">
        <v>12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  <row r="189" spans="1:25" x14ac:dyDescent="0.2">
      <c r="C189" s="55"/>
    </row>
    <row r="190" spans="1:25" x14ac:dyDescent="0.2">
      <c r="C190" s="55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Abr 2017</vt:lpstr>
      <vt:lpstr>Jan-Abr 2017</vt:lpstr>
      <vt:lpstr>'Jan-Abr 2017'!Area_de_impressao</vt:lpstr>
      <vt:lpstr>Cab_Val</vt:lpstr>
      <vt:lpstr>'Jan-Abr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2017-05-10T12:47:40Z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