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1630" yWindow="195" windowWidth="21660" windowHeight="9870" activeTab="1"/>
  </bookViews>
  <sheets>
    <sheet name="Mai 2017" sheetId="8" r:id="rId1"/>
    <sheet name="Jan-Mai 2017" sheetId="7" r:id="rId2"/>
  </sheets>
  <definedNames>
    <definedName name="_xlnm.Print_Area" localSheetId="1">'Jan-Mai 2017'!$A$1:$U$184</definedName>
    <definedName name="Cab_Perc">#REF!</definedName>
    <definedName name="Cab_Val">'Jan-Mai 2017'!$A$7</definedName>
    <definedName name="_xlnm.Print_Titles" localSheetId="1">'Jan-Mai 2017'!$A:$C,'Jan-Mai 2017'!$1:$7</definedName>
    <definedName name="Tot_Perc">#REF!</definedName>
    <definedName name="Tot_Val">'Jan-Mai 2017'!$A$183</definedName>
  </definedNames>
  <calcPr calcId="145621"/>
</workbook>
</file>

<file path=xl/calcChain.xml><?xml version="1.0" encoding="utf-8"?>
<calcChain xmlns="http://schemas.openxmlformats.org/spreadsheetml/2006/main">
  <c r="S20" i="7" l="1"/>
  <c r="R20" i="7"/>
  <c r="M20" i="7"/>
  <c r="L20" i="7"/>
  <c r="S19" i="7"/>
  <c r="R19" i="7"/>
  <c r="M19" i="7"/>
  <c r="U19" i="7" s="1"/>
  <c r="L19" i="7"/>
  <c r="S18" i="7"/>
  <c r="R18" i="7"/>
  <c r="M18" i="7"/>
  <c r="L18" i="7"/>
  <c r="S17" i="7"/>
  <c r="R17" i="7"/>
  <c r="M17" i="7"/>
  <c r="U17" i="7" s="1"/>
  <c r="L17" i="7"/>
  <c r="S19" i="8"/>
  <c r="R19" i="8"/>
  <c r="M19" i="8"/>
  <c r="L19" i="8"/>
  <c r="S18" i="8"/>
  <c r="R18" i="8"/>
  <c r="M18" i="8"/>
  <c r="U18" i="8" s="1"/>
  <c r="L18" i="8"/>
  <c r="T18" i="8" s="1"/>
  <c r="S17" i="8"/>
  <c r="R17" i="8"/>
  <c r="M17" i="8"/>
  <c r="L17" i="8"/>
  <c r="S16" i="8"/>
  <c r="R16" i="8"/>
  <c r="M16" i="8"/>
  <c r="U16" i="8" s="1"/>
  <c r="L16" i="8"/>
  <c r="T16" i="8" s="1"/>
  <c r="T17" i="7" l="1"/>
  <c r="T19" i="7"/>
  <c r="T18" i="7"/>
  <c r="T20" i="7"/>
  <c r="U18" i="7"/>
  <c r="U20" i="7"/>
  <c r="T17" i="8"/>
  <c r="T19" i="8"/>
  <c r="U17" i="8"/>
  <c r="U19" i="8"/>
  <c r="S171" i="8"/>
  <c r="R171" i="8"/>
  <c r="M171" i="8"/>
  <c r="L171" i="8"/>
  <c r="S170" i="8"/>
  <c r="R170" i="8"/>
  <c r="M170" i="8"/>
  <c r="L170" i="8"/>
  <c r="S169" i="8"/>
  <c r="R169" i="8"/>
  <c r="M169" i="8"/>
  <c r="L169" i="8"/>
  <c r="S168" i="8"/>
  <c r="R168" i="8"/>
  <c r="M168" i="8"/>
  <c r="L168" i="8"/>
  <c r="T168" i="8" l="1"/>
  <c r="T170" i="8"/>
  <c r="U168" i="8"/>
  <c r="U170" i="8"/>
  <c r="T169" i="8"/>
  <c r="T171" i="8"/>
  <c r="U169" i="8"/>
  <c r="U171" i="8"/>
  <c r="S172" i="7"/>
  <c r="R172" i="7"/>
  <c r="M172" i="7"/>
  <c r="L172" i="7"/>
  <c r="S171" i="7"/>
  <c r="R171" i="7"/>
  <c r="M171" i="7"/>
  <c r="U171" i="7" s="1"/>
  <c r="L171" i="7"/>
  <c r="S170" i="7"/>
  <c r="R170" i="7"/>
  <c r="M170" i="7"/>
  <c r="L170" i="7"/>
  <c r="S169" i="7"/>
  <c r="R169" i="7"/>
  <c r="M169" i="7"/>
  <c r="U169" i="7" s="1"/>
  <c r="L169" i="7"/>
  <c r="T169" i="7" l="1"/>
  <c r="T171" i="7"/>
  <c r="T170" i="7"/>
  <c r="T172" i="7"/>
  <c r="U170" i="7"/>
  <c r="U172" i="7"/>
  <c r="Q182" i="8"/>
  <c r="P182" i="8"/>
  <c r="O182" i="8"/>
  <c r="N182" i="8"/>
  <c r="K182" i="8"/>
  <c r="J182" i="8"/>
  <c r="I182" i="8"/>
  <c r="H182" i="8"/>
  <c r="G182" i="8"/>
  <c r="F182" i="8"/>
  <c r="E182" i="8"/>
  <c r="D182" i="8"/>
  <c r="S180" i="8"/>
  <c r="R180" i="8"/>
  <c r="M180" i="8"/>
  <c r="L180" i="8"/>
  <c r="S179" i="8"/>
  <c r="R179" i="8"/>
  <c r="M179" i="8"/>
  <c r="U179" i="8" s="1"/>
  <c r="L179" i="8"/>
  <c r="S178" i="8"/>
  <c r="R178" i="8"/>
  <c r="M178" i="8"/>
  <c r="L178" i="8"/>
  <c r="S177" i="8"/>
  <c r="R177" i="8"/>
  <c r="M177" i="8"/>
  <c r="U177" i="8" s="1"/>
  <c r="L177" i="8"/>
  <c r="S176" i="8"/>
  <c r="R176" i="8"/>
  <c r="M176" i="8"/>
  <c r="L176" i="8"/>
  <c r="S175" i="8"/>
  <c r="R175" i="8"/>
  <c r="M175" i="8"/>
  <c r="U175" i="8" s="1"/>
  <c r="L175" i="8"/>
  <c r="S174" i="8"/>
  <c r="R174" i="8"/>
  <c r="M174" i="8"/>
  <c r="L174" i="8"/>
  <c r="S173" i="8"/>
  <c r="R173" i="8"/>
  <c r="M173" i="8"/>
  <c r="U173" i="8" s="1"/>
  <c r="L173" i="8"/>
  <c r="S172" i="8"/>
  <c r="R172" i="8"/>
  <c r="M172" i="8"/>
  <c r="L172" i="8"/>
  <c r="S167" i="8"/>
  <c r="R167" i="8"/>
  <c r="M167" i="8"/>
  <c r="U167" i="8" s="1"/>
  <c r="L167" i="8"/>
  <c r="S166" i="8"/>
  <c r="R166" i="8"/>
  <c r="M166" i="8"/>
  <c r="L166" i="8"/>
  <c r="S165" i="8"/>
  <c r="R165" i="8"/>
  <c r="M165" i="8"/>
  <c r="U165" i="8" s="1"/>
  <c r="L165" i="8"/>
  <c r="S164" i="8"/>
  <c r="R164" i="8"/>
  <c r="M164" i="8"/>
  <c r="L164" i="8"/>
  <c r="S163" i="8"/>
  <c r="R163" i="8"/>
  <c r="M163" i="8"/>
  <c r="U163" i="8" s="1"/>
  <c r="L163" i="8"/>
  <c r="S162" i="8"/>
  <c r="R162" i="8"/>
  <c r="M162" i="8"/>
  <c r="L162" i="8"/>
  <c r="S161" i="8"/>
  <c r="R161" i="8"/>
  <c r="M161" i="8"/>
  <c r="U161" i="8" s="1"/>
  <c r="L161" i="8"/>
  <c r="S160" i="8"/>
  <c r="R160" i="8"/>
  <c r="M160" i="8"/>
  <c r="L160" i="8"/>
  <c r="S159" i="8"/>
  <c r="R159" i="8"/>
  <c r="M159" i="8"/>
  <c r="U159" i="8" s="1"/>
  <c r="L159" i="8"/>
  <c r="S158" i="8"/>
  <c r="R158" i="8"/>
  <c r="M158" i="8"/>
  <c r="L158" i="8"/>
  <c r="S157" i="8"/>
  <c r="R157" i="8"/>
  <c r="M157" i="8"/>
  <c r="U157" i="8" s="1"/>
  <c r="L157" i="8"/>
  <c r="S156" i="8"/>
  <c r="R156" i="8"/>
  <c r="M156" i="8"/>
  <c r="L156" i="8"/>
  <c r="S155" i="8"/>
  <c r="R155" i="8"/>
  <c r="M155" i="8"/>
  <c r="L155" i="8"/>
  <c r="S154" i="8"/>
  <c r="R154" i="8"/>
  <c r="M154" i="8"/>
  <c r="L154" i="8"/>
  <c r="S153" i="8"/>
  <c r="R153" i="8"/>
  <c r="M153" i="8"/>
  <c r="U153" i="8" s="1"/>
  <c r="L153" i="8"/>
  <c r="S152" i="8"/>
  <c r="R152" i="8"/>
  <c r="M152" i="8"/>
  <c r="L152" i="8"/>
  <c r="S151" i="8"/>
  <c r="R151" i="8"/>
  <c r="M151" i="8"/>
  <c r="U151" i="8" s="1"/>
  <c r="L151" i="8"/>
  <c r="S150" i="8"/>
  <c r="R150" i="8"/>
  <c r="M150" i="8"/>
  <c r="L150" i="8"/>
  <c r="S149" i="8"/>
  <c r="R149" i="8"/>
  <c r="M149" i="8"/>
  <c r="L149" i="8"/>
  <c r="S148" i="8"/>
  <c r="R148" i="8"/>
  <c r="M148" i="8"/>
  <c r="L148" i="8"/>
  <c r="S147" i="8"/>
  <c r="R147" i="8"/>
  <c r="M147" i="8"/>
  <c r="L147" i="8"/>
  <c r="S146" i="8"/>
  <c r="R146" i="8"/>
  <c r="M146" i="8"/>
  <c r="L146" i="8"/>
  <c r="S145" i="8"/>
  <c r="R145" i="8"/>
  <c r="M145" i="8"/>
  <c r="L145" i="8"/>
  <c r="S144" i="8"/>
  <c r="R144" i="8"/>
  <c r="M144" i="8"/>
  <c r="L144" i="8"/>
  <c r="S143" i="8"/>
  <c r="R143" i="8"/>
  <c r="M143" i="8"/>
  <c r="L143" i="8"/>
  <c r="S142" i="8"/>
  <c r="R142" i="8"/>
  <c r="M142" i="8"/>
  <c r="L142" i="8"/>
  <c r="S141" i="8"/>
  <c r="R141" i="8"/>
  <c r="M141" i="8"/>
  <c r="L141" i="8"/>
  <c r="S140" i="8"/>
  <c r="R140" i="8"/>
  <c r="M140" i="8"/>
  <c r="L140" i="8"/>
  <c r="S139" i="8"/>
  <c r="R139" i="8"/>
  <c r="M139" i="8"/>
  <c r="L139" i="8"/>
  <c r="S138" i="8"/>
  <c r="R138" i="8"/>
  <c r="M138" i="8"/>
  <c r="L138" i="8"/>
  <c r="S137" i="8"/>
  <c r="R137" i="8"/>
  <c r="M137" i="8"/>
  <c r="L137" i="8"/>
  <c r="S136" i="8"/>
  <c r="R136" i="8"/>
  <c r="M136" i="8"/>
  <c r="L136" i="8"/>
  <c r="S135" i="8"/>
  <c r="R135" i="8"/>
  <c r="M135" i="8"/>
  <c r="L135" i="8"/>
  <c r="S134" i="8"/>
  <c r="R134" i="8"/>
  <c r="M134" i="8"/>
  <c r="L134" i="8"/>
  <c r="S133" i="8"/>
  <c r="R133" i="8"/>
  <c r="M133" i="8"/>
  <c r="L133" i="8"/>
  <c r="S132" i="8"/>
  <c r="R132" i="8"/>
  <c r="M132" i="8"/>
  <c r="L132" i="8"/>
  <c r="S131" i="8"/>
  <c r="R131" i="8"/>
  <c r="M131" i="8"/>
  <c r="L131" i="8"/>
  <c r="S130" i="8"/>
  <c r="R130" i="8"/>
  <c r="M130" i="8"/>
  <c r="L130" i="8"/>
  <c r="S129" i="8"/>
  <c r="R129" i="8"/>
  <c r="M129" i="8"/>
  <c r="L129" i="8"/>
  <c r="S128" i="8"/>
  <c r="R128" i="8"/>
  <c r="M128" i="8"/>
  <c r="L128" i="8"/>
  <c r="S127" i="8"/>
  <c r="R127" i="8"/>
  <c r="M127" i="8"/>
  <c r="L127" i="8"/>
  <c r="S126" i="8"/>
  <c r="R126" i="8"/>
  <c r="M126" i="8"/>
  <c r="L126" i="8"/>
  <c r="S125" i="8"/>
  <c r="R125" i="8"/>
  <c r="M125" i="8"/>
  <c r="L125" i="8"/>
  <c r="S124" i="8"/>
  <c r="R124" i="8"/>
  <c r="M124" i="8"/>
  <c r="L124" i="8"/>
  <c r="S123" i="8"/>
  <c r="R123" i="8"/>
  <c r="M123" i="8"/>
  <c r="L123" i="8"/>
  <c r="S122" i="8"/>
  <c r="R122" i="8"/>
  <c r="M122" i="8"/>
  <c r="L122" i="8"/>
  <c r="S121" i="8"/>
  <c r="R121" i="8"/>
  <c r="M121" i="8"/>
  <c r="L121" i="8"/>
  <c r="S120" i="8"/>
  <c r="R120" i="8"/>
  <c r="M120" i="8"/>
  <c r="L120" i="8"/>
  <c r="S119" i="8"/>
  <c r="R119" i="8"/>
  <c r="M119" i="8"/>
  <c r="L119" i="8"/>
  <c r="S118" i="8"/>
  <c r="R118" i="8"/>
  <c r="M118" i="8"/>
  <c r="L118" i="8"/>
  <c r="S117" i="8"/>
  <c r="R117" i="8"/>
  <c r="M117" i="8"/>
  <c r="L117" i="8"/>
  <c r="S116" i="8"/>
  <c r="R116" i="8"/>
  <c r="M116" i="8"/>
  <c r="L116" i="8"/>
  <c r="S115" i="8"/>
  <c r="R115" i="8"/>
  <c r="M115" i="8"/>
  <c r="L115" i="8"/>
  <c r="S114" i="8"/>
  <c r="R114" i="8"/>
  <c r="M114" i="8"/>
  <c r="L114" i="8"/>
  <c r="S113" i="8"/>
  <c r="R113" i="8"/>
  <c r="M113" i="8"/>
  <c r="L113" i="8"/>
  <c r="S112" i="8"/>
  <c r="R112" i="8"/>
  <c r="M112" i="8"/>
  <c r="L112" i="8"/>
  <c r="S111" i="8"/>
  <c r="R111" i="8"/>
  <c r="M111" i="8"/>
  <c r="L111" i="8"/>
  <c r="S110" i="8"/>
  <c r="R110" i="8"/>
  <c r="M110" i="8"/>
  <c r="L110" i="8"/>
  <c r="S109" i="8"/>
  <c r="R109" i="8"/>
  <c r="M109" i="8"/>
  <c r="L109" i="8"/>
  <c r="S108" i="8"/>
  <c r="R108" i="8"/>
  <c r="M108" i="8"/>
  <c r="L108" i="8"/>
  <c r="S107" i="8"/>
  <c r="R107" i="8"/>
  <c r="M107" i="8"/>
  <c r="L107" i="8"/>
  <c r="S106" i="8"/>
  <c r="R106" i="8"/>
  <c r="M106" i="8"/>
  <c r="L106" i="8"/>
  <c r="S105" i="8"/>
  <c r="R105" i="8"/>
  <c r="M105" i="8"/>
  <c r="L105" i="8"/>
  <c r="S104" i="8"/>
  <c r="R104" i="8"/>
  <c r="M104" i="8"/>
  <c r="L104" i="8"/>
  <c r="S103" i="8"/>
  <c r="R103" i="8"/>
  <c r="M103" i="8"/>
  <c r="L103" i="8"/>
  <c r="S102" i="8"/>
  <c r="R102" i="8"/>
  <c r="M102" i="8"/>
  <c r="L102" i="8"/>
  <c r="S101" i="8"/>
  <c r="R101" i="8"/>
  <c r="M101" i="8"/>
  <c r="L101" i="8"/>
  <c r="S100" i="8"/>
  <c r="R100" i="8"/>
  <c r="M100" i="8"/>
  <c r="L100" i="8"/>
  <c r="S99" i="8"/>
  <c r="R99" i="8"/>
  <c r="M99" i="8"/>
  <c r="L99" i="8"/>
  <c r="S98" i="8"/>
  <c r="R98" i="8"/>
  <c r="M98" i="8"/>
  <c r="L98" i="8"/>
  <c r="S97" i="8"/>
  <c r="R97" i="8"/>
  <c r="M97" i="8"/>
  <c r="L97" i="8"/>
  <c r="S96" i="8"/>
  <c r="R96" i="8"/>
  <c r="M96" i="8"/>
  <c r="L96" i="8"/>
  <c r="S95" i="8"/>
  <c r="R95" i="8"/>
  <c r="M95" i="8"/>
  <c r="L95" i="8"/>
  <c r="S94" i="8"/>
  <c r="R94" i="8"/>
  <c r="M94" i="8"/>
  <c r="L94" i="8"/>
  <c r="S93" i="8"/>
  <c r="R93" i="8"/>
  <c r="M93" i="8"/>
  <c r="L93" i="8"/>
  <c r="S92" i="8"/>
  <c r="R92" i="8"/>
  <c r="M92" i="8"/>
  <c r="L92" i="8"/>
  <c r="S91" i="8"/>
  <c r="R91" i="8"/>
  <c r="M91" i="8"/>
  <c r="L91" i="8"/>
  <c r="S90" i="8"/>
  <c r="R90" i="8"/>
  <c r="M90" i="8"/>
  <c r="L90" i="8"/>
  <c r="S89" i="8"/>
  <c r="R89" i="8"/>
  <c r="M89" i="8"/>
  <c r="L89" i="8"/>
  <c r="S88" i="8"/>
  <c r="R88" i="8"/>
  <c r="M88" i="8"/>
  <c r="L88" i="8"/>
  <c r="S87" i="8"/>
  <c r="R87" i="8"/>
  <c r="M87" i="8"/>
  <c r="L87" i="8"/>
  <c r="S86" i="8"/>
  <c r="R86" i="8"/>
  <c r="M86" i="8"/>
  <c r="L86" i="8"/>
  <c r="S85" i="8"/>
  <c r="R85" i="8"/>
  <c r="M85" i="8"/>
  <c r="L85" i="8"/>
  <c r="S84" i="8"/>
  <c r="R84" i="8"/>
  <c r="M84" i="8"/>
  <c r="L84" i="8"/>
  <c r="S83" i="8"/>
  <c r="R83" i="8"/>
  <c r="M83" i="8"/>
  <c r="L83" i="8"/>
  <c r="S82" i="8"/>
  <c r="R82" i="8"/>
  <c r="M82" i="8"/>
  <c r="L82" i="8"/>
  <c r="S81" i="8"/>
  <c r="R81" i="8"/>
  <c r="M81" i="8"/>
  <c r="L81" i="8"/>
  <c r="S80" i="8"/>
  <c r="R80" i="8"/>
  <c r="M80" i="8"/>
  <c r="L80" i="8"/>
  <c r="S79" i="8"/>
  <c r="R79" i="8"/>
  <c r="M79" i="8"/>
  <c r="L79" i="8"/>
  <c r="S78" i="8"/>
  <c r="R78" i="8"/>
  <c r="M78" i="8"/>
  <c r="L78" i="8"/>
  <c r="S77" i="8"/>
  <c r="R77" i="8"/>
  <c r="M77" i="8"/>
  <c r="L77" i="8"/>
  <c r="S76" i="8"/>
  <c r="R76" i="8"/>
  <c r="M76" i="8"/>
  <c r="L76" i="8"/>
  <c r="S75" i="8"/>
  <c r="R75" i="8"/>
  <c r="M75" i="8"/>
  <c r="L75" i="8"/>
  <c r="S74" i="8"/>
  <c r="R74" i="8"/>
  <c r="M74" i="8"/>
  <c r="L74" i="8"/>
  <c r="S73" i="8"/>
  <c r="R73" i="8"/>
  <c r="M73" i="8"/>
  <c r="L73" i="8"/>
  <c r="S72" i="8"/>
  <c r="R72" i="8"/>
  <c r="M72" i="8"/>
  <c r="L72" i="8"/>
  <c r="S71" i="8"/>
  <c r="R71" i="8"/>
  <c r="M71" i="8"/>
  <c r="L71" i="8"/>
  <c r="S70" i="8"/>
  <c r="R70" i="8"/>
  <c r="M70" i="8"/>
  <c r="L70" i="8"/>
  <c r="S69" i="8"/>
  <c r="R69" i="8"/>
  <c r="M69" i="8"/>
  <c r="L69" i="8"/>
  <c r="S68" i="8"/>
  <c r="R68" i="8"/>
  <c r="M68" i="8"/>
  <c r="L68" i="8"/>
  <c r="S67" i="8"/>
  <c r="R67" i="8"/>
  <c r="M67" i="8"/>
  <c r="L67" i="8"/>
  <c r="S66" i="8"/>
  <c r="R66" i="8"/>
  <c r="M66" i="8"/>
  <c r="L66" i="8"/>
  <c r="S65" i="8"/>
  <c r="R65" i="8"/>
  <c r="M65" i="8"/>
  <c r="L65" i="8"/>
  <c r="S64" i="8"/>
  <c r="R64" i="8"/>
  <c r="M64" i="8"/>
  <c r="L64" i="8"/>
  <c r="S63" i="8"/>
  <c r="R63" i="8"/>
  <c r="M63" i="8"/>
  <c r="L63" i="8"/>
  <c r="S62" i="8"/>
  <c r="R62" i="8"/>
  <c r="M62" i="8"/>
  <c r="L62" i="8"/>
  <c r="S61" i="8"/>
  <c r="R61" i="8"/>
  <c r="M61" i="8"/>
  <c r="L61" i="8"/>
  <c r="S60" i="8"/>
  <c r="R60" i="8"/>
  <c r="M60" i="8"/>
  <c r="L60" i="8"/>
  <c r="S59" i="8"/>
  <c r="R59" i="8"/>
  <c r="M59" i="8"/>
  <c r="L59" i="8"/>
  <c r="S58" i="8"/>
  <c r="R58" i="8"/>
  <c r="M58" i="8"/>
  <c r="L58" i="8"/>
  <c r="S57" i="8"/>
  <c r="R57" i="8"/>
  <c r="M57" i="8"/>
  <c r="L57" i="8"/>
  <c r="S56" i="8"/>
  <c r="R56" i="8"/>
  <c r="M56" i="8"/>
  <c r="L56" i="8"/>
  <c r="S55" i="8"/>
  <c r="R55" i="8"/>
  <c r="M55" i="8"/>
  <c r="L55" i="8"/>
  <c r="S54" i="8"/>
  <c r="R54" i="8"/>
  <c r="M54" i="8"/>
  <c r="L54" i="8"/>
  <c r="S53" i="8"/>
  <c r="R53" i="8"/>
  <c r="M53" i="8"/>
  <c r="L53" i="8"/>
  <c r="S52" i="8"/>
  <c r="R52" i="8"/>
  <c r="M52" i="8"/>
  <c r="L52" i="8"/>
  <c r="S51" i="8"/>
  <c r="R51" i="8"/>
  <c r="M51" i="8"/>
  <c r="L51" i="8"/>
  <c r="S50" i="8"/>
  <c r="R50" i="8"/>
  <c r="M50" i="8"/>
  <c r="L50" i="8"/>
  <c r="S49" i="8"/>
  <c r="R49" i="8"/>
  <c r="M49" i="8"/>
  <c r="L49" i="8"/>
  <c r="S48" i="8"/>
  <c r="R48" i="8"/>
  <c r="M48" i="8"/>
  <c r="L48" i="8"/>
  <c r="S47" i="8"/>
  <c r="R47" i="8"/>
  <c r="M47" i="8"/>
  <c r="L47" i="8"/>
  <c r="S46" i="8"/>
  <c r="R46" i="8"/>
  <c r="M46" i="8"/>
  <c r="L46" i="8"/>
  <c r="S45" i="8"/>
  <c r="R45" i="8"/>
  <c r="M45" i="8"/>
  <c r="L45" i="8"/>
  <c r="S44" i="8"/>
  <c r="R44" i="8"/>
  <c r="M44" i="8"/>
  <c r="L44" i="8"/>
  <c r="S43" i="8"/>
  <c r="R43" i="8"/>
  <c r="M43" i="8"/>
  <c r="L43" i="8"/>
  <c r="S42" i="8"/>
  <c r="R42" i="8"/>
  <c r="M42" i="8"/>
  <c r="L42" i="8"/>
  <c r="S41" i="8"/>
  <c r="R41" i="8"/>
  <c r="M41" i="8"/>
  <c r="L41" i="8"/>
  <c r="S40" i="8"/>
  <c r="R40" i="8"/>
  <c r="M40" i="8"/>
  <c r="L40" i="8"/>
  <c r="S39" i="8"/>
  <c r="R39" i="8"/>
  <c r="M39" i="8"/>
  <c r="L39" i="8"/>
  <c r="S38" i="8"/>
  <c r="R38" i="8"/>
  <c r="M38" i="8"/>
  <c r="L38" i="8"/>
  <c r="S37" i="8"/>
  <c r="R37" i="8"/>
  <c r="M37" i="8"/>
  <c r="L37" i="8"/>
  <c r="S36" i="8"/>
  <c r="R36" i="8"/>
  <c r="M36" i="8"/>
  <c r="L36" i="8"/>
  <c r="S35" i="8"/>
  <c r="R35" i="8"/>
  <c r="M35" i="8"/>
  <c r="L35" i="8"/>
  <c r="S34" i="8"/>
  <c r="R34" i="8"/>
  <c r="M34" i="8"/>
  <c r="L34" i="8"/>
  <c r="S33" i="8"/>
  <c r="R33" i="8"/>
  <c r="M33" i="8"/>
  <c r="L33" i="8"/>
  <c r="S32" i="8"/>
  <c r="R32" i="8"/>
  <c r="M32" i="8"/>
  <c r="L32" i="8"/>
  <c r="S31" i="8"/>
  <c r="R31" i="8"/>
  <c r="M31" i="8"/>
  <c r="L31" i="8"/>
  <c r="S30" i="8"/>
  <c r="R30" i="8"/>
  <c r="M30" i="8"/>
  <c r="L30" i="8"/>
  <c r="S29" i="8"/>
  <c r="R29" i="8"/>
  <c r="M29" i="8"/>
  <c r="L29" i="8"/>
  <c r="S28" i="8"/>
  <c r="R28" i="8"/>
  <c r="M28" i="8"/>
  <c r="L28" i="8"/>
  <c r="S27" i="8"/>
  <c r="R27" i="8"/>
  <c r="M27" i="8"/>
  <c r="L27" i="8"/>
  <c r="S26" i="8"/>
  <c r="R26" i="8"/>
  <c r="M26" i="8"/>
  <c r="L26" i="8"/>
  <c r="S25" i="8"/>
  <c r="R25" i="8"/>
  <c r="M25" i="8"/>
  <c r="L25" i="8"/>
  <c r="S24" i="8"/>
  <c r="R24" i="8"/>
  <c r="M24" i="8"/>
  <c r="L24" i="8"/>
  <c r="S23" i="8"/>
  <c r="R23" i="8"/>
  <c r="M23" i="8"/>
  <c r="L23" i="8"/>
  <c r="S22" i="8"/>
  <c r="R22" i="8"/>
  <c r="M22" i="8"/>
  <c r="L22" i="8"/>
  <c r="S21" i="8"/>
  <c r="R21" i="8"/>
  <c r="M21" i="8"/>
  <c r="L21" i="8"/>
  <c r="S20" i="8"/>
  <c r="R20" i="8"/>
  <c r="M20" i="8"/>
  <c r="L20" i="8"/>
  <c r="S15" i="8"/>
  <c r="R15" i="8"/>
  <c r="M15" i="8"/>
  <c r="L15" i="8"/>
  <c r="S14" i="8"/>
  <c r="R14" i="8"/>
  <c r="M14" i="8"/>
  <c r="L14" i="8"/>
  <c r="S13" i="8"/>
  <c r="R13" i="8"/>
  <c r="M13" i="8"/>
  <c r="L13" i="8"/>
  <c r="S12" i="8"/>
  <c r="R12" i="8"/>
  <c r="M12" i="8"/>
  <c r="L12" i="8"/>
  <c r="S11" i="8"/>
  <c r="R11" i="8"/>
  <c r="M11" i="8"/>
  <c r="L11" i="8"/>
  <c r="S10" i="8"/>
  <c r="R10" i="8"/>
  <c r="M10" i="8"/>
  <c r="L10" i="8"/>
  <c r="S9" i="8"/>
  <c r="R9" i="8"/>
  <c r="M9" i="8"/>
  <c r="L9" i="8"/>
  <c r="S8" i="8"/>
  <c r="R8" i="8"/>
  <c r="M8" i="8"/>
  <c r="L8" i="8"/>
  <c r="T9" i="8" l="1"/>
  <c r="T11" i="8"/>
  <c r="T13" i="8"/>
  <c r="T20" i="8"/>
  <c r="T22" i="8"/>
  <c r="T23" i="8"/>
  <c r="T25" i="8"/>
  <c r="T28" i="8"/>
  <c r="T30" i="8"/>
  <c r="T31" i="8"/>
  <c r="T33" i="8"/>
  <c r="T36" i="8"/>
  <c r="T38" i="8"/>
  <c r="T39" i="8"/>
  <c r="T41" i="8"/>
  <c r="T44" i="8"/>
  <c r="T46" i="8"/>
  <c r="T47" i="8"/>
  <c r="T49" i="8"/>
  <c r="T51" i="8"/>
  <c r="T53" i="8"/>
  <c r="T55" i="8"/>
  <c r="T57" i="8"/>
  <c r="T59" i="8"/>
  <c r="T61" i="8"/>
  <c r="T63" i="8"/>
  <c r="T65" i="8"/>
  <c r="T67" i="8"/>
  <c r="T69" i="8"/>
  <c r="T71" i="8"/>
  <c r="T73" i="8"/>
  <c r="T75" i="8"/>
  <c r="T77" i="8"/>
  <c r="T79" i="8"/>
  <c r="T81" i="8"/>
  <c r="T83" i="8"/>
  <c r="T85" i="8"/>
  <c r="T87" i="8"/>
  <c r="T89" i="8"/>
  <c r="T91" i="8"/>
  <c r="T93" i="8"/>
  <c r="T95" i="8"/>
  <c r="T97" i="8"/>
  <c r="T99" i="8"/>
  <c r="T101" i="8"/>
  <c r="T103" i="8"/>
  <c r="T105" i="8"/>
  <c r="T107" i="8"/>
  <c r="T109" i="8"/>
  <c r="T111" i="8"/>
  <c r="T113" i="8"/>
  <c r="T115" i="8"/>
  <c r="T117" i="8"/>
  <c r="T119" i="8"/>
  <c r="T121" i="8"/>
  <c r="T123" i="8"/>
  <c r="T125" i="8"/>
  <c r="T127" i="8"/>
  <c r="T129" i="8"/>
  <c r="T131" i="8"/>
  <c r="T133" i="8"/>
  <c r="T137" i="8"/>
  <c r="T139" i="8"/>
  <c r="T141" i="8"/>
  <c r="T143" i="8"/>
  <c r="T145" i="8"/>
  <c r="T147" i="8"/>
  <c r="T157" i="8"/>
  <c r="T159" i="8"/>
  <c r="T161" i="8"/>
  <c r="T163" i="8"/>
  <c r="T165" i="8"/>
  <c r="T167" i="8"/>
  <c r="T173" i="8"/>
  <c r="T175" i="8"/>
  <c r="T177" i="8"/>
  <c r="T179" i="8"/>
  <c r="T135" i="8"/>
  <c r="T156" i="8"/>
  <c r="T150" i="8"/>
  <c r="T152" i="8"/>
  <c r="T154" i="8"/>
  <c r="U147" i="8"/>
  <c r="U148" i="8"/>
  <c r="U149" i="8"/>
  <c r="U150" i="8"/>
  <c r="U152" i="8"/>
  <c r="U154" i="8"/>
  <c r="U155" i="8"/>
  <c r="U11" i="8"/>
  <c r="U21" i="8"/>
  <c r="U27" i="8"/>
  <c r="U31" i="8"/>
  <c r="U37" i="8"/>
  <c r="U43" i="8"/>
  <c r="U49" i="8"/>
  <c r="U53" i="8"/>
  <c r="U59" i="8"/>
  <c r="U61" i="8"/>
  <c r="U67" i="8"/>
  <c r="U73" i="8"/>
  <c r="U81" i="8"/>
  <c r="U87" i="8"/>
  <c r="U93" i="8"/>
  <c r="U95" i="8"/>
  <c r="U99" i="8"/>
  <c r="U103" i="8"/>
  <c r="U105" i="8"/>
  <c r="U107" i="8"/>
  <c r="U109" i="8"/>
  <c r="U111" i="8"/>
  <c r="U113" i="8"/>
  <c r="U115" i="8"/>
  <c r="U117" i="8"/>
  <c r="U119" i="8"/>
  <c r="U121" i="8"/>
  <c r="U123" i="8"/>
  <c r="U125" i="8"/>
  <c r="U127" i="8"/>
  <c r="U129" i="8"/>
  <c r="U131" i="8"/>
  <c r="U133" i="8"/>
  <c r="U135" i="8"/>
  <c r="U137" i="8"/>
  <c r="U139" i="8"/>
  <c r="U141" i="8"/>
  <c r="U143" i="8"/>
  <c r="U145" i="8"/>
  <c r="T149" i="8"/>
  <c r="U9" i="8"/>
  <c r="U13" i="8"/>
  <c r="U15" i="8"/>
  <c r="U23" i="8"/>
  <c r="U25" i="8"/>
  <c r="U29" i="8"/>
  <c r="U33" i="8"/>
  <c r="U35" i="8"/>
  <c r="U39" i="8"/>
  <c r="U41" i="8"/>
  <c r="U45" i="8"/>
  <c r="U47" i="8"/>
  <c r="U51" i="8"/>
  <c r="U55" i="8"/>
  <c r="U57" i="8"/>
  <c r="U63" i="8"/>
  <c r="U65" i="8"/>
  <c r="U69" i="8"/>
  <c r="U71" i="8"/>
  <c r="U75" i="8"/>
  <c r="U77" i="8"/>
  <c r="U79" i="8"/>
  <c r="U83" i="8"/>
  <c r="U85" i="8"/>
  <c r="U89" i="8"/>
  <c r="U91" i="8"/>
  <c r="U97" i="8"/>
  <c r="U101" i="8"/>
  <c r="R182" i="8"/>
  <c r="T151" i="8"/>
  <c r="T153" i="8"/>
  <c r="T155" i="8"/>
  <c r="T158" i="8"/>
  <c r="T160" i="8"/>
  <c r="T162" i="8"/>
  <c r="T164" i="8"/>
  <c r="T166" i="8"/>
  <c r="T172" i="8"/>
  <c r="T174" i="8"/>
  <c r="T176" i="8"/>
  <c r="T178" i="8"/>
  <c r="T180" i="8"/>
  <c r="T10" i="8"/>
  <c r="T12" i="8"/>
  <c r="T14" i="8"/>
  <c r="T15" i="8"/>
  <c r="T21" i="8"/>
  <c r="T24" i="8"/>
  <c r="T26" i="8"/>
  <c r="T27" i="8"/>
  <c r="T29" i="8"/>
  <c r="T32" i="8"/>
  <c r="T34" i="8"/>
  <c r="T35" i="8"/>
  <c r="T37" i="8"/>
  <c r="T40" i="8"/>
  <c r="T42" i="8"/>
  <c r="T43" i="8"/>
  <c r="T45" i="8"/>
  <c r="T48" i="8"/>
  <c r="T50" i="8"/>
  <c r="T52" i="8"/>
  <c r="T54" i="8"/>
  <c r="T56" i="8"/>
  <c r="T58" i="8"/>
  <c r="T60" i="8"/>
  <c r="T62" i="8"/>
  <c r="T64" i="8"/>
  <c r="T66" i="8"/>
  <c r="T68" i="8"/>
  <c r="T70" i="8"/>
  <c r="T72" i="8"/>
  <c r="T74" i="8"/>
  <c r="T76" i="8"/>
  <c r="T78" i="8"/>
  <c r="T80" i="8"/>
  <c r="T82" i="8"/>
  <c r="T84" i="8"/>
  <c r="T86" i="8"/>
  <c r="T88" i="8"/>
  <c r="T90" i="8"/>
  <c r="T92" i="8"/>
  <c r="T94" i="8"/>
  <c r="T96" i="8"/>
  <c r="T98" i="8"/>
  <c r="T100" i="8"/>
  <c r="T102" i="8"/>
  <c r="T104" i="8"/>
  <c r="T106" i="8"/>
  <c r="T108" i="8"/>
  <c r="T110" i="8"/>
  <c r="T112" i="8"/>
  <c r="T114" i="8"/>
  <c r="T116" i="8"/>
  <c r="T118" i="8"/>
  <c r="T120" i="8"/>
  <c r="T122" i="8"/>
  <c r="T124" i="8"/>
  <c r="T126" i="8"/>
  <c r="T128" i="8"/>
  <c r="T130" i="8"/>
  <c r="T132" i="8"/>
  <c r="T134" i="8"/>
  <c r="T136" i="8"/>
  <c r="T138" i="8"/>
  <c r="T140" i="8"/>
  <c r="T142" i="8"/>
  <c r="T144" i="8"/>
  <c r="T146" i="8"/>
  <c r="U156" i="8"/>
  <c r="U10" i="8"/>
  <c r="U12" i="8"/>
  <c r="U14" i="8"/>
  <c r="U20" i="8"/>
  <c r="U22" i="8"/>
  <c r="U24" i="8"/>
  <c r="U26" i="8"/>
  <c r="U28" i="8"/>
  <c r="U30" i="8"/>
  <c r="U32" i="8"/>
  <c r="U34" i="8"/>
  <c r="U36" i="8"/>
  <c r="U38" i="8"/>
  <c r="U40" i="8"/>
  <c r="U42" i="8"/>
  <c r="U44" i="8"/>
  <c r="U46" i="8"/>
  <c r="U48" i="8"/>
  <c r="U50" i="8"/>
  <c r="U52" i="8"/>
  <c r="U54" i="8"/>
  <c r="U56" i="8"/>
  <c r="U58" i="8"/>
  <c r="U60" i="8"/>
  <c r="U62" i="8"/>
  <c r="U64" i="8"/>
  <c r="U66" i="8"/>
  <c r="U68" i="8"/>
  <c r="U70" i="8"/>
  <c r="U72" i="8"/>
  <c r="U74" i="8"/>
  <c r="U76" i="8"/>
  <c r="U78" i="8"/>
  <c r="U80" i="8"/>
  <c r="U82" i="8"/>
  <c r="U84" i="8"/>
  <c r="U86" i="8"/>
  <c r="U88" i="8"/>
  <c r="U90" i="8"/>
  <c r="U92" i="8"/>
  <c r="U94" i="8"/>
  <c r="U96" i="8"/>
  <c r="U98" i="8"/>
  <c r="U100" i="8"/>
  <c r="U102" i="8"/>
  <c r="U104" i="8"/>
  <c r="U106" i="8"/>
  <c r="U108" i="8"/>
  <c r="U110" i="8"/>
  <c r="U112" i="8"/>
  <c r="U114" i="8"/>
  <c r="U116" i="8"/>
  <c r="U118" i="8"/>
  <c r="U120" i="8"/>
  <c r="U122" i="8"/>
  <c r="U124" i="8"/>
  <c r="U126" i="8"/>
  <c r="U128" i="8"/>
  <c r="U130" i="8"/>
  <c r="U132" i="8"/>
  <c r="U134" i="8"/>
  <c r="U136" i="8"/>
  <c r="U138" i="8"/>
  <c r="U140" i="8"/>
  <c r="U142" i="8"/>
  <c r="U144" i="8"/>
  <c r="U146" i="8"/>
  <c r="T148" i="8"/>
  <c r="U158" i="8"/>
  <c r="U160" i="8"/>
  <c r="U162" i="8"/>
  <c r="U164" i="8"/>
  <c r="U166" i="8"/>
  <c r="U172" i="8"/>
  <c r="U174" i="8"/>
  <c r="U176" i="8"/>
  <c r="U178" i="8"/>
  <c r="U180" i="8"/>
  <c r="T8" i="8"/>
  <c r="S182" i="8"/>
  <c r="L182" i="8"/>
  <c r="M182" i="8"/>
  <c r="U8" i="8"/>
  <c r="S24" i="7"/>
  <c r="R24" i="7"/>
  <c r="M24" i="7"/>
  <c r="L24" i="7"/>
  <c r="S23" i="7"/>
  <c r="R23" i="7"/>
  <c r="M23" i="7"/>
  <c r="L23" i="7"/>
  <c r="S22" i="7"/>
  <c r="R22" i="7"/>
  <c r="M22" i="7"/>
  <c r="L22" i="7"/>
  <c r="S21" i="7"/>
  <c r="R21" i="7"/>
  <c r="M21" i="7"/>
  <c r="L21" i="7"/>
  <c r="S16" i="7"/>
  <c r="R16" i="7"/>
  <c r="M16" i="7"/>
  <c r="L16" i="7"/>
  <c r="S15" i="7"/>
  <c r="R15" i="7"/>
  <c r="M15" i="7"/>
  <c r="L15" i="7"/>
  <c r="S14" i="7"/>
  <c r="R14" i="7"/>
  <c r="M14" i="7"/>
  <c r="L14" i="7"/>
  <c r="S13" i="7"/>
  <c r="R13" i="7"/>
  <c r="M13" i="7"/>
  <c r="L13" i="7"/>
  <c r="T14" i="7" l="1"/>
  <c r="T16" i="7"/>
  <c r="T22" i="7"/>
  <c r="T24" i="7"/>
  <c r="U182" i="8"/>
  <c r="T182" i="8"/>
  <c r="U14" i="7"/>
  <c r="U16" i="7"/>
  <c r="U22" i="7"/>
  <c r="U24" i="7"/>
  <c r="U13" i="7"/>
  <c r="U15" i="7"/>
  <c r="U21" i="7"/>
  <c r="U23" i="7"/>
  <c r="T13" i="7"/>
  <c r="T15" i="7"/>
  <c r="T21" i="7"/>
  <c r="T23" i="7"/>
  <c r="R121" i="7"/>
  <c r="S121" i="7"/>
  <c r="R122" i="7"/>
  <c r="S122" i="7"/>
  <c r="R123" i="7"/>
  <c r="S123" i="7"/>
  <c r="R124" i="7"/>
  <c r="S124" i="7"/>
  <c r="R125" i="7"/>
  <c r="S125" i="7"/>
  <c r="R126" i="7"/>
  <c r="S126" i="7"/>
  <c r="R127" i="7"/>
  <c r="S127" i="7"/>
  <c r="R128" i="7"/>
  <c r="S128" i="7"/>
  <c r="R129" i="7"/>
  <c r="S129" i="7"/>
  <c r="R130" i="7"/>
  <c r="S130" i="7"/>
  <c r="R131" i="7"/>
  <c r="S131" i="7"/>
  <c r="R132" i="7"/>
  <c r="S132" i="7"/>
  <c r="R133" i="7"/>
  <c r="S133" i="7"/>
  <c r="R134" i="7"/>
  <c r="S134" i="7"/>
  <c r="R135" i="7"/>
  <c r="S135" i="7"/>
  <c r="R136" i="7"/>
  <c r="S136" i="7"/>
  <c r="R137" i="7"/>
  <c r="S137" i="7"/>
  <c r="R138" i="7"/>
  <c r="S138" i="7"/>
  <c r="R139" i="7"/>
  <c r="S139" i="7"/>
  <c r="R140" i="7"/>
  <c r="S140" i="7"/>
  <c r="R141" i="7"/>
  <c r="S141" i="7"/>
  <c r="R142" i="7"/>
  <c r="S142" i="7"/>
  <c r="R143" i="7"/>
  <c r="S143" i="7"/>
  <c r="R144" i="7"/>
  <c r="S144" i="7"/>
  <c r="R145" i="7"/>
  <c r="S145" i="7"/>
  <c r="R146" i="7"/>
  <c r="S146" i="7"/>
  <c r="R147" i="7"/>
  <c r="S147" i="7"/>
  <c r="R148" i="7"/>
  <c r="S148" i="7"/>
  <c r="R149" i="7"/>
  <c r="S149" i="7"/>
  <c r="R150" i="7"/>
  <c r="S150" i="7"/>
  <c r="R151" i="7"/>
  <c r="S151" i="7"/>
  <c r="R152" i="7"/>
  <c r="S152" i="7"/>
  <c r="R153" i="7"/>
  <c r="S153" i="7"/>
  <c r="R154" i="7"/>
  <c r="S154" i="7"/>
  <c r="R155" i="7"/>
  <c r="S155" i="7"/>
  <c r="R156" i="7"/>
  <c r="S156" i="7"/>
  <c r="R157" i="7"/>
  <c r="S157" i="7"/>
  <c r="R158" i="7"/>
  <c r="S158" i="7"/>
  <c r="R159" i="7"/>
  <c r="S159" i="7"/>
  <c r="R160" i="7"/>
  <c r="S160" i="7"/>
  <c r="R161" i="7"/>
  <c r="S161" i="7"/>
  <c r="R162" i="7"/>
  <c r="S162" i="7"/>
  <c r="R163" i="7"/>
  <c r="S163" i="7"/>
  <c r="R164" i="7"/>
  <c r="S164" i="7"/>
  <c r="R165" i="7"/>
  <c r="S165" i="7"/>
  <c r="R166" i="7"/>
  <c r="S166" i="7"/>
  <c r="R167" i="7"/>
  <c r="S167" i="7"/>
  <c r="R168" i="7"/>
  <c r="S168" i="7"/>
  <c r="R173" i="7"/>
  <c r="S173" i="7"/>
  <c r="R174" i="7"/>
  <c r="S174" i="7"/>
  <c r="R175" i="7"/>
  <c r="S175" i="7"/>
  <c r="R176" i="7"/>
  <c r="S176" i="7"/>
  <c r="R177" i="7"/>
  <c r="S177" i="7"/>
  <c r="R178" i="7"/>
  <c r="S178" i="7"/>
  <c r="R179" i="7"/>
  <c r="S179" i="7"/>
  <c r="R180" i="7"/>
  <c r="S180" i="7"/>
  <c r="R181" i="7"/>
  <c r="S181" i="7"/>
  <c r="R111" i="7"/>
  <c r="S111" i="7"/>
  <c r="R112" i="7"/>
  <c r="S112" i="7"/>
  <c r="R113" i="7"/>
  <c r="S113" i="7"/>
  <c r="R114" i="7"/>
  <c r="S114" i="7"/>
  <c r="R115" i="7"/>
  <c r="S115" i="7"/>
  <c r="R116" i="7"/>
  <c r="S116" i="7"/>
  <c r="R117" i="7"/>
  <c r="S117" i="7"/>
  <c r="R118" i="7"/>
  <c r="S118" i="7"/>
  <c r="R119" i="7"/>
  <c r="S119" i="7"/>
  <c r="R120" i="7"/>
  <c r="S120" i="7"/>
  <c r="R103" i="7"/>
  <c r="S103" i="7"/>
  <c r="R104" i="7"/>
  <c r="S104" i="7"/>
  <c r="R105" i="7"/>
  <c r="S105" i="7"/>
  <c r="R106" i="7"/>
  <c r="S106" i="7"/>
  <c r="R107" i="7"/>
  <c r="S107" i="7"/>
  <c r="R108" i="7"/>
  <c r="S108" i="7"/>
  <c r="R109" i="7"/>
  <c r="S109" i="7"/>
  <c r="R110" i="7"/>
  <c r="S110" i="7"/>
  <c r="R10" i="7"/>
  <c r="S10" i="7"/>
  <c r="R11" i="7"/>
  <c r="S11" i="7"/>
  <c r="R12" i="7"/>
  <c r="S12" i="7"/>
  <c r="R25" i="7"/>
  <c r="S25" i="7"/>
  <c r="R26" i="7"/>
  <c r="S26" i="7"/>
  <c r="R27" i="7"/>
  <c r="S27" i="7"/>
  <c r="R28" i="7"/>
  <c r="S28" i="7"/>
  <c r="R29" i="7"/>
  <c r="S29" i="7"/>
  <c r="R30" i="7"/>
  <c r="S30" i="7"/>
  <c r="R31" i="7"/>
  <c r="S31" i="7"/>
  <c r="R32" i="7"/>
  <c r="S32" i="7"/>
  <c r="R33" i="7"/>
  <c r="S33" i="7"/>
  <c r="R34" i="7"/>
  <c r="S34" i="7"/>
  <c r="R35" i="7"/>
  <c r="S35" i="7"/>
  <c r="R36" i="7"/>
  <c r="S36" i="7"/>
  <c r="R37" i="7"/>
  <c r="S37" i="7"/>
  <c r="R38" i="7"/>
  <c r="S38" i="7"/>
  <c r="R39" i="7"/>
  <c r="S39" i="7"/>
  <c r="R40" i="7"/>
  <c r="S40" i="7"/>
  <c r="R41" i="7"/>
  <c r="S41" i="7"/>
  <c r="R42" i="7"/>
  <c r="S42" i="7"/>
  <c r="R43" i="7"/>
  <c r="S43" i="7"/>
  <c r="R44" i="7"/>
  <c r="S44" i="7"/>
  <c r="R45" i="7"/>
  <c r="S45" i="7"/>
  <c r="R46" i="7"/>
  <c r="S46" i="7"/>
  <c r="R47" i="7"/>
  <c r="S47" i="7"/>
  <c r="R48" i="7"/>
  <c r="S48" i="7"/>
  <c r="R49" i="7"/>
  <c r="S49" i="7"/>
  <c r="R50" i="7"/>
  <c r="S50" i="7"/>
  <c r="R51" i="7"/>
  <c r="S51" i="7"/>
  <c r="R52" i="7"/>
  <c r="S52" i="7"/>
  <c r="R53" i="7"/>
  <c r="S53" i="7"/>
  <c r="R54" i="7"/>
  <c r="S54" i="7"/>
  <c r="R55" i="7"/>
  <c r="S55" i="7"/>
  <c r="R56" i="7"/>
  <c r="S56" i="7"/>
  <c r="R57" i="7"/>
  <c r="S57" i="7"/>
  <c r="R58" i="7"/>
  <c r="S58" i="7"/>
  <c r="R59" i="7"/>
  <c r="S59" i="7"/>
  <c r="R60" i="7"/>
  <c r="S60" i="7"/>
  <c r="R61" i="7"/>
  <c r="S61" i="7"/>
  <c r="R62" i="7"/>
  <c r="S62" i="7"/>
  <c r="R63" i="7"/>
  <c r="S63" i="7"/>
  <c r="R64" i="7"/>
  <c r="S64" i="7"/>
  <c r="R65" i="7"/>
  <c r="S65" i="7"/>
  <c r="R66" i="7"/>
  <c r="S66" i="7"/>
  <c r="R67" i="7"/>
  <c r="S67" i="7"/>
  <c r="R68" i="7"/>
  <c r="S68" i="7"/>
  <c r="R69" i="7"/>
  <c r="S69" i="7"/>
  <c r="R70" i="7"/>
  <c r="S70" i="7"/>
  <c r="R71" i="7"/>
  <c r="S71" i="7"/>
  <c r="R72" i="7"/>
  <c r="S72" i="7"/>
  <c r="R73" i="7"/>
  <c r="S73" i="7"/>
  <c r="R74" i="7"/>
  <c r="S74" i="7"/>
  <c r="R75" i="7"/>
  <c r="S75" i="7"/>
  <c r="R76" i="7"/>
  <c r="S76" i="7"/>
  <c r="R77" i="7"/>
  <c r="S77" i="7"/>
  <c r="R78" i="7"/>
  <c r="S78" i="7"/>
  <c r="R79" i="7"/>
  <c r="S79" i="7"/>
  <c r="R80" i="7"/>
  <c r="S80" i="7"/>
  <c r="R81" i="7"/>
  <c r="S81" i="7"/>
  <c r="R82" i="7"/>
  <c r="S82" i="7"/>
  <c r="R83" i="7"/>
  <c r="S83" i="7"/>
  <c r="R84" i="7"/>
  <c r="S84" i="7"/>
  <c r="R85" i="7"/>
  <c r="S85" i="7"/>
  <c r="R86" i="7"/>
  <c r="S86" i="7"/>
  <c r="R87" i="7"/>
  <c r="S87" i="7"/>
  <c r="R88" i="7"/>
  <c r="S88" i="7"/>
  <c r="R89" i="7"/>
  <c r="S89" i="7"/>
  <c r="R90" i="7"/>
  <c r="S90" i="7"/>
  <c r="R91" i="7"/>
  <c r="S91" i="7"/>
  <c r="R92" i="7"/>
  <c r="S92" i="7"/>
  <c r="R93" i="7"/>
  <c r="S93" i="7"/>
  <c r="R94" i="7"/>
  <c r="S94" i="7"/>
  <c r="R95" i="7"/>
  <c r="S95" i="7"/>
  <c r="R96" i="7"/>
  <c r="S96" i="7"/>
  <c r="R97" i="7"/>
  <c r="S97" i="7"/>
  <c r="R98" i="7"/>
  <c r="S98" i="7"/>
  <c r="R99" i="7"/>
  <c r="S99" i="7"/>
  <c r="R100" i="7"/>
  <c r="S100" i="7"/>
  <c r="R101" i="7"/>
  <c r="S101" i="7"/>
  <c r="R102" i="7"/>
  <c r="S102" i="7"/>
  <c r="S9" i="7"/>
  <c r="R9" i="7"/>
  <c r="S8" i="7"/>
  <c r="R8" i="7"/>
  <c r="M32" i="7" l="1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T27" i="7" l="1"/>
  <c r="T29" i="7"/>
  <c r="T31" i="7"/>
  <c r="T25" i="7"/>
  <c r="U26" i="7"/>
  <c r="U28" i="7"/>
  <c r="U30" i="7"/>
  <c r="T26" i="7"/>
  <c r="T28" i="7"/>
  <c r="T30" i="7"/>
  <c r="T32" i="7"/>
  <c r="U25" i="7"/>
  <c r="U27" i="7"/>
  <c r="U29" i="7"/>
  <c r="U31" i="7"/>
  <c r="U32" i="7"/>
  <c r="M40" i="7" l="1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T38" i="7" l="1"/>
  <c r="T34" i="7"/>
  <c r="T36" i="7"/>
  <c r="T39" i="7"/>
  <c r="T40" i="7"/>
  <c r="T33" i="7"/>
  <c r="T35" i="7"/>
  <c r="T37" i="7"/>
  <c r="U34" i="7"/>
  <c r="U36" i="7"/>
  <c r="U38" i="7"/>
  <c r="U40" i="7"/>
  <c r="U33" i="7"/>
  <c r="U35" i="7"/>
  <c r="U37" i="7"/>
  <c r="U39" i="7"/>
  <c r="M48" i="7" l="1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T42" i="7" l="1"/>
  <c r="T44" i="7"/>
  <c r="T46" i="7"/>
  <c r="U42" i="7"/>
  <c r="T41" i="7"/>
  <c r="T43" i="7"/>
  <c r="T45" i="7"/>
  <c r="T47" i="7"/>
  <c r="T48" i="7"/>
  <c r="U41" i="7"/>
  <c r="U43" i="7"/>
  <c r="U44" i="7"/>
  <c r="U45" i="7"/>
  <c r="U46" i="7"/>
  <c r="U47" i="7"/>
  <c r="U48" i="7"/>
  <c r="M63" i="7" l="1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T56" i="7" l="1"/>
  <c r="T58" i="7"/>
  <c r="T60" i="7"/>
  <c r="U56" i="7"/>
  <c r="U60" i="7"/>
  <c r="U62" i="7"/>
  <c r="U58" i="7"/>
  <c r="U61" i="7"/>
  <c r="T62" i="7"/>
  <c r="U57" i="7"/>
  <c r="U59" i="7"/>
  <c r="U63" i="7"/>
  <c r="T57" i="7"/>
  <c r="T59" i="7"/>
  <c r="T61" i="7"/>
  <c r="T63" i="7"/>
  <c r="M64" i="7"/>
  <c r="L64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U49" i="7" l="1"/>
  <c r="U51" i="7"/>
  <c r="U53" i="7"/>
  <c r="U55" i="7"/>
  <c r="T50" i="7"/>
  <c r="T52" i="7"/>
  <c r="T54" i="7"/>
  <c r="T64" i="7"/>
  <c r="U50" i="7"/>
  <c r="U54" i="7"/>
  <c r="U64" i="7"/>
  <c r="T49" i="7"/>
  <c r="T51" i="7"/>
  <c r="T53" i="7"/>
  <c r="T55" i="7"/>
  <c r="U52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80" i="7"/>
  <c r="L80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116" i="7"/>
  <c r="L116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0" i="7"/>
  <c r="M11" i="7"/>
  <c r="M12" i="7"/>
  <c r="M133" i="7"/>
  <c r="M134" i="7"/>
  <c r="M135" i="7"/>
  <c r="M136" i="7"/>
  <c r="M137" i="7"/>
  <c r="M138" i="7"/>
  <c r="M139" i="7"/>
  <c r="M148" i="7"/>
  <c r="M149" i="7"/>
  <c r="M150" i="7"/>
  <c r="M151" i="7"/>
  <c r="M152" i="7"/>
  <c r="L10" i="7"/>
  <c r="L11" i="7"/>
  <c r="L12" i="7"/>
  <c r="L133" i="7"/>
  <c r="L134" i="7"/>
  <c r="L135" i="7"/>
  <c r="L136" i="7"/>
  <c r="L137" i="7"/>
  <c r="L138" i="7"/>
  <c r="L139" i="7"/>
  <c r="L148" i="7"/>
  <c r="L149" i="7"/>
  <c r="L150" i="7"/>
  <c r="L151" i="7"/>
  <c r="L152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L173" i="7"/>
  <c r="M173" i="7"/>
  <c r="L174" i="7"/>
  <c r="T174" i="7" s="1"/>
  <c r="M174" i="7"/>
  <c r="U174" i="7" s="1"/>
  <c r="L175" i="7"/>
  <c r="T175" i="7" s="1"/>
  <c r="M175" i="7"/>
  <c r="U175" i="7" s="1"/>
  <c r="L176" i="7"/>
  <c r="M176" i="7"/>
  <c r="L177" i="7"/>
  <c r="M177" i="7"/>
  <c r="U177" i="7" s="1"/>
  <c r="L178" i="7"/>
  <c r="M178" i="7"/>
  <c r="U178" i="7" s="1"/>
  <c r="L179" i="7"/>
  <c r="M179" i="7"/>
  <c r="L180" i="7"/>
  <c r="T180" i="7" s="1"/>
  <c r="M180" i="7"/>
  <c r="U180" i="7" s="1"/>
  <c r="L8" i="7"/>
  <c r="L9" i="7"/>
  <c r="L181" i="7"/>
  <c r="M9" i="7"/>
  <c r="M181" i="7"/>
  <c r="E183" i="7"/>
  <c r="F183" i="7"/>
  <c r="G183" i="7"/>
  <c r="H183" i="7"/>
  <c r="I183" i="7"/>
  <c r="J183" i="7"/>
  <c r="K183" i="7"/>
  <c r="N183" i="7"/>
  <c r="O183" i="7"/>
  <c r="P183" i="7"/>
  <c r="Q183" i="7"/>
  <c r="D183" i="7"/>
  <c r="M8" i="7"/>
  <c r="M183" i="7" l="1"/>
  <c r="T178" i="7"/>
  <c r="T158" i="7"/>
  <c r="U173" i="7"/>
  <c r="T111" i="7"/>
  <c r="U74" i="7"/>
  <c r="T173" i="7"/>
  <c r="T179" i="7"/>
  <c r="T177" i="7"/>
  <c r="U135" i="7"/>
  <c r="T91" i="7"/>
  <c r="T8" i="7"/>
  <c r="T181" i="7"/>
  <c r="U161" i="7"/>
  <c r="U162" i="7"/>
  <c r="U163" i="7"/>
  <c r="U164" i="7"/>
  <c r="T149" i="7"/>
  <c r="U152" i="7"/>
  <c r="U12" i="7"/>
  <c r="T89" i="7"/>
  <c r="T90" i="7"/>
  <c r="T92" i="7"/>
  <c r="T93" i="7"/>
  <c r="T94" i="7"/>
  <c r="T95" i="7"/>
  <c r="T96" i="7"/>
  <c r="T81" i="7"/>
  <c r="T82" i="7"/>
  <c r="T83" i="7"/>
  <c r="T84" i="7"/>
  <c r="T85" i="7"/>
  <c r="T86" i="7"/>
  <c r="T87" i="7"/>
  <c r="T88" i="7"/>
  <c r="T65" i="7"/>
  <c r="T66" i="7"/>
  <c r="T67" i="7"/>
  <c r="T68" i="7"/>
  <c r="T69" i="7"/>
  <c r="T70" i="7"/>
  <c r="T71" i="7"/>
  <c r="T80" i="7"/>
  <c r="U72" i="7"/>
  <c r="U73" i="7"/>
  <c r="U75" i="7"/>
  <c r="U76" i="7"/>
  <c r="U77" i="7"/>
  <c r="U78" i="7"/>
  <c r="U79" i="7"/>
  <c r="U110" i="7"/>
  <c r="U111" i="7"/>
  <c r="U112" i="7"/>
  <c r="U113" i="7"/>
  <c r="U114" i="7"/>
  <c r="U115" i="7"/>
  <c r="U104" i="7"/>
  <c r="U106" i="7"/>
  <c r="U107" i="7"/>
  <c r="U108" i="7"/>
  <c r="U109" i="7"/>
  <c r="T140" i="7"/>
  <c r="T143" i="7"/>
  <c r="T126" i="7"/>
  <c r="T131" i="7"/>
  <c r="T124" i="7"/>
  <c r="T116" i="7"/>
  <c r="T167" i="7"/>
  <c r="T168" i="7"/>
  <c r="T153" i="7"/>
  <c r="T154" i="7"/>
  <c r="T156" i="7"/>
  <c r="T157" i="7"/>
  <c r="T159" i="7"/>
  <c r="T160" i="7"/>
  <c r="T152" i="7"/>
  <c r="T148" i="7"/>
  <c r="T136" i="7"/>
  <c r="T12" i="7"/>
  <c r="U151" i="7"/>
  <c r="U139" i="7"/>
  <c r="U11" i="7"/>
  <c r="T141" i="7"/>
  <c r="T142" i="7"/>
  <c r="T144" i="7"/>
  <c r="T145" i="7"/>
  <c r="T146" i="7"/>
  <c r="T147" i="7"/>
  <c r="T125" i="7"/>
  <c r="T127" i="7"/>
  <c r="T128" i="7"/>
  <c r="T129" i="7"/>
  <c r="T130" i="7"/>
  <c r="T132" i="7"/>
  <c r="T117" i="7"/>
  <c r="T118" i="7"/>
  <c r="T119" i="7"/>
  <c r="T120" i="7"/>
  <c r="T121" i="7"/>
  <c r="T123" i="7"/>
  <c r="T97" i="7"/>
  <c r="T98" i="7"/>
  <c r="T99" i="7"/>
  <c r="T100" i="7"/>
  <c r="T101" i="7"/>
  <c r="T102" i="7"/>
  <c r="T103" i="7"/>
  <c r="T150" i="7"/>
  <c r="T138" i="7"/>
  <c r="T134" i="7"/>
  <c r="U149" i="7"/>
  <c r="U133" i="7"/>
  <c r="U89" i="7"/>
  <c r="U93" i="7"/>
  <c r="U82" i="7"/>
  <c r="U87" i="7"/>
  <c r="U67" i="7"/>
  <c r="U80" i="7"/>
  <c r="T78" i="7"/>
  <c r="T110" i="7"/>
  <c r="T112" i="7"/>
  <c r="T113" i="7"/>
  <c r="T114" i="7"/>
  <c r="T115" i="7"/>
  <c r="T104" i="7"/>
  <c r="T105" i="7"/>
  <c r="T106" i="7"/>
  <c r="T107" i="7"/>
  <c r="U181" i="7"/>
  <c r="T164" i="7"/>
  <c r="U9" i="7"/>
  <c r="U179" i="7"/>
  <c r="T9" i="7"/>
  <c r="U90" i="7"/>
  <c r="U91" i="7"/>
  <c r="U92" i="7"/>
  <c r="U94" i="7"/>
  <c r="U95" i="7"/>
  <c r="U96" i="7"/>
  <c r="T72" i="7"/>
  <c r="T73" i="7"/>
  <c r="T74" i="7"/>
  <c r="T75" i="7"/>
  <c r="T76" i="7"/>
  <c r="T77" i="7"/>
  <c r="T79" i="7"/>
  <c r="T162" i="7"/>
  <c r="T163" i="7"/>
  <c r="U165" i="7"/>
  <c r="T151" i="7"/>
  <c r="U150" i="7"/>
  <c r="U138" i="7"/>
  <c r="U134" i="7"/>
  <c r="U10" i="7"/>
  <c r="T137" i="7"/>
  <c r="T133" i="7"/>
  <c r="U148" i="7"/>
  <c r="U136" i="7"/>
  <c r="U140" i="7"/>
  <c r="U141" i="7"/>
  <c r="U142" i="7"/>
  <c r="U143" i="7"/>
  <c r="U144" i="7"/>
  <c r="U145" i="7"/>
  <c r="U146" i="7"/>
  <c r="U147" i="7"/>
  <c r="U125" i="7"/>
  <c r="U126" i="7"/>
  <c r="U127" i="7"/>
  <c r="U128" i="7"/>
  <c r="U129" i="7"/>
  <c r="U130" i="7"/>
  <c r="U131" i="7"/>
  <c r="U132" i="7"/>
  <c r="U117" i="7"/>
  <c r="U118" i="7"/>
  <c r="U119" i="7"/>
  <c r="U120" i="7"/>
  <c r="U121" i="7"/>
  <c r="U122" i="7"/>
  <c r="U123" i="7"/>
  <c r="U124" i="7"/>
  <c r="U100" i="7"/>
  <c r="U101" i="7"/>
  <c r="U102" i="7"/>
  <c r="U103" i="7"/>
  <c r="U116" i="7"/>
  <c r="U81" i="7"/>
  <c r="U83" i="7"/>
  <c r="U84" i="7"/>
  <c r="U85" i="7"/>
  <c r="U86" i="7"/>
  <c r="U88" i="7"/>
  <c r="U65" i="7"/>
  <c r="U66" i="7"/>
  <c r="U68" i="7"/>
  <c r="U70" i="7"/>
  <c r="U71" i="7"/>
  <c r="U8" i="7"/>
  <c r="S183" i="7"/>
  <c r="T10" i="7"/>
  <c r="U137" i="7"/>
  <c r="T108" i="7"/>
  <c r="T109" i="7"/>
  <c r="T122" i="7"/>
  <c r="R183" i="7"/>
  <c r="U166" i="7"/>
  <c r="U167" i="7"/>
  <c r="U168" i="7"/>
  <c r="U153" i="7"/>
  <c r="U154" i="7"/>
  <c r="U155" i="7"/>
  <c r="U156" i="7"/>
  <c r="U157" i="7"/>
  <c r="U158" i="7"/>
  <c r="U159" i="7"/>
  <c r="U160" i="7"/>
  <c r="T139" i="7"/>
  <c r="T135" i="7"/>
  <c r="T11" i="7"/>
  <c r="U105" i="7"/>
  <c r="L183" i="7"/>
  <c r="T165" i="7"/>
  <c r="T166" i="7"/>
  <c r="U97" i="7"/>
  <c r="U98" i="7"/>
  <c r="T161" i="7"/>
  <c r="T176" i="7"/>
  <c r="U176" i="7"/>
  <c r="T155" i="7"/>
  <c r="U99" i="7"/>
  <c r="U69" i="7"/>
  <c r="T183" i="7" l="1"/>
  <c r="U183" i="7"/>
</calcChain>
</file>

<file path=xl/sharedStrings.xml><?xml version="1.0" encoding="utf-8"?>
<sst xmlns="http://schemas.openxmlformats.org/spreadsheetml/2006/main" count="772" uniqueCount="371">
  <si>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</si>
  <si>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</si>
  <si>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</si>
  <si>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</si>
  <si>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</si>
  <si>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</si>
  <si>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</si>
  <si>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</si>
  <si>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</si>
  <si>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</si>
  <si>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</si>
  <si>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>Código Instit.</t>
  </si>
  <si>
    <t xml:space="preserve"> 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</si>
  <si>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</si>
  <si>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</si>
  <si>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</si>
  <si>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</si>
  <si>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</si>
  <si>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Obs. Os dados para o Mercado Primário incluem os registros de contratos da natureza 99000 e não incluem os registros ACAM204</t>
  </si>
  <si>
    <t xml:space="preserve">Obs. Os dados para o Mercado Interbancário referem-se a registros de operações de arbitragens (no País e no exterior), operações entre  instituições e operações com o Banco Central do Brasil </t>
  </si>
  <si>
    <t>90.400.888</t>
  </si>
  <si>
    <t>BANCO SANTANDER (BRASIL) S.A.</t>
  </si>
  <si>
    <t>33.479.023</t>
  </si>
  <si>
    <t>BANCO CITIBANK S.A.</t>
  </si>
  <si>
    <t>60.746.948</t>
  </si>
  <si>
    <t>BANCO BRADESCO S.A.</t>
  </si>
  <si>
    <t>33.172.537</t>
  </si>
  <si>
    <t>BANCO J.P. MORGAN S.A.</t>
  </si>
  <si>
    <t>60.701.190</t>
  </si>
  <si>
    <t>ITAÚ UNIBANCO S.A.</t>
  </si>
  <si>
    <t>61.533.584</t>
  </si>
  <si>
    <t>BANCO SOCIETE GENERALE BRASIL S.A.</t>
  </si>
  <si>
    <t>00.000.000</t>
  </si>
  <si>
    <t>BANCO DO BRASIL S.A.</t>
  </si>
  <si>
    <t>30.306.294</t>
  </si>
  <si>
    <t>BANCO BTG PACTUAL S.A.</t>
  </si>
  <si>
    <t>33.987.793</t>
  </si>
  <si>
    <t>BANCO DE INVESTIMENTOS CREDIT SUISSE (BRASIL) S.A.</t>
  </si>
  <si>
    <t>62.073.200</t>
  </si>
  <si>
    <t>BANK OF AMERICA MERRILL LYNCH BANCO MÚLTIPLO S.A.</t>
  </si>
  <si>
    <t>60.498.557</t>
  </si>
  <si>
    <t>BANCO DE TOKYO-MITSUBISHI UFJ BRASIL S.A.</t>
  </si>
  <si>
    <t>01.522.368</t>
  </si>
  <si>
    <t>BANCO BNP PARIBAS BRASIL S.A.</t>
  </si>
  <si>
    <t>04.332.281</t>
  </si>
  <si>
    <t>GOLDMAN SACHS DO BRASIL BANCO MULTIPLO S.A.</t>
  </si>
  <si>
    <t>02.801.938</t>
  </si>
  <si>
    <t>BANCO MORGAN STANLEY S.A.</t>
  </si>
  <si>
    <t>59.588.111</t>
  </si>
  <si>
    <t>BANCO VOTORANTIM S.A.</t>
  </si>
  <si>
    <t>62.331.228</t>
  </si>
  <si>
    <t>DEUTSCHE BANK S.A. - BANCO ALEMAO</t>
  </si>
  <si>
    <t>11.932.017</t>
  </si>
  <si>
    <t>STANDARD CHARTERED BANK (BRASIL) S.A. - BANCO DE INVESTIMENTO</t>
  </si>
  <si>
    <t>75.647.891</t>
  </si>
  <si>
    <t>BANCO CRÉDIT AGRICOLE BRASIL S.A.</t>
  </si>
  <si>
    <t>61.820.817</t>
  </si>
  <si>
    <t>BANCO PAULISTA S.A.</t>
  </si>
  <si>
    <t>33.657.248</t>
  </si>
  <si>
    <t>BANCO NACIONAL DE DESENVOLVIMENTO ECONOMICO E SOCIAL</t>
  </si>
  <si>
    <t>58.160.789</t>
  </si>
  <si>
    <t>BANCO SAFRA S.A.</t>
  </si>
  <si>
    <t>00.038.166</t>
  </si>
  <si>
    <t>BANCO CENTRAL DO BRASIL</t>
  </si>
  <si>
    <t>07.656.500</t>
  </si>
  <si>
    <t>BANCO KDB DO BRASIL S.A.</t>
  </si>
  <si>
    <t>49.336.860</t>
  </si>
  <si>
    <t>ING BANK N.V.</t>
  </si>
  <si>
    <t>60.518.222</t>
  </si>
  <si>
    <t>BANCO SUMITOMO MITSUI BRASILEIRO S.A.</t>
  </si>
  <si>
    <t>62.232.889</t>
  </si>
  <si>
    <t>BANCO DAYCOVAL S.A.</t>
  </si>
  <si>
    <t>01.023.570</t>
  </si>
  <si>
    <t>BANCO RABOBANK INTERNATIONAL BRASIL S.A.</t>
  </si>
  <si>
    <t>00.360.305</t>
  </si>
  <si>
    <t>CAIXA ECONOMICA FEDERAL</t>
  </si>
  <si>
    <t>68.900.810</t>
  </si>
  <si>
    <t>BANCO RENDIMENTO S.A.</t>
  </si>
  <si>
    <t>11.703.662</t>
  </si>
  <si>
    <t>BANCO CONFIDENCE DE CÂMBIO S.A.</t>
  </si>
  <si>
    <t>71.027.866</t>
  </si>
  <si>
    <t>BANCO BONSUCESSO S.A.</t>
  </si>
  <si>
    <t>78.632.767</t>
  </si>
  <si>
    <t>BANCO OURINVEST S.A.</t>
  </si>
  <si>
    <t>07.450.604</t>
  </si>
  <si>
    <t>CHINA CONSTRUCTION BANK (BRASIL) BANCO MÚLTIPLO S/A</t>
  </si>
  <si>
    <t>46.518.205</t>
  </si>
  <si>
    <t>JPMORGAN CHASE BANK, NATIONAL ASSOCIATION</t>
  </si>
  <si>
    <t>61.088.183</t>
  </si>
  <si>
    <t>BANCO MIZUHO DO BRASIL S.A.</t>
  </si>
  <si>
    <t>28.195.667</t>
  </si>
  <si>
    <t>BANCO ABC BRASIL S.A.</t>
  </si>
  <si>
    <t>13.059.145</t>
  </si>
  <si>
    <t>BEXS BANCO DE CÂMBIO S/A</t>
  </si>
  <si>
    <t>03.532.415</t>
  </si>
  <si>
    <t>BANCO ABN AMRO S.A.</t>
  </si>
  <si>
    <t>53.518.684</t>
  </si>
  <si>
    <t>HSBC BRASIL S.A. - BANCO DE INVESTIMENTO</t>
  </si>
  <si>
    <t>29.030.467</t>
  </si>
  <si>
    <t>SCOTIABANK BRASIL S.A. BANCO MÚLTIPLO</t>
  </si>
  <si>
    <t>17.453.575</t>
  </si>
  <si>
    <t>ICBC DO BRASIL BANCO MÚLTIPLO S.A.</t>
  </si>
  <si>
    <t>03.609.817</t>
  </si>
  <si>
    <t>BANCO CARGILL S.A.</t>
  </si>
  <si>
    <t>30.723.886</t>
  </si>
  <si>
    <t>BANCO MODAL S.A.</t>
  </si>
  <si>
    <t>15.357.060</t>
  </si>
  <si>
    <t>BANCO WOORI BANK DO BRASIL S.A.</t>
  </si>
  <si>
    <t>73.622.748</t>
  </si>
  <si>
    <t>B &amp; T ASSOCIADOS CORRETORA DE CÂMBIO LTDA.</t>
  </si>
  <si>
    <t>92.702.067</t>
  </si>
  <si>
    <t>BANCO DO ESTADO DO RIO GRANDE DO SUL S.A.</t>
  </si>
  <si>
    <t>58.616.418</t>
  </si>
  <si>
    <t>BANCO FIBRA S.A.</t>
  </si>
  <si>
    <t>19.307.785</t>
  </si>
  <si>
    <t>MS BANK S.A. BANCO DE CÂMBIO</t>
  </si>
  <si>
    <t>13.728.156</t>
  </si>
  <si>
    <t>WESTERN UNION CORRETORA DE CÂMBIO S.A.</t>
  </si>
  <si>
    <t>61.186.680</t>
  </si>
  <si>
    <t>BANCO BMG S.A.</t>
  </si>
  <si>
    <t>92.856.905</t>
  </si>
  <si>
    <t>ADVANCED CORRETORA DE CÂMBIO LTDA</t>
  </si>
  <si>
    <t>00.997.185</t>
  </si>
  <si>
    <t>BANCO BM&amp;FBOVESPA DE SERVIÇOS DE LIQUIDAÇÃO E CUSTÓDIA S.A.</t>
  </si>
  <si>
    <t>62.144.175</t>
  </si>
  <si>
    <t>BANCO PINE S.A.</t>
  </si>
  <si>
    <t>00.460.065</t>
  </si>
  <si>
    <t>COLUNA S/A. DISTRIBUIDORA DE TITULOS E VALORES MOBILIÁRIOS</t>
  </si>
  <si>
    <t>33.918.160</t>
  </si>
  <si>
    <t>GRADUAL CORRETORA DE CÂMBIO, TÍTULOS E VALORES MOBILIÁRIOS S.A.</t>
  </si>
  <si>
    <t>04.913.129</t>
  </si>
  <si>
    <t>CONFIDENCE CORRETORA DE CÂMBIO S.A.</t>
  </si>
  <si>
    <t>59.118.133</t>
  </si>
  <si>
    <t>BANCO LUSO BRASILEIRO S.A.</t>
  </si>
  <si>
    <t>60.889.128</t>
  </si>
  <si>
    <t>BANCO SOFISA S.A.</t>
  </si>
  <si>
    <t>17.354.911</t>
  </si>
  <si>
    <t>COTACAO DISTRIBUIDORA DE TITULOS E VALORES MOBILIARIOS S.A</t>
  </si>
  <si>
    <t>32.648.370</t>
  </si>
  <si>
    <t>FAIR CORRETORA DE CAMBIO S.A.</t>
  </si>
  <si>
    <t>45.246.410</t>
  </si>
  <si>
    <t>BRASIL PLURAL S.A. BANCO MÚLTIPLO</t>
  </si>
  <si>
    <t>00.250.699</t>
  </si>
  <si>
    <t>AGK CORRETORA DE CAMBIO S.A.</t>
  </si>
  <si>
    <t>10.690.848</t>
  </si>
  <si>
    <t>BANCO DA CHINA BRASIL S.A.</t>
  </si>
  <si>
    <t>15.114.366</t>
  </si>
  <si>
    <t>BANCO BBM S/A</t>
  </si>
  <si>
    <t>01.181.521</t>
  </si>
  <si>
    <t>BANCO COOPERATIVO SICREDI S.A.</t>
  </si>
  <si>
    <t>12.586.596</t>
  </si>
  <si>
    <t>MULTIMONEY CORRETORA DE CÂMBIO LTDA</t>
  </si>
  <si>
    <t>02.992.317</t>
  </si>
  <si>
    <t>TREVISO CORRETORA DE CÂMBIO S.A.</t>
  </si>
  <si>
    <t>92.894.922</t>
  </si>
  <si>
    <t>BANCO ORIGINAL S.A.</t>
  </si>
  <si>
    <t>02.318.507</t>
  </si>
  <si>
    <t>BANCO KEB HANA DO BRASIL S.A.</t>
  </si>
  <si>
    <t>34.111.187</t>
  </si>
  <si>
    <t>HAITONG BANCO DE INVESTIMENTO DO BRASIL S.A.</t>
  </si>
  <si>
    <t>16.944.141</t>
  </si>
  <si>
    <t>BROKER BRASIL CORRETORA DE CÂMBIO LTDA.</t>
  </si>
  <si>
    <t>67.391.821</t>
  </si>
  <si>
    <t>S. HAYATA CORRETORA DE CÂMBIO S.A.</t>
  </si>
  <si>
    <t>55.230.916</t>
  </si>
  <si>
    <t>INTESA SANPAOLO BRASIL S.A. - BANCO MÚLTIPLO</t>
  </si>
  <si>
    <t>31.895.683</t>
  </si>
  <si>
    <t>BANCO INDUSTRIAL DO BRASIL S.A.</t>
  </si>
  <si>
    <t>07.237.373</t>
  </si>
  <si>
    <t>BANCO DO NORDESTE DO BRASIL S.A.</t>
  </si>
  <si>
    <t>33.466.988</t>
  </si>
  <si>
    <t>BANCO CAIXA GERAL - BRASIL S.A.</t>
  </si>
  <si>
    <t>60.770.336</t>
  </si>
  <si>
    <t>BANCO ALFA DE INVESTIMENTO S.A.</t>
  </si>
  <si>
    <t>05.452.073</t>
  </si>
  <si>
    <t>ALBATROSS CORRETORA DE CAMBIO E VALORES S.A</t>
  </si>
  <si>
    <t>24.074.692</t>
  </si>
  <si>
    <t>GUITTA CORRETORA DE CAMBIO LTDA.</t>
  </si>
  <si>
    <t>11.495.073</t>
  </si>
  <si>
    <t>OM DISTRIBUIDORA DE TÍTULOS E VALORES MOBILIÁRIOS LTDA</t>
  </si>
  <si>
    <t>50.579.044</t>
  </si>
  <si>
    <t>LEVYCAM - CORRETORA DE CAMBIO E VALORES LTDA.</t>
  </si>
  <si>
    <t>57.582.264</t>
  </si>
  <si>
    <t>TORRE CORRETORA DE CÂMBIO LTDA</t>
  </si>
  <si>
    <t>28.127.603</t>
  </si>
  <si>
    <t>BANESTES S.A. BANCO DO ESTADO DO ESPIRITO SANTO</t>
  </si>
  <si>
    <t>44.189.447</t>
  </si>
  <si>
    <t>BANCO DE LA PROVINCIA DE BUENOS AIRES</t>
  </si>
  <si>
    <t>08.609.934</t>
  </si>
  <si>
    <t>NOVO MUNDO CORRETORA DE CÂMBIO S.A.</t>
  </si>
  <si>
    <t>62.285.390</t>
  </si>
  <si>
    <t>SOCOPA SOCIEDADE CORRETORA PAULISTA S.A.</t>
  </si>
  <si>
    <t>09.512.542</t>
  </si>
  <si>
    <t>CODEPE CORRETORA DE VALORES E CÂMBIO S.A.</t>
  </si>
  <si>
    <t>14.190.547</t>
  </si>
  <si>
    <t>CAMBIONET CORRETORA DE CÂMBIO LTDA.</t>
  </si>
  <si>
    <t>74.828.799</t>
  </si>
  <si>
    <t>NOVO BANCO CONTINENTAL S.A. - BANCO MÚLTIPLO</t>
  </si>
  <si>
    <t>04.062.902</t>
  </si>
  <si>
    <t>VISION S.A. CORRETORA DE CAMBIO</t>
  </si>
  <si>
    <t>61.024.352</t>
  </si>
  <si>
    <t>BANCO INDUSVAL S.A.</t>
  </si>
  <si>
    <t>10.853.017</t>
  </si>
  <si>
    <t>GET MONEY CORRETORA DE CÂMBIO S.A.</t>
  </si>
  <si>
    <t>13.220.493</t>
  </si>
  <si>
    <t>BR PARTNERS BANCO DE INVESTIMENTO S.A.</t>
  </si>
  <si>
    <t>17.904.906</t>
  </si>
  <si>
    <t>BRX CORRETORA DE CÂMBIO LTDA.</t>
  </si>
  <si>
    <t>62.090.873</t>
  </si>
  <si>
    <t>INTL FCSTONE DISTRIBUIDORA DE TÍTULOS E VALORES MOBILIÁRIOS LTDA.</t>
  </si>
  <si>
    <t>76.641.497</t>
  </si>
  <si>
    <t>DOURADA CORRETORA DE CÂMBIO LTDA.</t>
  </si>
  <si>
    <t>40.353.377</t>
  </si>
  <si>
    <t>FOURTRADE CORRETORA DE CÂMBIO LTDA.</t>
  </si>
  <si>
    <t>50.657.675</t>
  </si>
  <si>
    <t>SLW CORRETORA DE VALORES E CÂMBIO LTDA.</t>
  </si>
  <si>
    <t>06.373.777</t>
  </si>
  <si>
    <t>BOA VIAGEM SOCIEDADE CORRETORA DE CÂMBIO LTDA.</t>
  </si>
  <si>
    <t>18.287.740</t>
  </si>
  <si>
    <t>CONECTA CORRETORA DE CÂMBIO LTDA.</t>
  </si>
  <si>
    <t>15.482.499</t>
  </si>
  <si>
    <t>TURCÂMBIO - CORRETORA DE CÂMBIO LTDA.</t>
  </si>
  <si>
    <t>94.968.518</t>
  </si>
  <si>
    <t>DECYSEO CORRETORA DE CAMBIO LTDA.</t>
  </si>
  <si>
    <t>19.086.249</t>
  </si>
  <si>
    <t>EXECUTIVE CORRETORA DE CÂMBIO LTDA.</t>
  </si>
  <si>
    <t>34.265.629</t>
  </si>
  <si>
    <t>INTERCAM CORRETORA DE CÂMBIO LTDA.</t>
  </si>
  <si>
    <t>59.285.411</t>
  </si>
  <si>
    <t>BANCO PAN S.A.</t>
  </si>
  <si>
    <t>17.312.083</t>
  </si>
  <si>
    <t>H H PICCHIONI S/A CORRETORA DE CAMBIO E VALORES MOBILIARIOS</t>
  </si>
  <si>
    <t>04.913.711</t>
  </si>
  <si>
    <t>BANCO DO ESTADO DO PARÁ S.A.</t>
  </si>
  <si>
    <t>69.078.350</t>
  </si>
  <si>
    <t>J. ALVES CORRETORA DE CAMBIO LTDA</t>
  </si>
  <si>
    <t>77.162.881</t>
  </si>
  <si>
    <t>DEBONI DISTRIBUIDORA DE TITULOS E VALORES MOBILIARIOS LTDA</t>
  </si>
  <si>
    <t>62.280.490</t>
  </si>
  <si>
    <t>DIBRAN DISTRIBUIDORA DE TÍTULOS E VALORES MOBILIÁRIOS LTDA.</t>
  </si>
  <si>
    <t>02.332.886</t>
  </si>
  <si>
    <t>XP INVESTIMENTOS CORRETORA DE CÂMBIO,TÍTULOS E VALORES MOBILIÁRIOS S/A</t>
  </si>
  <si>
    <t>33.042.151</t>
  </si>
  <si>
    <t>BANCO DE LA NACION ARGENTINA</t>
  </si>
  <si>
    <t>04.902.979</t>
  </si>
  <si>
    <t>BANCO DA AMAZONIA S.A.</t>
  </si>
  <si>
    <t>80.202.872</t>
  </si>
  <si>
    <t>CORREPARTI CORRETORA DE CAMBIO LTDA</t>
  </si>
  <si>
    <t>06.132.348</t>
  </si>
  <si>
    <t>LABOR SOCIEDADE CORRETORA DE CÂMBIO LTDA.</t>
  </si>
  <si>
    <t>00.000.208</t>
  </si>
  <si>
    <t>BRB - BANCO DE BRASILIA S.A.</t>
  </si>
  <si>
    <t>33.923.798</t>
  </si>
  <si>
    <t>BANCO MÁXIMA S.A.</t>
  </si>
  <si>
    <t>07.679.404</t>
  </si>
  <si>
    <t>BANCO TOPÁZIO S.A.</t>
  </si>
  <si>
    <t>00.416.968</t>
  </si>
  <si>
    <t>BANCO INTERMEDIUM S/A</t>
  </si>
  <si>
    <t>16.927.221</t>
  </si>
  <si>
    <t>AMAZÔNIA CORRETORA DE CÂMBIO LTDA.</t>
  </si>
  <si>
    <t>17.508.380</t>
  </si>
  <si>
    <t>UNIÃO ALTERNATIVA CORRETORA DE CÂMBIO LTDA.</t>
  </si>
  <si>
    <t>61.033.106</t>
  </si>
  <si>
    <t>BANCO BPN BRASIL S.A.</t>
  </si>
  <si>
    <t>17.184.037</t>
  </si>
  <si>
    <t>BANCO MERCANTIL DO BRASIL S.A.</t>
  </si>
  <si>
    <t>73.302.408</t>
  </si>
  <si>
    <t>EXIM CORRETORA DE CAMBIO LTDA</t>
  </si>
  <si>
    <t>34.974.170</t>
  </si>
  <si>
    <t>HOYA CORRETORA DE VALORES E CAMBIO LTDA</t>
  </si>
  <si>
    <t>33.851.064</t>
  </si>
  <si>
    <t>DILLON S/A DISTRIBUIDORA DE TITULOS E VALORES MOBILIARIOS</t>
  </si>
  <si>
    <t>20.155.248</t>
  </si>
  <si>
    <t>PARMETAL DISTRIBUIDORA DE TÍTULOS E VALORES MOBILIÁRIOS LTDA</t>
  </si>
  <si>
    <t>65.982.589</t>
  </si>
  <si>
    <t>GRACO CORRETORA DE CAMBIO S.A.</t>
  </si>
  <si>
    <t>25.280.945</t>
  </si>
  <si>
    <t>AVS CORRETORA DE CÂMBIO LTDA.</t>
  </si>
  <si>
    <t>13.839.639</t>
  </si>
  <si>
    <t>MELHOR - CORRETORA DE CÂMBIO LTDA.</t>
  </si>
  <si>
    <t>08.520.517</t>
  </si>
  <si>
    <t>SOL CORRETORA DE CÂMBIO LTDA.</t>
  </si>
  <si>
    <t>15.168.152</t>
  </si>
  <si>
    <t>CONSEGTUR CORRETORA DE CÂMBIO LTDA.</t>
  </si>
  <si>
    <t>20.283.069</t>
  </si>
  <si>
    <t>JN-MAXI CORRETORA DE CÂMBIO LTDA.</t>
  </si>
  <si>
    <t>17.772.370</t>
  </si>
  <si>
    <t>VIP'S CORRETORA DE CÂMBIO LTDA.</t>
  </si>
  <si>
    <t>23.010.182</t>
  </si>
  <si>
    <t>GOOD CORRETORA DE CÂMBIO LTDA</t>
  </si>
  <si>
    <t>38.486.817</t>
  </si>
  <si>
    <t>BANCO DE DESENVOLVIMENTO DE MINAS GERAIS S.A.-BDMG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</si>
  <si>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</si>
  <si>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</si>
  <si>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</si>
  <si>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</si>
  <si>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17.635.177</t>
  </si>
  <si>
    <t>CONEXION CORRETORA DE CÂMBIO LTDA.</t>
  </si>
  <si>
    <t>21.040.668</t>
  </si>
  <si>
    <t>GLOBAL EXCHANGE DO BRASIL SOCIEDADE CORRETORA DE CÂMBIO LTDA.</t>
  </si>
  <si>
    <t>23.522.214</t>
  </si>
  <si>
    <t>COMMERZBANK BRASIL S.A. - BANCO MÚLTIPLO</t>
  </si>
  <si>
    <t>17.902.616</t>
  </si>
  <si>
    <t>POLO CORRETORA DE CÂMBIO LTDA.</t>
  </si>
  <si>
    <t>61.973.863</t>
  </si>
  <si>
    <t>LEROSA S.A. CORRETORA DE VALORES E CAMBIO</t>
  </si>
  <si>
    <t>04.684.647</t>
  </si>
  <si>
    <t>ARC CORRETORA DE CAMBIO, ASSOCIADOS GOUVEIA, CAMPEDELLI S.A.</t>
  </si>
  <si>
    <t>15.122.605</t>
  </si>
  <si>
    <t>LÚMINA CORRETORA DE CÂMBIO LTDA.</t>
  </si>
  <si>
    <t>34.666.362</t>
  </si>
  <si>
    <t>MONOPÓLIO CORRETORA DE CÂMBIO LTDA.</t>
  </si>
  <si>
    <t>15.761.217</t>
  </si>
  <si>
    <t>CORRETORA DE CÂMBIO AÇORIANA LIMITADA.</t>
  </si>
  <si>
    <t>14.388.334</t>
  </si>
  <si>
    <t>PARANÁ BANCO S.A.</t>
  </si>
  <si>
    <t>07.333.726</t>
  </si>
  <si>
    <t>ONNIX CORRETORA DE CÂMBIO LTDA.</t>
  </si>
  <si>
    <t>71.677.850</t>
  </si>
  <si>
    <t>FRENTE CORRETORA DE CÂMBIO LTDA.</t>
  </si>
  <si>
    <t>16.854.999</t>
  </si>
  <si>
    <t>SINGRATUR CORRETORA DE CÂMBIO LTDA</t>
  </si>
  <si>
    <t>17.312.661</t>
  </si>
  <si>
    <t>AMARIL FRANKLIN CORRETORA DE TÍTULOS E VALORES LTDA</t>
  </si>
  <si>
    <t>16.789.470</t>
  </si>
  <si>
    <t>TURISCAM CORRETORA DE CÂMBIO LTDA.</t>
  </si>
  <si>
    <t>33.884.941</t>
  </si>
  <si>
    <t>BANIF - BANCO INTERNACIONAL DO FUNCHAL (BRASIL), S.A.</t>
  </si>
  <si>
    <t>89.784.367</t>
  </si>
  <si>
    <t>EBADIVAL - E. BAGGIO DISTRIBUIDORA DE TÍTULOS E VALORES MOBILIÁRIOS LTDA.</t>
  </si>
  <si>
    <t>51.938.876</t>
  </si>
  <si>
    <t>BANCO DE LA REPUBLICA ORIENTAL DEL URUGUAY</t>
  </si>
  <si>
    <t>18.145.784</t>
  </si>
  <si>
    <t>NUMATUR CORRETORA DE CÂMBIO LTDA.</t>
  </si>
  <si>
    <t>61.146.577</t>
  </si>
  <si>
    <t>BNC BRAZIL CONSULTORIA EMPRESARIAL LTDA</t>
  </si>
  <si>
    <t>76.633.486</t>
  </si>
  <si>
    <t>OLIVEIRA FRANCO SOCIEDADE CORRETORA DE VALORES E CAMBIO LTDA</t>
  </si>
  <si>
    <t>59.615.005</t>
  </si>
  <si>
    <t>PATACÃO DISTRIBUIDORA DE TÍTULOS E VALORES MOBILIÁRIOS LTDA.</t>
  </si>
  <si>
    <t>21.148.439</t>
  </si>
  <si>
    <t>SEALANDAIR CORRETORA DE CÂMBIO LTDA.</t>
  </si>
  <si>
    <t>52.937.216</t>
  </si>
  <si>
    <t>BEXS CORRETORA DE CÂMBIO S/A</t>
  </si>
  <si>
    <t>15.077.393</t>
  </si>
  <si>
    <t>MEGA CORRETORA DE CÂMBIO LTDA.</t>
  </si>
  <si>
    <t>12.392.983</t>
  </si>
  <si>
    <t>MIRAE ASSET WEALTH MANAGEMENT (BRAZIL) CORRETORA DE CÂMBIO, TÍTULOS E VALORES MOBILIÁRIOS LTDA.</t>
  </si>
  <si>
    <t>62.237.649</t>
  </si>
  <si>
    <t>CAROL DISTRIBUIDORA DE TITULOS E VALORES MOBILIARIOS LTDA.</t>
  </si>
  <si>
    <t>09.274.232</t>
  </si>
  <si>
    <t>NATIXIS BRASIL S.A. BANCO MÚLTIPLO</t>
  </si>
  <si>
    <t>50.585.090</t>
  </si>
  <si>
    <t>BCV - BANCO DE CRÉDITO E VAREJO S.A.</t>
  </si>
  <si>
    <t>14.652.687</t>
  </si>
  <si>
    <t>CAMBIALL CASH CORRETORA DE CÂMBIO LTDA.</t>
  </si>
  <si>
    <t>03.443.143</t>
  </si>
  <si>
    <t>AVIPAM CORRETORA DE CAMBIO LTDA</t>
  </si>
  <si>
    <t>33.042.953</t>
  </si>
  <si>
    <t>CITIBANK N.A.</t>
  </si>
  <si>
    <t>09.516.419</t>
  </si>
  <si>
    <t>BANCO ORIGINAL DO AGRONEGÓCIO S.A.</t>
  </si>
  <si>
    <t>03.012.230</t>
  </si>
  <si>
    <t>HIPERCARD BANCO MÚLTIPLO S.A.</t>
  </si>
  <si>
    <t>Registros de câmbio contratado - Acumulado Jan-Mai/2017</t>
  </si>
  <si>
    <t>Fonte: Sistema Câmbio; Dados extraídos em: 12.06.2017</t>
  </si>
  <si>
    <t>Registros de câmbio contratado em MAIO / 2017</t>
  </si>
  <si>
    <t>61.444.949</t>
  </si>
  <si>
    <t>SAGITUR CORRETORA DE CÂMBIO LTDA.</t>
  </si>
  <si>
    <t>13.720.915</t>
  </si>
  <si>
    <t>BANCO WESTERN UNION DO BRASIL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</si>
</sst>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vertical="center"/>
    </xf>
    <xf numFmtId="0" fontId="9" fillId="0" borderId="2" xfId="0" applyFont="1" applyBorder="1" applyAlignment="1" applyProtection="1">
      <alignment vertical="center" wrapText="1"/>
    </xf>
    <xf numFmtId="0" fontId="11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9" fillId="0" borderId="0" xfId="0" applyFont="1" applyProtection="1"/>
    <xf numFmtId="0" fontId="9" fillId="0" borderId="0" xfId="0" applyFont="1" applyBorder="1" applyProtection="1"/>
    <xf numFmtId="165" fontId="0" fillId="0" borderId="0" xfId="1" applyNumberFormat="1" applyFont="1"/>
    <xf numFmtId="49" fontId="8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4" fontId="0" fillId="0" borderId="0" xfId="0" applyNumberFormat="1"/>
    <xf numFmtId="0" fontId="12" fillId="0" borderId="0" xfId="0" applyFont="1" applyBorder="1" applyProtection="1"/>
    <xf numFmtId="49" fontId="12" fillId="0" borderId="0" xfId="0" applyNumberFormat="1" applyFont="1" applyAlignment="1" applyProtection="1">
      <alignment horizontal="center"/>
    </xf>
    <xf numFmtId="0" fontId="12" fillId="0" borderId="0" xfId="0" applyFont="1" applyProtection="1"/>
    <xf numFmtId="3" fontId="12" fillId="0" borderId="0" xfId="0" applyNumberFormat="1" applyFont="1" applyAlignment="1" applyProtection="1">
      <alignment horizontal="center"/>
    </xf>
    <xf numFmtId="43" fontId="12" fillId="0" borderId="0" xfId="1" applyFont="1" applyAlignment="1" applyProtection="1">
      <alignment horizontal="center"/>
    </xf>
    <xf numFmtId="43" fontId="12" fillId="0" borderId="0" xfId="1" applyFont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 vertical="center"/>
    </xf>
    <xf numFmtId="165" fontId="9" fillId="0" borderId="0" xfId="1" applyNumberFormat="1" applyFont="1" applyAlignment="1" applyProtection="1">
      <alignment horizontal="center"/>
    </xf>
    <xf numFmtId="164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49" fontId="9" fillId="0" borderId="0" xfId="0" applyNumberFormat="1" applyFont="1" applyBorder="1" applyAlignment="1" applyProtection="1">
      <alignment vertical="center" wrapText="1"/>
    </xf>
    <xf numFmtId="0" fontId="11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11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5" fontId="13" fillId="0" borderId="0" xfId="1" applyNumberFormat="1" applyFont="1" applyAlignment="1" applyProtection="1">
      <alignment horizontal="center" vertical="center"/>
    </xf>
    <xf numFmtId="165" fontId="7" fillId="0" borderId="0" xfId="1" applyNumberFormat="1" applyFont="1" applyAlignment="1" applyProtection="1">
      <alignment horizontal="center" vertical="center"/>
    </xf>
    <xf numFmtId="165" fontId="7" fillId="0" borderId="0" xfId="1" applyNumberFormat="1" applyFont="1" applyBorder="1" applyAlignment="1" applyProtection="1">
      <alignment horizontal="center" vertical="center"/>
    </xf>
    <xf numFmtId="165" fontId="8" fillId="0" borderId="0" xfId="1" applyNumberFormat="1" applyFont="1" applyAlignment="1" applyProtection="1">
      <alignment horizontal="center" vertical="center"/>
    </xf>
    <xf numFmtId="165" fontId="9" fillId="0" borderId="0" xfId="1" applyNumberFormat="1" applyFont="1" applyAlignment="1" applyProtection="1">
      <alignment horizontal="center" vertical="center"/>
    </xf>
    <xf numFmtId="165" fontId="9" fillId="0" borderId="0" xfId="1" applyNumberFormat="1" applyFont="1" applyBorder="1" applyAlignment="1" applyProtection="1">
      <alignment horizontal="center" vertical="center"/>
    </xf>
    <xf numFmtId="165" fontId="14" fillId="3" borderId="5" xfId="1" applyNumberFormat="1" applyFont="1" applyFill="1" applyBorder="1" applyAlignment="1" applyProtection="1">
      <alignment horizontal="center" vertical="center"/>
    </xf>
    <xf numFmtId="165" fontId="6" fillId="4" borderId="3" xfId="1" applyNumberFormat="1" applyFont="1" applyFill="1" applyBorder="1" applyAlignment="1" applyProtection="1">
      <alignment horizontal="right" vertical="center"/>
    </xf>
    <xf numFmtId="165" fontId="6" fillId="3" borderId="1" xfId="1" applyNumberFormat="1" applyFont="1" applyFill="1" applyBorder="1" applyAlignment="1" applyProtection="1">
      <alignment horizontal="right" vertical="center"/>
    </xf>
    <xf numFmtId="165" fontId="6" fillId="0" borderId="1" xfId="1" applyNumberFormat="1" applyFont="1" applyFill="1" applyBorder="1" applyAlignment="1" applyProtection="1">
      <alignment horizontal="right" vertical="center"/>
    </xf>
    <xf numFmtId="165" fontId="6" fillId="0" borderId="0" xfId="1" applyNumberFormat="1" applyFont="1" applyAlignment="1" applyProtection="1">
      <alignment horizontal="center"/>
    </xf>
    <xf numFmtId="165" fontId="6" fillId="0" borderId="0" xfId="1" applyNumberFormat="1" applyFont="1" applyBorder="1" applyAlignment="1" applyProtection="1">
      <alignment horizontal="center"/>
    </xf>
    <xf numFmtId="165" fontId="9" fillId="0" borderId="0" xfId="1" applyNumberFormat="1" applyFont="1" applyBorder="1" applyAlignment="1" applyProtection="1">
      <alignment horizontal="center"/>
    </xf>
    <xf numFmtId="165" fontId="9" fillId="0" borderId="0" xfId="1" applyNumberFormat="1" applyFont="1" applyProtection="1"/>
    <xf numFmtId="165" fontId="12" fillId="0" borderId="0" xfId="1" applyNumberFormat="1" applyFont="1" applyAlignment="1" applyProtection="1">
      <alignment horizontal="center"/>
    </xf>
    <xf numFmtId="165" fontId="11" fillId="3" borderId="6" xfId="1" applyNumberFormat="1" applyFont="1" applyFill="1" applyBorder="1" applyAlignment="1" applyProtection="1">
      <alignment horizontal="right"/>
    </xf>
    <xf numFmtId="164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43" fontId="9" fillId="0" borderId="0" xfId="1" applyFont="1" applyProtection="1"/>
    <xf numFmtId="0" fontId="10" fillId="3" borderId="7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165" fontId="14" fillId="3" borderId="9" xfId="1" applyNumberFormat="1" applyFont="1" applyFill="1" applyBorder="1" applyAlignment="1" applyProtection="1">
      <alignment horizontal="center" vertical="center"/>
    </xf>
    <xf numFmtId="165" fontId="14" fillId="3" borderId="10" xfId="1" applyNumberFormat="1" applyFont="1" applyFill="1" applyBorder="1" applyAlignment="1" applyProtection="1">
      <alignment horizontal="center" vertical="center"/>
    </xf>
    <xf numFmtId="165" fontId="14" fillId="3" borderId="9" xfId="1" applyNumberFormat="1" applyFont="1" applyFill="1" applyBorder="1" applyAlignment="1" applyProtection="1">
      <alignment horizontal="center" vertical="center" wrapText="1"/>
    </xf>
    <xf numFmtId="165" fontId="14" fillId="3" borderId="11" xfId="1" applyNumberFormat="1" applyFont="1" applyFill="1" applyBorder="1" applyAlignment="1" applyProtection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5" fontId="3" fillId="3" borderId="4" xfId="1" applyNumberFormat="1" applyFont="1" applyFill="1" applyBorder="1" applyAlignment="1">
      <alignment horizontal="center" vertical="center"/>
    </xf>
    <xf numFmtId="165" fontId="3" fillId="3" borderId="12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workbookViewId="0"/>
  </sheetViews>
  <sheetFormatPr defaultRowHeight="12.75" x14ac:dyDescent="0.2"/>
  <cols>
    <col min="1" max="1" width="4.7109375" style="11" customWidth="1"/>
    <col min="2" max="2" width="9.5703125" style="15" customWidth="1"/>
    <col min="3" max="3" width="63.140625" style="10" customWidth="1"/>
    <col min="4" max="4" width="8.28515625" style="24" bestFit="1" customWidth="1"/>
    <col min="5" max="5" width="12.85546875" style="24" bestFit="1" customWidth="1"/>
    <col min="6" max="6" width="8.28515625" style="24" bestFit="1" customWidth="1"/>
    <col min="7" max="7" width="12.85546875" style="24" bestFit="1" customWidth="1"/>
    <col min="8" max="8" width="8.28515625" style="24" bestFit="1" customWidth="1"/>
    <col min="9" max="9" width="12.85546875" style="24" bestFit="1" customWidth="1"/>
    <col min="10" max="10" width="8.28515625" style="24" bestFit="1" customWidth="1"/>
    <col min="11" max="11" width="12.85546875" style="24" bestFit="1" customWidth="1"/>
    <col min="12" max="12" width="8.28515625" style="24" bestFit="1" customWidth="1"/>
    <col min="13" max="13" width="13.85546875" style="24" bestFit="1" customWidth="1"/>
    <col min="14" max="14" width="8.28515625" style="24" bestFit="1" customWidth="1"/>
    <col min="15" max="15" width="12.85546875" style="24" bestFit="1" customWidth="1"/>
    <col min="16" max="16" width="8.28515625" style="24" bestFit="1" customWidth="1"/>
    <col min="17" max="17" width="12.85546875" style="24" bestFit="1" customWidth="1"/>
    <col min="18" max="18" width="8.28515625" style="24" bestFit="1" customWidth="1"/>
    <col min="19" max="19" width="15.42578125" style="24" customWidth="1"/>
    <col min="20" max="20" width="8.28515625" style="24" bestFit="1" customWidth="1"/>
    <col min="21" max="21" width="13.8554687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 x14ac:dyDescent="0.25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 x14ac:dyDescent="0.2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 x14ac:dyDescent="0.2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 x14ac:dyDescent="0.2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 x14ac:dyDescent="0.25">
      <c r="A5" s="6" t="s">
        <v>366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 x14ac:dyDescent="0.2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 x14ac:dyDescent="0.25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 x14ac:dyDescent="0.2">
      <c r="A8" s="33">
        <v>1</v>
      </c>
      <c r="B8" s="52" t="s">
        <v>22</v>
      </c>
      <c r="C8" s="34" t="s">
        <v>23</v>
      </c>
      <c r="D8" s="42">
        <v>1615</v>
      </c>
      <c r="E8" s="42">
        <v>1864801601.4300001</v>
      </c>
      <c r="F8" s="42">
        <v>7449</v>
      </c>
      <c r="G8" s="42">
        <v>1887109218.6700001</v>
      </c>
      <c r="H8" s="42">
        <v>9702</v>
      </c>
      <c r="I8" s="42">
        <v>9888996471.3299999</v>
      </c>
      <c r="J8" s="42">
        <v>13893</v>
      </c>
      <c r="K8" s="42">
        <v>10398885239.780001</v>
      </c>
      <c r="L8" s="42">
        <f>J8+H8+F8+D8</f>
        <v>32659</v>
      </c>
      <c r="M8" s="42">
        <f>K8+I8+G8+E8</f>
        <v>24039792531.209999</v>
      </c>
      <c r="N8" s="42">
        <v>249</v>
      </c>
      <c r="O8" s="42">
        <v>3038479836.0999999</v>
      </c>
      <c r="P8" s="42">
        <v>261</v>
      </c>
      <c r="Q8" s="42">
        <v>2802941045.6599998</v>
      </c>
      <c r="R8" s="42">
        <f>N8+P8</f>
        <v>510</v>
      </c>
      <c r="S8" s="42">
        <f>O8+Q8</f>
        <v>5841420881.7600002</v>
      </c>
      <c r="T8" s="42">
        <f>R8+L8</f>
        <v>33169</v>
      </c>
      <c r="U8" s="42">
        <f>S8+M8</f>
        <v>29881213412.970001</v>
      </c>
      <c r="V8" s="16"/>
    </row>
    <row r="9" spans="1:22" s="9" customFormat="1" x14ac:dyDescent="0.2">
      <c r="A9" s="30">
        <v>2</v>
      </c>
      <c r="B9" s="53" t="s">
        <v>20</v>
      </c>
      <c r="C9" s="32" t="s">
        <v>21</v>
      </c>
      <c r="D9" s="43">
        <v>5750</v>
      </c>
      <c r="E9" s="43">
        <v>2364821594.1599998</v>
      </c>
      <c r="F9" s="43">
        <v>24334</v>
      </c>
      <c r="G9" s="43">
        <v>2093131654.49</v>
      </c>
      <c r="H9" s="43">
        <v>18451</v>
      </c>
      <c r="I9" s="43">
        <v>4205893044.8299999</v>
      </c>
      <c r="J9" s="43">
        <v>29967</v>
      </c>
      <c r="K9" s="43">
        <v>4582617213.0900002</v>
      </c>
      <c r="L9" s="43">
        <f t="shared" ref="L9:M140" si="0">J9+H9+F9+D9</f>
        <v>78502</v>
      </c>
      <c r="M9" s="43">
        <f t="shared" si="0"/>
        <v>13246463506.57</v>
      </c>
      <c r="N9" s="43">
        <v>667</v>
      </c>
      <c r="O9" s="43">
        <v>5052857452.46</v>
      </c>
      <c r="P9" s="43">
        <v>612</v>
      </c>
      <c r="Q9" s="43">
        <v>4708142559.04</v>
      </c>
      <c r="R9" s="43">
        <f>N9+P9</f>
        <v>1279</v>
      </c>
      <c r="S9" s="43">
        <f>O9+Q9</f>
        <v>9761000011.5</v>
      </c>
      <c r="T9" s="43">
        <f t="shared" ref="T9:U140" si="1">R9+L9</f>
        <v>79781</v>
      </c>
      <c r="U9" s="43">
        <f t="shared" si="1"/>
        <v>23007463518.07</v>
      </c>
      <c r="V9" s="16"/>
    </row>
    <row r="10" spans="1:22" s="9" customFormat="1" x14ac:dyDescent="0.2">
      <c r="A10" s="33">
        <v>3</v>
      </c>
      <c r="B10" s="54" t="s">
        <v>24</v>
      </c>
      <c r="C10" s="1" t="s">
        <v>25</v>
      </c>
      <c r="D10" s="44">
        <v>8426</v>
      </c>
      <c r="E10" s="44">
        <v>3827568036.23</v>
      </c>
      <c r="F10" s="44">
        <v>19397</v>
      </c>
      <c r="G10" s="44">
        <v>2590349340.3899999</v>
      </c>
      <c r="H10" s="44">
        <v>35397</v>
      </c>
      <c r="I10" s="44">
        <v>3806518940.8899999</v>
      </c>
      <c r="J10" s="44">
        <v>24844</v>
      </c>
      <c r="K10" s="44">
        <v>4673996789.04</v>
      </c>
      <c r="L10" s="42">
        <f t="shared" si="0"/>
        <v>88064</v>
      </c>
      <c r="M10" s="42">
        <f t="shared" si="0"/>
        <v>14898433106.549999</v>
      </c>
      <c r="N10" s="44">
        <v>995</v>
      </c>
      <c r="O10" s="44">
        <v>2876744027.7600002</v>
      </c>
      <c r="P10" s="44">
        <v>945</v>
      </c>
      <c r="Q10" s="44">
        <v>3093680778.98</v>
      </c>
      <c r="R10" s="42">
        <f t="shared" ref="R10:S85" si="2">N10+P10</f>
        <v>1940</v>
      </c>
      <c r="S10" s="42">
        <f t="shared" si="2"/>
        <v>5970424806.7399998</v>
      </c>
      <c r="T10" s="42">
        <f t="shared" si="1"/>
        <v>90004</v>
      </c>
      <c r="U10" s="42">
        <f t="shared" si="1"/>
        <v>20868857913.290001</v>
      </c>
      <c r="V10" s="16"/>
    </row>
    <row r="11" spans="1:22" s="9" customFormat="1" x14ac:dyDescent="0.2">
      <c r="A11" s="30">
        <v>4</v>
      </c>
      <c r="B11" s="53" t="s">
        <v>26</v>
      </c>
      <c r="C11" s="32" t="s">
        <v>27</v>
      </c>
      <c r="D11" s="43">
        <v>315</v>
      </c>
      <c r="E11" s="43">
        <v>349160097.91000003</v>
      </c>
      <c r="F11" s="43">
        <v>2350</v>
      </c>
      <c r="G11" s="43">
        <v>530822301.75</v>
      </c>
      <c r="H11" s="43">
        <v>1167</v>
      </c>
      <c r="I11" s="43">
        <v>4899582783.0900002</v>
      </c>
      <c r="J11" s="43">
        <v>2063</v>
      </c>
      <c r="K11" s="43">
        <v>6608048066.3800001</v>
      </c>
      <c r="L11" s="43">
        <f t="shared" si="0"/>
        <v>5895</v>
      </c>
      <c r="M11" s="43">
        <f t="shared" si="0"/>
        <v>12387613249.130001</v>
      </c>
      <c r="N11" s="43">
        <v>286</v>
      </c>
      <c r="O11" s="43">
        <v>3773579362.0599999</v>
      </c>
      <c r="P11" s="43">
        <v>253</v>
      </c>
      <c r="Q11" s="43">
        <v>1803743912.45</v>
      </c>
      <c r="R11" s="43">
        <f t="shared" si="2"/>
        <v>539</v>
      </c>
      <c r="S11" s="43">
        <f t="shared" si="2"/>
        <v>5577323274.5100002</v>
      </c>
      <c r="T11" s="43">
        <f t="shared" si="1"/>
        <v>6434</v>
      </c>
      <c r="U11" s="43">
        <f t="shared" si="1"/>
        <v>17964936523.639999</v>
      </c>
      <c r="V11" s="16"/>
    </row>
    <row r="12" spans="1:22" s="9" customFormat="1" x14ac:dyDescent="0.2">
      <c r="A12" s="33">
        <v>5</v>
      </c>
      <c r="B12" s="23" t="s">
        <v>32</v>
      </c>
      <c r="C12" s="1" t="s">
        <v>33</v>
      </c>
      <c r="D12" s="44">
        <v>8762</v>
      </c>
      <c r="E12" s="44">
        <v>4094748040.3200002</v>
      </c>
      <c r="F12" s="44">
        <v>9421</v>
      </c>
      <c r="G12" s="44">
        <v>1485490375.53</v>
      </c>
      <c r="H12" s="44">
        <v>19366</v>
      </c>
      <c r="I12" s="44">
        <v>1590036927.6300001</v>
      </c>
      <c r="J12" s="44">
        <v>48781</v>
      </c>
      <c r="K12" s="44">
        <v>2826295294.4200001</v>
      </c>
      <c r="L12" s="42">
        <f t="shared" si="0"/>
        <v>86330</v>
      </c>
      <c r="M12" s="42">
        <f t="shared" si="0"/>
        <v>9996570637.8999996</v>
      </c>
      <c r="N12" s="44">
        <v>365</v>
      </c>
      <c r="O12" s="44">
        <v>629869526.51999998</v>
      </c>
      <c r="P12" s="44">
        <v>412</v>
      </c>
      <c r="Q12" s="44">
        <v>2626474681.5</v>
      </c>
      <c r="R12" s="42">
        <f t="shared" si="2"/>
        <v>777</v>
      </c>
      <c r="S12" s="42">
        <f t="shared" si="2"/>
        <v>3256344208.02</v>
      </c>
      <c r="T12" s="42">
        <f t="shared" si="1"/>
        <v>87107</v>
      </c>
      <c r="U12" s="42">
        <f t="shared" si="1"/>
        <v>13252914845.92</v>
      </c>
      <c r="V12" s="16"/>
    </row>
    <row r="13" spans="1:22" s="9" customFormat="1" x14ac:dyDescent="0.2">
      <c r="A13" s="30">
        <v>6</v>
      </c>
      <c r="B13" s="31" t="s">
        <v>28</v>
      </c>
      <c r="C13" s="32" t="s">
        <v>29</v>
      </c>
      <c r="D13" s="43">
        <v>8444</v>
      </c>
      <c r="E13" s="43">
        <v>1531867797.27</v>
      </c>
      <c r="F13" s="43">
        <v>17806</v>
      </c>
      <c r="G13" s="43">
        <v>1484860116.01</v>
      </c>
      <c r="H13" s="43">
        <v>38764</v>
      </c>
      <c r="I13" s="43">
        <v>3633054139.5799999</v>
      </c>
      <c r="J13" s="43">
        <v>32208</v>
      </c>
      <c r="K13" s="43">
        <v>3579486396.0300002</v>
      </c>
      <c r="L13" s="43">
        <f t="shared" si="0"/>
        <v>97222</v>
      </c>
      <c r="M13" s="43">
        <f t="shared" si="0"/>
        <v>10229268448.890001</v>
      </c>
      <c r="N13" s="43">
        <v>285</v>
      </c>
      <c r="O13" s="43">
        <v>1687659211.5699999</v>
      </c>
      <c r="P13" s="43">
        <v>273</v>
      </c>
      <c r="Q13" s="43">
        <v>1305318832.3299999</v>
      </c>
      <c r="R13" s="43">
        <f t="shared" si="2"/>
        <v>558</v>
      </c>
      <c r="S13" s="43">
        <f t="shared" si="2"/>
        <v>2992978043.8999996</v>
      </c>
      <c r="T13" s="43">
        <f t="shared" si="1"/>
        <v>97780</v>
      </c>
      <c r="U13" s="43">
        <f t="shared" si="1"/>
        <v>13222246492.790001</v>
      </c>
      <c r="V13" s="16"/>
    </row>
    <row r="14" spans="1:22" s="9" customFormat="1" x14ac:dyDescent="0.2">
      <c r="A14" s="33">
        <v>7</v>
      </c>
      <c r="B14" s="54" t="s">
        <v>42</v>
      </c>
      <c r="C14" s="1" t="s">
        <v>43</v>
      </c>
      <c r="D14" s="44">
        <v>260</v>
      </c>
      <c r="E14" s="44">
        <v>300866088.73000002</v>
      </c>
      <c r="F14" s="44">
        <v>899</v>
      </c>
      <c r="G14" s="44">
        <v>210923686.78</v>
      </c>
      <c r="H14" s="44">
        <v>887</v>
      </c>
      <c r="I14" s="44">
        <v>1917186104.3900001</v>
      </c>
      <c r="J14" s="44">
        <v>1667</v>
      </c>
      <c r="K14" s="44">
        <v>2512304138.3200002</v>
      </c>
      <c r="L14" s="42">
        <f t="shared" si="0"/>
        <v>3713</v>
      </c>
      <c r="M14" s="42">
        <f t="shared" si="0"/>
        <v>4941280018.2199993</v>
      </c>
      <c r="N14" s="44">
        <v>428</v>
      </c>
      <c r="O14" s="44">
        <v>2688291489.6700001</v>
      </c>
      <c r="P14" s="44">
        <v>415</v>
      </c>
      <c r="Q14" s="44">
        <v>2120741696.03</v>
      </c>
      <c r="R14" s="42">
        <f t="shared" si="2"/>
        <v>843</v>
      </c>
      <c r="S14" s="42">
        <f t="shared" si="2"/>
        <v>4809033185.6999998</v>
      </c>
      <c r="T14" s="42">
        <f t="shared" si="1"/>
        <v>4556</v>
      </c>
      <c r="U14" s="42">
        <f t="shared" si="1"/>
        <v>9750313203.9199982</v>
      </c>
      <c r="V14" s="16"/>
    </row>
    <row r="15" spans="1:22" s="9" customFormat="1" x14ac:dyDescent="0.2">
      <c r="A15" s="30">
        <v>8</v>
      </c>
      <c r="B15" s="53" t="s">
        <v>40</v>
      </c>
      <c r="C15" s="32" t="s">
        <v>41</v>
      </c>
      <c r="D15" s="43">
        <v>179</v>
      </c>
      <c r="E15" s="43">
        <v>90438639.650000006</v>
      </c>
      <c r="F15" s="43">
        <v>588</v>
      </c>
      <c r="G15" s="43">
        <v>85841273.859999999</v>
      </c>
      <c r="H15" s="43">
        <v>496</v>
      </c>
      <c r="I15" s="43">
        <v>982866420.26999998</v>
      </c>
      <c r="J15" s="43">
        <v>547</v>
      </c>
      <c r="K15" s="43">
        <v>833724622.79999995</v>
      </c>
      <c r="L15" s="43">
        <f t="shared" si="0"/>
        <v>1810</v>
      </c>
      <c r="M15" s="43">
        <f t="shared" si="0"/>
        <v>1992870956.5799999</v>
      </c>
      <c r="N15" s="43">
        <v>569</v>
      </c>
      <c r="O15" s="43">
        <v>2401921871.3000002</v>
      </c>
      <c r="P15" s="43">
        <v>514</v>
      </c>
      <c r="Q15" s="43">
        <v>2754606641.0599999</v>
      </c>
      <c r="R15" s="43">
        <f t="shared" si="2"/>
        <v>1083</v>
      </c>
      <c r="S15" s="43">
        <f t="shared" si="2"/>
        <v>5156528512.3600006</v>
      </c>
      <c r="T15" s="43">
        <f t="shared" si="1"/>
        <v>2893</v>
      </c>
      <c r="U15" s="43">
        <f t="shared" si="1"/>
        <v>7149399468.9400005</v>
      </c>
      <c r="V15" s="16"/>
    </row>
    <row r="16" spans="1:22" s="9" customFormat="1" x14ac:dyDescent="0.2">
      <c r="A16" s="33">
        <v>9</v>
      </c>
      <c r="B16" s="54" t="s">
        <v>36</v>
      </c>
      <c r="C16" s="1" t="s">
        <v>37</v>
      </c>
      <c r="D16" s="44">
        <v>1</v>
      </c>
      <c r="E16" s="44">
        <v>118162.91</v>
      </c>
      <c r="F16" s="44"/>
      <c r="G16" s="44"/>
      <c r="H16" s="44">
        <v>315</v>
      </c>
      <c r="I16" s="44">
        <v>669125911.79999995</v>
      </c>
      <c r="J16" s="44">
        <v>178</v>
      </c>
      <c r="K16" s="44">
        <v>698749467.99000001</v>
      </c>
      <c r="L16" s="42">
        <f t="shared" ref="L16:M19" si="3">J16+H16+F16+D16</f>
        <v>494</v>
      </c>
      <c r="M16" s="42">
        <f t="shared" si="3"/>
        <v>1367993542.7</v>
      </c>
      <c r="N16" s="44">
        <v>168</v>
      </c>
      <c r="O16" s="44">
        <v>2881899409.1900001</v>
      </c>
      <c r="P16" s="44">
        <v>285</v>
      </c>
      <c r="Q16" s="44">
        <v>2826640560.6399999</v>
      </c>
      <c r="R16" s="42">
        <f t="shared" ref="R16:R19" si="4">N16+P16</f>
        <v>453</v>
      </c>
      <c r="S16" s="42">
        <f t="shared" ref="S16:S19" si="5">O16+Q16</f>
        <v>5708539969.8299999</v>
      </c>
      <c r="T16" s="42">
        <f t="shared" ref="T16:U19" si="6">R16+L16</f>
        <v>947</v>
      </c>
      <c r="U16" s="42">
        <f t="shared" si="6"/>
        <v>7076533512.5299997</v>
      </c>
      <c r="V16" s="16"/>
    </row>
    <row r="17" spans="1:22" s="9" customFormat="1" x14ac:dyDescent="0.2">
      <c r="A17" s="30">
        <v>10</v>
      </c>
      <c r="B17" s="53" t="s">
        <v>34</v>
      </c>
      <c r="C17" s="32" t="s">
        <v>35</v>
      </c>
      <c r="D17" s="43">
        <v>58</v>
      </c>
      <c r="E17" s="43">
        <v>150186743.44</v>
      </c>
      <c r="F17" s="43">
        <v>17</v>
      </c>
      <c r="G17" s="43">
        <v>1480924.33</v>
      </c>
      <c r="H17" s="43">
        <v>383</v>
      </c>
      <c r="I17" s="43">
        <v>781304942.92999995</v>
      </c>
      <c r="J17" s="43">
        <v>444</v>
      </c>
      <c r="K17" s="43">
        <v>308332682.64999998</v>
      </c>
      <c r="L17" s="43">
        <f t="shared" si="3"/>
        <v>902</v>
      </c>
      <c r="M17" s="43">
        <f t="shared" si="3"/>
        <v>1241305293.3499999</v>
      </c>
      <c r="N17" s="43">
        <v>129</v>
      </c>
      <c r="O17" s="43">
        <v>2328712147.1300001</v>
      </c>
      <c r="P17" s="43">
        <v>143</v>
      </c>
      <c r="Q17" s="43">
        <v>2708158905.1300001</v>
      </c>
      <c r="R17" s="43">
        <f t="shared" si="4"/>
        <v>272</v>
      </c>
      <c r="S17" s="43">
        <f t="shared" si="5"/>
        <v>5036871052.2600002</v>
      </c>
      <c r="T17" s="43">
        <f t="shared" si="6"/>
        <v>1174</v>
      </c>
      <c r="U17" s="43">
        <f t="shared" si="6"/>
        <v>6278176345.6100006</v>
      </c>
      <c r="V17" s="16"/>
    </row>
    <row r="18" spans="1:22" s="9" customFormat="1" x14ac:dyDescent="0.2">
      <c r="A18" s="33">
        <v>11</v>
      </c>
      <c r="B18" s="54" t="s">
        <v>30</v>
      </c>
      <c r="C18" s="1" t="s">
        <v>31</v>
      </c>
      <c r="D18" s="44">
        <v>35</v>
      </c>
      <c r="E18" s="44">
        <v>106590772.34</v>
      </c>
      <c r="F18" s="44">
        <v>307</v>
      </c>
      <c r="G18" s="44">
        <v>43266361.380000003</v>
      </c>
      <c r="H18" s="44">
        <v>217</v>
      </c>
      <c r="I18" s="44">
        <v>1002359959.0700001</v>
      </c>
      <c r="J18" s="44">
        <v>356</v>
      </c>
      <c r="K18" s="44">
        <v>1179603448.3299999</v>
      </c>
      <c r="L18" s="42">
        <f t="shared" si="3"/>
        <v>915</v>
      </c>
      <c r="M18" s="42">
        <f t="shared" si="3"/>
        <v>2331820541.1200004</v>
      </c>
      <c r="N18" s="44">
        <v>147</v>
      </c>
      <c r="O18" s="44">
        <v>1699098751.0999999</v>
      </c>
      <c r="P18" s="44">
        <v>118</v>
      </c>
      <c r="Q18" s="44">
        <v>1565999259.77</v>
      </c>
      <c r="R18" s="42">
        <f t="shared" si="4"/>
        <v>265</v>
      </c>
      <c r="S18" s="42">
        <f t="shared" si="5"/>
        <v>3265098010.8699999</v>
      </c>
      <c r="T18" s="42">
        <f t="shared" si="6"/>
        <v>1180</v>
      </c>
      <c r="U18" s="42">
        <f t="shared" si="6"/>
        <v>5596918551.9899998</v>
      </c>
      <c r="V18" s="16"/>
    </row>
    <row r="19" spans="1:22" s="9" customFormat="1" x14ac:dyDescent="0.2">
      <c r="A19" s="30">
        <v>12</v>
      </c>
      <c r="B19" s="53" t="s">
        <v>46</v>
      </c>
      <c r="C19" s="32" t="s">
        <v>47</v>
      </c>
      <c r="D19" s="43"/>
      <c r="E19" s="43"/>
      <c r="F19" s="43"/>
      <c r="G19" s="43"/>
      <c r="H19" s="43">
        <v>701</v>
      </c>
      <c r="I19" s="43">
        <v>1214788613.8499999</v>
      </c>
      <c r="J19" s="43">
        <v>580</v>
      </c>
      <c r="K19" s="43">
        <v>2125162015.3599999</v>
      </c>
      <c r="L19" s="43">
        <f t="shared" si="3"/>
        <v>1281</v>
      </c>
      <c r="M19" s="43">
        <f t="shared" si="3"/>
        <v>3339950629.21</v>
      </c>
      <c r="N19" s="43">
        <v>52</v>
      </c>
      <c r="O19" s="43">
        <v>1297081379.6700001</v>
      </c>
      <c r="P19" s="43">
        <v>24</v>
      </c>
      <c r="Q19" s="43">
        <v>544091673.02999997</v>
      </c>
      <c r="R19" s="43">
        <f t="shared" si="4"/>
        <v>76</v>
      </c>
      <c r="S19" s="43">
        <f t="shared" si="5"/>
        <v>1841173052.7</v>
      </c>
      <c r="T19" s="43">
        <f t="shared" si="6"/>
        <v>1357</v>
      </c>
      <c r="U19" s="43">
        <f t="shared" si="6"/>
        <v>5181123681.9099998</v>
      </c>
      <c r="V19" s="16"/>
    </row>
    <row r="20" spans="1:22" s="9" customFormat="1" x14ac:dyDescent="0.2">
      <c r="A20" s="33">
        <v>13</v>
      </c>
      <c r="B20" s="54" t="s">
        <v>38</v>
      </c>
      <c r="C20" s="1" t="s">
        <v>39</v>
      </c>
      <c r="D20" s="44">
        <v>160</v>
      </c>
      <c r="E20" s="44">
        <v>635935831.05999994</v>
      </c>
      <c r="F20" s="44">
        <v>334</v>
      </c>
      <c r="G20" s="44">
        <v>134852257.11000001</v>
      </c>
      <c r="H20" s="44">
        <v>485</v>
      </c>
      <c r="I20" s="44">
        <v>842583765.99000001</v>
      </c>
      <c r="J20" s="44">
        <v>2526</v>
      </c>
      <c r="K20" s="44">
        <v>1356188747.4100001</v>
      </c>
      <c r="L20" s="42">
        <f t="shared" si="0"/>
        <v>3505</v>
      </c>
      <c r="M20" s="42">
        <f t="shared" si="0"/>
        <v>2969560601.5700002</v>
      </c>
      <c r="N20" s="44">
        <v>26</v>
      </c>
      <c r="O20" s="44">
        <v>786928513.50999999</v>
      </c>
      <c r="P20" s="44">
        <v>20</v>
      </c>
      <c r="Q20" s="44">
        <v>465613907.94999999</v>
      </c>
      <c r="R20" s="42">
        <f t="shared" si="2"/>
        <v>46</v>
      </c>
      <c r="S20" s="42">
        <f t="shared" si="2"/>
        <v>1252542421.46</v>
      </c>
      <c r="T20" s="42">
        <f t="shared" si="1"/>
        <v>3551</v>
      </c>
      <c r="U20" s="42">
        <f t="shared" si="1"/>
        <v>4222103023.0300002</v>
      </c>
      <c r="V20" s="16"/>
    </row>
    <row r="21" spans="1:22" s="9" customFormat="1" x14ac:dyDescent="0.2">
      <c r="A21" s="30">
        <v>14</v>
      </c>
      <c r="B21" s="53" t="s">
        <v>44</v>
      </c>
      <c r="C21" s="32" t="s">
        <v>45</v>
      </c>
      <c r="D21" s="43"/>
      <c r="E21" s="43"/>
      <c r="F21" s="43"/>
      <c r="G21" s="43"/>
      <c r="H21" s="43">
        <v>420</v>
      </c>
      <c r="I21" s="43">
        <v>1369668520.1800001</v>
      </c>
      <c r="J21" s="43">
        <v>146</v>
      </c>
      <c r="K21" s="43">
        <v>811237205.55999994</v>
      </c>
      <c r="L21" s="43">
        <f t="shared" si="0"/>
        <v>566</v>
      </c>
      <c r="M21" s="43">
        <f t="shared" si="0"/>
        <v>2180905725.7399998</v>
      </c>
      <c r="N21" s="43">
        <v>21</v>
      </c>
      <c r="O21" s="43">
        <v>566940758.70000005</v>
      </c>
      <c r="P21" s="43">
        <v>27</v>
      </c>
      <c r="Q21" s="43">
        <v>1350714814.8</v>
      </c>
      <c r="R21" s="43">
        <f t="shared" si="2"/>
        <v>48</v>
      </c>
      <c r="S21" s="43">
        <f t="shared" si="2"/>
        <v>1917655573.5</v>
      </c>
      <c r="T21" s="43">
        <f t="shared" si="1"/>
        <v>614</v>
      </c>
      <c r="U21" s="43">
        <f t="shared" si="1"/>
        <v>4098561299.2399998</v>
      </c>
      <c r="V21" s="16"/>
    </row>
    <row r="22" spans="1:22" s="9" customFormat="1" x14ac:dyDescent="0.2">
      <c r="A22" s="33">
        <v>15</v>
      </c>
      <c r="B22" s="54" t="s">
        <v>50</v>
      </c>
      <c r="C22" s="1" t="s">
        <v>51</v>
      </c>
      <c r="D22" s="44">
        <v>139</v>
      </c>
      <c r="E22" s="44">
        <v>178808528.78999999</v>
      </c>
      <c r="F22" s="44">
        <v>589</v>
      </c>
      <c r="G22" s="44">
        <v>181895572.63999999</v>
      </c>
      <c r="H22" s="44">
        <v>353</v>
      </c>
      <c r="I22" s="44">
        <v>1041182276.89</v>
      </c>
      <c r="J22" s="44">
        <v>968</v>
      </c>
      <c r="K22" s="44">
        <v>805793097.63999999</v>
      </c>
      <c r="L22" s="42">
        <f t="shared" si="0"/>
        <v>2049</v>
      </c>
      <c r="M22" s="42">
        <f t="shared" si="0"/>
        <v>2207679475.96</v>
      </c>
      <c r="N22" s="44">
        <v>79</v>
      </c>
      <c r="O22" s="44">
        <v>684709866.03999996</v>
      </c>
      <c r="P22" s="44">
        <v>84</v>
      </c>
      <c r="Q22" s="44">
        <v>935232725.75</v>
      </c>
      <c r="R22" s="42">
        <f t="shared" si="2"/>
        <v>163</v>
      </c>
      <c r="S22" s="42">
        <f t="shared" si="2"/>
        <v>1619942591.79</v>
      </c>
      <c r="T22" s="42">
        <f t="shared" si="1"/>
        <v>2212</v>
      </c>
      <c r="U22" s="42">
        <f t="shared" si="1"/>
        <v>3827622067.75</v>
      </c>
      <c r="V22" s="16"/>
    </row>
    <row r="23" spans="1:22" s="9" customFormat="1" x14ac:dyDescent="0.2">
      <c r="A23" s="30">
        <v>16</v>
      </c>
      <c r="B23" s="53" t="s">
        <v>66</v>
      </c>
      <c r="C23" s="32" t="s">
        <v>67</v>
      </c>
      <c r="D23" s="43">
        <v>17</v>
      </c>
      <c r="E23" s="43">
        <v>196513612.03</v>
      </c>
      <c r="F23" s="43">
        <v>4</v>
      </c>
      <c r="G23" s="43">
        <v>558314.53</v>
      </c>
      <c r="H23" s="43">
        <v>22</v>
      </c>
      <c r="I23" s="43">
        <v>112649356.69</v>
      </c>
      <c r="J23" s="43">
        <v>138</v>
      </c>
      <c r="K23" s="43">
        <v>13022965.73</v>
      </c>
      <c r="L23" s="43">
        <f t="shared" si="0"/>
        <v>181</v>
      </c>
      <c r="M23" s="43">
        <f t="shared" si="0"/>
        <v>322744248.98000002</v>
      </c>
      <c r="N23" s="43">
        <v>19</v>
      </c>
      <c r="O23" s="43">
        <v>1119963170</v>
      </c>
      <c r="P23" s="43">
        <v>28</v>
      </c>
      <c r="Q23" s="43">
        <v>1438225739.8</v>
      </c>
      <c r="R23" s="43">
        <f t="shared" si="2"/>
        <v>47</v>
      </c>
      <c r="S23" s="43">
        <f t="shared" si="2"/>
        <v>2558188909.8000002</v>
      </c>
      <c r="T23" s="43">
        <f t="shared" si="1"/>
        <v>228</v>
      </c>
      <c r="U23" s="43">
        <f t="shared" si="1"/>
        <v>2880933158.7800002</v>
      </c>
      <c r="V23" s="16"/>
    </row>
    <row r="24" spans="1:22" s="9" customFormat="1" x14ac:dyDescent="0.2">
      <c r="A24" s="33">
        <v>17</v>
      </c>
      <c r="B24" s="54" t="s">
        <v>48</v>
      </c>
      <c r="C24" s="1" t="s">
        <v>49</v>
      </c>
      <c r="D24" s="44">
        <v>173</v>
      </c>
      <c r="E24" s="44">
        <v>319938803.68000001</v>
      </c>
      <c r="F24" s="44">
        <v>1153</v>
      </c>
      <c r="G24" s="44">
        <v>89032864.430000007</v>
      </c>
      <c r="H24" s="44">
        <v>357</v>
      </c>
      <c r="I24" s="44">
        <v>332246952.43000001</v>
      </c>
      <c r="J24" s="44">
        <v>912</v>
      </c>
      <c r="K24" s="44">
        <v>259597998.19999999</v>
      </c>
      <c r="L24" s="42">
        <f t="shared" si="0"/>
        <v>2595</v>
      </c>
      <c r="M24" s="42">
        <f t="shared" si="0"/>
        <v>1000816618.74</v>
      </c>
      <c r="N24" s="44">
        <v>372</v>
      </c>
      <c r="O24" s="44">
        <v>650692097.77999997</v>
      </c>
      <c r="P24" s="44">
        <v>742</v>
      </c>
      <c r="Q24" s="44">
        <v>1046526679.76</v>
      </c>
      <c r="R24" s="42">
        <f t="shared" si="2"/>
        <v>1114</v>
      </c>
      <c r="S24" s="42">
        <f t="shared" si="2"/>
        <v>1697218777.54</v>
      </c>
      <c r="T24" s="42">
        <f t="shared" si="1"/>
        <v>3709</v>
      </c>
      <c r="U24" s="42">
        <f t="shared" si="1"/>
        <v>2698035396.2799997</v>
      </c>
      <c r="V24" s="16"/>
    </row>
    <row r="25" spans="1:22" s="9" customFormat="1" x14ac:dyDescent="0.2">
      <c r="A25" s="30">
        <v>18</v>
      </c>
      <c r="B25" s="31" t="s">
        <v>52</v>
      </c>
      <c r="C25" s="32" t="s">
        <v>53</v>
      </c>
      <c r="D25" s="43">
        <v>20</v>
      </c>
      <c r="E25" s="43">
        <v>109763985.52</v>
      </c>
      <c r="F25" s="43">
        <v>90</v>
      </c>
      <c r="G25" s="43">
        <v>30475493.870000001</v>
      </c>
      <c r="H25" s="43">
        <v>93</v>
      </c>
      <c r="I25" s="43">
        <v>106509214.86</v>
      </c>
      <c r="J25" s="43">
        <v>93</v>
      </c>
      <c r="K25" s="43">
        <v>301673767.81</v>
      </c>
      <c r="L25" s="43">
        <f t="shared" si="0"/>
        <v>296</v>
      </c>
      <c r="M25" s="43">
        <f t="shared" si="0"/>
        <v>548422462.06000006</v>
      </c>
      <c r="N25" s="43">
        <v>208</v>
      </c>
      <c r="O25" s="43">
        <v>940353319.01999998</v>
      </c>
      <c r="P25" s="43">
        <v>254</v>
      </c>
      <c r="Q25" s="43">
        <v>789896340.60000002</v>
      </c>
      <c r="R25" s="43">
        <f t="shared" si="2"/>
        <v>462</v>
      </c>
      <c r="S25" s="43">
        <f t="shared" si="2"/>
        <v>1730249659.6199999</v>
      </c>
      <c r="T25" s="43">
        <f t="shared" si="1"/>
        <v>758</v>
      </c>
      <c r="U25" s="43">
        <f t="shared" si="1"/>
        <v>2278672121.6799998</v>
      </c>
      <c r="V25" s="16"/>
    </row>
    <row r="26" spans="1:22" s="9" customFormat="1" x14ac:dyDescent="0.2">
      <c r="A26" s="33">
        <v>19</v>
      </c>
      <c r="B26" s="54" t="s">
        <v>58</v>
      </c>
      <c r="C26" s="1" t="s">
        <v>59</v>
      </c>
      <c r="D26" s="44">
        <v>64</v>
      </c>
      <c r="E26" s="44">
        <v>129323572</v>
      </c>
      <c r="F26" s="44"/>
      <c r="G26" s="44"/>
      <c r="H26" s="44">
        <v>103</v>
      </c>
      <c r="I26" s="44">
        <v>1178437533.45</v>
      </c>
      <c r="J26" s="44">
        <v>47</v>
      </c>
      <c r="K26" s="44">
        <v>49296453.140000001</v>
      </c>
      <c r="L26" s="42">
        <f t="shared" si="0"/>
        <v>214</v>
      </c>
      <c r="M26" s="42">
        <f t="shared" si="0"/>
        <v>1357057558.5900002</v>
      </c>
      <c r="N26" s="44">
        <v>8</v>
      </c>
      <c r="O26" s="44">
        <v>119288519.66</v>
      </c>
      <c r="P26" s="44">
        <v>35</v>
      </c>
      <c r="Q26" s="44">
        <v>691013156</v>
      </c>
      <c r="R26" s="42">
        <f t="shared" si="2"/>
        <v>43</v>
      </c>
      <c r="S26" s="42">
        <f t="shared" si="2"/>
        <v>810301675.65999997</v>
      </c>
      <c r="T26" s="42">
        <f t="shared" si="1"/>
        <v>257</v>
      </c>
      <c r="U26" s="42">
        <f t="shared" si="1"/>
        <v>2167359234.25</v>
      </c>
      <c r="V26" s="16"/>
    </row>
    <row r="27" spans="1:22" s="9" customFormat="1" x14ac:dyDescent="0.2">
      <c r="A27" s="30">
        <v>20</v>
      </c>
      <c r="B27" s="53" t="s">
        <v>56</v>
      </c>
      <c r="C27" s="32" t="s">
        <v>57</v>
      </c>
      <c r="D27" s="43">
        <v>159</v>
      </c>
      <c r="E27" s="43">
        <v>107826603.98999999</v>
      </c>
      <c r="F27" s="43">
        <v>588</v>
      </c>
      <c r="G27" s="43">
        <v>56927775.729999997</v>
      </c>
      <c r="H27" s="43">
        <v>901</v>
      </c>
      <c r="I27" s="43">
        <v>131350618.81999999</v>
      </c>
      <c r="J27" s="43">
        <v>1502</v>
      </c>
      <c r="K27" s="43">
        <v>184679840.06999999</v>
      </c>
      <c r="L27" s="43">
        <f t="shared" si="0"/>
        <v>3150</v>
      </c>
      <c r="M27" s="43">
        <f t="shared" si="0"/>
        <v>480784838.61000001</v>
      </c>
      <c r="N27" s="43">
        <v>1734</v>
      </c>
      <c r="O27" s="43">
        <v>768208817.45000005</v>
      </c>
      <c r="P27" s="43">
        <v>12936</v>
      </c>
      <c r="Q27" s="43">
        <v>734283220.57000005</v>
      </c>
      <c r="R27" s="43">
        <f t="shared" si="2"/>
        <v>14670</v>
      </c>
      <c r="S27" s="43">
        <f t="shared" si="2"/>
        <v>1502492038.02</v>
      </c>
      <c r="T27" s="43">
        <f t="shared" si="1"/>
        <v>17820</v>
      </c>
      <c r="U27" s="43">
        <f t="shared" si="1"/>
        <v>1983276876.6300001</v>
      </c>
      <c r="V27" s="16"/>
    </row>
    <row r="28" spans="1:22" s="9" customFormat="1" x14ac:dyDescent="0.2">
      <c r="A28" s="33">
        <v>21</v>
      </c>
      <c r="B28" s="54" t="s">
        <v>54</v>
      </c>
      <c r="C28" s="1" t="s">
        <v>55</v>
      </c>
      <c r="D28" s="44">
        <v>23</v>
      </c>
      <c r="E28" s="44">
        <v>28988454.420000002</v>
      </c>
      <c r="F28" s="44">
        <v>7</v>
      </c>
      <c r="G28" s="44">
        <v>1208132.94</v>
      </c>
      <c r="H28" s="44">
        <v>44</v>
      </c>
      <c r="I28" s="44">
        <v>64718821.490000002</v>
      </c>
      <c r="J28" s="44">
        <v>49</v>
      </c>
      <c r="K28" s="44">
        <v>18646377.760000002</v>
      </c>
      <c r="L28" s="42">
        <f t="shared" si="0"/>
        <v>123</v>
      </c>
      <c r="M28" s="42">
        <f t="shared" si="0"/>
        <v>113561786.61</v>
      </c>
      <c r="N28" s="44">
        <v>71</v>
      </c>
      <c r="O28" s="44">
        <v>880596537.98000002</v>
      </c>
      <c r="P28" s="44">
        <v>76</v>
      </c>
      <c r="Q28" s="44">
        <v>960815737.86000001</v>
      </c>
      <c r="R28" s="42">
        <f t="shared" si="2"/>
        <v>147</v>
      </c>
      <c r="S28" s="42">
        <f t="shared" si="2"/>
        <v>1841412275.8400002</v>
      </c>
      <c r="T28" s="42">
        <f t="shared" si="1"/>
        <v>270</v>
      </c>
      <c r="U28" s="42">
        <f t="shared" si="1"/>
        <v>1954974062.45</v>
      </c>
      <c r="V28" s="16"/>
    </row>
    <row r="29" spans="1:22" s="9" customFormat="1" x14ac:dyDescent="0.2">
      <c r="A29" s="30">
        <v>22</v>
      </c>
      <c r="B29" s="53" t="s">
        <v>60</v>
      </c>
      <c r="C29" s="32" t="s">
        <v>61</v>
      </c>
      <c r="D29" s="43">
        <v>194</v>
      </c>
      <c r="E29" s="43">
        <v>218594633.06999999</v>
      </c>
      <c r="F29" s="43">
        <v>1097</v>
      </c>
      <c r="G29" s="43">
        <v>164676089.50999999</v>
      </c>
      <c r="H29" s="43">
        <v>998</v>
      </c>
      <c r="I29" s="43">
        <v>156116349.65000001</v>
      </c>
      <c r="J29" s="43">
        <v>2496</v>
      </c>
      <c r="K29" s="43">
        <v>546875297.40999997</v>
      </c>
      <c r="L29" s="43">
        <f t="shared" si="0"/>
        <v>4785</v>
      </c>
      <c r="M29" s="43">
        <f t="shared" si="0"/>
        <v>1086262369.6399999</v>
      </c>
      <c r="N29" s="43">
        <v>205</v>
      </c>
      <c r="O29" s="43">
        <v>492616048.73000002</v>
      </c>
      <c r="P29" s="43">
        <v>185</v>
      </c>
      <c r="Q29" s="43">
        <v>149035160.5</v>
      </c>
      <c r="R29" s="43">
        <f t="shared" si="2"/>
        <v>390</v>
      </c>
      <c r="S29" s="43">
        <f t="shared" si="2"/>
        <v>641651209.23000002</v>
      </c>
      <c r="T29" s="43">
        <f t="shared" si="1"/>
        <v>5175</v>
      </c>
      <c r="U29" s="43">
        <f t="shared" si="1"/>
        <v>1727913578.8699999</v>
      </c>
      <c r="V29" s="16"/>
    </row>
    <row r="30" spans="1:22" s="9" customFormat="1" x14ac:dyDescent="0.2">
      <c r="A30" s="33">
        <v>23</v>
      </c>
      <c r="B30" s="54" t="s">
        <v>86</v>
      </c>
      <c r="C30" s="1" t="s">
        <v>87</v>
      </c>
      <c r="D30" s="44"/>
      <c r="E30" s="44"/>
      <c r="F30" s="44"/>
      <c r="G30" s="44"/>
      <c r="H30" s="44">
        <v>39</v>
      </c>
      <c r="I30" s="44">
        <v>153508943.36000001</v>
      </c>
      <c r="J30" s="44">
        <v>41</v>
      </c>
      <c r="K30" s="44">
        <v>491945253.88999999</v>
      </c>
      <c r="L30" s="42">
        <f t="shared" si="0"/>
        <v>80</v>
      </c>
      <c r="M30" s="42">
        <f t="shared" si="0"/>
        <v>645454197.25</v>
      </c>
      <c r="N30" s="44">
        <v>28</v>
      </c>
      <c r="O30" s="44">
        <v>491753720.56</v>
      </c>
      <c r="P30" s="44">
        <v>16</v>
      </c>
      <c r="Q30" s="44">
        <v>152846258.18000001</v>
      </c>
      <c r="R30" s="42">
        <f t="shared" si="2"/>
        <v>44</v>
      </c>
      <c r="S30" s="42">
        <f t="shared" si="2"/>
        <v>644599978.74000001</v>
      </c>
      <c r="T30" s="42">
        <f t="shared" si="1"/>
        <v>124</v>
      </c>
      <c r="U30" s="42">
        <f t="shared" si="1"/>
        <v>1290054175.99</v>
      </c>
      <c r="V30" s="16"/>
    </row>
    <row r="31" spans="1:22" s="9" customFormat="1" x14ac:dyDescent="0.2">
      <c r="A31" s="30">
        <v>24</v>
      </c>
      <c r="B31" s="53" t="s">
        <v>94</v>
      </c>
      <c r="C31" s="32" t="s">
        <v>95</v>
      </c>
      <c r="D31" s="43">
        <v>10</v>
      </c>
      <c r="E31" s="43">
        <v>89868286.959999993</v>
      </c>
      <c r="F31" s="43">
        <v>8</v>
      </c>
      <c r="G31" s="43">
        <v>4701157.5199999996</v>
      </c>
      <c r="H31" s="43">
        <v>25</v>
      </c>
      <c r="I31" s="43">
        <v>443133118.18000001</v>
      </c>
      <c r="J31" s="43">
        <v>65</v>
      </c>
      <c r="K31" s="43">
        <v>442160562.30000001</v>
      </c>
      <c r="L31" s="43">
        <f t="shared" si="0"/>
        <v>108</v>
      </c>
      <c r="M31" s="43">
        <f t="shared" si="0"/>
        <v>979863124.96000004</v>
      </c>
      <c r="N31" s="43">
        <v>11</v>
      </c>
      <c r="O31" s="43">
        <v>5172787</v>
      </c>
      <c r="P31" s="43">
        <v>16</v>
      </c>
      <c r="Q31" s="43">
        <v>91503061.959999993</v>
      </c>
      <c r="R31" s="43">
        <f t="shared" si="2"/>
        <v>27</v>
      </c>
      <c r="S31" s="43">
        <f t="shared" si="2"/>
        <v>96675848.959999993</v>
      </c>
      <c r="T31" s="43">
        <f t="shared" si="1"/>
        <v>135</v>
      </c>
      <c r="U31" s="43">
        <f t="shared" si="1"/>
        <v>1076538973.9200001</v>
      </c>
      <c r="V31" s="16"/>
    </row>
    <row r="32" spans="1:22" s="9" customFormat="1" x14ac:dyDescent="0.2">
      <c r="A32" s="33">
        <v>25</v>
      </c>
      <c r="B32" s="54" t="s">
        <v>76</v>
      </c>
      <c r="C32" s="1" t="s">
        <v>77</v>
      </c>
      <c r="D32" s="44">
        <v>25</v>
      </c>
      <c r="E32" s="44">
        <v>3212120.63</v>
      </c>
      <c r="F32" s="44">
        <v>83</v>
      </c>
      <c r="G32" s="44">
        <v>19481309.43</v>
      </c>
      <c r="H32" s="44">
        <v>35019</v>
      </c>
      <c r="I32" s="44">
        <v>114723996</v>
      </c>
      <c r="J32" s="44">
        <v>567</v>
      </c>
      <c r="K32" s="44">
        <v>163341439.33000001</v>
      </c>
      <c r="L32" s="42">
        <f t="shared" si="0"/>
        <v>35694</v>
      </c>
      <c r="M32" s="42">
        <f t="shared" si="0"/>
        <v>300758865.39000005</v>
      </c>
      <c r="N32" s="44">
        <v>599</v>
      </c>
      <c r="O32" s="44">
        <v>367174381.06</v>
      </c>
      <c r="P32" s="44">
        <v>10497</v>
      </c>
      <c r="Q32" s="44">
        <v>323008888.74000001</v>
      </c>
      <c r="R32" s="42">
        <f t="shared" si="2"/>
        <v>11096</v>
      </c>
      <c r="S32" s="42">
        <f t="shared" si="2"/>
        <v>690183269.79999995</v>
      </c>
      <c r="T32" s="42">
        <f t="shared" si="1"/>
        <v>46790</v>
      </c>
      <c r="U32" s="42">
        <f t="shared" si="1"/>
        <v>990942135.19000006</v>
      </c>
      <c r="V32" s="16"/>
    </row>
    <row r="33" spans="1:22" s="9" customFormat="1" x14ac:dyDescent="0.2">
      <c r="A33" s="30">
        <v>26</v>
      </c>
      <c r="B33" s="31" t="s">
        <v>78</v>
      </c>
      <c r="C33" s="32" t="s">
        <v>79</v>
      </c>
      <c r="D33" s="43">
        <v>203</v>
      </c>
      <c r="E33" s="43">
        <v>13128016.640000001</v>
      </c>
      <c r="F33" s="43">
        <v>1308</v>
      </c>
      <c r="G33" s="43">
        <v>47582883</v>
      </c>
      <c r="H33" s="43">
        <v>746</v>
      </c>
      <c r="I33" s="43">
        <v>95976350.469999999</v>
      </c>
      <c r="J33" s="43">
        <v>2792</v>
      </c>
      <c r="K33" s="43">
        <v>136929972.74000001</v>
      </c>
      <c r="L33" s="43">
        <f t="shared" si="0"/>
        <v>5049</v>
      </c>
      <c r="M33" s="43">
        <f t="shared" si="0"/>
        <v>293617222.85000002</v>
      </c>
      <c r="N33" s="43">
        <v>1060</v>
      </c>
      <c r="O33" s="43">
        <v>348504049.38</v>
      </c>
      <c r="P33" s="43">
        <v>7922</v>
      </c>
      <c r="Q33" s="43">
        <v>272420294.62</v>
      </c>
      <c r="R33" s="43">
        <f t="shared" si="2"/>
        <v>8982</v>
      </c>
      <c r="S33" s="43">
        <f t="shared" si="2"/>
        <v>620924344</v>
      </c>
      <c r="T33" s="43">
        <f t="shared" si="1"/>
        <v>14031</v>
      </c>
      <c r="U33" s="43">
        <f t="shared" si="1"/>
        <v>914541566.85000002</v>
      </c>
      <c r="V33" s="16"/>
    </row>
    <row r="34" spans="1:22" s="9" customFormat="1" x14ac:dyDescent="0.2">
      <c r="A34" s="33">
        <v>27</v>
      </c>
      <c r="B34" s="54" t="s">
        <v>72</v>
      </c>
      <c r="C34" s="1" t="s">
        <v>73</v>
      </c>
      <c r="D34" s="44">
        <v>104</v>
      </c>
      <c r="E34" s="44">
        <v>291505676.17000002</v>
      </c>
      <c r="F34" s="44">
        <v>44</v>
      </c>
      <c r="G34" s="44">
        <v>19481606.300000001</v>
      </c>
      <c r="H34" s="44">
        <v>65</v>
      </c>
      <c r="I34" s="44">
        <v>100678090.72</v>
      </c>
      <c r="J34" s="44">
        <v>245</v>
      </c>
      <c r="K34" s="44">
        <v>136848433.05000001</v>
      </c>
      <c r="L34" s="42">
        <f t="shared" si="0"/>
        <v>458</v>
      </c>
      <c r="M34" s="42">
        <f t="shared" si="0"/>
        <v>548513806.24000001</v>
      </c>
      <c r="N34" s="44">
        <v>8</v>
      </c>
      <c r="O34" s="44">
        <v>6747540</v>
      </c>
      <c r="P34" s="44">
        <v>18</v>
      </c>
      <c r="Q34" s="44">
        <v>334234625.5</v>
      </c>
      <c r="R34" s="42">
        <f t="shared" si="2"/>
        <v>26</v>
      </c>
      <c r="S34" s="42">
        <f t="shared" si="2"/>
        <v>340982165.5</v>
      </c>
      <c r="T34" s="42">
        <f t="shared" si="1"/>
        <v>484</v>
      </c>
      <c r="U34" s="42">
        <f t="shared" si="1"/>
        <v>889495971.74000001</v>
      </c>
      <c r="V34" s="16"/>
    </row>
    <row r="35" spans="1:22" s="9" customFormat="1" x14ac:dyDescent="0.2">
      <c r="A35" s="30">
        <v>28</v>
      </c>
      <c r="B35" s="53" t="s">
        <v>82</v>
      </c>
      <c r="C35" s="32" t="s">
        <v>83</v>
      </c>
      <c r="D35" s="43">
        <v>119</v>
      </c>
      <c r="E35" s="43">
        <v>38298614.090000004</v>
      </c>
      <c r="F35" s="43">
        <v>421</v>
      </c>
      <c r="G35" s="43">
        <v>24968920.579999998</v>
      </c>
      <c r="H35" s="43">
        <v>376</v>
      </c>
      <c r="I35" s="43">
        <v>51350429.600000001</v>
      </c>
      <c r="J35" s="43">
        <v>662</v>
      </c>
      <c r="K35" s="43">
        <v>61631513.950000003</v>
      </c>
      <c r="L35" s="43">
        <f t="shared" si="0"/>
        <v>1578</v>
      </c>
      <c r="M35" s="43">
        <f t="shared" si="0"/>
        <v>176249478.22</v>
      </c>
      <c r="N35" s="43">
        <v>392</v>
      </c>
      <c r="O35" s="43">
        <v>331954767.60000002</v>
      </c>
      <c r="P35" s="43">
        <v>10310</v>
      </c>
      <c r="Q35" s="43">
        <v>333107143.81</v>
      </c>
      <c r="R35" s="43">
        <f t="shared" si="2"/>
        <v>10702</v>
      </c>
      <c r="S35" s="43">
        <f t="shared" si="2"/>
        <v>665061911.41000009</v>
      </c>
      <c r="T35" s="43">
        <f t="shared" si="1"/>
        <v>12280</v>
      </c>
      <c r="U35" s="43">
        <f t="shared" si="1"/>
        <v>841311389.63000011</v>
      </c>
      <c r="V35" s="16"/>
    </row>
    <row r="36" spans="1:22" s="9" customFormat="1" x14ac:dyDescent="0.2">
      <c r="A36" s="33">
        <v>29</v>
      </c>
      <c r="B36" s="54" t="s">
        <v>74</v>
      </c>
      <c r="C36" s="1" t="s">
        <v>75</v>
      </c>
      <c r="D36" s="44">
        <v>291</v>
      </c>
      <c r="E36" s="44">
        <v>78692062.450000003</v>
      </c>
      <c r="F36" s="44">
        <v>180</v>
      </c>
      <c r="G36" s="44">
        <v>5849182.4299999997</v>
      </c>
      <c r="H36" s="44">
        <v>6826</v>
      </c>
      <c r="I36" s="44">
        <v>42190351.020000003</v>
      </c>
      <c r="J36" s="44">
        <v>1514</v>
      </c>
      <c r="K36" s="44">
        <v>206362873.37</v>
      </c>
      <c r="L36" s="42">
        <f t="shared" si="0"/>
        <v>8811</v>
      </c>
      <c r="M36" s="42">
        <f t="shared" si="0"/>
        <v>333094469.27000004</v>
      </c>
      <c r="N36" s="44">
        <v>126</v>
      </c>
      <c r="O36" s="44">
        <v>263672041.46000001</v>
      </c>
      <c r="P36" s="44">
        <v>166</v>
      </c>
      <c r="Q36" s="44">
        <v>179837208.27000001</v>
      </c>
      <c r="R36" s="42">
        <f t="shared" si="2"/>
        <v>292</v>
      </c>
      <c r="S36" s="42">
        <f t="shared" si="2"/>
        <v>443509249.73000002</v>
      </c>
      <c r="T36" s="42">
        <f t="shared" si="1"/>
        <v>9103</v>
      </c>
      <c r="U36" s="42">
        <f t="shared" si="1"/>
        <v>776603719</v>
      </c>
      <c r="V36" s="16"/>
    </row>
    <row r="37" spans="1:22" s="9" customFormat="1" x14ac:dyDescent="0.2">
      <c r="A37" s="30">
        <v>30</v>
      </c>
      <c r="B37" s="53" t="s">
        <v>80</v>
      </c>
      <c r="C37" s="32" t="s">
        <v>81</v>
      </c>
      <c r="D37" s="43">
        <v>53</v>
      </c>
      <c r="E37" s="43">
        <v>5986925.96</v>
      </c>
      <c r="F37" s="43">
        <v>118</v>
      </c>
      <c r="G37" s="43">
        <v>8931634.7200000007</v>
      </c>
      <c r="H37" s="43">
        <v>147</v>
      </c>
      <c r="I37" s="43">
        <v>19173355.09</v>
      </c>
      <c r="J37" s="43">
        <v>539</v>
      </c>
      <c r="K37" s="43">
        <v>31390188.789999999</v>
      </c>
      <c r="L37" s="43">
        <f t="shared" si="0"/>
        <v>857</v>
      </c>
      <c r="M37" s="43">
        <f t="shared" si="0"/>
        <v>65482104.559999995</v>
      </c>
      <c r="N37" s="43">
        <v>256</v>
      </c>
      <c r="O37" s="43">
        <v>357795531.85000002</v>
      </c>
      <c r="P37" s="43">
        <v>1060</v>
      </c>
      <c r="Q37" s="43">
        <v>348122954.35000002</v>
      </c>
      <c r="R37" s="43">
        <f t="shared" si="2"/>
        <v>1316</v>
      </c>
      <c r="S37" s="43">
        <f t="shared" si="2"/>
        <v>705918486.20000005</v>
      </c>
      <c r="T37" s="43">
        <f t="shared" si="1"/>
        <v>2173</v>
      </c>
      <c r="U37" s="43">
        <f t="shared" si="1"/>
        <v>771400590.75999999</v>
      </c>
      <c r="V37" s="16"/>
    </row>
    <row r="38" spans="1:22" s="9" customFormat="1" x14ac:dyDescent="0.2">
      <c r="A38" s="33">
        <v>31</v>
      </c>
      <c r="B38" s="54" t="s">
        <v>64</v>
      </c>
      <c r="C38" s="1" t="s">
        <v>65</v>
      </c>
      <c r="D38" s="44"/>
      <c r="E38" s="44"/>
      <c r="F38" s="44"/>
      <c r="G38" s="44"/>
      <c r="H38" s="44">
        <v>174</v>
      </c>
      <c r="I38" s="44">
        <v>337665356.44</v>
      </c>
      <c r="J38" s="44">
        <v>146</v>
      </c>
      <c r="K38" s="44">
        <v>18706254.989999998</v>
      </c>
      <c r="L38" s="42">
        <f t="shared" si="0"/>
        <v>320</v>
      </c>
      <c r="M38" s="42">
        <f t="shared" si="0"/>
        <v>356371611.43000001</v>
      </c>
      <c r="N38" s="44">
        <v>7</v>
      </c>
      <c r="O38" s="44">
        <v>25000000</v>
      </c>
      <c r="P38" s="44">
        <v>104</v>
      </c>
      <c r="Q38" s="44">
        <v>343650000</v>
      </c>
      <c r="R38" s="42">
        <f t="shared" si="2"/>
        <v>111</v>
      </c>
      <c r="S38" s="42">
        <f t="shared" si="2"/>
        <v>368650000</v>
      </c>
      <c r="T38" s="42">
        <f t="shared" si="1"/>
        <v>431</v>
      </c>
      <c r="U38" s="42">
        <f t="shared" si="1"/>
        <v>725021611.43000007</v>
      </c>
      <c r="V38" s="16"/>
    </row>
    <row r="39" spans="1:22" s="9" customFormat="1" x14ac:dyDescent="0.2">
      <c r="A39" s="30">
        <v>32</v>
      </c>
      <c r="B39" s="53" t="s">
        <v>104</v>
      </c>
      <c r="C39" s="32" t="s">
        <v>105</v>
      </c>
      <c r="D39" s="43">
        <v>8</v>
      </c>
      <c r="E39" s="43">
        <v>2831105.09</v>
      </c>
      <c r="F39" s="43">
        <v>74</v>
      </c>
      <c r="G39" s="43">
        <v>5391284.54</v>
      </c>
      <c r="H39" s="43">
        <v>100</v>
      </c>
      <c r="I39" s="43">
        <v>285791397.79000002</v>
      </c>
      <c r="J39" s="43">
        <v>119</v>
      </c>
      <c r="K39" s="43">
        <v>239521212.50999999</v>
      </c>
      <c r="L39" s="43">
        <f t="shared" si="0"/>
        <v>301</v>
      </c>
      <c r="M39" s="43">
        <f t="shared" si="0"/>
        <v>533534999.93000001</v>
      </c>
      <c r="N39" s="43">
        <v>10</v>
      </c>
      <c r="O39" s="43">
        <v>72513937.659999996</v>
      </c>
      <c r="P39" s="43">
        <v>22</v>
      </c>
      <c r="Q39" s="43">
        <v>112513763.95999999</v>
      </c>
      <c r="R39" s="43">
        <f t="shared" si="2"/>
        <v>32</v>
      </c>
      <c r="S39" s="43">
        <f t="shared" si="2"/>
        <v>185027701.62</v>
      </c>
      <c r="T39" s="43">
        <f t="shared" si="1"/>
        <v>333</v>
      </c>
      <c r="U39" s="43">
        <f t="shared" si="1"/>
        <v>718562701.54999995</v>
      </c>
      <c r="V39" s="16"/>
    </row>
    <row r="40" spans="1:22" s="9" customFormat="1" x14ac:dyDescent="0.2">
      <c r="A40" s="33">
        <v>33</v>
      </c>
      <c r="B40" s="54" t="s">
        <v>92</v>
      </c>
      <c r="C40" s="1" t="s">
        <v>93</v>
      </c>
      <c r="D40" s="44">
        <v>50</v>
      </c>
      <c r="E40" s="44">
        <v>234637946.09999999</v>
      </c>
      <c r="F40" s="44">
        <v>106</v>
      </c>
      <c r="G40" s="44">
        <v>4231870.18</v>
      </c>
      <c r="H40" s="44">
        <v>117</v>
      </c>
      <c r="I40" s="44">
        <v>13753135.49</v>
      </c>
      <c r="J40" s="44">
        <v>479</v>
      </c>
      <c r="K40" s="44">
        <v>100094654.01000001</v>
      </c>
      <c r="L40" s="42">
        <f t="shared" si="0"/>
        <v>752</v>
      </c>
      <c r="M40" s="42">
        <f t="shared" si="0"/>
        <v>352717605.77999997</v>
      </c>
      <c r="N40" s="44">
        <v>234</v>
      </c>
      <c r="O40" s="44">
        <v>109348481.59</v>
      </c>
      <c r="P40" s="44">
        <v>184</v>
      </c>
      <c r="Q40" s="44">
        <v>253344781.49000001</v>
      </c>
      <c r="R40" s="42">
        <f t="shared" si="2"/>
        <v>418</v>
      </c>
      <c r="S40" s="42">
        <f t="shared" si="2"/>
        <v>362693263.08000004</v>
      </c>
      <c r="T40" s="42">
        <f t="shared" si="1"/>
        <v>1170</v>
      </c>
      <c r="U40" s="42">
        <f t="shared" si="1"/>
        <v>715410868.86000001</v>
      </c>
      <c r="V40" s="16"/>
    </row>
    <row r="41" spans="1:22" s="9" customFormat="1" x14ac:dyDescent="0.2">
      <c r="A41" s="30">
        <v>34</v>
      </c>
      <c r="B41" s="31" t="s">
        <v>68</v>
      </c>
      <c r="C41" s="32" t="s">
        <v>69</v>
      </c>
      <c r="D41" s="43">
        <v>204</v>
      </c>
      <c r="E41" s="43">
        <v>64679701.770000003</v>
      </c>
      <c r="F41" s="43">
        <v>540</v>
      </c>
      <c r="G41" s="43">
        <v>102927240.34</v>
      </c>
      <c r="H41" s="43">
        <v>373</v>
      </c>
      <c r="I41" s="43">
        <v>145356990.03999999</v>
      </c>
      <c r="J41" s="43">
        <v>540</v>
      </c>
      <c r="K41" s="43">
        <v>73402278.379999995</v>
      </c>
      <c r="L41" s="43">
        <f t="shared" si="0"/>
        <v>1657</v>
      </c>
      <c r="M41" s="43">
        <f t="shared" si="0"/>
        <v>386366210.52999997</v>
      </c>
      <c r="N41" s="43">
        <v>81</v>
      </c>
      <c r="O41" s="43">
        <v>140810792.25999999</v>
      </c>
      <c r="P41" s="43">
        <v>88</v>
      </c>
      <c r="Q41" s="43">
        <v>174841971.19999999</v>
      </c>
      <c r="R41" s="43">
        <f t="shared" si="2"/>
        <v>169</v>
      </c>
      <c r="S41" s="43">
        <f t="shared" si="2"/>
        <v>315652763.45999998</v>
      </c>
      <c r="T41" s="43">
        <f t="shared" si="1"/>
        <v>1826</v>
      </c>
      <c r="U41" s="43">
        <f t="shared" si="1"/>
        <v>702018973.99000001</v>
      </c>
      <c r="V41" s="16"/>
    </row>
    <row r="42" spans="1:22" s="9" customFormat="1" x14ac:dyDescent="0.2">
      <c r="A42" s="33">
        <v>35</v>
      </c>
      <c r="B42" s="54" t="s">
        <v>70</v>
      </c>
      <c r="C42" s="1" t="s">
        <v>71</v>
      </c>
      <c r="D42" s="44">
        <v>322</v>
      </c>
      <c r="E42" s="44">
        <v>29728505.539999999</v>
      </c>
      <c r="F42" s="44">
        <v>516</v>
      </c>
      <c r="G42" s="44">
        <v>28661610.289999999</v>
      </c>
      <c r="H42" s="44">
        <v>569</v>
      </c>
      <c r="I42" s="44">
        <v>12332048.880000001</v>
      </c>
      <c r="J42" s="44">
        <v>2279</v>
      </c>
      <c r="K42" s="44">
        <v>51801594.649999999</v>
      </c>
      <c r="L42" s="42">
        <f t="shared" si="0"/>
        <v>3686</v>
      </c>
      <c r="M42" s="42">
        <f t="shared" si="0"/>
        <v>122523759.35999998</v>
      </c>
      <c r="N42" s="44">
        <v>520</v>
      </c>
      <c r="O42" s="44">
        <v>277363592.30000001</v>
      </c>
      <c r="P42" s="44">
        <v>2598</v>
      </c>
      <c r="Q42" s="44">
        <v>209280564.63</v>
      </c>
      <c r="R42" s="42">
        <f t="shared" si="2"/>
        <v>3118</v>
      </c>
      <c r="S42" s="42">
        <f t="shared" si="2"/>
        <v>486644156.93000001</v>
      </c>
      <c r="T42" s="42">
        <f t="shared" si="1"/>
        <v>6804</v>
      </c>
      <c r="U42" s="42">
        <f t="shared" si="1"/>
        <v>609167916.28999996</v>
      </c>
      <c r="V42" s="16"/>
    </row>
    <row r="43" spans="1:22" s="9" customFormat="1" x14ac:dyDescent="0.2">
      <c r="A43" s="30">
        <v>36</v>
      </c>
      <c r="B43" s="53" t="s">
        <v>84</v>
      </c>
      <c r="C43" s="32" t="s">
        <v>85</v>
      </c>
      <c r="D43" s="43">
        <v>77</v>
      </c>
      <c r="E43" s="43">
        <v>18021013.109999999</v>
      </c>
      <c r="F43" s="43">
        <v>155</v>
      </c>
      <c r="G43" s="43">
        <v>15698191.65</v>
      </c>
      <c r="H43" s="43">
        <v>103</v>
      </c>
      <c r="I43" s="43">
        <v>148303759.24000001</v>
      </c>
      <c r="J43" s="43">
        <v>255</v>
      </c>
      <c r="K43" s="43">
        <v>122756886.3</v>
      </c>
      <c r="L43" s="43">
        <f t="shared" si="0"/>
        <v>590</v>
      </c>
      <c r="M43" s="43">
        <f t="shared" si="0"/>
        <v>304779850.30000001</v>
      </c>
      <c r="N43" s="43">
        <v>43</v>
      </c>
      <c r="O43" s="43">
        <v>136907086.00999999</v>
      </c>
      <c r="P43" s="43">
        <v>29</v>
      </c>
      <c r="Q43" s="43">
        <v>164485753.31999999</v>
      </c>
      <c r="R43" s="43">
        <f t="shared" si="2"/>
        <v>72</v>
      </c>
      <c r="S43" s="43">
        <f t="shared" si="2"/>
        <v>301392839.32999998</v>
      </c>
      <c r="T43" s="43">
        <f t="shared" si="1"/>
        <v>662</v>
      </c>
      <c r="U43" s="43">
        <f t="shared" si="1"/>
        <v>606172689.63</v>
      </c>
      <c r="V43" s="16"/>
    </row>
    <row r="44" spans="1:22" s="9" customFormat="1" x14ac:dyDescent="0.2">
      <c r="A44" s="33">
        <v>37</v>
      </c>
      <c r="B44" s="54" t="s">
        <v>114</v>
      </c>
      <c r="C44" s="1" t="s">
        <v>115</v>
      </c>
      <c r="D44" s="44">
        <v>33</v>
      </c>
      <c r="E44" s="44">
        <v>2356192.46</v>
      </c>
      <c r="F44" s="44">
        <v>355</v>
      </c>
      <c r="G44" s="44">
        <v>11780664.210000001</v>
      </c>
      <c r="H44" s="44">
        <v>123</v>
      </c>
      <c r="I44" s="44">
        <v>18307199.48</v>
      </c>
      <c r="J44" s="44">
        <v>579</v>
      </c>
      <c r="K44" s="44">
        <v>62420167.009999998</v>
      </c>
      <c r="L44" s="42">
        <f t="shared" si="0"/>
        <v>1090</v>
      </c>
      <c r="M44" s="42">
        <f t="shared" si="0"/>
        <v>94864223.159999982</v>
      </c>
      <c r="N44" s="44">
        <v>434</v>
      </c>
      <c r="O44" s="44">
        <v>277143088.41000003</v>
      </c>
      <c r="P44" s="44">
        <v>404</v>
      </c>
      <c r="Q44" s="44">
        <v>222914088.38</v>
      </c>
      <c r="R44" s="42">
        <f t="shared" si="2"/>
        <v>838</v>
      </c>
      <c r="S44" s="42">
        <f t="shared" si="2"/>
        <v>500057176.79000002</v>
      </c>
      <c r="T44" s="42">
        <f t="shared" si="1"/>
        <v>1928</v>
      </c>
      <c r="U44" s="42">
        <f t="shared" si="1"/>
        <v>594921399.95000005</v>
      </c>
      <c r="V44" s="16"/>
    </row>
    <row r="45" spans="1:22" s="9" customFormat="1" x14ac:dyDescent="0.2">
      <c r="A45" s="30">
        <v>38</v>
      </c>
      <c r="B45" s="53" t="s">
        <v>98</v>
      </c>
      <c r="C45" s="32" t="s">
        <v>99</v>
      </c>
      <c r="D45" s="43">
        <v>67</v>
      </c>
      <c r="E45" s="43">
        <v>144474396.44</v>
      </c>
      <c r="F45" s="43">
        <v>18</v>
      </c>
      <c r="G45" s="43">
        <v>4286620.68</v>
      </c>
      <c r="H45" s="43">
        <v>18</v>
      </c>
      <c r="I45" s="43">
        <v>10224187.92</v>
      </c>
      <c r="J45" s="43">
        <v>86</v>
      </c>
      <c r="K45" s="43">
        <v>10972361.960000001</v>
      </c>
      <c r="L45" s="43">
        <f t="shared" si="0"/>
        <v>189</v>
      </c>
      <c r="M45" s="43">
        <f t="shared" si="0"/>
        <v>169957567</v>
      </c>
      <c r="N45" s="43">
        <v>6</v>
      </c>
      <c r="O45" s="43">
        <v>46883901.609999999</v>
      </c>
      <c r="P45" s="43">
        <v>16</v>
      </c>
      <c r="Q45" s="43">
        <v>156628796.69</v>
      </c>
      <c r="R45" s="43">
        <f t="shared" si="2"/>
        <v>22</v>
      </c>
      <c r="S45" s="43">
        <f t="shared" si="2"/>
        <v>203512698.30000001</v>
      </c>
      <c r="T45" s="43">
        <f t="shared" si="1"/>
        <v>211</v>
      </c>
      <c r="U45" s="43">
        <f t="shared" si="1"/>
        <v>373470265.30000001</v>
      </c>
      <c r="V45" s="16"/>
    </row>
    <row r="46" spans="1:22" s="9" customFormat="1" x14ac:dyDescent="0.2">
      <c r="A46" s="33">
        <v>39</v>
      </c>
      <c r="B46" s="54" t="s">
        <v>90</v>
      </c>
      <c r="C46" s="1" t="s">
        <v>91</v>
      </c>
      <c r="D46" s="44">
        <v>99</v>
      </c>
      <c r="E46" s="44">
        <v>47289026.259999998</v>
      </c>
      <c r="F46" s="44">
        <v>146</v>
      </c>
      <c r="G46" s="44">
        <v>25205700.289999999</v>
      </c>
      <c r="H46" s="44">
        <v>28</v>
      </c>
      <c r="I46" s="44">
        <v>30530901.039999999</v>
      </c>
      <c r="J46" s="44">
        <v>220</v>
      </c>
      <c r="K46" s="44">
        <v>97265891.609999999</v>
      </c>
      <c r="L46" s="42">
        <f t="shared" si="0"/>
        <v>493</v>
      </c>
      <c r="M46" s="42">
        <f t="shared" si="0"/>
        <v>200291519.19999999</v>
      </c>
      <c r="N46" s="44">
        <v>47</v>
      </c>
      <c r="O46" s="44">
        <v>93285944.079999998</v>
      </c>
      <c r="P46" s="44">
        <v>46</v>
      </c>
      <c r="Q46" s="44">
        <v>79695016.640000001</v>
      </c>
      <c r="R46" s="42">
        <f t="shared" si="2"/>
        <v>93</v>
      </c>
      <c r="S46" s="42">
        <f t="shared" si="2"/>
        <v>172980960.72</v>
      </c>
      <c r="T46" s="42">
        <f t="shared" si="1"/>
        <v>586</v>
      </c>
      <c r="U46" s="42">
        <f t="shared" si="1"/>
        <v>373272479.91999996</v>
      </c>
      <c r="V46" s="16"/>
    </row>
    <row r="47" spans="1:22" s="9" customFormat="1" x14ac:dyDescent="0.2">
      <c r="A47" s="30">
        <v>40</v>
      </c>
      <c r="B47" s="53" t="s">
        <v>146</v>
      </c>
      <c r="C47" s="32" t="s">
        <v>147</v>
      </c>
      <c r="D47" s="43">
        <v>36</v>
      </c>
      <c r="E47" s="43">
        <v>24915417.239999998</v>
      </c>
      <c r="F47" s="43">
        <v>3</v>
      </c>
      <c r="G47" s="43">
        <v>47181.83</v>
      </c>
      <c r="H47" s="43">
        <v>11</v>
      </c>
      <c r="I47" s="43">
        <v>86328808.159999996</v>
      </c>
      <c r="J47" s="43">
        <v>68</v>
      </c>
      <c r="K47" s="43">
        <v>28877213.27</v>
      </c>
      <c r="L47" s="43">
        <f t="shared" si="0"/>
        <v>118</v>
      </c>
      <c r="M47" s="43">
        <f t="shared" si="0"/>
        <v>140168620.5</v>
      </c>
      <c r="N47" s="43">
        <v>8</v>
      </c>
      <c r="O47" s="43">
        <v>75737525.5</v>
      </c>
      <c r="P47" s="43">
        <v>11</v>
      </c>
      <c r="Q47" s="43">
        <v>137213179.19</v>
      </c>
      <c r="R47" s="43">
        <f t="shared" si="2"/>
        <v>19</v>
      </c>
      <c r="S47" s="43">
        <f t="shared" si="2"/>
        <v>212950704.69</v>
      </c>
      <c r="T47" s="43">
        <f t="shared" si="1"/>
        <v>137</v>
      </c>
      <c r="U47" s="43">
        <f t="shared" si="1"/>
        <v>353119325.19</v>
      </c>
      <c r="V47" s="16"/>
    </row>
    <row r="48" spans="1:22" s="9" customFormat="1" x14ac:dyDescent="0.2">
      <c r="A48" s="33">
        <v>41</v>
      </c>
      <c r="B48" s="54" t="s">
        <v>102</v>
      </c>
      <c r="C48" s="1" t="s">
        <v>103</v>
      </c>
      <c r="D48" s="44">
        <v>10</v>
      </c>
      <c r="E48" s="44">
        <v>36532454.259999998</v>
      </c>
      <c r="F48" s="44">
        <v>2</v>
      </c>
      <c r="G48" s="44">
        <v>3888900</v>
      </c>
      <c r="H48" s="44">
        <v>1</v>
      </c>
      <c r="I48" s="44">
        <v>64750</v>
      </c>
      <c r="J48" s="44">
        <v>37</v>
      </c>
      <c r="K48" s="44">
        <v>28922161.210000001</v>
      </c>
      <c r="L48" s="42">
        <f t="shared" si="0"/>
        <v>50</v>
      </c>
      <c r="M48" s="42">
        <f t="shared" si="0"/>
        <v>69408265.469999999</v>
      </c>
      <c r="N48" s="44">
        <v>5</v>
      </c>
      <c r="O48" s="44">
        <v>220000000</v>
      </c>
      <c r="P48" s="44">
        <v>2</v>
      </c>
      <c r="Q48" s="44">
        <v>26000000</v>
      </c>
      <c r="R48" s="42">
        <f t="shared" si="2"/>
        <v>7</v>
      </c>
      <c r="S48" s="42">
        <f t="shared" si="2"/>
        <v>246000000</v>
      </c>
      <c r="T48" s="42">
        <f t="shared" si="1"/>
        <v>57</v>
      </c>
      <c r="U48" s="42">
        <f t="shared" si="1"/>
        <v>315408265.47000003</v>
      </c>
      <c r="V48" s="16"/>
    </row>
    <row r="49" spans="1:22" s="9" customFormat="1" x14ac:dyDescent="0.2">
      <c r="A49" s="30">
        <v>42</v>
      </c>
      <c r="B49" s="31" t="s">
        <v>88</v>
      </c>
      <c r="C49" s="32" t="s">
        <v>89</v>
      </c>
      <c r="D49" s="43">
        <v>84</v>
      </c>
      <c r="E49" s="43">
        <v>50422316.079999998</v>
      </c>
      <c r="F49" s="43">
        <v>212</v>
      </c>
      <c r="G49" s="43">
        <v>38748497</v>
      </c>
      <c r="H49" s="43">
        <v>68</v>
      </c>
      <c r="I49" s="43">
        <v>14053726.369999999</v>
      </c>
      <c r="J49" s="43">
        <v>105</v>
      </c>
      <c r="K49" s="43">
        <v>13247704.439999999</v>
      </c>
      <c r="L49" s="43">
        <f t="shared" si="0"/>
        <v>469</v>
      </c>
      <c r="M49" s="43">
        <f t="shared" si="0"/>
        <v>116472243.89</v>
      </c>
      <c r="N49" s="43">
        <v>120</v>
      </c>
      <c r="O49" s="43">
        <v>64346881.990000002</v>
      </c>
      <c r="P49" s="43">
        <v>122</v>
      </c>
      <c r="Q49" s="43">
        <v>77592317.060000002</v>
      </c>
      <c r="R49" s="43">
        <f t="shared" si="2"/>
        <v>242</v>
      </c>
      <c r="S49" s="43">
        <f t="shared" si="2"/>
        <v>141939199.05000001</v>
      </c>
      <c r="T49" s="43">
        <f t="shared" si="1"/>
        <v>711</v>
      </c>
      <c r="U49" s="43">
        <f t="shared" si="1"/>
        <v>258411442.94</v>
      </c>
      <c r="V49" s="16"/>
    </row>
    <row r="50" spans="1:22" s="9" customFormat="1" x14ac:dyDescent="0.2">
      <c r="A50" s="33">
        <v>43</v>
      </c>
      <c r="B50" s="54" t="s">
        <v>110</v>
      </c>
      <c r="C50" s="1" t="s">
        <v>111</v>
      </c>
      <c r="D50" s="44">
        <v>932</v>
      </c>
      <c r="E50" s="44">
        <v>76697999.890000001</v>
      </c>
      <c r="F50" s="44">
        <v>1173</v>
      </c>
      <c r="G50" s="44">
        <v>51536717.979999997</v>
      </c>
      <c r="H50" s="44">
        <v>395</v>
      </c>
      <c r="I50" s="44">
        <v>19308840.449999999</v>
      </c>
      <c r="J50" s="44">
        <v>1283</v>
      </c>
      <c r="K50" s="44">
        <v>36762307.539999999</v>
      </c>
      <c r="L50" s="42">
        <f t="shared" si="0"/>
        <v>3783</v>
      </c>
      <c r="M50" s="42">
        <f t="shared" si="0"/>
        <v>184305865.86000001</v>
      </c>
      <c r="N50" s="44">
        <v>41</v>
      </c>
      <c r="O50" s="44">
        <v>29108993.379999999</v>
      </c>
      <c r="P50" s="44">
        <v>47</v>
      </c>
      <c r="Q50" s="44">
        <v>37767398.549999997</v>
      </c>
      <c r="R50" s="42">
        <f t="shared" si="2"/>
        <v>88</v>
      </c>
      <c r="S50" s="42">
        <f t="shared" si="2"/>
        <v>66876391.929999992</v>
      </c>
      <c r="T50" s="42">
        <f t="shared" si="1"/>
        <v>3871</v>
      </c>
      <c r="U50" s="42">
        <f t="shared" si="1"/>
        <v>251182257.79000002</v>
      </c>
      <c r="V50" s="16"/>
    </row>
    <row r="51" spans="1:22" s="9" customFormat="1" x14ac:dyDescent="0.2">
      <c r="A51" s="30">
        <v>44</v>
      </c>
      <c r="B51" s="53" t="s">
        <v>108</v>
      </c>
      <c r="C51" s="32" t="s">
        <v>109</v>
      </c>
      <c r="D51" s="43">
        <v>130</v>
      </c>
      <c r="E51" s="43">
        <v>2649604.96</v>
      </c>
      <c r="F51" s="43">
        <v>643</v>
      </c>
      <c r="G51" s="43">
        <v>15691030.550000001</v>
      </c>
      <c r="H51" s="43">
        <v>1518</v>
      </c>
      <c r="I51" s="43">
        <v>16151249.060000001</v>
      </c>
      <c r="J51" s="43">
        <v>2561</v>
      </c>
      <c r="K51" s="43">
        <v>52380502.390000001</v>
      </c>
      <c r="L51" s="43">
        <f t="shared" si="0"/>
        <v>4852</v>
      </c>
      <c r="M51" s="43">
        <f t="shared" si="0"/>
        <v>86872386.959999993</v>
      </c>
      <c r="N51" s="43">
        <v>3128</v>
      </c>
      <c r="O51" s="43">
        <v>103136342.06999999</v>
      </c>
      <c r="P51" s="43">
        <v>202</v>
      </c>
      <c r="Q51" s="43">
        <v>53820510</v>
      </c>
      <c r="R51" s="43">
        <f t="shared" si="2"/>
        <v>3330</v>
      </c>
      <c r="S51" s="43">
        <f t="shared" si="2"/>
        <v>156956852.06999999</v>
      </c>
      <c r="T51" s="43">
        <f t="shared" si="1"/>
        <v>8182</v>
      </c>
      <c r="U51" s="43">
        <f t="shared" si="1"/>
        <v>243829239.02999997</v>
      </c>
      <c r="V51" s="16"/>
    </row>
    <row r="52" spans="1:22" s="9" customFormat="1" x14ac:dyDescent="0.2">
      <c r="A52" s="33">
        <v>45</v>
      </c>
      <c r="B52" s="54" t="s">
        <v>112</v>
      </c>
      <c r="C52" s="1" t="s">
        <v>113</v>
      </c>
      <c r="D52" s="44">
        <v>36</v>
      </c>
      <c r="E52" s="44">
        <v>27972697.75</v>
      </c>
      <c r="F52" s="44">
        <v>477</v>
      </c>
      <c r="G52" s="44">
        <v>39176695.270000003</v>
      </c>
      <c r="H52" s="44">
        <v>66</v>
      </c>
      <c r="I52" s="44">
        <v>7114602.9400000004</v>
      </c>
      <c r="J52" s="44">
        <v>273</v>
      </c>
      <c r="K52" s="44">
        <v>18958726.739999998</v>
      </c>
      <c r="L52" s="42">
        <f t="shared" si="0"/>
        <v>852</v>
      </c>
      <c r="M52" s="42">
        <f t="shared" si="0"/>
        <v>93222722.700000003</v>
      </c>
      <c r="N52" s="44">
        <v>30</v>
      </c>
      <c r="O52" s="44">
        <v>70965759.859999999</v>
      </c>
      <c r="P52" s="44">
        <v>12</v>
      </c>
      <c r="Q52" s="44">
        <v>42393322.880000003</v>
      </c>
      <c r="R52" s="42">
        <f t="shared" si="2"/>
        <v>42</v>
      </c>
      <c r="S52" s="42">
        <f t="shared" si="2"/>
        <v>113359082.74000001</v>
      </c>
      <c r="T52" s="42">
        <f t="shared" si="1"/>
        <v>894</v>
      </c>
      <c r="U52" s="42">
        <f t="shared" si="1"/>
        <v>206581805.44</v>
      </c>
      <c r="V52" s="16"/>
    </row>
    <row r="53" spans="1:22" s="9" customFormat="1" x14ac:dyDescent="0.2">
      <c r="A53" s="30">
        <v>46</v>
      </c>
      <c r="B53" s="53" t="s">
        <v>96</v>
      </c>
      <c r="C53" s="32" t="s">
        <v>97</v>
      </c>
      <c r="D53" s="43"/>
      <c r="E53" s="43"/>
      <c r="F53" s="43"/>
      <c r="G53" s="43"/>
      <c r="H53" s="43">
        <v>3</v>
      </c>
      <c r="I53" s="43">
        <v>102027625.26000001</v>
      </c>
      <c r="J53" s="43">
        <v>4</v>
      </c>
      <c r="K53" s="43">
        <v>515051.52000000002</v>
      </c>
      <c r="L53" s="43">
        <f t="shared" si="0"/>
        <v>7</v>
      </c>
      <c r="M53" s="43">
        <f t="shared" si="0"/>
        <v>102542676.78</v>
      </c>
      <c r="N53" s="43"/>
      <c r="O53" s="43"/>
      <c r="P53" s="43">
        <v>2</v>
      </c>
      <c r="Q53" s="43">
        <v>100000000</v>
      </c>
      <c r="R53" s="43">
        <f t="shared" si="2"/>
        <v>2</v>
      </c>
      <c r="S53" s="43">
        <f t="shared" si="2"/>
        <v>100000000</v>
      </c>
      <c r="T53" s="43">
        <f t="shared" si="1"/>
        <v>9</v>
      </c>
      <c r="U53" s="43">
        <f t="shared" si="1"/>
        <v>202542676.78</v>
      </c>
      <c r="V53" s="16"/>
    </row>
    <row r="54" spans="1:22" s="9" customFormat="1" x14ac:dyDescent="0.2">
      <c r="A54" s="33">
        <v>47</v>
      </c>
      <c r="B54" s="54" t="s">
        <v>122</v>
      </c>
      <c r="C54" s="1" t="s">
        <v>123</v>
      </c>
      <c r="D54" s="44"/>
      <c r="E54" s="44"/>
      <c r="F54" s="44"/>
      <c r="G54" s="44"/>
      <c r="H54" s="44">
        <v>108</v>
      </c>
      <c r="I54" s="44">
        <v>57491372.890000001</v>
      </c>
      <c r="J54" s="44">
        <v>111</v>
      </c>
      <c r="K54" s="44">
        <v>56487539.490000002</v>
      </c>
      <c r="L54" s="42">
        <f t="shared" si="0"/>
        <v>219</v>
      </c>
      <c r="M54" s="42">
        <f t="shared" si="0"/>
        <v>113978912.38</v>
      </c>
      <c r="N54" s="44">
        <v>38</v>
      </c>
      <c r="O54" s="44">
        <v>40420000</v>
      </c>
      <c r="P54" s="44">
        <v>36</v>
      </c>
      <c r="Q54" s="44">
        <v>41350450</v>
      </c>
      <c r="R54" s="42">
        <f t="shared" si="2"/>
        <v>74</v>
      </c>
      <c r="S54" s="42">
        <f t="shared" si="2"/>
        <v>81770450</v>
      </c>
      <c r="T54" s="42">
        <f t="shared" si="1"/>
        <v>293</v>
      </c>
      <c r="U54" s="42">
        <f t="shared" si="1"/>
        <v>195749362.38</v>
      </c>
      <c r="V54" s="16"/>
    </row>
    <row r="55" spans="1:22" s="9" customFormat="1" x14ac:dyDescent="0.2">
      <c r="A55" s="30">
        <v>48</v>
      </c>
      <c r="B55" s="53" t="s">
        <v>362</v>
      </c>
      <c r="C55" s="32" t="s">
        <v>363</v>
      </c>
      <c r="D55" s="43"/>
      <c r="E55" s="43"/>
      <c r="F55" s="43"/>
      <c r="G55" s="43"/>
      <c r="H55" s="43">
        <v>1</v>
      </c>
      <c r="I55" s="43">
        <v>19297809.23</v>
      </c>
      <c r="J55" s="43"/>
      <c r="K55" s="43"/>
      <c r="L55" s="43">
        <f t="shared" si="0"/>
        <v>1</v>
      </c>
      <c r="M55" s="43">
        <f t="shared" si="0"/>
        <v>19297809.23</v>
      </c>
      <c r="N55" s="43"/>
      <c r="O55" s="43"/>
      <c r="P55" s="43">
        <v>1</v>
      </c>
      <c r="Q55" s="43">
        <v>157331655.13</v>
      </c>
      <c r="R55" s="43">
        <f t="shared" si="2"/>
        <v>1</v>
      </c>
      <c r="S55" s="43">
        <f t="shared" si="2"/>
        <v>157331655.13</v>
      </c>
      <c r="T55" s="43">
        <f t="shared" si="1"/>
        <v>2</v>
      </c>
      <c r="U55" s="43">
        <f t="shared" si="1"/>
        <v>176629464.35999998</v>
      </c>
      <c r="V55" s="16"/>
    </row>
    <row r="56" spans="1:22" s="9" customFormat="1" x14ac:dyDescent="0.2">
      <c r="A56" s="33">
        <v>49</v>
      </c>
      <c r="B56" s="54" t="s">
        <v>120</v>
      </c>
      <c r="C56" s="1" t="s">
        <v>121</v>
      </c>
      <c r="D56" s="44">
        <v>206</v>
      </c>
      <c r="E56" s="44">
        <v>4680441.32</v>
      </c>
      <c r="F56" s="44">
        <v>1832</v>
      </c>
      <c r="G56" s="44">
        <v>35614456.090000004</v>
      </c>
      <c r="H56" s="44">
        <v>1373</v>
      </c>
      <c r="I56" s="44">
        <v>16203140.9</v>
      </c>
      <c r="J56" s="44">
        <v>3583</v>
      </c>
      <c r="K56" s="44">
        <v>32103937.449999999</v>
      </c>
      <c r="L56" s="42">
        <f t="shared" si="0"/>
        <v>6994</v>
      </c>
      <c r="M56" s="42">
        <f t="shared" si="0"/>
        <v>88601975.75999999</v>
      </c>
      <c r="N56" s="44">
        <v>909</v>
      </c>
      <c r="O56" s="44">
        <v>58917426.409999996</v>
      </c>
      <c r="P56" s="44">
        <v>232</v>
      </c>
      <c r="Q56" s="44">
        <v>12083041.300000001</v>
      </c>
      <c r="R56" s="42">
        <f t="shared" si="2"/>
        <v>1141</v>
      </c>
      <c r="S56" s="42">
        <f t="shared" si="2"/>
        <v>71000467.709999993</v>
      </c>
      <c r="T56" s="42">
        <f t="shared" si="1"/>
        <v>8135</v>
      </c>
      <c r="U56" s="42">
        <f t="shared" si="1"/>
        <v>159602443.46999997</v>
      </c>
      <c r="V56" s="16"/>
    </row>
    <row r="57" spans="1:22" s="9" customFormat="1" x14ac:dyDescent="0.2">
      <c r="A57" s="30">
        <v>50</v>
      </c>
      <c r="B57" s="31" t="s">
        <v>116</v>
      </c>
      <c r="C57" s="32" t="s">
        <v>117</v>
      </c>
      <c r="D57" s="43">
        <v>3</v>
      </c>
      <c r="E57" s="43">
        <v>7248</v>
      </c>
      <c r="F57" s="43">
        <v>43</v>
      </c>
      <c r="G57" s="43">
        <v>503416.48</v>
      </c>
      <c r="H57" s="43">
        <v>626</v>
      </c>
      <c r="I57" s="43">
        <v>31931960.609999999</v>
      </c>
      <c r="J57" s="43">
        <v>1472</v>
      </c>
      <c r="K57" s="43">
        <v>68844790.950000003</v>
      </c>
      <c r="L57" s="43">
        <f t="shared" si="0"/>
        <v>2144</v>
      </c>
      <c r="M57" s="43">
        <f t="shared" si="0"/>
        <v>101287416.04000001</v>
      </c>
      <c r="N57" s="43">
        <v>795</v>
      </c>
      <c r="O57" s="43">
        <v>40182946.600000001</v>
      </c>
      <c r="P57" s="43">
        <v>448</v>
      </c>
      <c r="Q57" s="43">
        <v>4671154.79</v>
      </c>
      <c r="R57" s="43">
        <f t="shared" si="2"/>
        <v>1243</v>
      </c>
      <c r="S57" s="43">
        <f t="shared" si="2"/>
        <v>44854101.390000001</v>
      </c>
      <c r="T57" s="43">
        <f t="shared" si="1"/>
        <v>3387</v>
      </c>
      <c r="U57" s="43">
        <f t="shared" si="1"/>
        <v>146141517.43000001</v>
      </c>
      <c r="V57" s="16"/>
    </row>
    <row r="58" spans="1:22" s="9" customFormat="1" x14ac:dyDescent="0.2">
      <c r="A58" s="33">
        <v>51</v>
      </c>
      <c r="B58" s="54" t="s">
        <v>126</v>
      </c>
      <c r="C58" s="1" t="s">
        <v>127</v>
      </c>
      <c r="D58" s="44"/>
      <c r="E58" s="44"/>
      <c r="F58" s="44"/>
      <c r="G58" s="44"/>
      <c r="H58" s="44">
        <v>74</v>
      </c>
      <c r="I58" s="44">
        <v>253802.39</v>
      </c>
      <c r="J58" s="44">
        <v>161</v>
      </c>
      <c r="K58" s="44">
        <v>1271783.72</v>
      </c>
      <c r="L58" s="42">
        <f t="shared" si="0"/>
        <v>235</v>
      </c>
      <c r="M58" s="42">
        <f t="shared" si="0"/>
        <v>1525586.1099999999</v>
      </c>
      <c r="N58" s="44">
        <v>556</v>
      </c>
      <c r="O58" s="44">
        <v>68719547.890000001</v>
      </c>
      <c r="P58" s="44">
        <v>370</v>
      </c>
      <c r="Q58" s="44">
        <v>67692564.75</v>
      </c>
      <c r="R58" s="42">
        <f t="shared" si="2"/>
        <v>926</v>
      </c>
      <c r="S58" s="42">
        <f t="shared" si="2"/>
        <v>136412112.63999999</v>
      </c>
      <c r="T58" s="42">
        <f t="shared" si="1"/>
        <v>1161</v>
      </c>
      <c r="U58" s="42">
        <f t="shared" si="1"/>
        <v>137937698.75</v>
      </c>
      <c r="V58" s="16"/>
    </row>
    <row r="59" spans="1:22" s="9" customFormat="1" x14ac:dyDescent="0.2">
      <c r="A59" s="30">
        <v>52</v>
      </c>
      <c r="B59" s="53" t="s">
        <v>128</v>
      </c>
      <c r="C59" s="32" t="s">
        <v>129</v>
      </c>
      <c r="D59" s="43"/>
      <c r="E59" s="43"/>
      <c r="F59" s="43">
        <v>19</v>
      </c>
      <c r="G59" s="43">
        <v>214524.54</v>
      </c>
      <c r="H59" s="43">
        <v>105</v>
      </c>
      <c r="I59" s="43">
        <v>666416.98</v>
      </c>
      <c r="J59" s="43">
        <v>739</v>
      </c>
      <c r="K59" s="43">
        <v>55948684.399999999</v>
      </c>
      <c r="L59" s="43">
        <f t="shared" si="0"/>
        <v>863</v>
      </c>
      <c r="M59" s="43">
        <f t="shared" si="0"/>
        <v>56829625.919999994</v>
      </c>
      <c r="N59" s="43">
        <v>3023</v>
      </c>
      <c r="O59" s="43">
        <v>67986223.030000001</v>
      </c>
      <c r="P59" s="43">
        <v>10</v>
      </c>
      <c r="Q59" s="43">
        <v>12485055.32</v>
      </c>
      <c r="R59" s="43">
        <f t="shared" si="2"/>
        <v>3033</v>
      </c>
      <c r="S59" s="43">
        <f t="shared" si="2"/>
        <v>80471278.349999994</v>
      </c>
      <c r="T59" s="43">
        <f t="shared" si="1"/>
        <v>3896</v>
      </c>
      <c r="U59" s="43">
        <f t="shared" si="1"/>
        <v>137300904.26999998</v>
      </c>
      <c r="V59" s="16"/>
    </row>
    <row r="60" spans="1:22" s="9" customFormat="1" x14ac:dyDescent="0.2">
      <c r="A60" s="33">
        <v>53</v>
      </c>
      <c r="B60" s="54" t="s">
        <v>132</v>
      </c>
      <c r="C60" s="1" t="s">
        <v>133</v>
      </c>
      <c r="D60" s="44">
        <v>180</v>
      </c>
      <c r="E60" s="44">
        <v>28762093.379999999</v>
      </c>
      <c r="F60" s="44">
        <v>174</v>
      </c>
      <c r="G60" s="44">
        <v>11188324.720000001</v>
      </c>
      <c r="H60" s="44">
        <v>68</v>
      </c>
      <c r="I60" s="44">
        <v>12354735.18</v>
      </c>
      <c r="J60" s="44">
        <v>183</v>
      </c>
      <c r="K60" s="44">
        <v>7303913.21</v>
      </c>
      <c r="L60" s="42">
        <f t="shared" si="0"/>
        <v>605</v>
      </c>
      <c r="M60" s="42">
        <f t="shared" si="0"/>
        <v>59609066.489999995</v>
      </c>
      <c r="N60" s="44">
        <v>216</v>
      </c>
      <c r="O60" s="44">
        <v>23486666.75</v>
      </c>
      <c r="P60" s="44">
        <v>215</v>
      </c>
      <c r="Q60" s="44">
        <v>46120586.700000003</v>
      </c>
      <c r="R60" s="42">
        <f t="shared" si="2"/>
        <v>431</v>
      </c>
      <c r="S60" s="42">
        <f t="shared" si="2"/>
        <v>69607253.450000003</v>
      </c>
      <c r="T60" s="42">
        <f t="shared" si="1"/>
        <v>1036</v>
      </c>
      <c r="U60" s="42">
        <f t="shared" si="1"/>
        <v>129216319.94</v>
      </c>
      <c r="V60" s="16"/>
    </row>
    <row r="61" spans="1:22" s="9" customFormat="1" x14ac:dyDescent="0.2">
      <c r="A61" s="30">
        <v>54</v>
      </c>
      <c r="B61" s="53" t="s">
        <v>136</v>
      </c>
      <c r="C61" s="32" t="s">
        <v>137</v>
      </c>
      <c r="D61" s="43">
        <v>40</v>
      </c>
      <c r="E61" s="43">
        <v>743118.13</v>
      </c>
      <c r="F61" s="43">
        <v>181</v>
      </c>
      <c r="G61" s="43">
        <v>1981280.84</v>
      </c>
      <c r="H61" s="43">
        <v>1341</v>
      </c>
      <c r="I61" s="43">
        <v>8698670.1799999997</v>
      </c>
      <c r="J61" s="43">
        <v>5379</v>
      </c>
      <c r="K61" s="43">
        <v>58207382.359999999</v>
      </c>
      <c r="L61" s="43">
        <f t="shared" si="0"/>
        <v>6941</v>
      </c>
      <c r="M61" s="43">
        <f t="shared" si="0"/>
        <v>69630451.50999999</v>
      </c>
      <c r="N61" s="43">
        <v>942</v>
      </c>
      <c r="O61" s="43">
        <v>51036805.350000001</v>
      </c>
      <c r="P61" s="43">
        <v>4</v>
      </c>
      <c r="Q61" s="43">
        <v>139387.53</v>
      </c>
      <c r="R61" s="43">
        <f t="shared" si="2"/>
        <v>946</v>
      </c>
      <c r="S61" s="43">
        <f t="shared" si="2"/>
        <v>51176192.880000003</v>
      </c>
      <c r="T61" s="43">
        <f t="shared" si="1"/>
        <v>7887</v>
      </c>
      <c r="U61" s="43">
        <f t="shared" si="1"/>
        <v>120806644.38999999</v>
      </c>
      <c r="V61" s="16"/>
    </row>
    <row r="62" spans="1:22" s="9" customFormat="1" x14ac:dyDescent="0.2">
      <c r="A62" s="33">
        <v>55</v>
      </c>
      <c r="B62" s="54" t="s">
        <v>138</v>
      </c>
      <c r="C62" s="1" t="s">
        <v>139</v>
      </c>
      <c r="D62" s="44">
        <v>98</v>
      </c>
      <c r="E62" s="44">
        <v>2083935.7</v>
      </c>
      <c r="F62" s="44">
        <v>1260</v>
      </c>
      <c r="G62" s="44">
        <v>25280916.710000001</v>
      </c>
      <c r="H62" s="44">
        <v>745</v>
      </c>
      <c r="I62" s="44">
        <v>10439770.039999999</v>
      </c>
      <c r="J62" s="44">
        <v>3547</v>
      </c>
      <c r="K62" s="44">
        <v>25899784.969999999</v>
      </c>
      <c r="L62" s="42">
        <f t="shared" si="0"/>
        <v>5650</v>
      </c>
      <c r="M62" s="42">
        <f t="shared" si="0"/>
        <v>63704407.420000002</v>
      </c>
      <c r="N62" s="44">
        <v>1328</v>
      </c>
      <c r="O62" s="44">
        <v>47297322.170000002</v>
      </c>
      <c r="P62" s="44">
        <v>37</v>
      </c>
      <c r="Q62" s="44">
        <v>9142898.2300000004</v>
      </c>
      <c r="R62" s="42">
        <f t="shared" si="2"/>
        <v>1365</v>
      </c>
      <c r="S62" s="42">
        <f t="shared" si="2"/>
        <v>56440220.400000006</v>
      </c>
      <c r="T62" s="42">
        <f t="shared" si="1"/>
        <v>7015</v>
      </c>
      <c r="U62" s="42">
        <f t="shared" si="1"/>
        <v>120144627.82000001</v>
      </c>
      <c r="V62" s="16"/>
    </row>
    <row r="63" spans="1:22" s="9" customFormat="1" x14ac:dyDescent="0.2">
      <c r="A63" s="30">
        <v>56</v>
      </c>
      <c r="B63" s="53" t="s">
        <v>130</v>
      </c>
      <c r="C63" s="32" t="s">
        <v>131</v>
      </c>
      <c r="D63" s="43"/>
      <c r="E63" s="43"/>
      <c r="F63" s="43"/>
      <c r="G63" s="43"/>
      <c r="H63" s="43">
        <v>982</v>
      </c>
      <c r="I63" s="43">
        <v>8743429.4000000004</v>
      </c>
      <c r="J63" s="43">
        <v>4396</v>
      </c>
      <c r="K63" s="43">
        <v>58298041.609999999</v>
      </c>
      <c r="L63" s="43">
        <f t="shared" si="0"/>
        <v>5378</v>
      </c>
      <c r="M63" s="43">
        <f t="shared" si="0"/>
        <v>67041471.009999998</v>
      </c>
      <c r="N63" s="43">
        <v>2600</v>
      </c>
      <c r="O63" s="43">
        <v>50017599.270000003</v>
      </c>
      <c r="P63" s="43">
        <v>68</v>
      </c>
      <c r="Q63" s="43">
        <v>962403.54</v>
      </c>
      <c r="R63" s="43">
        <f t="shared" si="2"/>
        <v>2668</v>
      </c>
      <c r="S63" s="43">
        <f t="shared" si="2"/>
        <v>50980002.810000002</v>
      </c>
      <c r="T63" s="43">
        <f t="shared" si="1"/>
        <v>8046</v>
      </c>
      <c r="U63" s="43">
        <f t="shared" si="1"/>
        <v>118021473.81999999</v>
      </c>
      <c r="V63" s="16"/>
    </row>
    <row r="64" spans="1:22" s="9" customFormat="1" x14ac:dyDescent="0.2">
      <c r="A64" s="33">
        <v>57</v>
      </c>
      <c r="B64" s="54" t="s">
        <v>148</v>
      </c>
      <c r="C64" s="1" t="s">
        <v>149</v>
      </c>
      <c r="D64" s="44">
        <v>550</v>
      </c>
      <c r="E64" s="44">
        <v>30024235.16</v>
      </c>
      <c r="F64" s="44">
        <v>423</v>
      </c>
      <c r="G64" s="44">
        <v>12926908.76</v>
      </c>
      <c r="H64" s="44">
        <v>193</v>
      </c>
      <c r="I64" s="44">
        <v>5331765.16</v>
      </c>
      <c r="J64" s="44">
        <v>167</v>
      </c>
      <c r="K64" s="44">
        <v>21484222.199999999</v>
      </c>
      <c r="L64" s="42">
        <f t="shared" si="0"/>
        <v>1333</v>
      </c>
      <c r="M64" s="42">
        <f t="shared" si="0"/>
        <v>69767131.280000001</v>
      </c>
      <c r="N64" s="44">
        <v>25</v>
      </c>
      <c r="O64" s="44">
        <v>23485060.109999999</v>
      </c>
      <c r="P64" s="44">
        <v>19</v>
      </c>
      <c r="Q64" s="44">
        <v>18915230.43</v>
      </c>
      <c r="R64" s="42">
        <f t="shared" si="2"/>
        <v>44</v>
      </c>
      <c r="S64" s="42">
        <f t="shared" si="2"/>
        <v>42400290.539999999</v>
      </c>
      <c r="T64" s="42">
        <f t="shared" si="1"/>
        <v>1377</v>
      </c>
      <c r="U64" s="42">
        <f t="shared" si="1"/>
        <v>112167421.81999999</v>
      </c>
      <c r="V64" s="16"/>
    </row>
    <row r="65" spans="1:22" s="9" customFormat="1" x14ac:dyDescent="0.2">
      <c r="A65" s="30">
        <v>58</v>
      </c>
      <c r="B65" s="31" t="s">
        <v>142</v>
      </c>
      <c r="C65" s="32" t="s">
        <v>143</v>
      </c>
      <c r="D65" s="43">
        <v>262</v>
      </c>
      <c r="E65" s="43">
        <v>12395546.99</v>
      </c>
      <c r="F65" s="43">
        <v>870</v>
      </c>
      <c r="G65" s="43">
        <v>25839417.469999999</v>
      </c>
      <c r="H65" s="43">
        <v>440</v>
      </c>
      <c r="I65" s="43">
        <v>15517246.630000001</v>
      </c>
      <c r="J65" s="43">
        <v>881</v>
      </c>
      <c r="K65" s="43">
        <v>14361882.859999999</v>
      </c>
      <c r="L65" s="43">
        <f t="shared" si="0"/>
        <v>2453</v>
      </c>
      <c r="M65" s="43">
        <f t="shared" si="0"/>
        <v>68114093.950000003</v>
      </c>
      <c r="N65" s="43">
        <v>437</v>
      </c>
      <c r="O65" s="43">
        <v>25333223.579999998</v>
      </c>
      <c r="P65" s="43">
        <v>70</v>
      </c>
      <c r="Q65" s="43">
        <v>13130656.27</v>
      </c>
      <c r="R65" s="43">
        <f t="shared" si="2"/>
        <v>507</v>
      </c>
      <c r="S65" s="43">
        <f t="shared" si="2"/>
        <v>38463879.849999994</v>
      </c>
      <c r="T65" s="43">
        <f t="shared" si="1"/>
        <v>2960</v>
      </c>
      <c r="U65" s="43">
        <f t="shared" si="1"/>
        <v>106577973.8</v>
      </c>
      <c r="V65" s="16"/>
    </row>
    <row r="66" spans="1:22" s="9" customFormat="1" x14ac:dyDescent="0.2">
      <c r="A66" s="33">
        <v>59</v>
      </c>
      <c r="B66" s="54" t="s">
        <v>140</v>
      </c>
      <c r="C66" s="1" t="s">
        <v>141</v>
      </c>
      <c r="D66" s="44">
        <v>8</v>
      </c>
      <c r="E66" s="44">
        <v>565063.42000000004</v>
      </c>
      <c r="F66" s="44">
        <v>57</v>
      </c>
      <c r="G66" s="44">
        <v>2218620.0299999998</v>
      </c>
      <c r="H66" s="44">
        <v>75</v>
      </c>
      <c r="I66" s="44">
        <v>44736985.740000002</v>
      </c>
      <c r="J66" s="44">
        <v>73</v>
      </c>
      <c r="K66" s="44">
        <v>10477886.720000001</v>
      </c>
      <c r="L66" s="42">
        <f t="shared" si="0"/>
        <v>213</v>
      </c>
      <c r="M66" s="42">
        <f t="shared" si="0"/>
        <v>57998555.910000004</v>
      </c>
      <c r="N66" s="44">
        <v>68</v>
      </c>
      <c r="O66" s="44">
        <v>6949640.8399999999</v>
      </c>
      <c r="P66" s="44">
        <v>39</v>
      </c>
      <c r="Q66" s="44">
        <v>38829199.020000003</v>
      </c>
      <c r="R66" s="42">
        <f t="shared" si="2"/>
        <v>107</v>
      </c>
      <c r="S66" s="42">
        <f t="shared" si="2"/>
        <v>45778839.859999999</v>
      </c>
      <c r="T66" s="42">
        <f t="shared" si="1"/>
        <v>320</v>
      </c>
      <c r="U66" s="42">
        <f t="shared" si="1"/>
        <v>103777395.77000001</v>
      </c>
      <c r="V66" s="16"/>
    </row>
    <row r="67" spans="1:22" s="9" customFormat="1" x14ac:dyDescent="0.2">
      <c r="A67" s="30">
        <v>60</v>
      </c>
      <c r="B67" s="53" t="s">
        <v>154</v>
      </c>
      <c r="C67" s="32" t="s">
        <v>155</v>
      </c>
      <c r="D67" s="43">
        <v>24</v>
      </c>
      <c r="E67" s="43">
        <v>23580740.93</v>
      </c>
      <c r="F67" s="43">
        <v>153</v>
      </c>
      <c r="G67" s="43">
        <v>14734236.82</v>
      </c>
      <c r="H67" s="43">
        <v>41</v>
      </c>
      <c r="I67" s="43">
        <v>2525444.0699999998</v>
      </c>
      <c r="J67" s="43">
        <v>195</v>
      </c>
      <c r="K67" s="43">
        <v>3239983.06</v>
      </c>
      <c r="L67" s="43">
        <f t="shared" si="0"/>
        <v>413</v>
      </c>
      <c r="M67" s="43">
        <f t="shared" si="0"/>
        <v>44080404.879999995</v>
      </c>
      <c r="N67" s="43">
        <v>15</v>
      </c>
      <c r="O67" s="43">
        <v>50529868</v>
      </c>
      <c r="P67" s="43">
        <v>4</v>
      </c>
      <c r="Q67" s="43">
        <v>6099855.5999999996</v>
      </c>
      <c r="R67" s="43">
        <f t="shared" si="2"/>
        <v>19</v>
      </c>
      <c r="S67" s="43">
        <f t="shared" si="2"/>
        <v>56629723.600000001</v>
      </c>
      <c r="T67" s="43">
        <f t="shared" si="1"/>
        <v>432</v>
      </c>
      <c r="U67" s="43">
        <f t="shared" si="1"/>
        <v>100710128.47999999</v>
      </c>
      <c r="V67" s="16"/>
    </row>
    <row r="68" spans="1:22" s="9" customFormat="1" x14ac:dyDescent="0.2">
      <c r="A68" s="33">
        <v>61</v>
      </c>
      <c r="B68" s="54" t="s">
        <v>144</v>
      </c>
      <c r="C68" s="1" t="s">
        <v>145</v>
      </c>
      <c r="D68" s="44">
        <v>18</v>
      </c>
      <c r="E68" s="44">
        <v>5345259.1399999997</v>
      </c>
      <c r="F68" s="44">
        <v>9</v>
      </c>
      <c r="G68" s="44">
        <v>1184156.3899999999</v>
      </c>
      <c r="H68" s="44">
        <v>26</v>
      </c>
      <c r="I68" s="44">
        <v>36968701</v>
      </c>
      <c r="J68" s="44">
        <v>36</v>
      </c>
      <c r="K68" s="44">
        <v>12020495.119999999</v>
      </c>
      <c r="L68" s="42">
        <f t="shared" si="0"/>
        <v>89</v>
      </c>
      <c r="M68" s="42">
        <f t="shared" si="0"/>
        <v>55518611.649999999</v>
      </c>
      <c r="N68" s="44">
        <v>19</v>
      </c>
      <c r="O68" s="44">
        <v>6220000</v>
      </c>
      <c r="P68" s="44">
        <v>19</v>
      </c>
      <c r="Q68" s="44">
        <v>35300000</v>
      </c>
      <c r="R68" s="42">
        <f t="shared" si="2"/>
        <v>38</v>
      </c>
      <c r="S68" s="42">
        <f t="shared" si="2"/>
        <v>41520000</v>
      </c>
      <c r="T68" s="42">
        <f t="shared" si="1"/>
        <v>127</v>
      </c>
      <c r="U68" s="42">
        <f t="shared" si="1"/>
        <v>97038611.650000006</v>
      </c>
      <c r="V68" s="16"/>
    </row>
    <row r="69" spans="1:22" s="9" customFormat="1" x14ac:dyDescent="0.2">
      <c r="A69" s="30">
        <v>62</v>
      </c>
      <c r="B69" s="53" t="s">
        <v>168</v>
      </c>
      <c r="C69" s="32" t="s">
        <v>169</v>
      </c>
      <c r="D69" s="43">
        <v>40</v>
      </c>
      <c r="E69" s="43">
        <v>29484905.989999998</v>
      </c>
      <c r="F69" s="43">
        <v>51</v>
      </c>
      <c r="G69" s="43">
        <v>3939251.76</v>
      </c>
      <c r="H69" s="43">
        <v>33</v>
      </c>
      <c r="I69" s="43">
        <v>3830966.11</v>
      </c>
      <c r="J69" s="43">
        <v>60</v>
      </c>
      <c r="K69" s="43">
        <v>1649335.46</v>
      </c>
      <c r="L69" s="43">
        <f t="shared" si="0"/>
        <v>184</v>
      </c>
      <c r="M69" s="43">
        <f t="shared" si="0"/>
        <v>38904459.32</v>
      </c>
      <c r="N69" s="43">
        <v>33</v>
      </c>
      <c r="O69" s="43">
        <v>22863776.449999999</v>
      </c>
      <c r="P69" s="43">
        <v>30</v>
      </c>
      <c r="Q69" s="43">
        <v>34643663.450000003</v>
      </c>
      <c r="R69" s="43">
        <f t="shared" si="2"/>
        <v>63</v>
      </c>
      <c r="S69" s="43">
        <f t="shared" si="2"/>
        <v>57507439.900000006</v>
      </c>
      <c r="T69" s="43">
        <f t="shared" si="1"/>
        <v>247</v>
      </c>
      <c r="U69" s="43">
        <f t="shared" si="1"/>
        <v>96411899.219999999</v>
      </c>
      <c r="V69" s="16"/>
    </row>
    <row r="70" spans="1:22" s="9" customFormat="1" x14ac:dyDescent="0.2">
      <c r="A70" s="33">
        <v>63</v>
      </c>
      <c r="B70" s="54" t="s">
        <v>134</v>
      </c>
      <c r="C70" s="1" t="s">
        <v>135</v>
      </c>
      <c r="D70" s="44">
        <v>105</v>
      </c>
      <c r="E70" s="44">
        <v>18930435.27</v>
      </c>
      <c r="F70" s="44">
        <v>248</v>
      </c>
      <c r="G70" s="44">
        <v>16034437.26</v>
      </c>
      <c r="H70" s="44">
        <v>32</v>
      </c>
      <c r="I70" s="44">
        <v>2425481.31</v>
      </c>
      <c r="J70" s="44">
        <v>102</v>
      </c>
      <c r="K70" s="44">
        <v>20021504.579999998</v>
      </c>
      <c r="L70" s="42">
        <f t="shared" si="0"/>
        <v>487</v>
      </c>
      <c r="M70" s="42">
        <f t="shared" si="0"/>
        <v>57411858.420000002</v>
      </c>
      <c r="N70" s="44">
        <v>33</v>
      </c>
      <c r="O70" s="44">
        <v>23331465.350000001</v>
      </c>
      <c r="P70" s="44">
        <v>11</v>
      </c>
      <c r="Q70" s="44">
        <v>8604872.8300000001</v>
      </c>
      <c r="R70" s="42">
        <f t="shared" si="2"/>
        <v>44</v>
      </c>
      <c r="S70" s="42">
        <f t="shared" si="2"/>
        <v>31936338.18</v>
      </c>
      <c r="T70" s="42">
        <f t="shared" si="1"/>
        <v>531</v>
      </c>
      <c r="U70" s="42">
        <f t="shared" si="1"/>
        <v>89348196.599999994</v>
      </c>
      <c r="V70" s="16"/>
    </row>
    <row r="71" spans="1:22" s="9" customFormat="1" x14ac:dyDescent="0.2">
      <c r="A71" s="30">
        <v>64</v>
      </c>
      <c r="B71" s="53" t="s">
        <v>156</v>
      </c>
      <c r="C71" s="32" t="s">
        <v>157</v>
      </c>
      <c r="D71" s="43"/>
      <c r="E71" s="43"/>
      <c r="F71" s="43">
        <v>15</v>
      </c>
      <c r="G71" s="43">
        <v>2399837.27</v>
      </c>
      <c r="H71" s="43">
        <v>47</v>
      </c>
      <c r="I71" s="43">
        <v>34895685.259999998</v>
      </c>
      <c r="J71" s="43">
        <v>54</v>
      </c>
      <c r="K71" s="43">
        <v>8292945.9500000002</v>
      </c>
      <c r="L71" s="43">
        <f t="shared" si="0"/>
        <v>116</v>
      </c>
      <c r="M71" s="43">
        <f t="shared" si="0"/>
        <v>45588468.480000004</v>
      </c>
      <c r="N71" s="43">
        <v>12</v>
      </c>
      <c r="O71" s="43">
        <v>8535501.5399999991</v>
      </c>
      <c r="P71" s="43">
        <v>17</v>
      </c>
      <c r="Q71" s="43">
        <v>32761000</v>
      </c>
      <c r="R71" s="43">
        <f t="shared" si="2"/>
        <v>29</v>
      </c>
      <c r="S71" s="43">
        <f t="shared" si="2"/>
        <v>41296501.539999999</v>
      </c>
      <c r="T71" s="43">
        <f t="shared" si="1"/>
        <v>145</v>
      </c>
      <c r="U71" s="43">
        <f t="shared" si="1"/>
        <v>86884970.020000011</v>
      </c>
      <c r="V71" s="16"/>
    </row>
    <row r="72" spans="1:22" s="9" customFormat="1" x14ac:dyDescent="0.2">
      <c r="A72" s="33">
        <v>65</v>
      </c>
      <c r="B72" s="54" t="s">
        <v>158</v>
      </c>
      <c r="C72" s="1" t="s">
        <v>159</v>
      </c>
      <c r="D72" s="44"/>
      <c r="E72" s="44"/>
      <c r="F72" s="44"/>
      <c r="G72" s="44"/>
      <c r="H72" s="44">
        <v>84</v>
      </c>
      <c r="I72" s="44">
        <v>3193650.9</v>
      </c>
      <c r="J72" s="44">
        <v>84</v>
      </c>
      <c r="K72" s="44">
        <v>2487326.9900000002</v>
      </c>
      <c r="L72" s="42">
        <f t="shared" si="0"/>
        <v>168</v>
      </c>
      <c r="M72" s="42">
        <f t="shared" si="0"/>
        <v>5680977.8900000006</v>
      </c>
      <c r="N72" s="44">
        <v>9</v>
      </c>
      <c r="O72" s="44">
        <v>39442941.859999999</v>
      </c>
      <c r="P72" s="44">
        <v>7</v>
      </c>
      <c r="Q72" s="44">
        <v>39441240</v>
      </c>
      <c r="R72" s="42">
        <f t="shared" si="2"/>
        <v>16</v>
      </c>
      <c r="S72" s="42">
        <f t="shared" si="2"/>
        <v>78884181.859999999</v>
      </c>
      <c r="T72" s="42">
        <f t="shared" si="1"/>
        <v>184</v>
      </c>
      <c r="U72" s="42">
        <f t="shared" si="1"/>
        <v>84565159.75</v>
      </c>
      <c r="V72" s="16"/>
    </row>
    <row r="73" spans="1:22" s="9" customFormat="1" x14ac:dyDescent="0.2">
      <c r="A73" s="30">
        <v>66</v>
      </c>
      <c r="B73" s="31" t="s">
        <v>150</v>
      </c>
      <c r="C73" s="32" t="s">
        <v>151</v>
      </c>
      <c r="D73" s="43">
        <v>40</v>
      </c>
      <c r="E73" s="43">
        <v>981596.05</v>
      </c>
      <c r="F73" s="43">
        <v>506</v>
      </c>
      <c r="G73" s="43">
        <v>8153151.0099999998</v>
      </c>
      <c r="H73" s="43">
        <v>1352</v>
      </c>
      <c r="I73" s="43">
        <v>4602384.93</v>
      </c>
      <c r="J73" s="43">
        <v>3525</v>
      </c>
      <c r="K73" s="43">
        <v>19003230.629999999</v>
      </c>
      <c r="L73" s="43">
        <f t="shared" si="0"/>
        <v>5423</v>
      </c>
      <c r="M73" s="43">
        <f t="shared" si="0"/>
        <v>32740362.620000001</v>
      </c>
      <c r="N73" s="43">
        <v>1943</v>
      </c>
      <c r="O73" s="43">
        <v>35308250.630000003</v>
      </c>
      <c r="P73" s="43">
        <v>455</v>
      </c>
      <c r="Q73" s="43">
        <v>13778578.15</v>
      </c>
      <c r="R73" s="43">
        <f t="shared" si="2"/>
        <v>2398</v>
      </c>
      <c r="S73" s="43">
        <f t="shared" si="2"/>
        <v>49086828.780000001</v>
      </c>
      <c r="T73" s="43">
        <f t="shared" si="1"/>
        <v>7821</v>
      </c>
      <c r="U73" s="43">
        <f t="shared" si="1"/>
        <v>81827191.400000006</v>
      </c>
      <c r="V73" s="16"/>
    </row>
    <row r="74" spans="1:22" s="9" customFormat="1" x14ac:dyDescent="0.2">
      <c r="A74" s="33">
        <v>67</v>
      </c>
      <c r="B74" s="54" t="s">
        <v>152</v>
      </c>
      <c r="C74" s="1" t="s">
        <v>153</v>
      </c>
      <c r="D74" s="44">
        <v>27</v>
      </c>
      <c r="E74" s="44">
        <v>461632.18</v>
      </c>
      <c r="F74" s="44">
        <v>194</v>
      </c>
      <c r="G74" s="44">
        <v>2889254.12</v>
      </c>
      <c r="H74" s="44">
        <v>515</v>
      </c>
      <c r="I74" s="44">
        <v>6482201.2400000002</v>
      </c>
      <c r="J74" s="44">
        <v>1749</v>
      </c>
      <c r="K74" s="44">
        <v>21451264.710000001</v>
      </c>
      <c r="L74" s="42">
        <f t="shared" si="0"/>
        <v>2485</v>
      </c>
      <c r="M74" s="42">
        <f t="shared" si="0"/>
        <v>31284352.250000004</v>
      </c>
      <c r="N74" s="44">
        <v>1990</v>
      </c>
      <c r="O74" s="44">
        <v>32472644.030000001</v>
      </c>
      <c r="P74" s="44">
        <v>76</v>
      </c>
      <c r="Q74" s="44">
        <v>15260146.289999999</v>
      </c>
      <c r="R74" s="42">
        <f t="shared" si="2"/>
        <v>2066</v>
      </c>
      <c r="S74" s="42">
        <f t="shared" si="2"/>
        <v>47732790.32</v>
      </c>
      <c r="T74" s="42">
        <f t="shared" si="1"/>
        <v>4551</v>
      </c>
      <c r="U74" s="42">
        <f t="shared" si="1"/>
        <v>79017142.570000008</v>
      </c>
      <c r="V74" s="16"/>
    </row>
    <row r="75" spans="1:22" s="9" customFormat="1" x14ac:dyDescent="0.2">
      <c r="A75" s="30">
        <v>68</v>
      </c>
      <c r="B75" s="53" t="s">
        <v>160</v>
      </c>
      <c r="C75" s="32" t="s">
        <v>161</v>
      </c>
      <c r="D75" s="43">
        <v>32</v>
      </c>
      <c r="E75" s="43">
        <v>612387.47</v>
      </c>
      <c r="F75" s="43">
        <v>1094</v>
      </c>
      <c r="G75" s="43">
        <v>23639670.52</v>
      </c>
      <c r="H75" s="43">
        <v>410</v>
      </c>
      <c r="I75" s="43">
        <v>3948755.76</v>
      </c>
      <c r="J75" s="43">
        <v>1261</v>
      </c>
      <c r="K75" s="43">
        <v>10577696.43</v>
      </c>
      <c r="L75" s="43">
        <f t="shared" si="0"/>
        <v>2797</v>
      </c>
      <c r="M75" s="43">
        <f t="shared" si="0"/>
        <v>38778510.18</v>
      </c>
      <c r="N75" s="43">
        <v>1595</v>
      </c>
      <c r="O75" s="43">
        <v>33465353.75</v>
      </c>
      <c r="P75" s="43">
        <v>199</v>
      </c>
      <c r="Q75" s="43">
        <v>3774235.04</v>
      </c>
      <c r="R75" s="43">
        <f t="shared" si="2"/>
        <v>1794</v>
      </c>
      <c r="S75" s="43">
        <f t="shared" si="2"/>
        <v>37239588.789999999</v>
      </c>
      <c r="T75" s="43">
        <f t="shared" si="1"/>
        <v>4591</v>
      </c>
      <c r="U75" s="43">
        <f t="shared" si="1"/>
        <v>76018098.969999999</v>
      </c>
      <c r="V75" s="16"/>
    </row>
    <row r="76" spans="1:22" s="9" customFormat="1" x14ac:dyDescent="0.2">
      <c r="A76" s="33">
        <v>69</v>
      </c>
      <c r="B76" s="54" t="s">
        <v>118</v>
      </c>
      <c r="C76" s="1" t="s">
        <v>119</v>
      </c>
      <c r="D76" s="44">
        <v>17</v>
      </c>
      <c r="E76" s="44">
        <v>29881269.77</v>
      </c>
      <c r="F76" s="44">
        <v>4</v>
      </c>
      <c r="G76" s="44">
        <v>287675.23</v>
      </c>
      <c r="H76" s="44"/>
      <c r="I76" s="44"/>
      <c r="J76" s="44">
        <v>18</v>
      </c>
      <c r="K76" s="44">
        <v>14733889.58</v>
      </c>
      <c r="L76" s="42">
        <f t="shared" si="0"/>
        <v>39</v>
      </c>
      <c r="M76" s="42">
        <f t="shared" si="0"/>
        <v>44902834.579999998</v>
      </c>
      <c r="N76" s="44">
        <v>1</v>
      </c>
      <c r="O76" s="44">
        <v>1000000</v>
      </c>
      <c r="P76" s="44">
        <v>5</v>
      </c>
      <c r="Q76" s="44">
        <v>30000000</v>
      </c>
      <c r="R76" s="42">
        <f t="shared" si="2"/>
        <v>6</v>
      </c>
      <c r="S76" s="42">
        <f t="shared" si="2"/>
        <v>31000000</v>
      </c>
      <c r="T76" s="42">
        <f t="shared" si="1"/>
        <v>45</v>
      </c>
      <c r="U76" s="42">
        <f t="shared" si="1"/>
        <v>75902834.579999998</v>
      </c>
      <c r="V76" s="16"/>
    </row>
    <row r="77" spans="1:22" s="9" customFormat="1" x14ac:dyDescent="0.2">
      <c r="A77" s="30">
        <v>70</v>
      </c>
      <c r="B77" s="53" t="s">
        <v>186</v>
      </c>
      <c r="C77" s="32" t="s">
        <v>187</v>
      </c>
      <c r="D77" s="43">
        <v>7</v>
      </c>
      <c r="E77" s="43">
        <v>6000756.2800000003</v>
      </c>
      <c r="F77" s="43">
        <v>5</v>
      </c>
      <c r="G77" s="43">
        <v>2040597</v>
      </c>
      <c r="H77" s="43">
        <v>6</v>
      </c>
      <c r="I77" s="43">
        <v>673214.15</v>
      </c>
      <c r="J77" s="43">
        <v>6</v>
      </c>
      <c r="K77" s="43">
        <v>133941.72</v>
      </c>
      <c r="L77" s="43">
        <f t="shared" si="0"/>
        <v>24</v>
      </c>
      <c r="M77" s="43">
        <f t="shared" si="0"/>
        <v>8848509.1500000004</v>
      </c>
      <c r="N77" s="43">
        <v>27</v>
      </c>
      <c r="O77" s="43">
        <v>30200000</v>
      </c>
      <c r="P77" s="43">
        <v>31</v>
      </c>
      <c r="Q77" s="43">
        <v>34700000</v>
      </c>
      <c r="R77" s="43">
        <f t="shared" si="2"/>
        <v>58</v>
      </c>
      <c r="S77" s="43">
        <f t="shared" si="2"/>
        <v>64900000</v>
      </c>
      <c r="T77" s="43">
        <f t="shared" si="1"/>
        <v>82</v>
      </c>
      <c r="U77" s="43">
        <f t="shared" si="1"/>
        <v>73748509.150000006</v>
      </c>
      <c r="V77" s="16"/>
    </row>
    <row r="78" spans="1:22" s="9" customFormat="1" x14ac:dyDescent="0.2">
      <c r="A78" s="33">
        <v>71</v>
      </c>
      <c r="B78" s="54" t="s">
        <v>162</v>
      </c>
      <c r="C78" s="1" t="s">
        <v>163</v>
      </c>
      <c r="D78" s="44">
        <v>4</v>
      </c>
      <c r="E78" s="44">
        <v>65937.66</v>
      </c>
      <c r="F78" s="44">
        <v>559</v>
      </c>
      <c r="G78" s="44">
        <v>18405277.09</v>
      </c>
      <c r="H78" s="44">
        <v>127</v>
      </c>
      <c r="I78" s="44">
        <v>1550339.3</v>
      </c>
      <c r="J78" s="44">
        <v>805</v>
      </c>
      <c r="K78" s="44">
        <v>13739954.720000001</v>
      </c>
      <c r="L78" s="42">
        <f t="shared" si="0"/>
        <v>1495</v>
      </c>
      <c r="M78" s="42">
        <f t="shared" si="0"/>
        <v>33761508.769999996</v>
      </c>
      <c r="N78" s="44">
        <v>832</v>
      </c>
      <c r="O78" s="44">
        <v>32140152.75</v>
      </c>
      <c r="P78" s="44">
        <v>16</v>
      </c>
      <c r="Q78" s="44">
        <v>1649067.78</v>
      </c>
      <c r="R78" s="42">
        <f t="shared" si="2"/>
        <v>848</v>
      </c>
      <c r="S78" s="42">
        <f t="shared" si="2"/>
        <v>33789220.530000001</v>
      </c>
      <c r="T78" s="42">
        <f t="shared" si="1"/>
        <v>2343</v>
      </c>
      <c r="U78" s="42">
        <f t="shared" si="1"/>
        <v>67550729.299999997</v>
      </c>
      <c r="V78" s="16"/>
    </row>
    <row r="79" spans="1:22" s="9" customFormat="1" x14ac:dyDescent="0.2">
      <c r="A79" s="30">
        <v>72</v>
      </c>
      <c r="B79" s="53" t="s">
        <v>164</v>
      </c>
      <c r="C79" s="32" t="s">
        <v>165</v>
      </c>
      <c r="D79" s="43">
        <v>9</v>
      </c>
      <c r="E79" s="43">
        <v>21698979.370000001</v>
      </c>
      <c r="F79" s="43">
        <v>9</v>
      </c>
      <c r="G79" s="43">
        <v>502163.67</v>
      </c>
      <c r="H79" s="43">
        <v>17</v>
      </c>
      <c r="I79" s="43">
        <v>9388528.3800000008</v>
      </c>
      <c r="J79" s="43">
        <v>25</v>
      </c>
      <c r="K79" s="43">
        <v>144835.70000000001</v>
      </c>
      <c r="L79" s="43">
        <f t="shared" si="0"/>
        <v>60</v>
      </c>
      <c r="M79" s="43">
        <f t="shared" si="0"/>
        <v>31734507.120000001</v>
      </c>
      <c r="N79" s="43">
        <v>11</v>
      </c>
      <c r="O79" s="43">
        <v>1548035.65</v>
      </c>
      <c r="P79" s="43">
        <v>21</v>
      </c>
      <c r="Q79" s="43">
        <v>31367316.649999999</v>
      </c>
      <c r="R79" s="43">
        <f t="shared" si="2"/>
        <v>32</v>
      </c>
      <c r="S79" s="43">
        <f t="shared" si="2"/>
        <v>32915352.299999997</v>
      </c>
      <c r="T79" s="43">
        <f t="shared" si="1"/>
        <v>92</v>
      </c>
      <c r="U79" s="43">
        <f t="shared" si="1"/>
        <v>64649859.420000002</v>
      </c>
      <c r="V79" s="16"/>
    </row>
    <row r="80" spans="1:22" s="9" customFormat="1" x14ac:dyDescent="0.2">
      <c r="A80" s="33">
        <v>73</v>
      </c>
      <c r="B80" s="54" t="s">
        <v>172</v>
      </c>
      <c r="C80" s="1" t="s">
        <v>173</v>
      </c>
      <c r="D80" s="44">
        <v>11</v>
      </c>
      <c r="E80" s="44">
        <v>10521323.800000001</v>
      </c>
      <c r="F80" s="44">
        <v>13</v>
      </c>
      <c r="G80" s="44">
        <v>652642.77</v>
      </c>
      <c r="H80" s="44">
        <v>27</v>
      </c>
      <c r="I80" s="44">
        <v>19966649.079999998</v>
      </c>
      <c r="J80" s="44">
        <v>48</v>
      </c>
      <c r="K80" s="44">
        <v>3183487.7</v>
      </c>
      <c r="L80" s="42">
        <f t="shared" si="0"/>
        <v>99</v>
      </c>
      <c r="M80" s="42">
        <f t="shared" si="0"/>
        <v>34324103.349999994</v>
      </c>
      <c r="N80" s="44">
        <v>8</v>
      </c>
      <c r="O80" s="44">
        <v>1830246.27</v>
      </c>
      <c r="P80" s="44">
        <v>12</v>
      </c>
      <c r="Q80" s="44">
        <v>28081596.210000001</v>
      </c>
      <c r="R80" s="42">
        <f t="shared" si="2"/>
        <v>20</v>
      </c>
      <c r="S80" s="42">
        <f t="shared" si="2"/>
        <v>29911842.48</v>
      </c>
      <c r="T80" s="42">
        <f t="shared" si="1"/>
        <v>119</v>
      </c>
      <c r="U80" s="42">
        <f t="shared" si="1"/>
        <v>64235945.829999998</v>
      </c>
      <c r="V80" s="16"/>
    </row>
    <row r="81" spans="1:22" s="9" customFormat="1" x14ac:dyDescent="0.2">
      <c r="A81" s="30">
        <v>74</v>
      </c>
      <c r="B81" s="31" t="s">
        <v>176</v>
      </c>
      <c r="C81" s="32" t="s">
        <v>177</v>
      </c>
      <c r="D81" s="43">
        <v>68</v>
      </c>
      <c r="E81" s="43">
        <v>1626137</v>
      </c>
      <c r="F81" s="43">
        <v>940</v>
      </c>
      <c r="G81" s="43">
        <v>21988162.039999999</v>
      </c>
      <c r="H81" s="43">
        <v>254</v>
      </c>
      <c r="I81" s="43">
        <v>4091438.92</v>
      </c>
      <c r="J81" s="43">
        <v>741</v>
      </c>
      <c r="K81" s="43">
        <v>5809609.1900000004</v>
      </c>
      <c r="L81" s="43">
        <f t="shared" si="0"/>
        <v>2003</v>
      </c>
      <c r="M81" s="43">
        <f t="shared" si="0"/>
        <v>33515347.149999999</v>
      </c>
      <c r="N81" s="43">
        <v>409</v>
      </c>
      <c r="O81" s="43">
        <v>23331217.879999999</v>
      </c>
      <c r="P81" s="43">
        <v>13</v>
      </c>
      <c r="Q81" s="43">
        <v>1253480</v>
      </c>
      <c r="R81" s="43">
        <f t="shared" si="2"/>
        <v>422</v>
      </c>
      <c r="S81" s="43">
        <f t="shared" si="2"/>
        <v>24584697.879999999</v>
      </c>
      <c r="T81" s="43">
        <f t="shared" si="1"/>
        <v>2425</v>
      </c>
      <c r="U81" s="43">
        <f t="shared" si="1"/>
        <v>58100045.030000001</v>
      </c>
      <c r="V81" s="16"/>
    </row>
    <row r="82" spans="1:22" s="9" customFormat="1" x14ac:dyDescent="0.2">
      <c r="A82" s="33">
        <v>75</v>
      </c>
      <c r="B82" s="54" t="s">
        <v>174</v>
      </c>
      <c r="C82" s="1" t="s">
        <v>175</v>
      </c>
      <c r="D82" s="44">
        <v>1</v>
      </c>
      <c r="E82" s="44">
        <v>40000</v>
      </c>
      <c r="F82" s="44">
        <v>118</v>
      </c>
      <c r="G82" s="44">
        <v>2124703.2000000002</v>
      </c>
      <c r="H82" s="44">
        <v>165</v>
      </c>
      <c r="I82" s="44">
        <v>783860.28</v>
      </c>
      <c r="J82" s="44">
        <v>534</v>
      </c>
      <c r="K82" s="44">
        <v>25707468.309999999</v>
      </c>
      <c r="L82" s="42">
        <f t="shared" si="0"/>
        <v>818</v>
      </c>
      <c r="M82" s="42">
        <f t="shared" si="0"/>
        <v>28656031.789999999</v>
      </c>
      <c r="N82" s="44">
        <v>2282</v>
      </c>
      <c r="O82" s="44">
        <v>27934678.73</v>
      </c>
      <c r="P82" s="44">
        <v>27</v>
      </c>
      <c r="Q82" s="44">
        <v>983818.23</v>
      </c>
      <c r="R82" s="42">
        <f t="shared" si="2"/>
        <v>2309</v>
      </c>
      <c r="S82" s="42">
        <f t="shared" si="2"/>
        <v>28918496.960000001</v>
      </c>
      <c r="T82" s="42">
        <f t="shared" si="1"/>
        <v>3127</v>
      </c>
      <c r="U82" s="42">
        <f t="shared" si="1"/>
        <v>57574528.75</v>
      </c>
      <c r="V82" s="16"/>
    </row>
    <row r="83" spans="1:22" s="9" customFormat="1" x14ac:dyDescent="0.2">
      <c r="A83" s="30">
        <v>76</v>
      </c>
      <c r="B83" s="53" t="s">
        <v>178</v>
      </c>
      <c r="C83" s="32" t="s">
        <v>179</v>
      </c>
      <c r="D83" s="43">
        <v>1</v>
      </c>
      <c r="E83" s="43">
        <v>95578.55</v>
      </c>
      <c r="F83" s="43">
        <v>16</v>
      </c>
      <c r="G83" s="43">
        <v>263268.52</v>
      </c>
      <c r="H83" s="43">
        <v>734</v>
      </c>
      <c r="I83" s="43">
        <v>3343623.23</v>
      </c>
      <c r="J83" s="43">
        <v>1652</v>
      </c>
      <c r="K83" s="43">
        <v>12598488.76</v>
      </c>
      <c r="L83" s="43">
        <f t="shared" si="0"/>
        <v>2403</v>
      </c>
      <c r="M83" s="43">
        <f t="shared" si="0"/>
        <v>16300959.060000001</v>
      </c>
      <c r="N83" s="43">
        <v>1485</v>
      </c>
      <c r="O83" s="43">
        <v>24740765.32</v>
      </c>
      <c r="P83" s="43">
        <v>77</v>
      </c>
      <c r="Q83" s="43">
        <v>15332103.9</v>
      </c>
      <c r="R83" s="43">
        <f t="shared" si="2"/>
        <v>1562</v>
      </c>
      <c r="S83" s="43">
        <f t="shared" si="2"/>
        <v>40072869.219999999</v>
      </c>
      <c r="T83" s="43">
        <f t="shared" si="1"/>
        <v>3965</v>
      </c>
      <c r="U83" s="43">
        <f t="shared" si="1"/>
        <v>56373828.280000001</v>
      </c>
      <c r="V83" s="16"/>
    </row>
    <row r="84" spans="1:22" s="9" customFormat="1" x14ac:dyDescent="0.2">
      <c r="A84" s="33">
        <v>77</v>
      </c>
      <c r="B84" s="54" t="s">
        <v>170</v>
      </c>
      <c r="C84" s="1" t="s">
        <v>171</v>
      </c>
      <c r="D84" s="44">
        <v>9</v>
      </c>
      <c r="E84" s="44">
        <v>9842350.0899999999</v>
      </c>
      <c r="F84" s="44">
        <v>14</v>
      </c>
      <c r="G84" s="44">
        <v>3630032.65</v>
      </c>
      <c r="H84" s="44">
        <v>11</v>
      </c>
      <c r="I84" s="44">
        <v>2742544.68</v>
      </c>
      <c r="J84" s="44">
        <v>83</v>
      </c>
      <c r="K84" s="44">
        <v>1837598.64</v>
      </c>
      <c r="L84" s="42">
        <f t="shared" si="0"/>
        <v>117</v>
      </c>
      <c r="M84" s="42">
        <f t="shared" si="0"/>
        <v>18052526.060000002</v>
      </c>
      <c r="N84" s="44">
        <v>19</v>
      </c>
      <c r="O84" s="44">
        <v>17964344</v>
      </c>
      <c r="P84" s="44">
        <v>18</v>
      </c>
      <c r="Q84" s="44">
        <v>18513996.399999999</v>
      </c>
      <c r="R84" s="42">
        <f t="shared" si="2"/>
        <v>37</v>
      </c>
      <c r="S84" s="42">
        <f t="shared" si="2"/>
        <v>36478340.399999999</v>
      </c>
      <c r="T84" s="42">
        <f t="shared" si="1"/>
        <v>154</v>
      </c>
      <c r="U84" s="42">
        <f t="shared" si="1"/>
        <v>54530866.460000001</v>
      </c>
      <c r="V84" s="16"/>
    </row>
    <row r="85" spans="1:22" s="9" customFormat="1" x14ac:dyDescent="0.2">
      <c r="A85" s="30">
        <v>78</v>
      </c>
      <c r="B85" s="53" t="s">
        <v>100</v>
      </c>
      <c r="C85" s="32" t="s">
        <v>101</v>
      </c>
      <c r="D85" s="43">
        <v>8</v>
      </c>
      <c r="E85" s="43">
        <v>23320112.23</v>
      </c>
      <c r="F85" s="43">
        <v>6</v>
      </c>
      <c r="G85" s="43">
        <v>704346.3</v>
      </c>
      <c r="H85" s="43">
        <v>10</v>
      </c>
      <c r="I85" s="43">
        <v>2895779.48</v>
      </c>
      <c r="J85" s="43">
        <v>19</v>
      </c>
      <c r="K85" s="43">
        <v>212303.8</v>
      </c>
      <c r="L85" s="43">
        <f t="shared" si="0"/>
        <v>43</v>
      </c>
      <c r="M85" s="43">
        <f t="shared" si="0"/>
        <v>27132541.810000002</v>
      </c>
      <c r="N85" s="43">
        <v>4</v>
      </c>
      <c r="O85" s="43">
        <v>857604.65</v>
      </c>
      <c r="P85" s="43">
        <v>30</v>
      </c>
      <c r="Q85" s="43">
        <v>25807597.370000001</v>
      </c>
      <c r="R85" s="43">
        <f t="shared" si="2"/>
        <v>34</v>
      </c>
      <c r="S85" s="43">
        <f t="shared" si="2"/>
        <v>26665202.02</v>
      </c>
      <c r="T85" s="43">
        <f t="shared" si="1"/>
        <v>77</v>
      </c>
      <c r="U85" s="43">
        <f t="shared" si="1"/>
        <v>53797743.829999998</v>
      </c>
      <c r="V85" s="16"/>
    </row>
    <row r="86" spans="1:22" s="9" customFormat="1" x14ac:dyDescent="0.2">
      <c r="A86" s="33">
        <v>79</v>
      </c>
      <c r="B86" s="54" t="s">
        <v>184</v>
      </c>
      <c r="C86" s="1" t="s">
        <v>185</v>
      </c>
      <c r="D86" s="44">
        <v>559</v>
      </c>
      <c r="E86" s="44">
        <v>16809120.190000001</v>
      </c>
      <c r="F86" s="44">
        <v>310</v>
      </c>
      <c r="G86" s="44">
        <v>9794269.0899999999</v>
      </c>
      <c r="H86" s="44">
        <v>75</v>
      </c>
      <c r="I86" s="44">
        <v>501232.23</v>
      </c>
      <c r="J86" s="44">
        <v>343</v>
      </c>
      <c r="K86" s="44">
        <v>1701765.86</v>
      </c>
      <c r="L86" s="42">
        <f t="shared" si="0"/>
        <v>1287</v>
      </c>
      <c r="M86" s="42">
        <f t="shared" si="0"/>
        <v>28806387.370000001</v>
      </c>
      <c r="N86" s="44">
        <v>39</v>
      </c>
      <c r="O86" s="44">
        <v>9223307</v>
      </c>
      <c r="P86" s="44">
        <v>66</v>
      </c>
      <c r="Q86" s="44">
        <v>15014885.07</v>
      </c>
      <c r="R86" s="42">
        <f t="shared" ref="R86:S102" si="7">N86+P86</f>
        <v>105</v>
      </c>
      <c r="S86" s="42">
        <f t="shared" si="7"/>
        <v>24238192.07</v>
      </c>
      <c r="T86" s="42">
        <f t="shared" si="1"/>
        <v>1392</v>
      </c>
      <c r="U86" s="42">
        <f t="shared" si="1"/>
        <v>53044579.439999998</v>
      </c>
      <c r="V86" s="16"/>
    </row>
    <row r="87" spans="1:22" s="9" customFormat="1" x14ac:dyDescent="0.2">
      <c r="A87" s="30">
        <v>80</v>
      </c>
      <c r="B87" s="53" t="s">
        <v>180</v>
      </c>
      <c r="C87" s="32" t="s">
        <v>181</v>
      </c>
      <c r="D87" s="43">
        <v>20</v>
      </c>
      <c r="E87" s="43">
        <v>362793.34</v>
      </c>
      <c r="F87" s="43">
        <v>679</v>
      </c>
      <c r="G87" s="43">
        <v>17953849.379999999</v>
      </c>
      <c r="H87" s="43">
        <v>239</v>
      </c>
      <c r="I87" s="43">
        <v>883562.19</v>
      </c>
      <c r="J87" s="43">
        <v>946</v>
      </c>
      <c r="K87" s="43">
        <v>6595517.2000000002</v>
      </c>
      <c r="L87" s="43">
        <f t="shared" si="0"/>
        <v>1884</v>
      </c>
      <c r="M87" s="43">
        <f t="shared" si="0"/>
        <v>25795722.109999999</v>
      </c>
      <c r="N87" s="43">
        <v>704</v>
      </c>
      <c r="O87" s="43">
        <v>23883752.899999999</v>
      </c>
      <c r="P87" s="43">
        <v>10</v>
      </c>
      <c r="Q87" s="43">
        <v>581596.11</v>
      </c>
      <c r="R87" s="43">
        <f t="shared" si="7"/>
        <v>714</v>
      </c>
      <c r="S87" s="43">
        <f t="shared" si="7"/>
        <v>24465349.009999998</v>
      </c>
      <c r="T87" s="43">
        <f t="shared" si="1"/>
        <v>2598</v>
      </c>
      <c r="U87" s="43">
        <f t="shared" si="1"/>
        <v>50261071.119999997</v>
      </c>
      <c r="V87" s="16"/>
    </row>
    <row r="88" spans="1:22" s="9" customFormat="1" x14ac:dyDescent="0.2">
      <c r="A88" s="33">
        <v>81</v>
      </c>
      <c r="B88" s="54" t="s">
        <v>106</v>
      </c>
      <c r="C88" s="1" t="s">
        <v>107</v>
      </c>
      <c r="D88" s="44">
        <v>3</v>
      </c>
      <c r="E88" s="44">
        <v>443339</v>
      </c>
      <c r="F88" s="44">
        <v>41</v>
      </c>
      <c r="G88" s="44">
        <v>19178936.5</v>
      </c>
      <c r="H88" s="44">
        <v>39</v>
      </c>
      <c r="I88" s="44">
        <v>3601740.25</v>
      </c>
      <c r="J88" s="44">
        <v>98</v>
      </c>
      <c r="K88" s="44">
        <v>3886416</v>
      </c>
      <c r="L88" s="42">
        <f t="shared" si="0"/>
        <v>181</v>
      </c>
      <c r="M88" s="42">
        <f t="shared" si="0"/>
        <v>27110431.75</v>
      </c>
      <c r="N88" s="44">
        <v>28</v>
      </c>
      <c r="O88" s="44">
        <v>20800925</v>
      </c>
      <c r="P88" s="44">
        <v>15</v>
      </c>
      <c r="Q88" s="44">
        <v>1792000</v>
      </c>
      <c r="R88" s="42">
        <f t="shared" si="7"/>
        <v>43</v>
      </c>
      <c r="S88" s="42">
        <f t="shared" si="7"/>
        <v>22592925</v>
      </c>
      <c r="T88" s="42">
        <f t="shared" si="1"/>
        <v>224</v>
      </c>
      <c r="U88" s="42">
        <f t="shared" si="1"/>
        <v>49703356.75</v>
      </c>
      <c r="V88" s="16"/>
    </row>
    <row r="89" spans="1:22" s="9" customFormat="1" x14ac:dyDescent="0.2">
      <c r="A89" s="30">
        <v>82</v>
      </c>
      <c r="B89" s="31" t="s">
        <v>166</v>
      </c>
      <c r="C89" s="32" t="s">
        <v>167</v>
      </c>
      <c r="D89" s="43">
        <v>69</v>
      </c>
      <c r="E89" s="43">
        <v>14187428.32</v>
      </c>
      <c r="F89" s="43">
        <v>81</v>
      </c>
      <c r="G89" s="43">
        <v>3838370.65</v>
      </c>
      <c r="H89" s="43">
        <v>63</v>
      </c>
      <c r="I89" s="43">
        <v>457548.84</v>
      </c>
      <c r="J89" s="43">
        <v>86</v>
      </c>
      <c r="K89" s="43">
        <v>2996168.01</v>
      </c>
      <c r="L89" s="43">
        <f t="shared" si="0"/>
        <v>299</v>
      </c>
      <c r="M89" s="43">
        <f t="shared" si="0"/>
        <v>21479515.82</v>
      </c>
      <c r="N89" s="43">
        <v>41</v>
      </c>
      <c r="O89" s="43">
        <v>6985164.7300000004</v>
      </c>
      <c r="P89" s="43">
        <v>34</v>
      </c>
      <c r="Q89" s="43">
        <v>14689430.970000001</v>
      </c>
      <c r="R89" s="43">
        <f t="shared" si="7"/>
        <v>75</v>
      </c>
      <c r="S89" s="43">
        <f t="shared" si="7"/>
        <v>21674595.700000003</v>
      </c>
      <c r="T89" s="43">
        <f t="shared" si="1"/>
        <v>374</v>
      </c>
      <c r="U89" s="43">
        <f t="shared" si="1"/>
        <v>43154111.520000003</v>
      </c>
      <c r="V89" s="16"/>
    </row>
    <row r="90" spans="1:22" s="9" customFormat="1" x14ac:dyDescent="0.2">
      <c r="A90" s="33">
        <v>83</v>
      </c>
      <c r="B90" s="54" t="s">
        <v>196</v>
      </c>
      <c r="C90" s="1" t="s">
        <v>197</v>
      </c>
      <c r="D90" s="44">
        <v>29</v>
      </c>
      <c r="E90" s="44">
        <v>2261446.27</v>
      </c>
      <c r="F90" s="44">
        <v>21</v>
      </c>
      <c r="G90" s="44">
        <v>294381.87</v>
      </c>
      <c r="H90" s="44">
        <v>5</v>
      </c>
      <c r="I90" s="44">
        <v>59163.839999999997</v>
      </c>
      <c r="J90" s="44">
        <v>33</v>
      </c>
      <c r="K90" s="44">
        <v>21099560.890000001</v>
      </c>
      <c r="L90" s="42">
        <f t="shared" si="0"/>
        <v>88</v>
      </c>
      <c r="M90" s="42">
        <f t="shared" si="0"/>
        <v>23714552.870000001</v>
      </c>
      <c r="N90" s="44">
        <v>7</v>
      </c>
      <c r="O90" s="44">
        <v>17710711.68</v>
      </c>
      <c r="P90" s="44">
        <v>4</v>
      </c>
      <c r="Q90" s="44">
        <v>381080.34</v>
      </c>
      <c r="R90" s="42">
        <f t="shared" si="7"/>
        <v>11</v>
      </c>
      <c r="S90" s="42">
        <f t="shared" si="7"/>
        <v>18091792.02</v>
      </c>
      <c r="T90" s="42">
        <f t="shared" si="1"/>
        <v>99</v>
      </c>
      <c r="U90" s="42">
        <f t="shared" si="1"/>
        <v>41806344.890000001</v>
      </c>
      <c r="V90" s="16"/>
    </row>
    <row r="91" spans="1:22" s="9" customFormat="1" x14ac:dyDescent="0.2">
      <c r="A91" s="30">
        <v>84</v>
      </c>
      <c r="B91" s="53" t="s">
        <v>190</v>
      </c>
      <c r="C91" s="32" t="s">
        <v>191</v>
      </c>
      <c r="D91" s="43">
        <v>24</v>
      </c>
      <c r="E91" s="43">
        <v>266343.84000000003</v>
      </c>
      <c r="F91" s="43">
        <v>369</v>
      </c>
      <c r="G91" s="43">
        <v>6920354.0300000003</v>
      </c>
      <c r="H91" s="43">
        <v>327</v>
      </c>
      <c r="I91" s="43">
        <v>4039442.34</v>
      </c>
      <c r="J91" s="43">
        <v>2266</v>
      </c>
      <c r="K91" s="43">
        <v>13227776.140000001</v>
      </c>
      <c r="L91" s="43">
        <f t="shared" si="0"/>
        <v>2986</v>
      </c>
      <c r="M91" s="43">
        <f t="shared" si="0"/>
        <v>24453916.350000001</v>
      </c>
      <c r="N91" s="43">
        <v>1717</v>
      </c>
      <c r="O91" s="43">
        <v>15811813.880000001</v>
      </c>
      <c r="P91" s="43">
        <v>15</v>
      </c>
      <c r="Q91" s="43">
        <v>162238.60999999999</v>
      </c>
      <c r="R91" s="43">
        <f t="shared" si="7"/>
        <v>1732</v>
      </c>
      <c r="S91" s="43">
        <f t="shared" si="7"/>
        <v>15974052.49</v>
      </c>
      <c r="T91" s="43">
        <f t="shared" si="1"/>
        <v>4718</v>
      </c>
      <c r="U91" s="43">
        <f t="shared" si="1"/>
        <v>40427968.840000004</v>
      </c>
      <c r="V91" s="16"/>
    </row>
    <row r="92" spans="1:22" s="9" customFormat="1" x14ac:dyDescent="0.2">
      <c r="A92" s="33">
        <v>85</v>
      </c>
      <c r="B92" s="54" t="s">
        <v>188</v>
      </c>
      <c r="C92" s="1" t="s">
        <v>189</v>
      </c>
      <c r="D92" s="44">
        <v>5</v>
      </c>
      <c r="E92" s="44">
        <v>37699.660000000003</v>
      </c>
      <c r="F92" s="44">
        <v>60</v>
      </c>
      <c r="G92" s="44">
        <v>1107499.05</v>
      </c>
      <c r="H92" s="44">
        <v>2384</v>
      </c>
      <c r="I92" s="44">
        <v>4108446.09</v>
      </c>
      <c r="J92" s="44">
        <v>1585</v>
      </c>
      <c r="K92" s="44">
        <v>15269414.07</v>
      </c>
      <c r="L92" s="42">
        <f t="shared" si="0"/>
        <v>4034</v>
      </c>
      <c r="M92" s="42">
        <f t="shared" si="0"/>
        <v>20523058.870000001</v>
      </c>
      <c r="N92" s="44">
        <v>763</v>
      </c>
      <c r="O92" s="44">
        <v>15212051.02</v>
      </c>
      <c r="P92" s="44">
        <v>57</v>
      </c>
      <c r="Q92" s="44">
        <v>3009582.77</v>
      </c>
      <c r="R92" s="42">
        <f t="shared" si="7"/>
        <v>820</v>
      </c>
      <c r="S92" s="42">
        <f t="shared" si="7"/>
        <v>18221633.789999999</v>
      </c>
      <c r="T92" s="42">
        <f t="shared" si="1"/>
        <v>4854</v>
      </c>
      <c r="U92" s="42">
        <f t="shared" si="1"/>
        <v>38744692.659999996</v>
      </c>
      <c r="V92" s="16"/>
    </row>
    <row r="93" spans="1:22" s="9" customFormat="1" x14ac:dyDescent="0.2">
      <c r="A93" s="30">
        <v>86</v>
      </c>
      <c r="B93" s="53" t="s">
        <v>202</v>
      </c>
      <c r="C93" s="32" t="s">
        <v>203</v>
      </c>
      <c r="D93" s="43"/>
      <c r="E93" s="43"/>
      <c r="F93" s="43">
        <v>7</v>
      </c>
      <c r="G93" s="43">
        <v>122520.97</v>
      </c>
      <c r="H93" s="43">
        <v>479</v>
      </c>
      <c r="I93" s="43">
        <v>1913338.21</v>
      </c>
      <c r="J93" s="43">
        <v>965</v>
      </c>
      <c r="K93" s="43">
        <v>17136312.469999999</v>
      </c>
      <c r="L93" s="43">
        <f t="shared" si="0"/>
        <v>1451</v>
      </c>
      <c r="M93" s="43">
        <f t="shared" si="0"/>
        <v>19172171.649999999</v>
      </c>
      <c r="N93" s="43">
        <v>709</v>
      </c>
      <c r="O93" s="43">
        <v>15386746.130000001</v>
      </c>
      <c r="P93" s="43">
        <v>1</v>
      </c>
      <c r="Q93" s="43">
        <v>84082.44</v>
      </c>
      <c r="R93" s="43">
        <f t="shared" si="7"/>
        <v>710</v>
      </c>
      <c r="S93" s="43">
        <f t="shared" si="7"/>
        <v>15470828.57</v>
      </c>
      <c r="T93" s="43">
        <f t="shared" si="1"/>
        <v>2161</v>
      </c>
      <c r="U93" s="43">
        <f t="shared" si="1"/>
        <v>34643000.219999999</v>
      </c>
      <c r="V93" s="16"/>
    </row>
    <row r="94" spans="1:22" s="9" customFormat="1" x14ac:dyDescent="0.2">
      <c r="A94" s="33">
        <v>87</v>
      </c>
      <c r="B94" s="54" t="s">
        <v>182</v>
      </c>
      <c r="C94" s="1" t="s">
        <v>183</v>
      </c>
      <c r="D94" s="44">
        <v>4</v>
      </c>
      <c r="E94" s="44">
        <v>147479.25</v>
      </c>
      <c r="F94" s="44">
        <v>164</v>
      </c>
      <c r="G94" s="44">
        <v>3299644.41</v>
      </c>
      <c r="H94" s="44">
        <v>7</v>
      </c>
      <c r="I94" s="44">
        <v>25839.13</v>
      </c>
      <c r="J94" s="44">
        <v>636</v>
      </c>
      <c r="K94" s="44">
        <v>13722042.960000001</v>
      </c>
      <c r="L94" s="42">
        <f t="shared" si="0"/>
        <v>811</v>
      </c>
      <c r="M94" s="42">
        <f t="shared" si="0"/>
        <v>17195005.75</v>
      </c>
      <c r="N94" s="44">
        <v>542</v>
      </c>
      <c r="O94" s="44">
        <v>17005555.23</v>
      </c>
      <c r="P94" s="44">
        <v>5</v>
      </c>
      <c r="Q94" s="44">
        <v>167268.03</v>
      </c>
      <c r="R94" s="42">
        <f t="shared" si="7"/>
        <v>547</v>
      </c>
      <c r="S94" s="42">
        <f t="shared" si="7"/>
        <v>17172823.260000002</v>
      </c>
      <c r="T94" s="42">
        <f t="shared" si="1"/>
        <v>1358</v>
      </c>
      <c r="U94" s="42">
        <f t="shared" si="1"/>
        <v>34367829.010000005</v>
      </c>
      <c r="V94" s="16"/>
    </row>
    <row r="95" spans="1:22" s="9" customFormat="1" x14ac:dyDescent="0.2">
      <c r="A95" s="30">
        <v>88</v>
      </c>
      <c r="B95" s="53" t="s">
        <v>62</v>
      </c>
      <c r="C95" s="32" t="s">
        <v>63</v>
      </c>
      <c r="D95" s="43"/>
      <c r="E95" s="43"/>
      <c r="F95" s="43"/>
      <c r="G95" s="43"/>
      <c r="H95" s="43">
        <v>12</v>
      </c>
      <c r="I95" s="43">
        <v>32675865.629999999</v>
      </c>
      <c r="J95" s="43"/>
      <c r="K95" s="43"/>
      <c r="L95" s="43">
        <f t="shared" si="0"/>
        <v>12</v>
      </c>
      <c r="M95" s="43">
        <f t="shared" si="0"/>
        <v>32675865.629999999</v>
      </c>
      <c r="N95" s="43"/>
      <c r="O95" s="43"/>
      <c r="P95" s="43"/>
      <c r="Q95" s="43"/>
      <c r="R95" s="43">
        <f t="shared" si="7"/>
        <v>0</v>
      </c>
      <c r="S95" s="43">
        <f t="shared" si="7"/>
        <v>0</v>
      </c>
      <c r="T95" s="43">
        <f t="shared" si="1"/>
        <v>12</v>
      </c>
      <c r="U95" s="43">
        <f t="shared" si="1"/>
        <v>32675865.629999999</v>
      </c>
      <c r="V95" s="16"/>
    </row>
    <row r="96" spans="1:22" s="9" customFormat="1" x14ac:dyDescent="0.2">
      <c r="A96" s="33">
        <v>89</v>
      </c>
      <c r="B96" s="54" t="s">
        <v>192</v>
      </c>
      <c r="C96" s="1" t="s">
        <v>193</v>
      </c>
      <c r="D96" s="44"/>
      <c r="E96" s="44"/>
      <c r="F96" s="44">
        <v>1</v>
      </c>
      <c r="G96" s="44">
        <v>3188.58</v>
      </c>
      <c r="H96" s="44">
        <v>209</v>
      </c>
      <c r="I96" s="44">
        <v>591910.38</v>
      </c>
      <c r="J96" s="44">
        <v>795</v>
      </c>
      <c r="K96" s="44">
        <v>14588794.439999999</v>
      </c>
      <c r="L96" s="42">
        <f t="shared" si="0"/>
        <v>1005</v>
      </c>
      <c r="M96" s="42">
        <f t="shared" si="0"/>
        <v>15183893.4</v>
      </c>
      <c r="N96" s="44">
        <v>951</v>
      </c>
      <c r="O96" s="44">
        <v>15199601.77</v>
      </c>
      <c r="P96" s="44">
        <v>50</v>
      </c>
      <c r="Q96" s="44">
        <v>897146.15</v>
      </c>
      <c r="R96" s="42">
        <f t="shared" si="7"/>
        <v>1001</v>
      </c>
      <c r="S96" s="42">
        <f t="shared" si="7"/>
        <v>16096747.92</v>
      </c>
      <c r="T96" s="42">
        <f t="shared" si="1"/>
        <v>2006</v>
      </c>
      <c r="U96" s="42">
        <f t="shared" si="1"/>
        <v>31280641.32</v>
      </c>
      <c r="V96" s="16"/>
    </row>
    <row r="97" spans="1:22" s="9" customFormat="1" x14ac:dyDescent="0.2">
      <c r="A97" s="30">
        <v>90</v>
      </c>
      <c r="B97" s="31" t="s">
        <v>194</v>
      </c>
      <c r="C97" s="32" t="s">
        <v>195</v>
      </c>
      <c r="D97" s="43">
        <v>14</v>
      </c>
      <c r="E97" s="43">
        <v>447396.93</v>
      </c>
      <c r="F97" s="43">
        <v>48</v>
      </c>
      <c r="G97" s="43">
        <v>712304.28</v>
      </c>
      <c r="H97" s="43">
        <v>301</v>
      </c>
      <c r="I97" s="43">
        <v>741513.03</v>
      </c>
      <c r="J97" s="43">
        <v>1173</v>
      </c>
      <c r="K97" s="43">
        <v>13271973.109999999</v>
      </c>
      <c r="L97" s="43">
        <f t="shared" si="0"/>
        <v>1536</v>
      </c>
      <c r="M97" s="43">
        <f t="shared" si="0"/>
        <v>15173187.349999998</v>
      </c>
      <c r="N97" s="43">
        <v>797</v>
      </c>
      <c r="O97" s="43">
        <v>13066569.57</v>
      </c>
      <c r="P97" s="43">
        <v>16</v>
      </c>
      <c r="Q97" s="43">
        <v>342146.81</v>
      </c>
      <c r="R97" s="43">
        <f t="shared" si="7"/>
        <v>813</v>
      </c>
      <c r="S97" s="43">
        <f t="shared" si="7"/>
        <v>13408716.380000001</v>
      </c>
      <c r="T97" s="43">
        <f t="shared" si="1"/>
        <v>2349</v>
      </c>
      <c r="U97" s="43">
        <f t="shared" si="1"/>
        <v>28581903.729999997</v>
      </c>
      <c r="V97" s="16"/>
    </row>
    <row r="98" spans="1:22" s="9" customFormat="1" x14ac:dyDescent="0.2">
      <c r="A98" s="33">
        <v>91</v>
      </c>
      <c r="B98" s="54" t="s">
        <v>198</v>
      </c>
      <c r="C98" s="1" t="s">
        <v>199</v>
      </c>
      <c r="D98" s="44">
        <v>28</v>
      </c>
      <c r="E98" s="44">
        <v>226023.27</v>
      </c>
      <c r="F98" s="44">
        <v>340</v>
      </c>
      <c r="G98" s="44">
        <v>6370505.1900000004</v>
      </c>
      <c r="H98" s="44">
        <v>114</v>
      </c>
      <c r="I98" s="44">
        <v>1307855.1100000001</v>
      </c>
      <c r="J98" s="44">
        <v>670</v>
      </c>
      <c r="K98" s="44">
        <v>7162041.7699999996</v>
      </c>
      <c r="L98" s="42">
        <f t="shared" si="0"/>
        <v>1152</v>
      </c>
      <c r="M98" s="42">
        <f t="shared" si="0"/>
        <v>15066425.34</v>
      </c>
      <c r="N98" s="44">
        <v>1153</v>
      </c>
      <c r="O98" s="44">
        <v>12431135.66</v>
      </c>
      <c r="P98" s="44">
        <v>21</v>
      </c>
      <c r="Q98" s="44">
        <v>432623.41</v>
      </c>
      <c r="R98" s="42">
        <f t="shared" si="7"/>
        <v>1174</v>
      </c>
      <c r="S98" s="42">
        <f t="shared" si="7"/>
        <v>12863759.07</v>
      </c>
      <c r="T98" s="42">
        <f t="shared" si="1"/>
        <v>2326</v>
      </c>
      <c r="U98" s="42">
        <f t="shared" si="1"/>
        <v>27930184.41</v>
      </c>
      <c r="V98" s="16"/>
    </row>
    <row r="99" spans="1:22" s="9" customFormat="1" x14ac:dyDescent="0.2">
      <c r="A99" s="30">
        <v>92</v>
      </c>
      <c r="B99" s="53" t="s">
        <v>208</v>
      </c>
      <c r="C99" s="32" t="s">
        <v>209</v>
      </c>
      <c r="D99" s="43">
        <v>26</v>
      </c>
      <c r="E99" s="43">
        <v>1579996.25</v>
      </c>
      <c r="F99" s="43">
        <v>9</v>
      </c>
      <c r="G99" s="43">
        <v>715640.11</v>
      </c>
      <c r="H99" s="43">
        <v>1311</v>
      </c>
      <c r="I99" s="43">
        <v>11584976.789999999</v>
      </c>
      <c r="J99" s="43">
        <v>41</v>
      </c>
      <c r="K99" s="43">
        <v>177738.62</v>
      </c>
      <c r="L99" s="43">
        <f t="shared" si="0"/>
        <v>1387</v>
      </c>
      <c r="M99" s="43">
        <f t="shared" si="0"/>
        <v>14058351.769999998</v>
      </c>
      <c r="N99" s="43">
        <v>9</v>
      </c>
      <c r="O99" s="43">
        <v>604765.32999999996</v>
      </c>
      <c r="P99" s="43">
        <v>71</v>
      </c>
      <c r="Q99" s="43">
        <v>12876385.359999999</v>
      </c>
      <c r="R99" s="43">
        <f t="shared" si="7"/>
        <v>80</v>
      </c>
      <c r="S99" s="43">
        <f t="shared" si="7"/>
        <v>13481150.689999999</v>
      </c>
      <c r="T99" s="43">
        <f t="shared" si="1"/>
        <v>1467</v>
      </c>
      <c r="U99" s="43">
        <f t="shared" si="1"/>
        <v>27539502.459999997</v>
      </c>
      <c r="V99" s="16"/>
    </row>
    <row r="100" spans="1:22" s="9" customFormat="1" x14ac:dyDescent="0.2">
      <c r="A100" s="33">
        <v>93</v>
      </c>
      <c r="B100" s="54" t="s">
        <v>210</v>
      </c>
      <c r="C100" s="1" t="s">
        <v>211</v>
      </c>
      <c r="D100" s="44">
        <v>107</v>
      </c>
      <c r="E100" s="44">
        <v>5426916.7400000002</v>
      </c>
      <c r="F100" s="44">
        <v>187</v>
      </c>
      <c r="G100" s="44">
        <v>4341267.22</v>
      </c>
      <c r="H100" s="44">
        <v>325</v>
      </c>
      <c r="I100" s="44">
        <v>1070808.18</v>
      </c>
      <c r="J100" s="44">
        <v>969</v>
      </c>
      <c r="K100" s="44">
        <v>6136767.96</v>
      </c>
      <c r="L100" s="42">
        <f t="shared" si="0"/>
        <v>1588</v>
      </c>
      <c r="M100" s="42">
        <f t="shared" si="0"/>
        <v>16975760.100000001</v>
      </c>
      <c r="N100" s="44">
        <v>440</v>
      </c>
      <c r="O100" s="44">
        <v>7159467.0599999996</v>
      </c>
      <c r="P100" s="44">
        <v>44</v>
      </c>
      <c r="Q100" s="44">
        <v>3112166.82</v>
      </c>
      <c r="R100" s="42">
        <f t="shared" si="7"/>
        <v>484</v>
      </c>
      <c r="S100" s="42">
        <f t="shared" si="7"/>
        <v>10271633.879999999</v>
      </c>
      <c r="T100" s="42">
        <f t="shared" si="1"/>
        <v>2072</v>
      </c>
      <c r="U100" s="42">
        <f t="shared" si="1"/>
        <v>27247393.98</v>
      </c>
      <c r="V100" s="16"/>
    </row>
    <row r="101" spans="1:22" s="9" customFormat="1" x14ac:dyDescent="0.2">
      <c r="A101" s="30">
        <v>94</v>
      </c>
      <c r="B101" s="53" t="s">
        <v>264</v>
      </c>
      <c r="C101" s="32" t="s">
        <v>265</v>
      </c>
      <c r="D101" s="43"/>
      <c r="E101" s="43"/>
      <c r="F101" s="43"/>
      <c r="G101" s="43"/>
      <c r="H101" s="43">
        <v>38</v>
      </c>
      <c r="I101" s="43">
        <v>12016024.01</v>
      </c>
      <c r="J101" s="43">
        <v>73</v>
      </c>
      <c r="K101" s="43">
        <v>11643238.77</v>
      </c>
      <c r="L101" s="43">
        <f t="shared" si="0"/>
        <v>111</v>
      </c>
      <c r="M101" s="43">
        <f t="shared" si="0"/>
        <v>23659262.780000001</v>
      </c>
      <c r="N101" s="43">
        <v>20</v>
      </c>
      <c r="O101" s="43">
        <v>1195000.6499999999</v>
      </c>
      <c r="P101" s="43">
        <v>14</v>
      </c>
      <c r="Q101" s="43">
        <v>1618035.91</v>
      </c>
      <c r="R101" s="43">
        <f t="shared" si="7"/>
        <v>34</v>
      </c>
      <c r="S101" s="43">
        <f t="shared" si="7"/>
        <v>2813036.5599999996</v>
      </c>
      <c r="T101" s="43">
        <f t="shared" si="1"/>
        <v>145</v>
      </c>
      <c r="U101" s="43">
        <f t="shared" si="1"/>
        <v>26472299.34</v>
      </c>
      <c r="V101" s="16"/>
    </row>
    <row r="102" spans="1:22" s="9" customFormat="1" x14ac:dyDescent="0.2">
      <c r="A102" s="33">
        <v>95</v>
      </c>
      <c r="B102" s="54" t="s">
        <v>300</v>
      </c>
      <c r="C102" s="1" t="s">
        <v>301</v>
      </c>
      <c r="D102" s="44">
        <v>8</v>
      </c>
      <c r="E102" s="44">
        <v>1799428.27</v>
      </c>
      <c r="F102" s="44">
        <v>4</v>
      </c>
      <c r="G102" s="44">
        <v>12477650</v>
      </c>
      <c r="H102" s="44">
        <v>1</v>
      </c>
      <c r="I102" s="44">
        <v>33.54</v>
      </c>
      <c r="J102" s="44">
        <v>5</v>
      </c>
      <c r="K102" s="44">
        <v>38090.239999999998</v>
      </c>
      <c r="L102" s="42">
        <f t="shared" si="0"/>
        <v>18</v>
      </c>
      <c r="M102" s="42">
        <f t="shared" si="0"/>
        <v>14315202.049999999</v>
      </c>
      <c r="N102" s="44">
        <v>6</v>
      </c>
      <c r="O102" s="44">
        <v>3587681.5</v>
      </c>
      <c r="P102" s="44">
        <v>6</v>
      </c>
      <c r="Q102" s="44">
        <v>8087012.1100000003</v>
      </c>
      <c r="R102" s="42">
        <f t="shared" si="7"/>
        <v>12</v>
      </c>
      <c r="S102" s="42">
        <f t="shared" si="7"/>
        <v>11674693.609999999</v>
      </c>
      <c r="T102" s="42">
        <f t="shared" si="1"/>
        <v>30</v>
      </c>
      <c r="U102" s="42">
        <f t="shared" si="1"/>
        <v>25989895.659999996</v>
      </c>
      <c r="V102" s="16"/>
    </row>
    <row r="103" spans="1:22" s="9" customFormat="1" x14ac:dyDescent="0.2">
      <c r="A103" s="30">
        <v>96</v>
      </c>
      <c r="B103" s="53" t="s">
        <v>262</v>
      </c>
      <c r="C103" s="32" t="s">
        <v>263</v>
      </c>
      <c r="D103" s="43"/>
      <c r="E103" s="43"/>
      <c r="F103" s="43"/>
      <c r="G103" s="43"/>
      <c r="H103" s="43">
        <v>24</v>
      </c>
      <c r="I103" s="43">
        <v>12257811.83</v>
      </c>
      <c r="J103" s="43">
        <v>9</v>
      </c>
      <c r="K103" s="43">
        <v>275521.02</v>
      </c>
      <c r="L103" s="43">
        <f t="shared" si="0"/>
        <v>33</v>
      </c>
      <c r="M103" s="43">
        <f t="shared" si="0"/>
        <v>12533332.85</v>
      </c>
      <c r="N103" s="43">
        <v>1</v>
      </c>
      <c r="O103" s="43">
        <v>1250000</v>
      </c>
      <c r="P103" s="43">
        <v>5</v>
      </c>
      <c r="Q103" s="43">
        <v>11947200</v>
      </c>
      <c r="R103" s="43">
        <f t="shared" ref="R103:S118" si="8">N103+P103</f>
        <v>6</v>
      </c>
      <c r="S103" s="43">
        <f t="shared" si="8"/>
        <v>13197200</v>
      </c>
      <c r="T103" s="43">
        <f t="shared" si="1"/>
        <v>39</v>
      </c>
      <c r="U103" s="43">
        <f t="shared" si="1"/>
        <v>25730532.850000001</v>
      </c>
      <c r="V103" s="16"/>
    </row>
    <row r="104" spans="1:22" s="9" customFormat="1" x14ac:dyDescent="0.2">
      <c r="A104" s="33">
        <v>97</v>
      </c>
      <c r="B104" s="54" t="s">
        <v>200</v>
      </c>
      <c r="C104" s="1" t="s">
        <v>201</v>
      </c>
      <c r="D104" s="44">
        <v>36</v>
      </c>
      <c r="E104" s="44">
        <v>5260066.63</v>
      </c>
      <c r="F104" s="44">
        <v>18</v>
      </c>
      <c r="G104" s="44">
        <v>614130.43000000005</v>
      </c>
      <c r="H104" s="44">
        <v>28</v>
      </c>
      <c r="I104" s="44">
        <v>3425349.46</v>
      </c>
      <c r="J104" s="44">
        <v>64</v>
      </c>
      <c r="K104" s="44">
        <v>5561707.9199999999</v>
      </c>
      <c r="L104" s="42">
        <f t="shared" si="0"/>
        <v>146</v>
      </c>
      <c r="M104" s="42">
        <f t="shared" si="0"/>
        <v>14861254.439999998</v>
      </c>
      <c r="N104" s="44">
        <v>12</v>
      </c>
      <c r="O104" s="44">
        <v>3748262.7</v>
      </c>
      <c r="P104" s="44">
        <v>14</v>
      </c>
      <c r="Q104" s="44">
        <v>6248727.4100000001</v>
      </c>
      <c r="R104" s="42">
        <f t="shared" si="8"/>
        <v>26</v>
      </c>
      <c r="S104" s="42">
        <f t="shared" si="8"/>
        <v>9996990.1099999994</v>
      </c>
      <c r="T104" s="42">
        <f t="shared" si="1"/>
        <v>172</v>
      </c>
      <c r="U104" s="42">
        <f t="shared" si="1"/>
        <v>24858244.549999997</v>
      </c>
      <c r="V104" s="16"/>
    </row>
    <row r="105" spans="1:22" s="9" customFormat="1" x14ac:dyDescent="0.2">
      <c r="A105" s="30">
        <v>98</v>
      </c>
      <c r="B105" s="31" t="s">
        <v>204</v>
      </c>
      <c r="C105" s="32" t="s">
        <v>205</v>
      </c>
      <c r="D105" s="43">
        <v>3</v>
      </c>
      <c r="E105" s="43">
        <v>1811000</v>
      </c>
      <c r="F105" s="43">
        <v>5</v>
      </c>
      <c r="G105" s="43">
        <v>5020953.34</v>
      </c>
      <c r="H105" s="43">
        <v>7</v>
      </c>
      <c r="I105" s="43">
        <v>159497.32</v>
      </c>
      <c r="J105" s="43">
        <v>27</v>
      </c>
      <c r="K105" s="43">
        <v>275359.89</v>
      </c>
      <c r="L105" s="43">
        <f t="shared" si="0"/>
        <v>42</v>
      </c>
      <c r="M105" s="43">
        <f t="shared" si="0"/>
        <v>7266810.5499999998</v>
      </c>
      <c r="N105" s="43">
        <v>7</v>
      </c>
      <c r="O105" s="43">
        <v>10587289</v>
      </c>
      <c r="P105" s="43">
        <v>2</v>
      </c>
      <c r="Q105" s="43">
        <v>7000000</v>
      </c>
      <c r="R105" s="43">
        <f t="shared" si="8"/>
        <v>9</v>
      </c>
      <c r="S105" s="43">
        <f t="shared" si="8"/>
        <v>17587289</v>
      </c>
      <c r="T105" s="43">
        <f t="shared" si="1"/>
        <v>51</v>
      </c>
      <c r="U105" s="43">
        <f t="shared" si="1"/>
        <v>24854099.550000001</v>
      </c>
      <c r="V105" s="16"/>
    </row>
    <row r="106" spans="1:22" s="9" customFormat="1" x14ac:dyDescent="0.2">
      <c r="A106" s="33">
        <v>99</v>
      </c>
      <c r="B106" s="54" t="s">
        <v>124</v>
      </c>
      <c r="C106" s="1" t="s">
        <v>125</v>
      </c>
      <c r="D106" s="44">
        <v>14</v>
      </c>
      <c r="E106" s="44">
        <v>7157727.1200000001</v>
      </c>
      <c r="F106" s="44">
        <v>15</v>
      </c>
      <c r="G106" s="44">
        <v>6605682.96</v>
      </c>
      <c r="H106" s="44">
        <v>3</v>
      </c>
      <c r="I106" s="44">
        <v>55225</v>
      </c>
      <c r="J106" s="44">
        <v>36</v>
      </c>
      <c r="K106" s="44">
        <v>4121905.75</v>
      </c>
      <c r="L106" s="42">
        <f t="shared" si="0"/>
        <v>68</v>
      </c>
      <c r="M106" s="42">
        <f t="shared" si="0"/>
        <v>17940540.830000002</v>
      </c>
      <c r="N106" s="44">
        <v>2</v>
      </c>
      <c r="O106" s="44">
        <v>3259582.21</v>
      </c>
      <c r="P106" s="44">
        <v>2</v>
      </c>
      <c r="Q106" s="44">
        <v>3261682.45</v>
      </c>
      <c r="R106" s="42">
        <f t="shared" si="8"/>
        <v>4</v>
      </c>
      <c r="S106" s="42">
        <f t="shared" si="8"/>
        <v>6521264.6600000001</v>
      </c>
      <c r="T106" s="42">
        <f t="shared" si="1"/>
        <v>72</v>
      </c>
      <c r="U106" s="42">
        <f t="shared" si="1"/>
        <v>24461805.490000002</v>
      </c>
      <c r="V106" s="16"/>
    </row>
    <row r="107" spans="1:22" s="9" customFormat="1" x14ac:dyDescent="0.2">
      <c r="A107" s="30">
        <v>100</v>
      </c>
      <c r="B107" s="53" t="s">
        <v>218</v>
      </c>
      <c r="C107" s="32" t="s">
        <v>219</v>
      </c>
      <c r="D107" s="43">
        <v>21</v>
      </c>
      <c r="E107" s="43">
        <v>583777.6</v>
      </c>
      <c r="F107" s="43">
        <v>39</v>
      </c>
      <c r="G107" s="43">
        <v>784849.19</v>
      </c>
      <c r="H107" s="43">
        <v>151</v>
      </c>
      <c r="I107" s="43">
        <v>1669483.59</v>
      </c>
      <c r="J107" s="43">
        <v>429</v>
      </c>
      <c r="K107" s="43">
        <v>4502703.87</v>
      </c>
      <c r="L107" s="43">
        <f t="shared" si="0"/>
        <v>640</v>
      </c>
      <c r="M107" s="43">
        <f t="shared" si="0"/>
        <v>7540814.25</v>
      </c>
      <c r="N107" s="43">
        <v>359</v>
      </c>
      <c r="O107" s="43">
        <v>9566670.8599999994</v>
      </c>
      <c r="P107" s="43">
        <v>93</v>
      </c>
      <c r="Q107" s="43">
        <v>6532480.8899999997</v>
      </c>
      <c r="R107" s="43">
        <f t="shared" si="8"/>
        <v>452</v>
      </c>
      <c r="S107" s="43">
        <f t="shared" si="8"/>
        <v>16099151.75</v>
      </c>
      <c r="T107" s="43">
        <f t="shared" si="1"/>
        <v>1092</v>
      </c>
      <c r="U107" s="43">
        <f t="shared" si="1"/>
        <v>23639966</v>
      </c>
      <c r="V107" s="16"/>
    </row>
    <row r="108" spans="1:22" s="9" customFormat="1" x14ac:dyDescent="0.2">
      <c r="A108" s="33">
        <v>101</v>
      </c>
      <c r="B108" s="54" t="s">
        <v>236</v>
      </c>
      <c r="C108" s="1" t="s">
        <v>237</v>
      </c>
      <c r="D108" s="44">
        <v>3</v>
      </c>
      <c r="E108" s="44">
        <v>21126.19</v>
      </c>
      <c r="F108" s="44">
        <v>60</v>
      </c>
      <c r="G108" s="44">
        <v>1054076.93</v>
      </c>
      <c r="H108" s="44">
        <v>179</v>
      </c>
      <c r="I108" s="44">
        <v>638916.13</v>
      </c>
      <c r="J108" s="44">
        <v>652</v>
      </c>
      <c r="K108" s="44">
        <v>4968748.9800000004</v>
      </c>
      <c r="L108" s="42">
        <f t="shared" si="0"/>
        <v>894</v>
      </c>
      <c r="M108" s="42">
        <f t="shared" si="0"/>
        <v>6682868.2300000004</v>
      </c>
      <c r="N108" s="44">
        <v>364</v>
      </c>
      <c r="O108" s="44">
        <v>11095794.6</v>
      </c>
      <c r="P108" s="44">
        <v>50</v>
      </c>
      <c r="Q108" s="44">
        <v>5735326.0599999996</v>
      </c>
      <c r="R108" s="42">
        <f t="shared" si="8"/>
        <v>414</v>
      </c>
      <c r="S108" s="42">
        <f t="shared" si="8"/>
        <v>16831120.66</v>
      </c>
      <c r="T108" s="42">
        <f t="shared" si="1"/>
        <v>1308</v>
      </c>
      <c r="U108" s="42">
        <f t="shared" si="1"/>
        <v>23513988.890000001</v>
      </c>
      <c r="V108" s="16"/>
    </row>
    <row r="109" spans="1:22" s="9" customFormat="1" x14ac:dyDescent="0.2">
      <c r="A109" s="30">
        <v>102</v>
      </c>
      <c r="B109" s="53" t="s">
        <v>252</v>
      </c>
      <c r="C109" s="32" t="s">
        <v>253</v>
      </c>
      <c r="D109" s="43">
        <v>24</v>
      </c>
      <c r="E109" s="43">
        <v>306592.99</v>
      </c>
      <c r="F109" s="43">
        <v>64</v>
      </c>
      <c r="G109" s="43">
        <v>2089129.16</v>
      </c>
      <c r="H109" s="43">
        <v>16</v>
      </c>
      <c r="I109" s="43">
        <v>7657263.3200000003</v>
      </c>
      <c r="J109" s="43">
        <v>32</v>
      </c>
      <c r="K109" s="43">
        <v>105878.43</v>
      </c>
      <c r="L109" s="43">
        <f t="shared" si="0"/>
        <v>136</v>
      </c>
      <c r="M109" s="43">
        <f t="shared" si="0"/>
        <v>10158863.9</v>
      </c>
      <c r="N109" s="43">
        <v>71</v>
      </c>
      <c r="O109" s="43">
        <v>2794520.1</v>
      </c>
      <c r="P109" s="43">
        <v>54</v>
      </c>
      <c r="Q109" s="43">
        <v>8847790.0199999996</v>
      </c>
      <c r="R109" s="43">
        <f t="shared" si="8"/>
        <v>125</v>
      </c>
      <c r="S109" s="43">
        <f t="shared" si="8"/>
        <v>11642310.119999999</v>
      </c>
      <c r="T109" s="43">
        <f t="shared" si="1"/>
        <v>261</v>
      </c>
      <c r="U109" s="43">
        <f t="shared" si="1"/>
        <v>21801174.02</v>
      </c>
      <c r="V109" s="16"/>
    </row>
    <row r="110" spans="1:22" s="9" customFormat="1" x14ac:dyDescent="0.2">
      <c r="A110" s="33">
        <v>103</v>
      </c>
      <c r="B110" s="54" t="s">
        <v>206</v>
      </c>
      <c r="C110" s="1" t="s">
        <v>207</v>
      </c>
      <c r="D110" s="44"/>
      <c r="E110" s="44"/>
      <c r="F110" s="44">
        <v>6</v>
      </c>
      <c r="G110" s="44">
        <v>79082.14</v>
      </c>
      <c r="H110" s="44">
        <v>216</v>
      </c>
      <c r="I110" s="44">
        <v>1419581.75</v>
      </c>
      <c r="J110" s="44">
        <v>479</v>
      </c>
      <c r="K110" s="44">
        <v>8411341.7799999993</v>
      </c>
      <c r="L110" s="42">
        <f t="shared" si="0"/>
        <v>701</v>
      </c>
      <c r="M110" s="42">
        <f t="shared" si="0"/>
        <v>9910005.6699999999</v>
      </c>
      <c r="N110" s="44">
        <v>704</v>
      </c>
      <c r="O110" s="44">
        <v>9464377.7599999998</v>
      </c>
      <c r="P110" s="44">
        <v>26</v>
      </c>
      <c r="Q110" s="44">
        <v>2399501.84</v>
      </c>
      <c r="R110" s="42">
        <f t="shared" si="8"/>
        <v>730</v>
      </c>
      <c r="S110" s="42">
        <f t="shared" si="8"/>
        <v>11863879.6</v>
      </c>
      <c r="T110" s="42">
        <f t="shared" si="1"/>
        <v>1431</v>
      </c>
      <c r="U110" s="42">
        <f t="shared" si="1"/>
        <v>21773885.27</v>
      </c>
      <c r="V110" s="16"/>
    </row>
    <row r="111" spans="1:22" s="9" customFormat="1" x14ac:dyDescent="0.2">
      <c r="A111" s="30">
        <v>104</v>
      </c>
      <c r="B111" s="31" t="s">
        <v>224</v>
      </c>
      <c r="C111" s="32" t="s">
        <v>225</v>
      </c>
      <c r="D111" s="43">
        <v>10</v>
      </c>
      <c r="E111" s="43">
        <v>146397.23000000001</v>
      </c>
      <c r="F111" s="43">
        <v>139</v>
      </c>
      <c r="G111" s="43">
        <v>5712950.5499999998</v>
      </c>
      <c r="H111" s="43">
        <v>169</v>
      </c>
      <c r="I111" s="43">
        <v>1024002.31</v>
      </c>
      <c r="J111" s="43">
        <v>495</v>
      </c>
      <c r="K111" s="43">
        <v>4007789.2</v>
      </c>
      <c r="L111" s="43">
        <f t="shared" si="0"/>
        <v>813</v>
      </c>
      <c r="M111" s="43">
        <f t="shared" si="0"/>
        <v>10891139.289999999</v>
      </c>
      <c r="N111" s="43">
        <v>420</v>
      </c>
      <c r="O111" s="43">
        <v>9380315.4900000002</v>
      </c>
      <c r="P111" s="43">
        <v>49</v>
      </c>
      <c r="Q111" s="43">
        <v>1060396.68</v>
      </c>
      <c r="R111" s="43">
        <f t="shared" si="8"/>
        <v>469</v>
      </c>
      <c r="S111" s="43">
        <f t="shared" si="8"/>
        <v>10440712.17</v>
      </c>
      <c r="T111" s="43">
        <f t="shared" si="1"/>
        <v>1282</v>
      </c>
      <c r="U111" s="43">
        <f t="shared" si="1"/>
        <v>21331851.460000001</v>
      </c>
      <c r="V111" s="16"/>
    </row>
    <row r="112" spans="1:22" s="9" customFormat="1" x14ac:dyDescent="0.2">
      <c r="A112" s="33">
        <v>105</v>
      </c>
      <c r="B112" s="54" t="s">
        <v>220</v>
      </c>
      <c r="C112" s="1" t="s">
        <v>221</v>
      </c>
      <c r="D112" s="44">
        <v>8</v>
      </c>
      <c r="E112" s="44">
        <v>97495.41</v>
      </c>
      <c r="F112" s="44">
        <v>82</v>
      </c>
      <c r="G112" s="44">
        <v>2022810.89</v>
      </c>
      <c r="H112" s="44">
        <v>1228</v>
      </c>
      <c r="I112" s="44">
        <v>2133831.86</v>
      </c>
      <c r="J112" s="44">
        <v>2728</v>
      </c>
      <c r="K112" s="44">
        <v>5234791.72</v>
      </c>
      <c r="L112" s="42">
        <f t="shared" si="0"/>
        <v>4046</v>
      </c>
      <c r="M112" s="42">
        <f t="shared" si="0"/>
        <v>9488929.8800000008</v>
      </c>
      <c r="N112" s="44">
        <v>434</v>
      </c>
      <c r="O112" s="44">
        <v>8093053.1500000004</v>
      </c>
      <c r="P112" s="44">
        <v>58</v>
      </c>
      <c r="Q112" s="44">
        <v>3107464.71</v>
      </c>
      <c r="R112" s="42">
        <f t="shared" si="8"/>
        <v>492</v>
      </c>
      <c r="S112" s="42">
        <f t="shared" si="8"/>
        <v>11200517.859999999</v>
      </c>
      <c r="T112" s="42">
        <f t="shared" si="1"/>
        <v>4538</v>
      </c>
      <c r="U112" s="42">
        <f t="shared" si="1"/>
        <v>20689447.740000002</v>
      </c>
      <c r="V112" s="16"/>
    </row>
    <row r="113" spans="1:22" s="9" customFormat="1" x14ac:dyDescent="0.2">
      <c r="A113" s="30">
        <v>106</v>
      </c>
      <c r="B113" s="53" t="s">
        <v>260</v>
      </c>
      <c r="C113" s="32" t="s">
        <v>261</v>
      </c>
      <c r="D113" s="43"/>
      <c r="E113" s="43"/>
      <c r="F113" s="43"/>
      <c r="G113" s="43"/>
      <c r="H113" s="43">
        <v>312</v>
      </c>
      <c r="I113" s="43">
        <v>1995441.52</v>
      </c>
      <c r="J113" s="43">
        <v>448</v>
      </c>
      <c r="K113" s="43">
        <v>5054998.1399999997</v>
      </c>
      <c r="L113" s="43">
        <f t="shared" si="0"/>
        <v>760</v>
      </c>
      <c r="M113" s="43">
        <f t="shared" si="0"/>
        <v>7050439.6600000001</v>
      </c>
      <c r="N113" s="43">
        <v>384</v>
      </c>
      <c r="O113" s="43">
        <v>8332496.6100000003</v>
      </c>
      <c r="P113" s="43">
        <v>45</v>
      </c>
      <c r="Q113" s="43">
        <v>5282740.4000000004</v>
      </c>
      <c r="R113" s="43">
        <f t="shared" si="8"/>
        <v>429</v>
      </c>
      <c r="S113" s="43">
        <f t="shared" si="8"/>
        <v>13615237.010000002</v>
      </c>
      <c r="T113" s="43">
        <f t="shared" si="1"/>
        <v>1189</v>
      </c>
      <c r="U113" s="43">
        <f t="shared" si="1"/>
        <v>20665676.670000002</v>
      </c>
      <c r="V113" s="16"/>
    </row>
    <row r="114" spans="1:22" s="9" customFormat="1" x14ac:dyDescent="0.2">
      <c r="A114" s="33">
        <v>107</v>
      </c>
      <c r="B114" s="54" t="s">
        <v>216</v>
      </c>
      <c r="C114" s="1" t="s">
        <v>217</v>
      </c>
      <c r="D114" s="44"/>
      <c r="E114" s="44"/>
      <c r="F114" s="44">
        <v>29</v>
      </c>
      <c r="G114" s="44">
        <v>632502.14</v>
      </c>
      <c r="H114" s="44">
        <v>765</v>
      </c>
      <c r="I114" s="44">
        <v>1215085.8600000001</v>
      </c>
      <c r="J114" s="44">
        <v>1762</v>
      </c>
      <c r="K114" s="44">
        <v>8209069.25</v>
      </c>
      <c r="L114" s="42">
        <f t="shared" si="0"/>
        <v>2556</v>
      </c>
      <c r="M114" s="42">
        <f t="shared" si="0"/>
        <v>10056657.25</v>
      </c>
      <c r="N114" s="44">
        <v>613</v>
      </c>
      <c r="O114" s="44">
        <v>9018346.7300000004</v>
      </c>
      <c r="P114" s="44">
        <v>15</v>
      </c>
      <c r="Q114" s="44">
        <v>1429305.1</v>
      </c>
      <c r="R114" s="42">
        <f t="shared" si="8"/>
        <v>628</v>
      </c>
      <c r="S114" s="42">
        <f t="shared" si="8"/>
        <v>10447651.83</v>
      </c>
      <c r="T114" s="42">
        <f t="shared" si="1"/>
        <v>3184</v>
      </c>
      <c r="U114" s="42">
        <f t="shared" si="1"/>
        <v>20504309.079999998</v>
      </c>
      <c r="V114" s="16"/>
    </row>
    <row r="115" spans="1:22" s="9" customFormat="1" x14ac:dyDescent="0.2">
      <c r="A115" s="30">
        <v>108</v>
      </c>
      <c r="B115" s="53" t="s">
        <v>226</v>
      </c>
      <c r="C115" s="32" t="s">
        <v>227</v>
      </c>
      <c r="D115" s="43">
        <v>5</v>
      </c>
      <c r="E115" s="43">
        <v>25152.5</v>
      </c>
      <c r="F115" s="43">
        <v>145</v>
      </c>
      <c r="G115" s="43">
        <v>4234453.1900000004</v>
      </c>
      <c r="H115" s="43">
        <v>124</v>
      </c>
      <c r="I115" s="43">
        <v>1924623.77</v>
      </c>
      <c r="J115" s="43">
        <v>441</v>
      </c>
      <c r="K115" s="43">
        <v>3857039.93</v>
      </c>
      <c r="L115" s="43">
        <f t="shared" si="0"/>
        <v>715</v>
      </c>
      <c r="M115" s="43">
        <f t="shared" si="0"/>
        <v>10041269.390000001</v>
      </c>
      <c r="N115" s="43">
        <v>437</v>
      </c>
      <c r="O115" s="43">
        <v>8088195.7199999997</v>
      </c>
      <c r="P115" s="43">
        <v>74</v>
      </c>
      <c r="Q115" s="43">
        <v>1907024.5</v>
      </c>
      <c r="R115" s="43">
        <f t="shared" si="8"/>
        <v>511</v>
      </c>
      <c r="S115" s="43">
        <f t="shared" si="8"/>
        <v>9995220.2199999988</v>
      </c>
      <c r="T115" s="43">
        <f t="shared" si="1"/>
        <v>1226</v>
      </c>
      <c r="U115" s="43">
        <f t="shared" si="1"/>
        <v>20036489.609999999</v>
      </c>
      <c r="V115" s="16"/>
    </row>
    <row r="116" spans="1:22" s="9" customFormat="1" x14ac:dyDescent="0.2">
      <c r="A116" s="33">
        <v>109</v>
      </c>
      <c r="B116" s="54" t="s">
        <v>212</v>
      </c>
      <c r="C116" s="1" t="s">
        <v>213</v>
      </c>
      <c r="D116" s="44">
        <v>25</v>
      </c>
      <c r="E116" s="44">
        <v>371167.2</v>
      </c>
      <c r="F116" s="44">
        <v>166</v>
      </c>
      <c r="G116" s="44">
        <v>3254648.59</v>
      </c>
      <c r="H116" s="44">
        <v>166</v>
      </c>
      <c r="I116" s="44">
        <v>1886233.46</v>
      </c>
      <c r="J116" s="44">
        <v>559</v>
      </c>
      <c r="K116" s="44">
        <v>4263715.46</v>
      </c>
      <c r="L116" s="42">
        <f t="shared" si="0"/>
        <v>916</v>
      </c>
      <c r="M116" s="42">
        <f t="shared" si="0"/>
        <v>9775764.709999999</v>
      </c>
      <c r="N116" s="44">
        <v>503</v>
      </c>
      <c r="O116" s="44">
        <v>6386186.0899999999</v>
      </c>
      <c r="P116" s="44">
        <v>21</v>
      </c>
      <c r="Q116" s="44">
        <v>1148975.05</v>
      </c>
      <c r="R116" s="42">
        <f t="shared" si="8"/>
        <v>524</v>
      </c>
      <c r="S116" s="42">
        <f t="shared" si="8"/>
        <v>7535161.1399999997</v>
      </c>
      <c r="T116" s="42">
        <f t="shared" si="1"/>
        <v>1440</v>
      </c>
      <c r="U116" s="42">
        <f t="shared" si="1"/>
        <v>17310925.849999998</v>
      </c>
      <c r="V116" s="16"/>
    </row>
    <row r="117" spans="1:22" s="9" customFormat="1" x14ac:dyDescent="0.2">
      <c r="A117" s="30">
        <v>110</v>
      </c>
      <c r="B117" s="31" t="s">
        <v>234</v>
      </c>
      <c r="C117" s="32" t="s">
        <v>235</v>
      </c>
      <c r="D117" s="43">
        <v>3</v>
      </c>
      <c r="E117" s="43">
        <v>13257.9</v>
      </c>
      <c r="F117" s="43">
        <v>26</v>
      </c>
      <c r="G117" s="43">
        <v>666415.25</v>
      </c>
      <c r="H117" s="43">
        <v>22</v>
      </c>
      <c r="I117" s="43">
        <v>134526.35</v>
      </c>
      <c r="J117" s="43">
        <v>148</v>
      </c>
      <c r="K117" s="43">
        <v>7733121.6399999997</v>
      </c>
      <c r="L117" s="43">
        <f t="shared" si="0"/>
        <v>199</v>
      </c>
      <c r="M117" s="43">
        <f t="shared" si="0"/>
        <v>8547321.1399999987</v>
      </c>
      <c r="N117" s="43">
        <v>518</v>
      </c>
      <c r="O117" s="43">
        <v>8393320.4299999997</v>
      </c>
      <c r="P117" s="43">
        <v>9</v>
      </c>
      <c r="Q117" s="43">
        <v>138908.04</v>
      </c>
      <c r="R117" s="43">
        <f t="shared" si="8"/>
        <v>527</v>
      </c>
      <c r="S117" s="43">
        <f t="shared" si="8"/>
        <v>8532228.4699999988</v>
      </c>
      <c r="T117" s="43">
        <f t="shared" si="1"/>
        <v>726</v>
      </c>
      <c r="U117" s="43">
        <f t="shared" si="1"/>
        <v>17079549.609999999</v>
      </c>
      <c r="V117" s="16"/>
    </row>
    <row r="118" spans="1:22" s="9" customFormat="1" x14ac:dyDescent="0.2">
      <c r="A118" s="33">
        <v>111</v>
      </c>
      <c r="B118" s="54" t="s">
        <v>214</v>
      </c>
      <c r="C118" s="1" t="s">
        <v>215</v>
      </c>
      <c r="D118" s="44">
        <v>5</v>
      </c>
      <c r="E118" s="44">
        <v>273164.23</v>
      </c>
      <c r="F118" s="44">
        <v>150</v>
      </c>
      <c r="G118" s="44">
        <v>3161087.2</v>
      </c>
      <c r="H118" s="44">
        <v>29</v>
      </c>
      <c r="I118" s="44">
        <v>443076.65</v>
      </c>
      <c r="J118" s="44">
        <v>696</v>
      </c>
      <c r="K118" s="44">
        <v>3461176.89</v>
      </c>
      <c r="L118" s="42">
        <f t="shared" si="0"/>
        <v>880</v>
      </c>
      <c r="M118" s="42">
        <f t="shared" si="0"/>
        <v>7338504.9700000007</v>
      </c>
      <c r="N118" s="44">
        <v>523</v>
      </c>
      <c r="O118" s="44">
        <v>6987340.5099999998</v>
      </c>
      <c r="P118" s="44">
        <v>25</v>
      </c>
      <c r="Q118" s="44">
        <v>1080927.3500000001</v>
      </c>
      <c r="R118" s="42">
        <f t="shared" si="8"/>
        <v>548</v>
      </c>
      <c r="S118" s="42">
        <f t="shared" si="8"/>
        <v>8068267.8599999994</v>
      </c>
      <c r="T118" s="42">
        <f t="shared" si="1"/>
        <v>1428</v>
      </c>
      <c r="U118" s="42">
        <f t="shared" si="1"/>
        <v>15406772.83</v>
      </c>
      <c r="V118" s="16"/>
    </row>
    <row r="119" spans="1:22" s="9" customFormat="1" x14ac:dyDescent="0.2">
      <c r="A119" s="30">
        <v>112</v>
      </c>
      <c r="B119" s="53" t="s">
        <v>240</v>
      </c>
      <c r="C119" s="32" t="s">
        <v>241</v>
      </c>
      <c r="D119" s="43"/>
      <c r="E119" s="43"/>
      <c r="F119" s="43"/>
      <c r="G119" s="43"/>
      <c r="H119" s="43">
        <v>31</v>
      </c>
      <c r="I119" s="43">
        <v>963553.74</v>
      </c>
      <c r="J119" s="43">
        <v>211</v>
      </c>
      <c r="K119" s="43">
        <v>6158373.54</v>
      </c>
      <c r="L119" s="43">
        <f t="shared" si="0"/>
        <v>242</v>
      </c>
      <c r="M119" s="43">
        <f t="shared" si="0"/>
        <v>7121927.2800000003</v>
      </c>
      <c r="N119" s="43">
        <v>206</v>
      </c>
      <c r="O119" s="43">
        <v>6158371.4500000002</v>
      </c>
      <c r="P119" s="43">
        <v>30</v>
      </c>
      <c r="Q119" s="43">
        <v>963553.74</v>
      </c>
      <c r="R119" s="43">
        <f t="shared" ref="R119:S138" si="9">N119+P119</f>
        <v>236</v>
      </c>
      <c r="S119" s="43">
        <f t="shared" si="9"/>
        <v>7121925.1900000004</v>
      </c>
      <c r="T119" s="43">
        <f t="shared" si="1"/>
        <v>478</v>
      </c>
      <c r="U119" s="43">
        <f t="shared" si="1"/>
        <v>14243852.470000001</v>
      </c>
      <c r="V119" s="16"/>
    </row>
    <row r="120" spans="1:22" s="9" customFormat="1" x14ac:dyDescent="0.2">
      <c r="A120" s="33">
        <v>113</v>
      </c>
      <c r="B120" s="54" t="s">
        <v>230</v>
      </c>
      <c r="C120" s="1" t="s">
        <v>231</v>
      </c>
      <c r="D120" s="44"/>
      <c r="E120" s="44"/>
      <c r="F120" s="44">
        <v>7</v>
      </c>
      <c r="G120" s="44">
        <v>46855.22</v>
      </c>
      <c r="H120" s="44">
        <v>222</v>
      </c>
      <c r="I120" s="44">
        <v>570880.46</v>
      </c>
      <c r="J120" s="44">
        <v>801</v>
      </c>
      <c r="K120" s="44">
        <v>6566624.5199999996</v>
      </c>
      <c r="L120" s="42">
        <f t="shared" si="0"/>
        <v>1030</v>
      </c>
      <c r="M120" s="42">
        <f t="shared" si="0"/>
        <v>7184360.1999999993</v>
      </c>
      <c r="N120" s="44">
        <v>403</v>
      </c>
      <c r="O120" s="44">
        <v>6039555.1399999997</v>
      </c>
      <c r="P120" s="44">
        <v>1</v>
      </c>
      <c r="Q120" s="44">
        <v>2000</v>
      </c>
      <c r="R120" s="42">
        <f t="shared" si="9"/>
        <v>404</v>
      </c>
      <c r="S120" s="42">
        <f t="shared" si="9"/>
        <v>6041555.1399999997</v>
      </c>
      <c r="T120" s="42">
        <f t="shared" si="1"/>
        <v>1434</v>
      </c>
      <c r="U120" s="42">
        <f t="shared" si="1"/>
        <v>13225915.34</v>
      </c>
      <c r="V120" s="16"/>
    </row>
    <row r="121" spans="1:22" s="9" customFormat="1" x14ac:dyDescent="0.2">
      <c r="A121" s="30">
        <v>114</v>
      </c>
      <c r="B121" s="53" t="s">
        <v>228</v>
      </c>
      <c r="C121" s="32" t="s">
        <v>229</v>
      </c>
      <c r="D121" s="43">
        <v>2</v>
      </c>
      <c r="E121" s="43">
        <v>1304367.6599999999</v>
      </c>
      <c r="F121" s="43"/>
      <c r="G121" s="43"/>
      <c r="H121" s="43">
        <v>32</v>
      </c>
      <c r="I121" s="43">
        <v>4199973.26</v>
      </c>
      <c r="J121" s="43">
        <v>35</v>
      </c>
      <c r="K121" s="43">
        <v>1447499.17</v>
      </c>
      <c r="L121" s="43">
        <f t="shared" si="0"/>
        <v>69</v>
      </c>
      <c r="M121" s="43">
        <f t="shared" si="0"/>
        <v>6951840.0899999999</v>
      </c>
      <c r="N121" s="43"/>
      <c r="O121" s="43"/>
      <c r="P121" s="43">
        <v>6</v>
      </c>
      <c r="Q121" s="43">
        <v>6250000</v>
      </c>
      <c r="R121" s="43">
        <f t="shared" si="9"/>
        <v>6</v>
      </c>
      <c r="S121" s="43">
        <f t="shared" si="9"/>
        <v>6250000</v>
      </c>
      <c r="T121" s="43">
        <f t="shared" si="1"/>
        <v>75</v>
      </c>
      <c r="U121" s="43">
        <f t="shared" si="1"/>
        <v>13201840.09</v>
      </c>
      <c r="V121" s="16"/>
    </row>
    <row r="122" spans="1:22" s="9" customFormat="1" x14ac:dyDescent="0.2">
      <c r="A122" s="33">
        <v>115</v>
      </c>
      <c r="B122" s="54" t="s">
        <v>242</v>
      </c>
      <c r="C122" s="1" t="s">
        <v>243</v>
      </c>
      <c r="D122" s="44">
        <v>7</v>
      </c>
      <c r="E122" s="44">
        <v>3427287.83</v>
      </c>
      <c r="F122" s="44"/>
      <c r="G122" s="44"/>
      <c r="H122" s="44">
        <v>449</v>
      </c>
      <c r="I122" s="44">
        <v>2226604.4300000002</v>
      </c>
      <c r="J122" s="44">
        <v>94</v>
      </c>
      <c r="K122" s="44">
        <v>1356521.93</v>
      </c>
      <c r="L122" s="42">
        <f t="shared" si="0"/>
        <v>550</v>
      </c>
      <c r="M122" s="42">
        <f t="shared" si="0"/>
        <v>7010414.1900000004</v>
      </c>
      <c r="N122" s="44">
        <v>3</v>
      </c>
      <c r="O122" s="44">
        <v>992.03</v>
      </c>
      <c r="P122" s="44">
        <v>10</v>
      </c>
      <c r="Q122" s="44">
        <v>4442648.1399999997</v>
      </c>
      <c r="R122" s="42">
        <f t="shared" si="9"/>
        <v>13</v>
      </c>
      <c r="S122" s="42">
        <f t="shared" si="9"/>
        <v>4443640.17</v>
      </c>
      <c r="T122" s="42">
        <f t="shared" si="1"/>
        <v>563</v>
      </c>
      <c r="U122" s="42">
        <f t="shared" si="1"/>
        <v>11454054.359999999</v>
      </c>
      <c r="V122" s="16"/>
    </row>
    <row r="123" spans="1:22" s="9" customFormat="1" x14ac:dyDescent="0.2">
      <c r="A123" s="30">
        <v>116</v>
      </c>
      <c r="B123" s="53" t="s">
        <v>238</v>
      </c>
      <c r="C123" s="32" t="s">
        <v>239</v>
      </c>
      <c r="D123" s="43"/>
      <c r="E123" s="43"/>
      <c r="F123" s="43">
        <v>43</v>
      </c>
      <c r="G123" s="43">
        <v>2815017.86</v>
      </c>
      <c r="H123" s="43">
        <v>12</v>
      </c>
      <c r="I123" s="43">
        <v>22863.91</v>
      </c>
      <c r="J123" s="43">
        <v>209</v>
      </c>
      <c r="K123" s="43">
        <v>2606915.56</v>
      </c>
      <c r="L123" s="43">
        <f t="shared" si="0"/>
        <v>264</v>
      </c>
      <c r="M123" s="43">
        <f t="shared" si="0"/>
        <v>5444797.3300000001</v>
      </c>
      <c r="N123" s="43">
        <v>179</v>
      </c>
      <c r="O123" s="43">
        <v>5432842.0300000003</v>
      </c>
      <c r="P123" s="43"/>
      <c r="Q123" s="43"/>
      <c r="R123" s="43">
        <f t="shared" si="9"/>
        <v>179</v>
      </c>
      <c r="S123" s="43">
        <f t="shared" si="9"/>
        <v>5432842.0300000003</v>
      </c>
      <c r="T123" s="43">
        <f t="shared" si="1"/>
        <v>443</v>
      </c>
      <c r="U123" s="43">
        <f t="shared" si="1"/>
        <v>10877639.359999999</v>
      </c>
      <c r="V123" s="16"/>
    </row>
    <row r="124" spans="1:22" s="9" customFormat="1" x14ac:dyDescent="0.2">
      <c r="A124" s="33">
        <v>117</v>
      </c>
      <c r="B124" s="54" t="s">
        <v>244</v>
      </c>
      <c r="C124" s="1" t="s">
        <v>245</v>
      </c>
      <c r="D124" s="44">
        <v>34</v>
      </c>
      <c r="E124" s="44">
        <v>3940244.08</v>
      </c>
      <c r="F124" s="44">
        <v>34</v>
      </c>
      <c r="G124" s="44">
        <v>1277817.46</v>
      </c>
      <c r="H124" s="44">
        <v>23</v>
      </c>
      <c r="I124" s="44">
        <v>259527.51</v>
      </c>
      <c r="J124" s="44">
        <v>62</v>
      </c>
      <c r="K124" s="44">
        <v>674250.22</v>
      </c>
      <c r="L124" s="42">
        <f t="shared" si="0"/>
        <v>153</v>
      </c>
      <c r="M124" s="42">
        <f t="shared" si="0"/>
        <v>6151839.2699999996</v>
      </c>
      <c r="N124" s="44">
        <v>9</v>
      </c>
      <c r="O124" s="44">
        <v>1153794.08</v>
      </c>
      <c r="P124" s="44">
        <v>19</v>
      </c>
      <c r="Q124" s="44">
        <v>3528581</v>
      </c>
      <c r="R124" s="42">
        <f t="shared" si="9"/>
        <v>28</v>
      </c>
      <c r="S124" s="42">
        <f t="shared" si="9"/>
        <v>4682375.08</v>
      </c>
      <c r="T124" s="42">
        <f t="shared" si="1"/>
        <v>181</v>
      </c>
      <c r="U124" s="42">
        <f t="shared" si="1"/>
        <v>10834214.35</v>
      </c>
      <c r="V124" s="16"/>
    </row>
    <row r="125" spans="1:22" s="9" customFormat="1" x14ac:dyDescent="0.2">
      <c r="A125" s="30">
        <v>118</v>
      </c>
      <c r="B125" s="31" t="s">
        <v>282</v>
      </c>
      <c r="C125" s="32" t="s">
        <v>283</v>
      </c>
      <c r="D125" s="43">
        <v>1</v>
      </c>
      <c r="E125" s="43">
        <v>441.37</v>
      </c>
      <c r="F125" s="43">
        <v>5</v>
      </c>
      <c r="G125" s="43">
        <v>212764.31</v>
      </c>
      <c r="H125" s="43">
        <v>21</v>
      </c>
      <c r="I125" s="43">
        <v>79784.44</v>
      </c>
      <c r="J125" s="43">
        <v>849</v>
      </c>
      <c r="K125" s="43">
        <v>5031142.24</v>
      </c>
      <c r="L125" s="43">
        <f t="shared" si="0"/>
        <v>876</v>
      </c>
      <c r="M125" s="43">
        <f t="shared" si="0"/>
        <v>5324132.3600000003</v>
      </c>
      <c r="N125" s="43">
        <v>822</v>
      </c>
      <c r="O125" s="43">
        <v>5164989.29</v>
      </c>
      <c r="P125" s="43">
        <v>4</v>
      </c>
      <c r="Q125" s="43">
        <v>6447.78</v>
      </c>
      <c r="R125" s="43">
        <f t="shared" si="9"/>
        <v>826</v>
      </c>
      <c r="S125" s="43">
        <f t="shared" si="9"/>
        <v>5171437.07</v>
      </c>
      <c r="T125" s="43">
        <f t="shared" si="1"/>
        <v>1702</v>
      </c>
      <c r="U125" s="43">
        <f t="shared" si="1"/>
        <v>10495569.43</v>
      </c>
      <c r="V125" s="16"/>
    </row>
    <row r="126" spans="1:22" s="9" customFormat="1" x14ac:dyDescent="0.2">
      <c r="A126" s="33">
        <v>119</v>
      </c>
      <c r="B126" s="54" t="s">
        <v>248</v>
      </c>
      <c r="C126" s="1" t="s">
        <v>249</v>
      </c>
      <c r="D126" s="44"/>
      <c r="E126" s="44"/>
      <c r="F126" s="44"/>
      <c r="G126" s="44"/>
      <c r="H126" s="44">
        <v>273</v>
      </c>
      <c r="I126" s="44">
        <v>806048</v>
      </c>
      <c r="J126" s="44">
        <v>597</v>
      </c>
      <c r="K126" s="44">
        <v>4677174.3099999996</v>
      </c>
      <c r="L126" s="42">
        <f t="shared" si="0"/>
        <v>870</v>
      </c>
      <c r="M126" s="42">
        <f t="shared" si="0"/>
        <v>5483222.3099999996</v>
      </c>
      <c r="N126" s="44">
        <v>152</v>
      </c>
      <c r="O126" s="44">
        <v>3912608.87</v>
      </c>
      <c r="P126" s="44"/>
      <c r="Q126" s="44"/>
      <c r="R126" s="42">
        <f t="shared" si="9"/>
        <v>152</v>
      </c>
      <c r="S126" s="42">
        <f t="shared" si="9"/>
        <v>3912608.87</v>
      </c>
      <c r="T126" s="42">
        <f t="shared" si="1"/>
        <v>1022</v>
      </c>
      <c r="U126" s="42">
        <f t="shared" si="1"/>
        <v>9395831.1799999997</v>
      </c>
      <c r="V126" s="16"/>
    </row>
    <row r="127" spans="1:22" s="9" customFormat="1" x14ac:dyDescent="0.2">
      <c r="A127" s="30">
        <v>120</v>
      </c>
      <c r="B127" s="53" t="s">
        <v>266</v>
      </c>
      <c r="C127" s="32" t="s">
        <v>267</v>
      </c>
      <c r="D127" s="43">
        <v>11</v>
      </c>
      <c r="E127" s="43">
        <v>286324.78999999998</v>
      </c>
      <c r="F127" s="43">
        <v>20</v>
      </c>
      <c r="G127" s="43">
        <v>445719.05</v>
      </c>
      <c r="H127" s="43">
        <v>75</v>
      </c>
      <c r="I127" s="43">
        <v>978104.9</v>
      </c>
      <c r="J127" s="43">
        <v>297</v>
      </c>
      <c r="K127" s="43">
        <v>3637816.39</v>
      </c>
      <c r="L127" s="43">
        <f t="shared" si="0"/>
        <v>403</v>
      </c>
      <c r="M127" s="43">
        <f t="shared" si="0"/>
        <v>5347965.13</v>
      </c>
      <c r="N127" s="43">
        <v>138</v>
      </c>
      <c r="O127" s="43">
        <v>3445794.18</v>
      </c>
      <c r="P127" s="43">
        <v>34</v>
      </c>
      <c r="Q127" s="43">
        <v>497241.09</v>
      </c>
      <c r="R127" s="43">
        <f t="shared" si="9"/>
        <v>172</v>
      </c>
      <c r="S127" s="43">
        <f t="shared" si="9"/>
        <v>3943035.27</v>
      </c>
      <c r="T127" s="43">
        <f t="shared" si="1"/>
        <v>575</v>
      </c>
      <c r="U127" s="43">
        <f t="shared" si="1"/>
        <v>9291000.4000000004</v>
      </c>
      <c r="V127" s="16"/>
    </row>
    <row r="128" spans="1:22" s="9" customFormat="1" x14ac:dyDescent="0.2">
      <c r="A128" s="33">
        <v>121</v>
      </c>
      <c r="B128" s="54" t="s">
        <v>256</v>
      </c>
      <c r="C128" s="1" t="s">
        <v>257</v>
      </c>
      <c r="D128" s="44"/>
      <c r="E128" s="44"/>
      <c r="F128" s="44">
        <v>8</v>
      </c>
      <c r="G128" s="44">
        <v>208290.2</v>
      </c>
      <c r="H128" s="44">
        <v>32</v>
      </c>
      <c r="I128" s="44">
        <v>168775.97</v>
      </c>
      <c r="J128" s="44">
        <v>77</v>
      </c>
      <c r="K128" s="44">
        <v>3945364.12</v>
      </c>
      <c r="L128" s="42">
        <f t="shared" si="0"/>
        <v>117</v>
      </c>
      <c r="M128" s="42">
        <f t="shared" si="0"/>
        <v>4322430.29</v>
      </c>
      <c r="N128" s="44">
        <v>63</v>
      </c>
      <c r="O128" s="44">
        <v>4254237.22</v>
      </c>
      <c r="P128" s="44">
        <v>39</v>
      </c>
      <c r="Q128" s="44">
        <v>236225.98</v>
      </c>
      <c r="R128" s="42">
        <f t="shared" si="9"/>
        <v>102</v>
      </c>
      <c r="S128" s="42">
        <f t="shared" si="9"/>
        <v>4490463.2</v>
      </c>
      <c r="T128" s="42">
        <f t="shared" si="1"/>
        <v>219</v>
      </c>
      <c r="U128" s="42">
        <f t="shared" si="1"/>
        <v>8812893.4900000002</v>
      </c>
      <c r="V128" s="16"/>
    </row>
    <row r="129" spans="1:22" s="9" customFormat="1" x14ac:dyDescent="0.2">
      <c r="A129" s="30">
        <v>122</v>
      </c>
      <c r="B129" s="53" t="s">
        <v>276</v>
      </c>
      <c r="C129" s="32" t="s">
        <v>277</v>
      </c>
      <c r="D129" s="43"/>
      <c r="E129" s="43"/>
      <c r="F129" s="43">
        <v>25</v>
      </c>
      <c r="G129" s="43">
        <v>771723.54</v>
      </c>
      <c r="H129" s="43">
        <v>175</v>
      </c>
      <c r="I129" s="43">
        <v>395725.54</v>
      </c>
      <c r="J129" s="43">
        <v>495</v>
      </c>
      <c r="K129" s="43">
        <v>3571256.21</v>
      </c>
      <c r="L129" s="43">
        <f t="shared" si="0"/>
        <v>695</v>
      </c>
      <c r="M129" s="43">
        <f t="shared" si="0"/>
        <v>4738705.29</v>
      </c>
      <c r="N129" s="43">
        <v>253</v>
      </c>
      <c r="O129" s="43">
        <v>3962197.45</v>
      </c>
      <c r="P129" s="43">
        <v>2</v>
      </c>
      <c r="Q129" s="43">
        <v>6358.22</v>
      </c>
      <c r="R129" s="43">
        <f t="shared" si="9"/>
        <v>255</v>
      </c>
      <c r="S129" s="43">
        <f t="shared" si="9"/>
        <v>3968555.6700000004</v>
      </c>
      <c r="T129" s="43">
        <f t="shared" si="1"/>
        <v>950</v>
      </c>
      <c r="U129" s="43">
        <f t="shared" si="1"/>
        <v>8707260.9600000009</v>
      </c>
      <c r="V129" s="16"/>
    </row>
    <row r="130" spans="1:22" s="9" customFormat="1" x14ac:dyDescent="0.2">
      <c r="A130" s="33">
        <v>123</v>
      </c>
      <c r="B130" s="54" t="s">
        <v>272</v>
      </c>
      <c r="C130" s="1" t="s">
        <v>273</v>
      </c>
      <c r="D130" s="44"/>
      <c r="E130" s="44"/>
      <c r="F130" s="44"/>
      <c r="G130" s="44"/>
      <c r="H130" s="44">
        <v>316</v>
      </c>
      <c r="I130" s="44">
        <v>522046.87</v>
      </c>
      <c r="J130" s="44">
        <v>1810</v>
      </c>
      <c r="K130" s="44">
        <v>3694432.49</v>
      </c>
      <c r="L130" s="42">
        <f t="shared" si="0"/>
        <v>2126</v>
      </c>
      <c r="M130" s="42">
        <f t="shared" si="0"/>
        <v>4216479.3600000003</v>
      </c>
      <c r="N130" s="44">
        <v>74</v>
      </c>
      <c r="O130" s="44">
        <v>3034752.91</v>
      </c>
      <c r="P130" s="44"/>
      <c r="Q130" s="44"/>
      <c r="R130" s="42">
        <f t="shared" si="9"/>
        <v>74</v>
      </c>
      <c r="S130" s="42">
        <f t="shared" si="9"/>
        <v>3034752.91</v>
      </c>
      <c r="T130" s="42">
        <f t="shared" si="1"/>
        <v>2200</v>
      </c>
      <c r="U130" s="42">
        <f t="shared" si="1"/>
        <v>7251232.2700000005</v>
      </c>
      <c r="V130" s="16"/>
    </row>
    <row r="131" spans="1:22" s="9" customFormat="1" x14ac:dyDescent="0.2">
      <c r="A131" s="30">
        <v>124</v>
      </c>
      <c r="B131" s="53" t="s">
        <v>268</v>
      </c>
      <c r="C131" s="32" t="s">
        <v>269</v>
      </c>
      <c r="D131" s="43">
        <v>2</v>
      </c>
      <c r="E131" s="43">
        <v>25918.58</v>
      </c>
      <c r="F131" s="43">
        <v>36</v>
      </c>
      <c r="G131" s="43">
        <v>414651.59</v>
      </c>
      <c r="H131" s="43">
        <v>38</v>
      </c>
      <c r="I131" s="43">
        <v>857576.76</v>
      </c>
      <c r="J131" s="43">
        <v>473</v>
      </c>
      <c r="K131" s="43">
        <v>2559062.7799999998</v>
      </c>
      <c r="L131" s="43">
        <f t="shared" si="0"/>
        <v>549</v>
      </c>
      <c r="M131" s="43">
        <f t="shared" si="0"/>
        <v>3857209.71</v>
      </c>
      <c r="N131" s="43">
        <v>192</v>
      </c>
      <c r="O131" s="43">
        <v>2624455.61</v>
      </c>
      <c r="P131" s="43">
        <v>9</v>
      </c>
      <c r="Q131" s="43">
        <v>530435.1</v>
      </c>
      <c r="R131" s="43">
        <f t="shared" si="9"/>
        <v>201</v>
      </c>
      <c r="S131" s="43">
        <f t="shared" si="9"/>
        <v>3154890.71</v>
      </c>
      <c r="T131" s="43">
        <f t="shared" si="1"/>
        <v>750</v>
      </c>
      <c r="U131" s="43">
        <f t="shared" si="1"/>
        <v>7012100.4199999999</v>
      </c>
      <c r="V131" s="16"/>
    </row>
    <row r="132" spans="1:22" s="9" customFormat="1" x14ac:dyDescent="0.2">
      <c r="A132" s="33">
        <v>125</v>
      </c>
      <c r="B132" s="54" t="s">
        <v>232</v>
      </c>
      <c r="C132" s="1" t="s">
        <v>233</v>
      </c>
      <c r="D132" s="44">
        <v>58</v>
      </c>
      <c r="E132" s="44">
        <v>2430299.75</v>
      </c>
      <c r="F132" s="44">
        <v>3</v>
      </c>
      <c r="G132" s="44">
        <v>95852.160000000003</v>
      </c>
      <c r="H132" s="44">
        <v>30</v>
      </c>
      <c r="I132" s="44">
        <v>260783.17</v>
      </c>
      <c r="J132" s="44">
        <v>172</v>
      </c>
      <c r="K132" s="44">
        <v>810942.17</v>
      </c>
      <c r="L132" s="42">
        <f t="shared" si="0"/>
        <v>263</v>
      </c>
      <c r="M132" s="42">
        <f t="shared" si="0"/>
        <v>3597877.25</v>
      </c>
      <c r="N132" s="44">
        <v>33</v>
      </c>
      <c r="O132" s="44">
        <v>666929.03</v>
      </c>
      <c r="P132" s="44">
        <v>49</v>
      </c>
      <c r="Q132" s="44">
        <v>2645691.3199999998</v>
      </c>
      <c r="R132" s="42">
        <f t="shared" si="9"/>
        <v>82</v>
      </c>
      <c r="S132" s="42">
        <f t="shared" si="9"/>
        <v>3312620.3499999996</v>
      </c>
      <c r="T132" s="42">
        <f t="shared" si="1"/>
        <v>345</v>
      </c>
      <c r="U132" s="42">
        <f t="shared" si="1"/>
        <v>6910497.5999999996</v>
      </c>
      <c r="V132" s="16"/>
    </row>
    <row r="133" spans="1:22" s="9" customFormat="1" x14ac:dyDescent="0.2">
      <c r="A133" s="30">
        <v>126</v>
      </c>
      <c r="B133" s="53" t="s">
        <v>246</v>
      </c>
      <c r="C133" s="32" t="s">
        <v>247</v>
      </c>
      <c r="D133" s="43">
        <v>7</v>
      </c>
      <c r="E133" s="43">
        <v>300581.75</v>
      </c>
      <c r="F133" s="43">
        <v>71</v>
      </c>
      <c r="G133" s="43">
        <v>1774171.11</v>
      </c>
      <c r="H133" s="43">
        <v>17</v>
      </c>
      <c r="I133" s="43">
        <v>328492.43</v>
      </c>
      <c r="J133" s="43">
        <v>181</v>
      </c>
      <c r="K133" s="43">
        <v>711426.73</v>
      </c>
      <c r="L133" s="43">
        <f t="shared" si="0"/>
        <v>276</v>
      </c>
      <c r="M133" s="43">
        <f t="shared" si="0"/>
        <v>3114672.02</v>
      </c>
      <c r="N133" s="43">
        <v>184</v>
      </c>
      <c r="O133" s="43">
        <v>2513862.61</v>
      </c>
      <c r="P133" s="43">
        <v>19</v>
      </c>
      <c r="Q133" s="43">
        <v>657331.11</v>
      </c>
      <c r="R133" s="43">
        <f t="shared" si="9"/>
        <v>203</v>
      </c>
      <c r="S133" s="43">
        <f t="shared" si="9"/>
        <v>3171193.7199999997</v>
      </c>
      <c r="T133" s="43">
        <f t="shared" si="1"/>
        <v>479</v>
      </c>
      <c r="U133" s="43">
        <f t="shared" si="1"/>
        <v>6285865.7400000002</v>
      </c>
      <c r="V133" s="16"/>
    </row>
    <row r="134" spans="1:22" s="9" customFormat="1" x14ac:dyDescent="0.2">
      <c r="A134" s="33">
        <v>127</v>
      </c>
      <c r="B134" s="54" t="s">
        <v>222</v>
      </c>
      <c r="C134" s="1" t="s">
        <v>223</v>
      </c>
      <c r="D134" s="44">
        <v>7</v>
      </c>
      <c r="E134" s="44">
        <v>136328.1</v>
      </c>
      <c r="F134" s="44">
        <v>48</v>
      </c>
      <c r="G134" s="44">
        <v>882293.9</v>
      </c>
      <c r="H134" s="44">
        <v>75</v>
      </c>
      <c r="I134" s="44">
        <v>1171622.3400000001</v>
      </c>
      <c r="J134" s="44">
        <v>218</v>
      </c>
      <c r="K134" s="44">
        <v>1289253.79</v>
      </c>
      <c r="L134" s="42">
        <f t="shared" si="0"/>
        <v>348</v>
      </c>
      <c r="M134" s="42">
        <f t="shared" si="0"/>
        <v>3479498.13</v>
      </c>
      <c r="N134" s="44">
        <v>103</v>
      </c>
      <c r="O134" s="44">
        <v>1757015.84</v>
      </c>
      <c r="P134" s="44">
        <v>20</v>
      </c>
      <c r="Q134" s="44">
        <v>902318.14</v>
      </c>
      <c r="R134" s="42">
        <f t="shared" si="9"/>
        <v>123</v>
      </c>
      <c r="S134" s="42">
        <f t="shared" si="9"/>
        <v>2659333.98</v>
      </c>
      <c r="T134" s="42">
        <f t="shared" si="1"/>
        <v>471</v>
      </c>
      <c r="U134" s="42">
        <f t="shared" si="1"/>
        <v>6138832.1099999994</v>
      </c>
      <c r="V134" s="16"/>
    </row>
    <row r="135" spans="1:22" s="9" customFormat="1" x14ac:dyDescent="0.2">
      <c r="A135" s="30">
        <v>128</v>
      </c>
      <c r="B135" s="53" t="s">
        <v>310</v>
      </c>
      <c r="C135" s="32" t="s">
        <v>311</v>
      </c>
      <c r="D135" s="43"/>
      <c r="E135" s="43"/>
      <c r="F135" s="43">
        <v>1</v>
      </c>
      <c r="G135" s="43">
        <v>56500</v>
      </c>
      <c r="H135" s="43">
        <v>718</v>
      </c>
      <c r="I135" s="43">
        <v>487510.01</v>
      </c>
      <c r="J135" s="43">
        <v>668</v>
      </c>
      <c r="K135" s="43">
        <v>967088.25</v>
      </c>
      <c r="L135" s="43">
        <f t="shared" si="0"/>
        <v>1387</v>
      </c>
      <c r="M135" s="43">
        <f t="shared" si="0"/>
        <v>1511098.26</v>
      </c>
      <c r="N135" s="43">
        <v>74</v>
      </c>
      <c r="O135" s="43">
        <v>2543105.33</v>
      </c>
      <c r="P135" s="43">
        <v>34</v>
      </c>
      <c r="Q135" s="43">
        <v>2011472.86</v>
      </c>
      <c r="R135" s="43">
        <f t="shared" si="9"/>
        <v>108</v>
      </c>
      <c r="S135" s="43">
        <f t="shared" si="9"/>
        <v>4554578.1900000004</v>
      </c>
      <c r="T135" s="43">
        <f t="shared" si="1"/>
        <v>1495</v>
      </c>
      <c r="U135" s="43">
        <f t="shared" si="1"/>
        <v>6065676.4500000002</v>
      </c>
      <c r="V135" s="16"/>
    </row>
    <row r="136" spans="1:22" s="9" customFormat="1" x14ac:dyDescent="0.2">
      <c r="A136" s="33">
        <v>129</v>
      </c>
      <c r="B136" s="54" t="s">
        <v>258</v>
      </c>
      <c r="C136" s="1" t="s">
        <v>259</v>
      </c>
      <c r="D136" s="44"/>
      <c r="E136" s="44"/>
      <c r="F136" s="44">
        <v>2</v>
      </c>
      <c r="G136" s="44">
        <v>2181.5300000000002</v>
      </c>
      <c r="H136" s="44">
        <v>103</v>
      </c>
      <c r="I136" s="44">
        <v>316486.75</v>
      </c>
      <c r="J136" s="44">
        <v>298</v>
      </c>
      <c r="K136" s="44">
        <v>2899701.73</v>
      </c>
      <c r="L136" s="42">
        <f t="shared" si="0"/>
        <v>403</v>
      </c>
      <c r="M136" s="42">
        <f t="shared" si="0"/>
        <v>3218370.01</v>
      </c>
      <c r="N136" s="44">
        <v>243</v>
      </c>
      <c r="O136" s="44">
        <v>2623683.7200000002</v>
      </c>
      <c r="P136" s="44">
        <v>6</v>
      </c>
      <c r="Q136" s="44">
        <v>25883.67</v>
      </c>
      <c r="R136" s="42">
        <f t="shared" si="9"/>
        <v>249</v>
      </c>
      <c r="S136" s="42">
        <f t="shared" si="9"/>
        <v>2649567.39</v>
      </c>
      <c r="T136" s="42">
        <f t="shared" si="1"/>
        <v>652</v>
      </c>
      <c r="U136" s="42">
        <f t="shared" si="1"/>
        <v>5867937.4000000004</v>
      </c>
      <c r="V136" s="16"/>
    </row>
    <row r="137" spans="1:22" s="9" customFormat="1" x14ac:dyDescent="0.2">
      <c r="A137" s="30">
        <v>130</v>
      </c>
      <c r="B137" s="53" t="s">
        <v>278</v>
      </c>
      <c r="C137" s="32" t="s">
        <v>279</v>
      </c>
      <c r="D137" s="43"/>
      <c r="E137" s="43"/>
      <c r="F137" s="43"/>
      <c r="G137" s="43"/>
      <c r="H137" s="43">
        <v>105</v>
      </c>
      <c r="I137" s="43">
        <v>221383.82</v>
      </c>
      <c r="J137" s="43">
        <v>329</v>
      </c>
      <c r="K137" s="43">
        <v>2814987.89</v>
      </c>
      <c r="L137" s="43">
        <f t="shared" si="0"/>
        <v>434</v>
      </c>
      <c r="M137" s="43">
        <f t="shared" si="0"/>
        <v>3036371.71</v>
      </c>
      <c r="N137" s="43">
        <v>277</v>
      </c>
      <c r="O137" s="43">
        <v>2570907.5</v>
      </c>
      <c r="P137" s="43"/>
      <c r="Q137" s="43"/>
      <c r="R137" s="43">
        <f t="shared" si="9"/>
        <v>277</v>
      </c>
      <c r="S137" s="43">
        <f t="shared" si="9"/>
        <v>2570907.5</v>
      </c>
      <c r="T137" s="43">
        <f t="shared" si="1"/>
        <v>711</v>
      </c>
      <c r="U137" s="43">
        <f t="shared" si="1"/>
        <v>5607279.21</v>
      </c>
      <c r="V137" s="16"/>
    </row>
    <row r="138" spans="1:22" s="9" customFormat="1" x14ac:dyDescent="0.2">
      <c r="A138" s="33">
        <v>131</v>
      </c>
      <c r="B138" s="54" t="s">
        <v>254</v>
      </c>
      <c r="C138" s="1" t="s">
        <v>255</v>
      </c>
      <c r="D138" s="44"/>
      <c r="E138" s="44"/>
      <c r="F138" s="44">
        <v>3</v>
      </c>
      <c r="G138" s="44">
        <v>16726.88</v>
      </c>
      <c r="H138" s="44">
        <v>59</v>
      </c>
      <c r="I138" s="44">
        <v>1837204.05</v>
      </c>
      <c r="J138" s="44">
        <v>99</v>
      </c>
      <c r="K138" s="44">
        <v>1984266.7</v>
      </c>
      <c r="L138" s="42">
        <f t="shared" si="0"/>
        <v>161</v>
      </c>
      <c r="M138" s="42">
        <f t="shared" si="0"/>
        <v>3838197.63</v>
      </c>
      <c r="N138" s="44">
        <v>15</v>
      </c>
      <c r="O138" s="44">
        <v>922295.8</v>
      </c>
      <c r="P138" s="44">
        <v>13</v>
      </c>
      <c r="Q138" s="44">
        <v>752254.8</v>
      </c>
      <c r="R138" s="42">
        <f t="shared" si="9"/>
        <v>28</v>
      </c>
      <c r="S138" s="42">
        <f t="shared" si="9"/>
        <v>1674550.6</v>
      </c>
      <c r="T138" s="42">
        <f t="shared" si="1"/>
        <v>189</v>
      </c>
      <c r="U138" s="42">
        <f t="shared" si="1"/>
        <v>5512748.2300000004</v>
      </c>
      <c r="V138" s="16"/>
    </row>
    <row r="139" spans="1:22" s="9" customFormat="1" x14ac:dyDescent="0.2">
      <c r="A139" s="30">
        <v>132</v>
      </c>
      <c r="B139" s="53" t="s">
        <v>286</v>
      </c>
      <c r="C139" s="32" t="s">
        <v>287</v>
      </c>
      <c r="D139" s="43"/>
      <c r="E139" s="43"/>
      <c r="F139" s="43"/>
      <c r="G139" s="43"/>
      <c r="H139" s="43">
        <v>144</v>
      </c>
      <c r="I139" s="43">
        <v>483988.99</v>
      </c>
      <c r="J139" s="43">
        <v>407</v>
      </c>
      <c r="K139" s="43">
        <v>2626791.63</v>
      </c>
      <c r="L139" s="43">
        <f t="shared" si="0"/>
        <v>551</v>
      </c>
      <c r="M139" s="43">
        <f t="shared" si="0"/>
        <v>3110780.62</v>
      </c>
      <c r="N139" s="43">
        <v>156</v>
      </c>
      <c r="O139" s="43">
        <v>2143417.85</v>
      </c>
      <c r="P139" s="43"/>
      <c r="Q139" s="43"/>
      <c r="R139" s="43">
        <f t="shared" ref="R139:S180" si="10">N139+P139</f>
        <v>156</v>
      </c>
      <c r="S139" s="43">
        <f t="shared" si="10"/>
        <v>2143417.85</v>
      </c>
      <c r="T139" s="43">
        <f t="shared" si="1"/>
        <v>707</v>
      </c>
      <c r="U139" s="43">
        <f t="shared" si="1"/>
        <v>5254198.4700000007</v>
      </c>
      <c r="V139" s="16"/>
    </row>
    <row r="140" spans="1:22" s="9" customFormat="1" x14ac:dyDescent="0.2">
      <c r="A140" s="33">
        <v>133</v>
      </c>
      <c r="B140" s="54" t="s">
        <v>270</v>
      </c>
      <c r="C140" s="1" t="s">
        <v>271</v>
      </c>
      <c r="D140" s="44"/>
      <c r="E140" s="44"/>
      <c r="F140" s="44">
        <v>46</v>
      </c>
      <c r="G140" s="44">
        <v>1123112.27</v>
      </c>
      <c r="H140" s="44">
        <v>32</v>
      </c>
      <c r="I140" s="44">
        <v>796958.42</v>
      </c>
      <c r="J140" s="44">
        <v>108</v>
      </c>
      <c r="K140" s="44">
        <v>858516.96</v>
      </c>
      <c r="L140" s="42">
        <f t="shared" si="0"/>
        <v>186</v>
      </c>
      <c r="M140" s="42">
        <f t="shared" ref="M140:M180" si="11">K140+I140+G140+E140</f>
        <v>2778587.65</v>
      </c>
      <c r="N140" s="44">
        <v>108</v>
      </c>
      <c r="O140" s="44">
        <v>1818665.09</v>
      </c>
      <c r="P140" s="44">
        <v>24</v>
      </c>
      <c r="Q140" s="44">
        <v>633149.03</v>
      </c>
      <c r="R140" s="42">
        <f t="shared" si="10"/>
        <v>132</v>
      </c>
      <c r="S140" s="42">
        <f t="shared" si="10"/>
        <v>2451814.12</v>
      </c>
      <c r="T140" s="42">
        <f t="shared" si="1"/>
        <v>318</v>
      </c>
      <c r="U140" s="42">
        <f t="shared" ref="U140:U180" si="12">S140+M140</f>
        <v>5230401.7699999996</v>
      </c>
      <c r="V140" s="16"/>
    </row>
    <row r="141" spans="1:22" s="9" customFormat="1" x14ac:dyDescent="0.2">
      <c r="A141" s="30">
        <v>134</v>
      </c>
      <c r="B141" s="53" t="s">
        <v>280</v>
      </c>
      <c r="C141" s="32" t="s">
        <v>281</v>
      </c>
      <c r="D141" s="43"/>
      <c r="E141" s="43"/>
      <c r="F141" s="43">
        <v>2</v>
      </c>
      <c r="G141" s="43">
        <v>6308.84</v>
      </c>
      <c r="H141" s="43">
        <v>200</v>
      </c>
      <c r="I141" s="43">
        <v>1226389.81</v>
      </c>
      <c r="J141" s="43">
        <v>348</v>
      </c>
      <c r="K141" s="43">
        <v>2487233.33</v>
      </c>
      <c r="L141" s="43">
        <f t="shared" ref="L141:L180" si="13">J141+H141+F141+D141</f>
        <v>550</v>
      </c>
      <c r="M141" s="43">
        <f t="shared" si="11"/>
        <v>3719931.98</v>
      </c>
      <c r="N141" s="43">
        <v>180</v>
      </c>
      <c r="O141" s="43">
        <v>1354950.15</v>
      </c>
      <c r="P141" s="43">
        <v>3</v>
      </c>
      <c r="Q141" s="43">
        <v>51492.71</v>
      </c>
      <c r="R141" s="43">
        <f t="shared" si="10"/>
        <v>183</v>
      </c>
      <c r="S141" s="43">
        <f t="shared" si="10"/>
        <v>1406442.8599999999</v>
      </c>
      <c r="T141" s="43">
        <f t="shared" ref="T141:T180" si="14">R141+L141</f>
        <v>733</v>
      </c>
      <c r="U141" s="43">
        <f t="shared" si="12"/>
        <v>5126374.84</v>
      </c>
      <c r="V141" s="16"/>
    </row>
    <row r="142" spans="1:22" s="9" customFormat="1" x14ac:dyDescent="0.2">
      <c r="A142" s="33">
        <v>135</v>
      </c>
      <c r="B142" s="54" t="s">
        <v>296</v>
      </c>
      <c r="C142" s="1" t="s">
        <v>297</v>
      </c>
      <c r="D142" s="44"/>
      <c r="E142" s="44"/>
      <c r="F142" s="44"/>
      <c r="G142" s="44"/>
      <c r="H142" s="44">
        <v>39</v>
      </c>
      <c r="I142" s="44">
        <v>84137.47</v>
      </c>
      <c r="J142" s="44">
        <v>353</v>
      </c>
      <c r="K142" s="44">
        <v>2472691.5699999998</v>
      </c>
      <c r="L142" s="42">
        <f t="shared" si="13"/>
        <v>392</v>
      </c>
      <c r="M142" s="42">
        <f t="shared" si="11"/>
        <v>2556829.04</v>
      </c>
      <c r="N142" s="44">
        <v>441</v>
      </c>
      <c r="O142" s="44">
        <v>2427808.12</v>
      </c>
      <c r="P142" s="44">
        <v>4</v>
      </c>
      <c r="Q142" s="44">
        <v>29164.42</v>
      </c>
      <c r="R142" s="42">
        <f t="shared" si="10"/>
        <v>445</v>
      </c>
      <c r="S142" s="42">
        <f t="shared" si="10"/>
        <v>2456972.54</v>
      </c>
      <c r="T142" s="42">
        <f t="shared" si="14"/>
        <v>837</v>
      </c>
      <c r="U142" s="42">
        <f t="shared" si="12"/>
        <v>5013801.58</v>
      </c>
      <c r="V142" s="16"/>
    </row>
    <row r="143" spans="1:22" s="9" customFormat="1" x14ac:dyDescent="0.2">
      <c r="A143" s="30">
        <v>136</v>
      </c>
      <c r="B143" s="53" t="s">
        <v>250</v>
      </c>
      <c r="C143" s="32" t="s">
        <v>251</v>
      </c>
      <c r="D143" s="43"/>
      <c r="E143" s="43"/>
      <c r="F143" s="43">
        <v>4</v>
      </c>
      <c r="G143" s="43">
        <v>41285.72</v>
      </c>
      <c r="H143" s="43">
        <v>53</v>
      </c>
      <c r="I143" s="43">
        <v>1603344.21</v>
      </c>
      <c r="J143" s="43">
        <v>426</v>
      </c>
      <c r="K143" s="43">
        <v>2233484.25</v>
      </c>
      <c r="L143" s="43">
        <f t="shared" si="13"/>
        <v>483</v>
      </c>
      <c r="M143" s="43">
        <f t="shared" si="11"/>
        <v>3878114.18</v>
      </c>
      <c r="N143" s="43">
        <v>7</v>
      </c>
      <c r="O143" s="43">
        <v>759970.4</v>
      </c>
      <c r="P143" s="43">
        <v>1</v>
      </c>
      <c r="Q143" s="43">
        <v>15643.81</v>
      </c>
      <c r="R143" s="43">
        <f t="shared" si="10"/>
        <v>8</v>
      </c>
      <c r="S143" s="43">
        <f t="shared" si="10"/>
        <v>775614.21000000008</v>
      </c>
      <c r="T143" s="43">
        <f t="shared" si="14"/>
        <v>491</v>
      </c>
      <c r="U143" s="43">
        <f t="shared" si="12"/>
        <v>4653728.3900000006</v>
      </c>
      <c r="V143" s="16"/>
    </row>
    <row r="144" spans="1:22" s="9" customFormat="1" x14ac:dyDescent="0.2">
      <c r="A144" s="33">
        <v>137</v>
      </c>
      <c r="B144" s="54" t="s">
        <v>294</v>
      </c>
      <c r="C144" s="1" t="s">
        <v>295</v>
      </c>
      <c r="D144" s="44"/>
      <c r="E144" s="44"/>
      <c r="F144" s="44">
        <v>7</v>
      </c>
      <c r="G144" s="44">
        <v>98492.85</v>
      </c>
      <c r="H144" s="44">
        <v>91</v>
      </c>
      <c r="I144" s="44">
        <v>38255.32</v>
      </c>
      <c r="J144" s="44">
        <v>1044</v>
      </c>
      <c r="K144" s="44">
        <v>2148014.91</v>
      </c>
      <c r="L144" s="42">
        <f t="shared" si="13"/>
        <v>1142</v>
      </c>
      <c r="M144" s="42">
        <f t="shared" si="11"/>
        <v>2284763.08</v>
      </c>
      <c r="N144" s="44">
        <v>410</v>
      </c>
      <c r="O144" s="44">
        <v>2254181.92</v>
      </c>
      <c r="P144" s="44"/>
      <c r="Q144" s="44"/>
      <c r="R144" s="42">
        <f t="shared" si="10"/>
        <v>410</v>
      </c>
      <c r="S144" s="42">
        <f t="shared" si="10"/>
        <v>2254181.92</v>
      </c>
      <c r="T144" s="42">
        <f t="shared" si="14"/>
        <v>1552</v>
      </c>
      <c r="U144" s="42">
        <f t="shared" si="12"/>
        <v>4538945</v>
      </c>
      <c r="V144" s="16"/>
    </row>
    <row r="145" spans="1:22" s="9" customFormat="1" x14ac:dyDescent="0.2">
      <c r="A145" s="30">
        <v>138</v>
      </c>
      <c r="B145" s="53" t="s">
        <v>292</v>
      </c>
      <c r="C145" s="32" t="s">
        <v>293</v>
      </c>
      <c r="D145" s="43"/>
      <c r="E145" s="43"/>
      <c r="F145" s="43">
        <v>2</v>
      </c>
      <c r="G145" s="43">
        <v>17100.8</v>
      </c>
      <c r="H145" s="43">
        <v>434</v>
      </c>
      <c r="I145" s="43">
        <v>250757.48</v>
      </c>
      <c r="J145" s="43">
        <v>2070</v>
      </c>
      <c r="K145" s="43">
        <v>2164078.63</v>
      </c>
      <c r="L145" s="43">
        <f t="shared" si="13"/>
        <v>2506</v>
      </c>
      <c r="M145" s="43">
        <f t="shared" si="11"/>
        <v>2431936.9099999997</v>
      </c>
      <c r="N145" s="43">
        <v>123</v>
      </c>
      <c r="O145" s="43">
        <v>2004752.25</v>
      </c>
      <c r="P145" s="43">
        <v>6</v>
      </c>
      <c r="Q145" s="43">
        <v>100091.6</v>
      </c>
      <c r="R145" s="43">
        <f t="shared" si="10"/>
        <v>129</v>
      </c>
      <c r="S145" s="43">
        <f t="shared" si="10"/>
        <v>2104843.85</v>
      </c>
      <c r="T145" s="43">
        <f t="shared" si="14"/>
        <v>2635</v>
      </c>
      <c r="U145" s="43">
        <f t="shared" si="12"/>
        <v>4536780.76</v>
      </c>
      <c r="V145" s="16"/>
    </row>
    <row r="146" spans="1:22" s="9" customFormat="1" x14ac:dyDescent="0.2">
      <c r="A146" s="33">
        <v>139</v>
      </c>
      <c r="B146" s="54" t="s">
        <v>288</v>
      </c>
      <c r="C146" s="1" t="s">
        <v>289</v>
      </c>
      <c r="D146" s="44"/>
      <c r="E146" s="44"/>
      <c r="F146" s="44"/>
      <c r="G146" s="44"/>
      <c r="H146" s="44">
        <v>159</v>
      </c>
      <c r="I146" s="44">
        <v>507285.73</v>
      </c>
      <c r="J146" s="44">
        <v>333</v>
      </c>
      <c r="K146" s="44">
        <v>2129418.5499999998</v>
      </c>
      <c r="L146" s="44">
        <f t="shared" si="13"/>
        <v>492</v>
      </c>
      <c r="M146" s="44">
        <f t="shared" si="11"/>
        <v>2636704.2799999998</v>
      </c>
      <c r="N146" s="44">
        <v>192</v>
      </c>
      <c r="O146" s="44">
        <v>1613925.09</v>
      </c>
      <c r="P146" s="44"/>
      <c r="Q146" s="44"/>
      <c r="R146" s="42">
        <f t="shared" si="10"/>
        <v>192</v>
      </c>
      <c r="S146" s="42">
        <f t="shared" si="10"/>
        <v>1613925.09</v>
      </c>
      <c r="T146" s="44">
        <f t="shared" si="14"/>
        <v>684</v>
      </c>
      <c r="U146" s="44">
        <f t="shared" si="12"/>
        <v>4250629.37</v>
      </c>
      <c r="V146" s="16"/>
    </row>
    <row r="147" spans="1:22" s="9" customFormat="1" x14ac:dyDescent="0.2">
      <c r="A147" s="30">
        <v>140</v>
      </c>
      <c r="B147" s="53" t="s">
        <v>284</v>
      </c>
      <c r="C147" s="32" t="s">
        <v>285</v>
      </c>
      <c r="D147" s="43"/>
      <c r="E147" s="43"/>
      <c r="F147" s="43">
        <v>2</v>
      </c>
      <c r="G147" s="43">
        <v>5905</v>
      </c>
      <c r="H147" s="43">
        <v>60</v>
      </c>
      <c r="I147" s="43">
        <v>148882.71</v>
      </c>
      <c r="J147" s="43">
        <v>246</v>
      </c>
      <c r="K147" s="43">
        <v>2002401.17</v>
      </c>
      <c r="L147" s="43">
        <f t="shared" si="13"/>
        <v>308</v>
      </c>
      <c r="M147" s="43">
        <f t="shared" si="11"/>
        <v>2157188.88</v>
      </c>
      <c r="N147" s="43">
        <v>275</v>
      </c>
      <c r="O147" s="43">
        <v>1845165.13</v>
      </c>
      <c r="P147" s="43"/>
      <c r="Q147" s="43"/>
      <c r="R147" s="43">
        <f t="shared" si="10"/>
        <v>275</v>
      </c>
      <c r="S147" s="43">
        <f t="shared" si="10"/>
        <v>1845165.13</v>
      </c>
      <c r="T147" s="43">
        <f t="shared" si="14"/>
        <v>583</v>
      </c>
      <c r="U147" s="43">
        <f t="shared" si="12"/>
        <v>4002354.01</v>
      </c>
      <c r="V147" s="16"/>
    </row>
    <row r="148" spans="1:22" s="9" customFormat="1" x14ac:dyDescent="0.2">
      <c r="A148" s="33">
        <v>141</v>
      </c>
      <c r="B148" s="54" t="s">
        <v>298</v>
      </c>
      <c r="C148" s="1" t="s">
        <v>299</v>
      </c>
      <c r="D148" s="44"/>
      <c r="E148" s="44"/>
      <c r="F148" s="44"/>
      <c r="G148" s="44"/>
      <c r="H148" s="44">
        <v>337</v>
      </c>
      <c r="I148" s="44">
        <v>1704224.74</v>
      </c>
      <c r="J148" s="44">
        <v>311</v>
      </c>
      <c r="K148" s="44">
        <v>1731687.8</v>
      </c>
      <c r="L148" s="42">
        <f t="shared" si="13"/>
        <v>648</v>
      </c>
      <c r="M148" s="42">
        <f t="shared" si="11"/>
        <v>3435912.54</v>
      </c>
      <c r="N148" s="44">
        <v>30</v>
      </c>
      <c r="O148" s="44">
        <v>170078.8</v>
      </c>
      <c r="P148" s="44"/>
      <c r="Q148" s="44"/>
      <c r="R148" s="42">
        <f t="shared" si="10"/>
        <v>30</v>
      </c>
      <c r="S148" s="42">
        <f t="shared" si="10"/>
        <v>170078.8</v>
      </c>
      <c r="T148" s="42">
        <f t="shared" si="14"/>
        <v>678</v>
      </c>
      <c r="U148" s="42">
        <f t="shared" si="12"/>
        <v>3605991.34</v>
      </c>
      <c r="V148" s="16"/>
    </row>
    <row r="149" spans="1:22" s="9" customFormat="1" x14ac:dyDescent="0.2">
      <c r="A149" s="30">
        <v>142</v>
      </c>
      <c r="B149" s="31" t="s">
        <v>306</v>
      </c>
      <c r="C149" s="32" t="s">
        <v>307</v>
      </c>
      <c r="D149" s="43">
        <v>21</v>
      </c>
      <c r="E149" s="43">
        <v>94208.43</v>
      </c>
      <c r="F149" s="43">
        <v>6</v>
      </c>
      <c r="G149" s="43">
        <v>113826.54</v>
      </c>
      <c r="H149" s="43">
        <v>144</v>
      </c>
      <c r="I149" s="43">
        <v>870892.01</v>
      </c>
      <c r="J149" s="43">
        <v>525</v>
      </c>
      <c r="K149" s="43">
        <v>1250585.08</v>
      </c>
      <c r="L149" s="43">
        <f t="shared" si="13"/>
        <v>696</v>
      </c>
      <c r="M149" s="43">
        <f t="shared" si="11"/>
        <v>2329512.06</v>
      </c>
      <c r="N149" s="43">
        <v>93</v>
      </c>
      <c r="O149" s="43">
        <v>777210.43</v>
      </c>
      <c r="P149" s="43">
        <v>16</v>
      </c>
      <c r="Q149" s="43">
        <v>376365.56</v>
      </c>
      <c r="R149" s="43">
        <f t="shared" si="10"/>
        <v>109</v>
      </c>
      <c r="S149" s="43">
        <f t="shared" si="10"/>
        <v>1153575.99</v>
      </c>
      <c r="T149" s="43">
        <f t="shared" si="14"/>
        <v>805</v>
      </c>
      <c r="U149" s="43">
        <f t="shared" si="12"/>
        <v>3483088.05</v>
      </c>
      <c r="V149" s="16"/>
    </row>
    <row r="150" spans="1:22" s="9" customFormat="1" x14ac:dyDescent="0.2">
      <c r="A150" s="33">
        <v>143</v>
      </c>
      <c r="B150" s="54" t="s">
        <v>312</v>
      </c>
      <c r="C150" s="1" t="s">
        <v>313</v>
      </c>
      <c r="D150" s="44"/>
      <c r="E150" s="44"/>
      <c r="F150" s="44"/>
      <c r="G150" s="44"/>
      <c r="H150" s="44">
        <v>12</v>
      </c>
      <c r="I150" s="44">
        <v>14733.51</v>
      </c>
      <c r="J150" s="44">
        <v>253</v>
      </c>
      <c r="K150" s="44">
        <v>1523698.99</v>
      </c>
      <c r="L150" s="42">
        <f t="shared" si="13"/>
        <v>265</v>
      </c>
      <c r="M150" s="42">
        <f t="shared" si="11"/>
        <v>1538432.5</v>
      </c>
      <c r="N150" s="44">
        <v>259</v>
      </c>
      <c r="O150" s="44">
        <v>1502615.78</v>
      </c>
      <c r="P150" s="44">
        <v>7</v>
      </c>
      <c r="Q150" s="44">
        <v>7253.53</v>
      </c>
      <c r="R150" s="42">
        <f t="shared" si="10"/>
        <v>266</v>
      </c>
      <c r="S150" s="42">
        <f t="shared" si="10"/>
        <v>1509869.31</v>
      </c>
      <c r="T150" s="42">
        <f t="shared" si="14"/>
        <v>531</v>
      </c>
      <c r="U150" s="42">
        <f t="shared" si="12"/>
        <v>3048301.81</v>
      </c>
      <c r="V150" s="16"/>
    </row>
    <row r="151" spans="1:22" s="9" customFormat="1" x14ac:dyDescent="0.2">
      <c r="A151" s="30">
        <v>144</v>
      </c>
      <c r="B151" s="53" t="s">
        <v>304</v>
      </c>
      <c r="C151" s="32" t="s">
        <v>305</v>
      </c>
      <c r="D151" s="43"/>
      <c r="E151" s="43"/>
      <c r="F151" s="43">
        <v>14</v>
      </c>
      <c r="G151" s="43">
        <v>732602.11</v>
      </c>
      <c r="H151" s="43">
        <v>7</v>
      </c>
      <c r="I151" s="43">
        <v>241922.44</v>
      </c>
      <c r="J151" s="43">
        <v>71</v>
      </c>
      <c r="K151" s="43">
        <v>462028.12</v>
      </c>
      <c r="L151" s="43">
        <f t="shared" si="13"/>
        <v>92</v>
      </c>
      <c r="M151" s="43">
        <f t="shared" si="11"/>
        <v>1436552.67</v>
      </c>
      <c r="N151" s="43">
        <v>73</v>
      </c>
      <c r="O151" s="43">
        <v>1176454.3700000001</v>
      </c>
      <c r="P151" s="43">
        <v>7</v>
      </c>
      <c r="Q151" s="43">
        <v>241922.44</v>
      </c>
      <c r="R151" s="43">
        <f t="shared" si="10"/>
        <v>80</v>
      </c>
      <c r="S151" s="43">
        <f t="shared" si="10"/>
        <v>1418376.81</v>
      </c>
      <c r="T151" s="43">
        <f t="shared" si="14"/>
        <v>172</v>
      </c>
      <c r="U151" s="43">
        <f t="shared" si="12"/>
        <v>2854929.48</v>
      </c>
      <c r="V151" s="16"/>
    </row>
    <row r="152" spans="1:22" s="9" customFormat="1" x14ac:dyDescent="0.2">
      <c r="A152" s="33">
        <v>145</v>
      </c>
      <c r="B152" s="54" t="s">
        <v>308</v>
      </c>
      <c r="C152" s="1" t="s">
        <v>309</v>
      </c>
      <c r="D152" s="44"/>
      <c r="E152" s="44"/>
      <c r="F152" s="44"/>
      <c r="G152" s="44"/>
      <c r="H152" s="44">
        <v>110</v>
      </c>
      <c r="I152" s="44">
        <v>502774.17</v>
      </c>
      <c r="J152" s="44">
        <v>234</v>
      </c>
      <c r="K152" s="44">
        <v>1432302.8</v>
      </c>
      <c r="L152" s="42">
        <f t="shared" si="13"/>
        <v>344</v>
      </c>
      <c r="M152" s="42">
        <f t="shared" si="11"/>
        <v>1935076.97</v>
      </c>
      <c r="N152" s="44">
        <v>99</v>
      </c>
      <c r="O152" s="44">
        <v>904663.37</v>
      </c>
      <c r="P152" s="44"/>
      <c r="Q152" s="44"/>
      <c r="R152" s="42">
        <f t="shared" si="10"/>
        <v>99</v>
      </c>
      <c r="S152" s="42">
        <f t="shared" si="10"/>
        <v>904663.37</v>
      </c>
      <c r="T152" s="42">
        <f t="shared" si="14"/>
        <v>443</v>
      </c>
      <c r="U152" s="42">
        <f t="shared" si="12"/>
        <v>2839740.34</v>
      </c>
      <c r="V152" s="16"/>
    </row>
    <row r="153" spans="1:22" s="9" customFormat="1" x14ac:dyDescent="0.2">
      <c r="A153" s="30">
        <v>146</v>
      </c>
      <c r="B153" s="53" t="s">
        <v>316</v>
      </c>
      <c r="C153" s="32" t="s">
        <v>317</v>
      </c>
      <c r="D153" s="43"/>
      <c r="E153" s="43"/>
      <c r="F153" s="43">
        <v>12</v>
      </c>
      <c r="G153" s="43">
        <v>556062.07999999996</v>
      </c>
      <c r="H153" s="43">
        <v>50</v>
      </c>
      <c r="I153" s="43">
        <v>566406.98</v>
      </c>
      <c r="J153" s="43">
        <v>109</v>
      </c>
      <c r="K153" s="43">
        <v>205170.09</v>
      </c>
      <c r="L153" s="43">
        <f t="shared" si="13"/>
        <v>171</v>
      </c>
      <c r="M153" s="43">
        <f t="shared" si="11"/>
        <v>1327639.1499999999</v>
      </c>
      <c r="N153" s="43">
        <v>71</v>
      </c>
      <c r="O153" s="43">
        <v>729403.66</v>
      </c>
      <c r="P153" s="43">
        <v>20</v>
      </c>
      <c r="Q153" s="43">
        <v>533572.39</v>
      </c>
      <c r="R153" s="43">
        <f t="shared" si="10"/>
        <v>91</v>
      </c>
      <c r="S153" s="43">
        <f t="shared" si="10"/>
        <v>1262976.05</v>
      </c>
      <c r="T153" s="43">
        <f t="shared" si="14"/>
        <v>262</v>
      </c>
      <c r="U153" s="43">
        <f t="shared" si="12"/>
        <v>2590615.2000000002</v>
      </c>
      <c r="V153" s="16"/>
    </row>
    <row r="154" spans="1:22" s="9" customFormat="1" x14ac:dyDescent="0.2">
      <c r="A154" s="33">
        <v>147</v>
      </c>
      <c r="B154" s="54" t="s">
        <v>338</v>
      </c>
      <c r="C154" s="1" t="s">
        <v>339</v>
      </c>
      <c r="D154" s="44"/>
      <c r="E154" s="44"/>
      <c r="F154" s="44"/>
      <c r="G154" s="44"/>
      <c r="H154" s="44">
        <v>65</v>
      </c>
      <c r="I154" s="44">
        <v>66799.070000000007</v>
      </c>
      <c r="J154" s="44">
        <v>842</v>
      </c>
      <c r="K154" s="44">
        <v>1269761.8400000001</v>
      </c>
      <c r="L154" s="44">
        <f t="shared" si="13"/>
        <v>907</v>
      </c>
      <c r="M154" s="44">
        <f t="shared" si="11"/>
        <v>1336560.9100000001</v>
      </c>
      <c r="N154" s="44">
        <v>502</v>
      </c>
      <c r="O154" s="44">
        <v>1205285.1499999999</v>
      </c>
      <c r="P154" s="44"/>
      <c r="Q154" s="44"/>
      <c r="R154" s="42">
        <f t="shared" si="10"/>
        <v>502</v>
      </c>
      <c r="S154" s="42">
        <f t="shared" si="10"/>
        <v>1205285.1499999999</v>
      </c>
      <c r="T154" s="44">
        <f t="shared" si="14"/>
        <v>1409</v>
      </c>
      <c r="U154" s="44">
        <f t="shared" si="12"/>
        <v>2541846.06</v>
      </c>
      <c r="V154" s="16"/>
    </row>
    <row r="155" spans="1:22" s="9" customFormat="1" x14ac:dyDescent="0.2">
      <c r="A155" s="30">
        <v>148</v>
      </c>
      <c r="B155" s="53" t="s">
        <v>290</v>
      </c>
      <c r="C155" s="32" t="s">
        <v>291</v>
      </c>
      <c r="D155" s="43"/>
      <c r="E155" s="43"/>
      <c r="F155" s="43"/>
      <c r="G155" s="43"/>
      <c r="H155" s="43">
        <v>2</v>
      </c>
      <c r="I155" s="43">
        <v>19522.27</v>
      </c>
      <c r="J155" s="43">
        <v>15</v>
      </c>
      <c r="K155" s="43">
        <v>2198185.04</v>
      </c>
      <c r="L155" s="43">
        <f t="shared" si="13"/>
        <v>17</v>
      </c>
      <c r="M155" s="43">
        <f t="shared" si="11"/>
        <v>2217707.31</v>
      </c>
      <c r="N155" s="43"/>
      <c r="O155" s="43"/>
      <c r="P155" s="43"/>
      <c r="Q155" s="43"/>
      <c r="R155" s="43">
        <f t="shared" si="10"/>
        <v>0</v>
      </c>
      <c r="S155" s="43">
        <f t="shared" si="10"/>
        <v>0</v>
      </c>
      <c r="T155" s="43">
        <f t="shared" si="14"/>
        <v>17</v>
      </c>
      <c r="U155" s="43">
        <f t="shared" si="12"/>
        <v>2217707.31</v>
      </c>
      <c r="V155" s="16"/>
    </row>
    <row r="156" spans="1:22" s="9" customFormat="1" x14ac:dyDescent="0.2">
      <c r="A156" s="33">
        <v>149</v>
      </c>
      <c r="B156" s="54" t="s">
        <v>328</v>
      </c>
      <c r="C156" s="1" t="s">
        <v>329</v>
      </c>
      <c r="D156" s="44"/>
      <c r="E156" s="44"/>
      <c r="F156" s="44"/>
      <c r="G156" s="44"/>
      <c r="H156" s="44">
        <v>38</v>
      </c>
      <c r="I156" s="44">
        <v>13550.36</v>
      </c>
      <c r="J156" s="44">
        <v>448</v>
      </c>
      <c r="K156" s="44">
        <v>1067517.3400000001</v>
      </c>
      <c r="L156" s="44">
        <f t="shared" si="13"/>
        <v>486</v>
      </c>
      <c r="M156" s="44">
        <f t="shared" si="11"/>
        <v>1081067.7000000002</v>
      </c>
      <c r="N156" s="44">
        <v>102</v>
      </c>
      <c r="O156" s="44">
        <v>1069109.31</v>
      </c>
      <c r="P156" s="44"/>
      <c r="Q156" s="44"/>
      <c r="R156" s="42">
        <f t="shared" si="10"/>
        <v>102</v>
      </c>
      <c r="S156" s="42">
        <f t="shared" si="10"/>
        <v>1069109.31</v>
      </c>
      <c r="T156" s="44">
        <f t="shared" si="14"/>
        <v>588</v>
      </c>
      <c r="U156" s="44">
        <f t="shared" si="12"/>
        <v>2150177.0100000002</v>
      </c>
      <c r="V156" s="16"/>
    </row>
    <row r="157" spans="1:22" s="9" customFormat="1" x14ac:dyDescent="0.2">
      <c r="A157" s="30">
        <v>150</v>
      </c>
      <c r="B157" s="53" t="s">
        <v>322</v>
      </c>
      <c r="C157" s="32" t="s">
        <v>323</v>
      </c>
      <c r="D157" s="43">
        <v>12</v>
      </c>
      <c r="E157" s="43">
        <v>438522.38</v>
      </c>
      <c r="F157" s="43">
        <v>19</v>
      </c>
      <c r="G157" s="43">
        <v>340308.22</v>
      </c>
      <c r="H157" s="43">
        <v>5</v>
      </c>
      <c r="I157" s="43">
        <v>49911.5</v>
      </c>
      <c r="J157" s="43">
        <v>38</v>
      </c>
      <c r="K157" s="43">
        <v>191948.58</v>
      </c>
      <c r="L157" s="43">
        <f t="shared" si="13"/>
        <v>74</v>
      </c>
      <c r="M157" s="43">
        <f t="shared" si="11"/>
        <v>1020690.6799999999</v>
      </c>
      <c r="N157" s="43">
        <v>29</v>
      </c>
      <c r="O157" s="43">
        <v>551382.73</v>
      </c>
      <c r="P157" s="43">
        <v>15</v>
      </c>
      <c r="Q157" s="43">
        <v>488385.88</v>
      </c>
      <c r="R157" s="43">
        <f t="shared" si="10"/>
        <v>44</v>
      </c>
      <c r="S157" s="43">
        <f t="shared" si="10"/>
        <v>1039768.61</v>
      </c>
      <c r="T157" s="43">
        <f t="shared" si="14"/>
        <v>118</v>
      </c>
      <c r="U157" s="43">
        <f t="shared" si="12"/>
        <v>2060459.29</v>
      </c>
      <c r="V157" s="16"/>
    </row>
    <row r="158" spans="1:22" s="9" customFormat="1" x14ac:dyDescent="0.2">
      <c r="A158" s="33">
        <v>151</v>
      </c>
      <c r="B158" s="54" t="s">
        <v>320</v>
      </c>
      <c r="C158" s="1" t="s">
        <v>321</v>
      </c>
      <c r="D158" s="44"/>
      <c r="E158" s="44"/>
      <c r="F158" s="44">
        <v>1</v>
      </c>
      <c r="G158" s="44">
        <v>3060</v>
      </c>
      <c r="H158" s="44">
        <v>26</v>
      </c>
      <c r="I158" s="44">
        <v>12792.87</v>
      </c>
      <c r="J158" s="44">
        <v>616</v>
      </c>
      <c r="K158" s="44">
        <v>893277.26</v>
      </c>
      <c r="L158" s="44">
        <f t="shared" si="13"/>
        <v>643</v>
      </c>
      <c r="M158" s="44">
        <f t="shared" si="11"/>
        <v>909130.13</v>
      </c>
      <c r="N158" s="44">
        <v>132</v>
      </c>
      <c r="O158" s="44">
        <v>911052.02</v>
      </c>
      <c r="P158" s="44">
        <v>4</v>
      </c>
      <c r="Q158" s="44">
        <v>8675</v>
      </c>
      <c r="R158" s="42">
        <f t="shared" si="10"/>
        <v>136</v>
      </c>
      <c r="S158" s="42">
        <f t="shared" si="10"/>
        <v>919727.02</v>
      </c>
      <c r="T158" s="44">
        <f t="shared" si="14"/>
        <v>779</v>
      </c>
      <c r="U158" s="44">
        <f t="shared" si="12"/>
        <v>1828857.15</v>
      </c>
      <c r="V158" s="16"/>
    </row>
    <row r="159" spans="1:22" s="9" customFormat="1" x14ac:dyDescent="0.2">
      <c r="A159" s="30">
        <v>152</v>
      </c>
      <c r="B159" s="53" t="s">
        <v>324</v>
      </c>
      <c r="C159" s="32" t="s">
        <v>325</v>
      </c>
      <c r="D159" s="43"/>
      <c r="E159" s="43"/>
      <c r="F159" s="43"/>
      <c r="G159" s="43"/>
      <c r="H159" s="43">
        <v>80</v>
      </c>
      <c r="I159" s="43">
        <v>215548.05</v>
      </c>
      <c r="J159" s="43">
        <v>170</v>
      </c>
      <c r="K159" s="43">
        <v>574990.52</v>
      </c>
      <c r="L159" s="43">
        <f t="shared" si="13"/>
        <v>250</v>
      </c>
      <c r="M159" s="43">
        <f t="shared" si="11"/>
        <v>790538.57000000007</v>
      </c>
      <c r="N159" s="43">
        <v>95</v>
      </c>
      <c r="O159" s="43">
        <v>626684.12</v>
      </c>
      <c r="P159" s="43">
        <v>18</v>
      </c>
      <c r="Q159" s="43">
        <v>260337.1</v>
      </c>
      <c r="R159" s="43">
        <f t="shared" si="10"/>
        <v>113</v>
      </c>
      <c r="S159" s="43">
        <f t="shared" si="10"/>
        <v>887021.22</v>
      </c>
      <c r="T159" s="43">
        <f t="shared" si="14"/>
        <v>363</v>
      </c>
      <c r="U159" s="43">
        <f t="shared" si="12"/>
        <v>1677559.79</v>
      </c>
      <c r="V159" s="16"/>
    </row>
    <row r="160" spans="1:22" s="9" customFormat="1" x14ac:dyDescent="0.2">
      <c r="A160" s="33">
        <v>153</v>
      </c>
      <c r="B160" s="54" t="s">
        <v>350</v>
      </c>
      <c r="C160" s="1" t="s">
        <v>351</v>
      </c>
      <c r="D160" s="44"/>
      <c r="E160" s="44"/>
      <c r="F160" s="44"/>
      <c r="G160" s="44"/>
      <c r="H160" s="44">
        <v>3</v>
      </c>
      <c r="I160" s="44">
        <v>622158.57999999996</v>
      </c>
      <c r="J160" s="44">
        <v>3</v>
      </c>
      <c r="K160" s="44">
        <v>19268.77</v>
      </c>
      <c r="L160" s="44">
        <f t="shared" si="13"/>
        <v>6</v>
      </c>
      <c r="M160" s="44">
        <f t="shared" si="11"/>
        <v>641427.35</v>
      </c>
      <c r="N160" s="44"/>
      <c r="O160" s="44"/>
      <c r="P160" s="44">
        <v>1</v>
      </c>
      <c r="Q160" s="44">
        <v>1000000</v>
      </c>
      <c r="R160" s="42">
        <f t="shared" si="10"/>
        <v>1</v>
      </c>
      <c r="S160" s="42">
        <f t="shared" si="10"/>
        <v>1000000</v>
      </c>
      <c r="T160" s="44">
        <f t="shared" si="14"/>
        <v>7</v>
      </c>
      <c r="U160" s="44">
        <f t="shared" si="12"/>
        <v>1641427.35</v>
      </c>
      <c r="V160" s="16"/>
    </row>
    <row r="161" spans="1:22" s="9" customFormat="1" x14ac:dyDescent="0.2">
      <c r="A161" s="30">
        <v>154</v>
      </c>
      <c r="B161" s="53" t="s">
        <v>318</v>
      </c>
      <c r="C161" s="32" t="s">
        <v>319</v>
      </c>
      <c r="D161" s="43"/>
      <c r="E161" s="43"/>
      <c r="F161" s="43"/>
      <c r="G161" s="43"/>
      <c r="H161" s="43">
        <v>97</v>
      </c>
      <c r="I161" s="43">
        <v>396254.15</v>
      </c>
      <c r="J161" s="43">
        <v>127</v>
      </c>
      <c r="K161" s="43">
        <v>727812.94</v>
      </c>
      <c r="L161" s="43">
        <f t="shared" si="13"/>
        <v>224</v>
      </c>
      <c r="M161" s="43">
        <f t="shared" si="11"/>
        <v>1124067.0899999999</v>
      </c>
      <c r="N161" s="43">
        <v>55</v>
      </c>
      <c r="O161" s="43">
        <v>373436.44</v>
      </c>
      <c r="P161" s="43">
        <v>5</v>
      </c>
      <c r="Q161" s="43">
        <v>39869.72</v>
      </c>
      <c r="R161" s="43">
        <f t="shared" si="10"/>
        <v>60</v>
      </c>
      <c r="S161" s="43">
        <f t="shared" si="10"/>
        <v>413306.16000000003</v>
      </c>
      <c r="T161" s="43">
        <f t="shared" si="14"/>
        <v>284</v>
      </c>
      <c r="U161" s="43">
        <f t="shared" si="12"/>
        <v>1537373.25</v>
      </c>
      <c r="V161" s="16"/>
    </row>
    <row r="162" spans="1:22" s="9" customFormat="1" x14ac:dyDescent="0.2">
      <c r="A162" s="33">
        <v>155</v>
      </c>
      <c r="B162" s="54" t="s">
        <v>302</v>
      </c>
      <c r="C162" s="1" t="s">
        <v>303</v>
      </c>
      <c r="D162" s="44"/>
      <c r="E162" s="44"/>
      <c r="F162" s="44"/>
      <c r="G162" s="44"/>
      <c r="H162" s="44">
        <v>71</v>
      </c>
      <c r="I162" s="44">
        <v>245231.55</v>
      </c>
      <c r="J162" s="44">
        <v>139</v>
      </c>
      <c r="K162" s="44">
        <v>764506.39</v>
      </c>
      <c r="L162" s="44">
        <f t="shared" si="13"/>
        <v>210</v>
      </c>
      <c r="M162" s="44">
        <f t="shared" si="11"/>
        <v>1009737.94</v>
      </c>
      <c r="N162" s="44">
        <v>35</v>
      </c>
      <c r="O162" s="44">
        <v>352481.84</v>
      </c>
      <c r="P162" s="44">
        <v>5</v>
      </c>
      <c r="Q162" s="44">
        <v>9255.9</v>
      </c>
      <c r="R162" s="42">
        <f t="shared" si="10"/>
        <v>40</v>
      </c>
      <c r="S162" s="42">
        <f t="shared" si="10"/>
        <v>361737.74000000005</v>
      </c>
      <c r="T162" s="44">
        <f t="shared" si="14"/>
        <v>250</v>
      </c>
      <c r="U162" s="44">
        <f t="shared" si="12"/>
        <v>1371475.68</v>
      </c>
      <c r="V162" s="16"/>
    </row>
    <row r="163" spans="1:22" s="9" customFormat="1" x14ac:dyDescent="0.2">
      <c r="A163" s="30">
        <v>156</v>
      </c>
      <c r="B163" s="53" t="s">
        <v>367</v>
      </c>
      <c r="C163" s="32" t="s">
        <v>368</v>
      </c>
      <c r="D163" s="43"/>
      <c r="E163" s="43"/>
      <c r="F163" s="43"/>
      <c r="G163" s="43"/>
      <c r="H163" s="43">
        <v>33</v>
      </c>
      <c r="I163" s="43">
        <v>165963.51</v>
      </c>
      <c r="J163" s="43">
        <v>106</v>
      </c>
      <c r="K163" s="43">
        <v>585357.14</v>
      </c>
      <c r="L163" s="43">
        <f t="shared" si="13"/>
        <v>139</v>
      </c>
      <c r="M163" s="43">
        <f t="shared" si="11"/>
        <v>751320.65</v>
      </c>
      <c r="N163" s="43">
        <v>34</v>
      </c>
      <c r="O163" s="43">
        <v>490105.28</v>
      </c>
      <c r="P163" s="43"/>
      <c r="Q163" s="43"/>
      <c r="R163" s="43">
        <f t="shared" si="10"/>
        <v>34</v>
      </c>
      <c r="S163" s="43">
        <f t="shared" si="10"/>
        <v>490105.28</v>
      </c>
      <c r="T163" s="43">
        <f t="shared" si="14"/>
        <v>173</v>
      </c>
      <c r="U163" s="43">
        <f t="shared" si="12"/>
        <v>1241425.9300000002</v>
      </c>
      <c r="V163" s="16"/>
    </row>
    <row r="164" spans="1:22" s="9" customFormat="1" x14ac:dyDescent="0.2">
      <c r="A164" s="33">
        <v>157</v>
      </c>
      <c r="B164" s="54" t="s">
        <v>332</v>
      </c>
      <c r="C164" s="1" t="s">
        <v>333</v>
      </c>
      <c r="D164" s="44"/>
      <c r="E164" s="44"/>
      <c r="F164" s="44"/>
      <c r="G164" s="44"/>
      <c r="H164" s="44">
        <v>61</v>
      </c>
      <c r="I164" s="44">
        <v>29272.560000000001</v>
      </c>
      <c r="J164" s="44">
        <v>365</v>
      </c>
      <c r="K164" s="44">
        <v>617788.09</v>
      </c>
      <c r="L164" s="44">
        <f t="shared" si="13"/>
        <v>426</v>
      </c>
      <c r="M164" s="44">
        <f t="shared" si="11"/>
        <v>647060.65</v>
      </c>
      <c r="N164" s="44">
        <v>81</v>
      </c>
      <c r="O164" s="44">
        <v>586735.75</v>
      </c>
      <c r="P164" s="44"/>
      <c r="Q164" s="44"/>
      <c r="R164" s="42">
        <f t="shared" si="10"/>
        <v>81</v>
      </c>
      <c r="S164" s="42">
        <f t="shared" si="10"/>
        <v>586735.75</v>
      </c>
      <c r="T164" s="44">
        <f t="shared" si="14"/>
        <v>507</v>
      </c>
      <c r="U164" s="44">
        <f t="shared" si="12"/>
        <v>1233796.3999999999</v>
      </c>
      <c r="V164" s="16"/>
    </row>
    <row r="165" spans="1:22" s="9" customFormat="1" x14ac:dyDescent="0.2">
      <c r="A165" s="30">
        <v>158</v>
      </c>
      <c r="B165" s="53" t="s">
        <v>342</v>
      </c>
      <c r="C165" s="32" t="s">
        <v>343</v>
      </c>
      <c r="D165" s="43"/>
      <c r="E165" s="43"/>
      <c r="F165" s="43"/>
      <c r="G165" s="43"/>
      <c r="H165" s="43">
        <v>10</v>
      </c>
      <c r="I165" s="43">
        <v>11679.63</v>
      </c>
      <c r="J165" s="43">
        <v>117</v>
      </c>
      <c r="K165" s="43">
        <v>362776.63</v>
      </c>
      <c r="L165" s="43">
        <f t="shared" si="13"/>
        <v>127</v>
      </c>
      <c r="M165" s="43">
        <f t="shared" si="11"/>
        <v>374456.26</v>
      </c>
      <c r="N165" s="43">
        <v>61</v>
      </c>
      <c r="O165" s="43">
        <v>579679.93999999994</v>
      </c>
      <c r="P165" s="43">
        <v>3</v>
      </c>
      <c r="Q165" s="43">
        <v>214890</v>
      </c>
      <c r="R165" s="43">
        <f t="shared" si="10"/>
        <v>64</v>
      </c>
      <c r="S165" s="43">
        <f t="shared" si="10"/>
        <v>794569.94</v>
      </c>
      <c r="T165" s="43">
        <f t="shared" si="14"/>
        <v>191</v>
      </c>
      <c r="U165" s="43">
        <f t="shared" si="12"/>
        <v>1169026.2</v>
      </c>
      <c r="V165" s="16"/>
    </row>
    <row r="166" spans="1:22" s="9" customFormat="1" x14ac:dyDescent="0.2">
      <c r="A166" s="33">
        <v>159</v>
      </c>
      <c r="B166" s="54" t="s">
        <v>344</v>
      </c>
      <c r="C166" s="1" t="s">
        <v>345</v>
      </c>
      <c r="D166" s="44"/>
      <c r="E166" s="44"/>
      <c r="F166" s="44">
        <v>3</v>
      </c>
      <c r="G166" s="44">
        <v>27909.47</v>
      </c>
      <c r="H166" s="44">
        <v>58</v>
      </c>
      <c r="I166" s="44">
        <v>43781.38</v>
      </c>
      <c r="J166" s="44">
        <v>170</v>
      </c>
      <c r="K166" s="44">
        <v>354456.91</v>
      </c>
      <c r="L166" s="44">
        <f t="shared" si="13"/>
        <v>231</v>
      </c>
      <c r="M166" s="44">
        <f t="shared" si="11"/>
        <v>426147.76</v>
      </c>
      <c r="N166" s="44">
        <v>55</v>
      </c>
      <c r="O166" s="44">
        <v>341298.05</v>
      </c>
      <c r="P166" s="44"/>
      <c r="Q166" s="44"/>
      <c r="R166" s="42">
        <f t="shared" si="10"/>
        <v>55</v>
      </c>
      <c r="S166" s="42">
        <f t="shared" si="10"/>
        <v>341298.05</v>
      </c>
      <c r="T166" s="44">
        <f t="shared" si="14"/>
        <v>286</v>
      </c>
      <c r="U166" s="44">
        <f t="shared" si="12"/>
        <v>767445.81</v>
      </c>
      <c r="V166" s="16"/>
    </row>
    <row r="167" spans="1:22" s="9" customFormat="1" x14ac:dyDescent="0.2">
      <c r="A167" s="30">
        <v>160</v>
      </c>
      <c r="B167" s="53" t="s">
        <v>340</v>
      </c>
      <c r="C167" s="32" t="s">
        <v>341</v>
      </c>
      <c r="D167" s="43"/>
      <c r="E167" s="43"/>
      <c r="F167" s="43"/>
      <c r="G167" s="43"/>
      <c r="H167" s="43"/>
      <c r="I167" s="43"/>
      <c r="J167" s="43">
        <v>245</v>
      </c>
      <c r="K167" s="43">
        <v>360391.73</v>
      </c>
      <c r="L167" s="43">
        <f t="shared" si="13"/>
        <v>245</v>
      </c>
      <c r="M167" s="43">
        <f t="shared" si="11"/>
        <v>360391.73</v>
      </c>
      <c r="N167" s="43">
        <v>28</v>
      </c>
      <c r="O167" s="43">
        <v>365412.19</v>
      </c>
      <c r="P167" s="43"/>
      <c r="Q167" s="43"/>
      <c r="R167" s="43">
        <f t="shared" si="10"/>
        <v>28</v>
      </c>
      <c r="S167" s="43">
        <f t="shared" si="10"/>
        <v>365412.19</v>
      </c>
      <c r="T167" s="43">
        <f t="shared" si="14"/>
        <v>273</v>
      </c>
      <c r="U167" s="43">
        <f t="shared" si="12"/>
        <v>725803.91999999993</v>
      </c>
      <c r="V167" s="16"/>
    </row>
    <row r="168" spans="1:22" s="9" customFormat="1" x14ac:dyDescent="0.2">
      <c r="A168" s="33">
        <v>161</v>
      </c>
      <c r="B168" s="54" t="s">
        <v>314</v>
      </c>
      <c r="C168" s="1" t="s">
        <v>315</v>
      </c>
      <c r="D168" s="44"/>
      <c r="E168" s="44"/>
      <c r="F168" s="44"/>
      <c r="G168" s="44"/>
      <c r="H168" s="44"/>
      <c r="I168" s="44"/>
      <c r="J168" s="44">
        <v>4</v>
      </c>
      <c r="K168" s="44">
        <v>25574.76</v>
      </c>
      <c r="L168" s="44">
        <f t="shared" ref="L168:L171" si="15">J168+H168+F168+D168</f>
        <v>4</v>
      </c>
      <c r="M168" s="44">
        <f t="shared" ref="M168:M171" si="16">K168+I168+G168+E168</f>
        <v>25574.76</v>
      </c>
      <c r="N168" s="44">
        <v>1</v>
      </c>
      <c r="O168" s="44">
        <v>300000</v>
      </c>
      <c r="P168" s="44">
        <v>1</v>
      </c>
      <c r="Q168" s="44">
        <v>300000</v>
      </c>
      <c r="R168" s="42">
        <f t="shared" ref="R168:R171" si="17">N168+P168</f>
        <v>2</v>
      </c>
      <c r="S168" s="42">
        <f t="shared" ref="S168:S171" si="18">O168+Q168</f>
        <v>600000</v>
      </c>
      <c r="T168" s="44">
        <f t="shared" ref="T168:T171" si="19">R168+L168</f>
        <v>6</v>
      </c>
      <c r="U168" s="44">
        <f t="shared" ref="U168:U171" si="20">S168+M168</f>
        <v>625574.76</v>
      </c>
      <c r="V168" s="16"/>
    </row>
    <row r="169" spans="1:22" s="9" customFormat="1" x14ac:dyDescent="0.2">
      <c r="A169" s="30">
        <v>162</v>
      </c>
      <c r="B169" s="53" t="s">
        <v>336</v>
      </c>
      <c r="C169" s="32" t="s">
        <v>337</v>
      </c>
      <c r="D169" s="43"/>
      <c r="E169" s="43"/>
      <c r="F169" s="43"/>
      <c r="G169" s="43"/>
      <c r="H169" s="43">
        <v>8</v>
      </c>
      <c r="I169" s="43">
        <v>5906.08</v>
      </c>
      <c r="J169" s="43">
        <v>150</v>
      </c>
      <c r="K169" s="43">
        <v>282736.77</v>
      </c>
      <c r="L169" s="43">
        <f t="shared" si="15"/>
        <v>158</v>
      </c>
      <c r="M169" s="43">
        <f t="shared" si="16"/>
        <v>288642.85000000003</v>
      </c>
      <c r="N169" s="43">
        <v>80</v>
      </c>
      <c r="O169" s="43">
        <v>281069.62</v>
      </c>
      <c r="P169" s="43">
        <v>1</v>
      </c>
      <c r="Q169" s="43">
        <v>1765</v>
      </c>
      <c r="R169" s="43">
        <f t="shared" si="17"/>
        <v>81</v>
      </c>
      <c r="S169" s="43">
        <f t="shared" si="18"/>
        <v>282834.62</v>
      </c>
      <c r="T169" s="43">
        <f t="shared" si="19"/>
        <v>239</v>
      </c>
      <c r="U169" s="43">
        <f t="shared" si="20"/>
        <v>571477.47</v>
      </c>
      <c r="V169" s="16"/>
    </row>
    <row r="170" spans="1:22" s="9" customFormat="1" x14ac:dyDescent="0.2">
      <c r="A170" s="33">
        <v>163</v>
      </c>
      <c r="B170" s="54" t="s">
        <v>348</v>
      </c>
      <c r="C170" s="1" t="s">
        <v>349</v>
      </c>
      <c r="D170" s="44"/>
      <c r="E170" s="44"/>
      <c r="F170" s="44"/>
      <c r="G170" s="44"/>
      <c r="H170" s="44">
        <v>7</v>
      </c>
      <c r="I170" s="44">
        <v>33087.15</v>
      </c>
      <c r="J170" s="44">
        <v>103</v>
      </c>
      <c r="K170" s="44">
        <v>257274.12</v>
      </c>
      <c r="L170" s="44">
        <f t="shared" si="15"/>
        <v>110</v>
      </c>
      <c r="M170" s="44">
        <f t="shared" si="16"/>
        <v>290361.27</v>
      </c>
      <c r="N170" s="44">
        <v>86</v>
      </c>
      <c r="O170" s="44">
        <v>252622.55</v>
      </c>
      <c r="P170" s="44">
        <v>1</v>
      </c>
      <c r="Q170" s="44">
        <v>28285</v>
      </c>
      <c r="R170" s="42">
        <f t="shared" si="17"/>
        <v>87</v>
      </c>
      <c r="S170" s="42">
        <f t="shared" si="18"/>
        <v>280907.55</v>
      </c>
      <c r="T170" s="44">
        <f t="shared" si="19"/>
        <v>197</v>
      </c>
      <c r="U170" s="44">
        <f t="shared" si="20"/>
        <v>571268.82000000007</v>
      </c>
      <c r="V170" s="16"/>
    </row>
    <row r="171" spans="1:22" s="9" customFormat="1" x14ac:dyDescent="0.2">
      <c r="A171" s="30">
        <v>164</v>
      </c>
      <c r="B171" s="53" t="s">
        <v>326</v>
      </c>
      <c r="C171" s="32" t="s">
        <v>327</v>
      </c>
      <c r="D171" s="43"/>
      <c r="E171" s="43"/>
      <c r="F171" s="43"/>
      <c r="G171" s="43"/>
      <c r="H171" s="43">
        <v>1</v>
      </c>
      <c r="I171" s="43">
        <v>36.979999999999997</v>
      </c>
      <c r="J171" s="43">
        <v>20</v>
      </c>
      <c r="K171" s="43">
        <v>268261.40999999997</v>
      </c>
      <c r="L171" s="43">
        <f t="shared" si="15"/>
        <v>21</v>
      </c>
      <c r="M171" s="43">
        <f t="shared" si="16"/>
        <v>268298.38999999996</v>
      </c>
      <c r="N171" s="43">
        <v>4</v>
      </c>
      <c r="O171" s="43">
        <v>225208.23</v>
      </c>
      <c r="P171" s="43">
        <v>2</v>
      </c>
      <c r="Q171" s="43">
        <v>3839.62</v>
      </c>
      <c r="R171" s="43">
        <f t="shared" si="17"/>
        <v>6</v>
      </c>
      <c r="S171" s="43">
        <f t="shared" si="18"/>
        <v>229047.85</v>
      </c>
      <c r="T171" s="43">
        <f t="shared" si="19"/>
        <v>27</v>
      </c>
      <c r="U171" s="43">
        <f t="shared" si="20"/>
        <v>497346.24</v>
      </c>
      <c r="V171" s="16"/>
    </row>
    <row r="172" spans="1:22" s="9" customFormat="1" x14ac:dyDescent="0.2">
      <c r="A172" s="33">
        <v>165</v>
      </c>
      <c r="B172" s="54" t="s">
        <v>346</v>
      </c>
      <c r="C172" s="1" t="s">
        <v>347</v>
      </c>
      <c r="D172" s="44"/>
      <c r="E172" s="44"/>
      <c r="F172" s="44">
        <v>5</v>
      </c>
      <c r="G172" s="44">
        <v>82833.649999999994</v>
      </c>
      <c r="H172" s="44">
        <v>1</v>
      </c>
      <c r="I172" s="44">
        <v>4000</v>
      </c>
      <c r="J172" s="44">
        <v>17</v>
      </c>
      <c r="K172" s="44">
        <v>56039.64</v>
      </c>
      <c r="L172" s="44">
        <f t="shared" si="13"/>
        <v>23</v>
      </c>
      <c r="M172" s="44">
        <f t="shared" si="11"/>
        <v>142873.28999999998</v>
      </c>
      <c r="N172" s="44">
        <v>18</v>
      </c>
      <c r="O172" s="44">
        <v>138873.29</v>
      </c>
      <c r="P172" s="44">
        <v>1</v>
      </c>
      <c r="Q172" s="44">
        <v>4000</v>
      </c>
      <c r="R172" s="42">
        <f t="shared" si="10"/>
        <v>19</v>
      </c>
      <c r="S172" s="42">
        <f t="shared" si="10"/>
        <v>142873.29</v>
      </c>
      <c r="T172" s="44">
        <f t="shared" si="14"/>
        <v>42</v>
      </c>
      <c r="U172" s="44">
        <f t="shared" si="12"/>
        <v>285746.57999999996</v>
      </c>
      <c r="V172" s="16"/>
    </row>
    <row r="173" spans="1:22" s="9" customFormat="1" x14ac:dyDescent="0.2">
      <c r="A173" s="30">
        <v>166</v>
      </c>
      <c r="B173" s="53" t="s">
        <v>354</v>
      </c>
      <c r="C173" s="32" t="s">
        <v>355</v>
      </c>
      <c r="D173" s="43"/>
      <c r="E173" s="43"/>
      <c r="F173" s="43"/>
      <c r="G173" s="43"/>
      <c r="H173" s="43">
        <v>32</v>
      </c>
      <c r="I173" s="43">
        <v>28428.07</v>
      </c>
      <c r="J173" s="43">
        <v>56</v>
      </c>
      <c r="K173" s="43">
        <v>65859.039999999994</v>
      </c>
      <c r="L173" s="43">
        <f t="shared" si="13"/>
        <v>88</v>
      </c>
      <c r="M173" s="43">
        <f t="shared" si="11"/>
        <v>94287.109999999986</v>
      </c>
      <c r="N173" s="43">
        <v>4</v>
      </c>
      <c r="O173" s="43">
        <v>40617</v>
      </c>
      <c r="P173" s="43"/>
      <c r="Q173" s="43"/>
      <c r="R173" s="43">
        <f t="shared" si="10"/>
        <v>4</v>
      </c>
      <c r="S173" s="43">
        <f t="shared" si="10"/>
        <v>40617</v>
      </c>
      <c r="T173" s="43">
        <f t="shared" si="14"/>
        <v>92</v>
      </c>
      <c r="U173" s="43">
        <f t="shared" si="12"/>
        <v>134904.10999999999</v>
      </c>
      <c r="V173" s="16"/>
    </row>
    <row r="174" spans="1:22" s="9" customFormat="1" x14ac:dyDescent="0.2">
      <c r="A174" s="33">
        <v>167</v>
      </c>
      <c r="B174" s="54" t="s">
        <v>330</v>
      </c>
      <c r="C174" s="1" t="s">
        <v>331</v>
      </c>
      <c r="D174" s="44"/>
      <c r="E174" s="44"/>
      <c r="F174" s="44"/>
      <c r="G174" s="44"/>
      <c r="H174" s="44">
        <v>23</v>
      </c>
      <c r="I174" s="44">
        <v>14209.53</v>
      </c>
      <c r="J174" s="44">
        <v>3</v>
      </c>
      <c r="K174" s="44">
        <v>49313.99</v>
      </c>
      <c r="L174" s="44">
        <f t="shared" si="13"/>
        <v>26</v>
      </c>
      <c r="M174" s="44">
        <f t="shared" si="11"/>
        <v>63523.519999999997</v>
      </c>
      <c r="N174" s="44"/>
      <c r="O174" s="44"/>
      <c r="P174" s="44"/>
      <c r="Q174" s="44"/>
      <c r="R174" s="42">
        <f t="shared" si="10"/>
        <v>0</v>
      </c>
      <c r="S174" s="42">
        <f t="shared" si="10"/>
        <v>0</v>
      </c>
      <c r="T174" s="44">
        <f t="shared" si="14"/>
        <v>26</v>
      </c>
      <c r="U174" s="44">
        <f t="shared" si="12"/>
        <v>63523.519999999997</v>
      </c>
      <c r="V174" s="16"/>
    </row>
    <row r="175" spans="1:22" s="9" customFormat="1" x14ac:dyDescent="0.2">
      <c r="A175" s="30">
        <v>168</v>
      </c>
      <c r="B175" s="53" t="s">
        <v>358</v>
      </c>
      <c r="C175" s="32" t="s">
        <v>359</v>
      </c>
      <c r="D175" s="43"/>
      <c r="E175" s="43"/>
      <c r="F175" s="43"/>
      <c r="G175" s="43"/>
      <c r="H175" s="43">
        <v>2</v>
      </c>
      <c r="I175" s="43">
        <v>4065.91</v>
      </c>
      <c r="J175" s="43">
        <v>2</v>
      </c>
      <c r="K175" s="43">
        <v>1004.49</v>
      </c>
      <c r="L175" s="43">
        <f t="shared" si="13"/>
        <v>4</v>
      </c>
      <c r="M175" s="43">
        <f t="shared" si="11"/>
        <v>5070.3999999999996</v>
      </c>
      <c r="N175" s="43"/>
      <c r="O175" s="43"/>
      <c r="P175" s="43"/>
      <c r="Q175" s="43"/>
      <c r="R175" s="43">
        <f t="shared" si="10"/>
        <v>0</v>
      </c>
      <c r="S175" s="43">
        <f t="shared" si="10"/>
        <v>0</v>
      </c>
      <c r="T175" s="43">
        <f t="shared" si="14"/>
        <v>4</v>
      </c>
      <c r="U175" s="43">
        <f t="shared" si="12"/>
        <v>5070.3999999999996</v>
      </c>
      <c r="V175" s="16"/>
    </row>
    <row r="176" spans="1:22" s="9" customFormat="1" x14ac:dyDescent="0.2">
      <c r="A176" s="33">
        <v>169</v>
      </c>
      <c r="B176" s="54" t="s">
        <v>352</v>
      </c>
      <c r="C176" s="1" t="s">
        <v>353</v>
      </c>
      <c r="D176" s="44"/>
      <c r="E176" s="44"/>
      <c r="F176" s="44"/>
      <c r="G176" s="44"/>
      <c r="H176" s="44">
        <v>1</v>
      </c>
      <c r="I176" s="44">
        <v>2197.21</v>
      </c>
      <c r="J176" s="44">
        <v>1</v>
      </c>
      <c r="K176" s="44">
        <v>1791.83</v>
      </c>
      <c r="L176" s="44">
        <f t="shared" si="13"/>
        <v>2</v>
      </c>
      <c r="M176" s="44">
        <f t="shared" si="11"/>
        <v>3989.04</v>
      </c>
      <c r="N176" s="44"/>
      <c r="O176" s="44"/>
      <c r="P176" s="44"/>
      <c r="Q176" s="44"/>
      <c r="R176" s="42">
        <f t="shared" si="10"/>
        <v>0</v>
      </c>
      <c r="S176" s="42">
        <f t="shared" si="10"/>
        <v>0</v>
      </c>
      <c r="T176" s="44">
        <f t="shared" si="14"/>
        <v>2</v>
      </c>
      <c r="U176" s="44">
        <f t="shared" si="12"/>
        <v>3989.04</v>
      </c>
      <c r="V176" s="16"/>
    </row>
    <row r="177" spans="1:25" s="9" customFormat="1" x14ac:dyDescent="0.2">
      <c r="A177" s="30">
        <v>170</v>
      </c>
      <c r="B177" s="53" t="s">
        <v>274</v>
      </c>
      <c r="C177" s="32" t="s">
        <v>275</v>
      </c>
      <c r="D177" s="43"/>
      <c r="E177" s="43"/>
      <c r="F177" s="43"/>
      <c r="G177" s="43"/>
      <c r="H177" s="43">
        <v>3</v>
      </c>
      <c r="I177" s="43">
        <v>3320.43</v>
      </c>
      <c r="J177" s="43"/>
      <c r="K177" s="43"/>
      <c r="L177" s="43">
        <f t="shared" si="13"/>
        <v>3</v>
      </c>
      <c r="M177" s="43">
        <f t="shared" si="11"/>
        <v>3320.43</v>
      </c>
      <c r="N177" s="43"/>
      <c r="O177" s="43"/>
      <c r="P177" s="43"/>
      <c r="Q177" s="43"/>
      <c r="R177" s="43">
        <f t="shared" si="10"/>
        <v>0</v>
      </c>
      <c r="S177" s="43">
        <f t="shared" si="10"/>
        <v>0</v>
      </c>
      <c r="T177" s="43">
        <f t="shared" si="14"/>
        <v>3</v>
      </c>
      <c r="U177" s="43">
        <f t="shared" si="12"/>
        <v>3320.43</v>
      </c>
      <c r="V177" s="16"/>
    </row>
    <row r="178" spans="1:25" s="9" customFormat="1" x14ac:dyDescent="0.2">
      <c r="A178" s="33">
        <v>171</v>
      </c>
      <c r="B178" s="54" t="s">
        <v>369</v>
      </c>
      <c r="C178" s="1" t="s">
        <v>370</v>
      </c>
      <c r="D178" s="44"/>
      <c r="E178" s="44"/>
      <c r="F178" s="44"/>
      <c r="G178" s="44"/>
      <c r="H178" s="44"/>
      <c r="I178" s="44"/>
      <c r="J178" s="44"/>
      <c r="K178" s="44"/>
      <c r="L178" s="44">
        <f t="shared" si="13"/>
        <v>0</v>
      </c>
      <c r="M178" s="44">
        <f t="shared" si="11"/>
        <v>0</v>
      </c>
      <c r="N178" s="44">
        <v>1</v>
      </c>
      <c r="O178" s="44">
        <v>2415.15</v>
      </c>
      <c r="P178" s="44"/>
      <c r="Q178" s="44"/>
      <c r="R178" s="42">
        <f t="shared" si="10"/>
        <v>1</v>
      </c>
      <c r="S178" s="42">
        <f t="shared" si="10"/>
        <v>2415.15</v>
      </c>
      <c r="T178" s="44">
        <f t="shared" si="14"/>
        <v>1</v>
      </c>
      <c r="U178" s="44">
        <f t="shared" si="12"/>
        <v>2415.15</v>
      </c>
      <c r="V178" s="16"/>
    </row>
    <row r="179" spans="1:25" s="9" customFormat="1" x14ac:dyDescent="0.2">
      <c r="A179" s="30">
        <v>172</v>
      </c>
      <c r="B179" s="53" t="s">
        <v>360</v>
      </c>
      <c r="C179" s="32" t="s">
        <v>361</v>
      </c>
      <c r="D179" s="43"/>
      <c r="E179" s="43"/>
      <c r="F179" s="43"/>
      <c r="G179" s="43"/>
      <c r="H179" s="43"/>
      <c r="I179" s="43"/>
      <c r="J179" s="43"/>
      <c r="K179" s="43"/>
      <c r="L179" s="43">
        <f t="shared" si="13"/>
        <v>0</v>
      </c>
      <c r="M179" s="43">
        <f t="shared" si="11"/>
        <v>0</v>
      </c>
      <c r="N179" s="43">
        <v>2</v>
      </c>
      <c r="O179" s="43">
        <v>355.6</v>
      </c>
      <c r="P179" s="43"/>
      <c r="Q179" s="43"/>
      <c r="R179" s="43">
        <f t="shared" si="10"/>
        <v>2</v>
      </c>
      <c r="S179" s="43">
        <f t="shared" si="10"/>
        <v>355.6</v>
      </c>
      <c r="T179" s="43">
        <f t="shared" si="14"/>
        <v>2</v>
      </c>
      <c r="U179" s="43">
        <f t="shared" si="12"/>
        <v>355.6</v>
      </c>
      <c r="V179" s="16"/>
    </row>
    <row r="180" spans="1:25" s="9" customFormat="1" x14ac:dyDescent="0.2">
      <c r="A180" s="33">
        <v>173</v>
      </c>
      <c r="B180" s="54" t="s">
        <v>356</v>
      </c>
      <c r="C180" s="1" t="s">
        <v>357</v>
      </c>
      <c r="D180" s="44"/>
      <c r="E180" s="44"/>
      <c r="F180" s="44"/>
      <c r="G180" s="44"/>
      <c r="H180" s="44"/>
      <c r="I180" s="44"/>
      <c r="J180" s="44">
        <v>1</v>
      </c>
      <c r="K180" s="44">
        <v>129.47</v>
      </c>
      <c r="L180" s="44">
        <f t="shared" si="13"/>
        <v>1</v>
      </c>
      <c r="M180" s="44">
        <f t="shared" si="11"/>
        <v>129.47</v>
      </c>
      <c r="N180" s="44"/>
      <c r="O180" s="44"/>
      <c r="P180" s="44"/>
      <c r="Q180" s="44"/>
      <c r="R180" s="42">
        <f t="shared" si="10"/>
        <v>0</v>
      </c>
      <c r="S180" s="42">
        <f t="shared" si="10"/>
        <v>0</v>
      </c>
      <c r="T180" s="44">
        <f t="shared" si="14"/>
        <v>1</v>
      </c>
      <c r="U180" s="44">
        <f t="shared" si="12"/>
        <v>129.47</v>
      </c>
      <c r="V180" s="16"/>
    </row>
    <row r="181" spans="1:25" s="9" customFormat="1" ht="13.5" thickBot="1" x14ac:dyDescent="0.25">
      <c r="A181" s="30"/>
      <c r="B181" s="53"/>
      <c r="C181" s="32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16"/>
    </row>
    <row r="182" spans="1:25" s="9" customFormat="1" ht="14.25" thickTop="1" thickBot="1" x14ac:dyDescent="0.25">
      <c r="A182" s="56" t="s">
        <v>0</v>
      </c>
      <c r="B182" s="56"/>
      <c r="C182" s="57"/>
      <c r="D182" s="50">
        <f>SUM(D8:D181)</f>
        <v>40670</v>
      </c>
      <c r="E182" s="50">
        <f>SUM(E8:E181)</f>
        <v>18224959623.730003</v>
      </c>
      <c r="F182" s="50">
        <f>SUM(F8:F181)</f>
        <v>105519</v>
      </c>
      <c r="G182" s="50">
        <f>SUM(G8:G181)</f>
        <v>11925743907.650002</v>
      </c>
      <c r="H182" s="50">
        <f>SUM(H8:H181)</f>
        <v>201227</v>
      </c>
      <c r="I182" s="50">
        <f>SUM(I8:I181)</f>
        <v>42712526105.680016</v>
      </c>
      <c r="J182" s="50">
        <f>SUM(J8:J181)</f>
        <v>249813</v>
      </c>
      <c r="K182" s="50">
        <f>SUM(K8:K181)</f>
        <v>48201794259.559982</v>
      </c>
      <c r="L182" s="50">
        <f>SUM(L8:L181)</f>
        <v>597229</v>
      </c>
      <c r="M182" s="50">
        <f>SUM(M8:M181)</f>
        <v>121065023896.61993</v>
      </c>
      <c r="N182" s="50">
        <f>SUM(N8:N181)</f>
        <v>56564</v>
      </c>
      <c r="O182" s="50">
        <f>SUM(O8:O181)</f>
        <v>42600038045.720009</v>
      </c>
      <c r="P182" s="50">
        <f>SUM(P8:P181)</f>
        <v>56564</v>
      </c>
      <c r="Q182" s="50">
        <f>SUM(Q8:Q181)</f>
        <v>42607509312.60997</v>
      </c>
      <c r="R182" s="50">
        <f>SUM(R8:R181)</f>
        <v>113128</v>
      </c>
      <c r="S182" s="50">
        <f>SUM(S8:S181)</f>
        <v>85207547358.330093</v>
      </c>
      <c r="T182" s="50">
        <f>SUM(T8:T181)</f>
        <v>710357</v>
      </c>
      <c r="U182" s="50">
        <f>SUM(U8:U181)</f>
        <v>206272571254.9498</v>
      </c>
    </row>
    <row r="183" spans="1:25" s="9" customFormat="1" ht="13.5" thickTop="1" x14ac:dyDescent="0.2">
      <c r="A183" s="11" t="s">
        <v>365</v>
      </c>
      <c r="B183" s="14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6"/>
    </row>
    <row r="184" spans="1:25" x14ac:dyDescent="0.2">
      <c r="A184" s="11" t="s">
        <v>18</v>
      </c>
    </row>
    <row r="185" spans="1:25" x14ac:dyDescent="0.2">
      <c r="A185" s="11" t="s">
        <v>19</v>
      </c>
      <c r="E185" s="12"/>
      <c r="F185" s="12"/>
      <c r="G185" s="12"/>
      <c r="H185" s="12"/>
    </row>
    <row r="186" spans="1:25" x14ac:dyDescent="0.2">
      <c r="B186" s="10"/>
      <c r="E186" s="48"/>
      <c r="F186" s="45"/>
      <c r="G186" s="45"/>
      <c r="H186" s="45"/>
      <c r="I186" s="45"/>
      <c r="J186" s="45"/>
      <c r="K186" s="45"/>
      <c r="L186" s="45"/>
      <c r="M186" s="45"/>
      <c r="N186" s="48"/>
      <c r="O186" s="48"/>
    </row>
    <row r="187" spans="1:25" s="19" customFormat="1" ht="11.25" x14ac:dyDescent="0.2">
      <c r="A187" s="17"/>
      <c r="B187" s="18"/>
      <c r="C187" s="19" t="s">
        <v>12</v>
      </c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20"/>
      <c r="W187" s="21"/>
      <c r="X187" s="20"/>
      <c r="Y187" s="22"/>
    </row>
    <row r="190" spans="1:25" x14ac:dyDescent="0.2">
      <c r="C190" s="55"/>
    </row>
    <row r="191" spans="1:25" x14ac:dyDescent="0.2">
      <c r="C191" s="55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82:C182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Y192"/>
  <sheetViews>
    <sheetView showGridLines="0" tabSelected="1" zoomScaleNormal="100" workbookViewId="0">
      <pane xSplit="3" topLeftCell="D1" activePane="topRight" state="frozen"/>
      <selection activeCell="C7" sqref="C7"/>
      <selection pane="topRight"/>
    </sheetView>
  </sheetViews>
  <sheetFormatPr defaultRowHeight="12.75" x14ac:dyDescent="0.2"/>
  <cols>
    <col min="1" max="1" width="4.7109375" style="11" customWidth="1"/>
    <col min="2" max="2" width="9.5703125" style="15" customWidth="1"/>
    <col min="3" max="3" width="63.140625" style="10" customWidth="1"/>
    <col min="4" max="4" width="8.28515625" style="24" bestFit="1" customWidth="1"/>
    <col min="5" max="5" width="12.85546875" style="24" bestFit="1" customWidth="1"/>
    <col min="6" max="6" width="8.28515625" style="24" bestFit="1" customWidth="1"/>
    <col min="7" max="7" width="12.85546875" style="24" bestFit="1" customWidth="1"/>
    <col min="8" max="8" width="8.28515625" style="24" bestFit="1" customWidth="1"/>
    <col min="9" max="9" width="12.85546875" style="24" bestFit="1" customWidth="1"/>
    <col min="10" max="10" width="8.28515625" style="24" bestFit="1" customWidth="1"/>
    <col min="11" max="11" width="12.85546875" style="24" bestFit="1" customWidth="1"/>
    <col min="12" max="12" width="9" style="24" bestFit="1" customWidth="1"/>
    <col min="13" max="13" width="13.85546875" style="24" bestFit="1" customWidth="1"/>
    <col min="14" max="14" width="8.28515625" style="24" bestFit="1" customWidth="1"/>
    <col min="15" max="15" width="12.85546875" style="24" bestFit="1" customWidth="1"/>
    <col min="16" max="16" width="8.28515625" style="24" bestFit="1" customWidth="1"/>
    <col min="17" max="17" width="12.85546875" style="24" bestFit="1" customWidth="1"/>
    <col min="18" max="18" width="8.28515625" style="24" bestFit="1" customWidth="1"/>
    <col min="19" max="19" width="15.42578125" style="24" customWidth="1"/>
    <col min="20" max="20" width="9" style="24" bestFit="1" customWidth="1"/>
    <col min="21" max="21" width="13.8554687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 x14ac:dyDescent="0.25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 x14ac:dyDescent="0.2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 x14ac:dyDescent="0.2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 x14ac:dyDescent="0.2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 x14ac:dyDescent="0.25">
      <c r="A5" s="6" t="s">
        <v>364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 x14ac:dyDescent="0.2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 x14ac:dyDescent="0.25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 x14ac:dyDescent="0.2">
      <c r="A8" s="33">
        <v>1</v>
      </c>
      <c r="B8" s="52" t="s">
        <v>20</v>
      </c>
      <c r="C8" s="34" t="s">
        <v>21</v>
      </c>
      <c r="D8" s="42">
        <v>25505</v>
      </c>
      <c r="E8" s="42">
        <v>11552103044.030001</v>
      </c>
      <c r="F8" s="42">
        <v>107575</v>
      </c>
      <c r="G8" s="42">
        <v>9938125124.5300007</v>
      </c>
      <c r="H8" s="42">
        <v>94934</v>
      </c>
      <c r="I8" s="42">
        <v>27094996303.360001</v>
      </c>
      <c r="J8" s="42">
        <v>148714</v>
      </c>
      <c r="K8" s="42">
        <v>29472724231.810001</v>
      </c>
      <c r="L8" s="42">
        <f t="shared" ref="L8:M12" si="0">J8+H8+F8+D8</f>
        <v>376728</v>
      </c>
      <c r="M8" s="42">
        <f t="shared" si="0"/>
        <v>78057948703.729996</v>
      </c>
      <c r="N8" s="42">
        <v>3323</v>
      </c>
      <c r="O8" s="42">
        <v>43616819695.769997</v>
      </c>
      <c r="P8" s="42">
        <v>2971</v>
      </c>
      <c r="Q8" s="42">
        <v>35836098655.489998</v>
      </c>
      <c r="R8" s="42">
        <f>N8+P8</f>
        <v>6294</v>
      </c>
      <c r="S8" s="42">
        <f>O8+Q8</f>
        <v>79452918351.259995</v>
      </c>
      <c r="T8" s="42">
        <f t="shared" ref="T8:U12" si="1">R8+L8</f>
        <v>383022</v>
      </c>
      <c r="U8" s="42">
        <f t="shared" si="1"/>
        <v>157510867054.98999</v>
      </c>
      <c r="V8" s="16"/>
    </row>
    <row r="9" spans="1:22" s="9" customFormat="1" x14ac:dyDescent="0.2">
      <c r="A9" s="30">
        <v>2</v>
      </c>
      <c r="B9" s="53" t="s">
        <v>22</v>
      </c>
      <c r="C9" s="32" t="s">
        <v>23</v>
      </c>
      <c r="D9" s="43">
        <v>6541</v>
      </c>
      <c r="E9" s="43">
        <v>8256239269</v>
      </c>
      <c r="F9" s="43">
        <v>33631</v>
      </c>
      <c r="G9" s="43">
        <v>8522893556.3800001</v>
      </c>
      <c r="H9" s="43">
        <v>43770</v>
      </c>
      <c r="I9" s="43">
        <v>47912635535.029999</v>
      </c>
      <c r="J9" s="43">
        <v>69681</v>
      </c>
      <c r="K9" s="43">
        <v>50218314171.919998</v>
      </c>
      <c r="L9" s="43">
        <f t="shared" si="0"/>
        <v>153623</v>
      </c>
      <c r="M9" s="43">
        <f t="shared" si="0"/>
        <v>114910082532.33</v>
      </c>
      <c r="N9" s="43">
        <v>1196</v>
      </c>
      <c r="O9" s="43">
        <v>14655849509.59</v>
      </c>
      <c r="P9" s="43">
        <v>1228</v>
      </c>
      <c r="Q9" s="43">
        <v>11762431137.190001</v>
      </c>
      <c r="R9" s="43">
        <f>N9+P9</f>
        <v>2424</v>
      </c>
      <c r="S9" s="43">
        <f>O9+Q9</f>
        <v>26418280646.779999</v>
      </c>
      <c r="T9" s="43">
        <f t="shared" si="1"/>
        <v>156047</v>
      </c>
      <c r="U9" s="43">
        <f t="shared" si="1"/>
        <v>141328363179.10999</v>
      </c>
      <c r="V9" s="16"/>
    </row>
    <row r="10" spans="1:22" s="9" customFormat="1" x14ac:dyDescent="0.2">
      <c r="A10" s="33">
        <v>3</v>
      </c>
      <c r="B10" s="54" t="s">
        <v>24</v>
      </c>
      <c r="C10" s="1" t="s">
        <v>25</v>
      </c>
      <c r="D10" s="44">
        <v>36563</v>
      </c>
      <c r="E10" s="44">
        <v>17406845559.27</v>
      </c>
      <c r="F10" s="44">
        <v>85181</v>
      </c>
      <c r="G10" s="44">
        <v>10949431516.790001</v>
      </c>
      <c r="H10" s="44">
        <v>159121</v>
      </c>
      <c r="I10" s="44">
        <v>23445707061.68</v>
      </c>
      <c r="J10" s="44">
        <v>117954</v>
      </c>
      <c r="K10" s="44">
        <v>30072038708.240002</v>
      </c>
      <c r="L10" s="42">
        <f t="shared" si="0"/>
        <v>398819</v>
      </c>
      <c r="M10" s="42">
        <f t="shared" si="0"/>
        <v>81874022845.979996</v>
      </c>
      <c r="N10" s="44">
        <v>4233</v>
      </c>
      <c r="O10" s="44">
        <v>15370366026.469999</v>
      </c>
      <c r="P10" s="44">
        <v>4161</v>
      </c>
      <c r="Q10" s="44">
        <v>16024769805.75</v>
      </c>
      <c r="R10" s="42">
        <f t="shared" ref="R10:R85" si="2">N10+P10</f>
        <v>8394</v>
      </c>
      <c r="S10" s="42">
        <f t="shared" ref="S10:S85" si="3">O10+Q10</f>
        <v>31395135832.220001</v>
      </c>
      <c r="T10" s="42">
        <f t="shared" si="1"/>
        <v>407213</v>
      </c>
      <c r="U10" s="42">
        <f t="shared" si="1"/>
        <v>113269158678.2</v>
      </c>
      <c r="V10" s="16"/>
    </row>
    <row r="11" spans="1:22" s="9" customFormat="1" x14ac:dyDescent="0.2">
      <c r="A11" s="30">
        <v>4</v>
      </c>
      <c r="B11" s="53" t="s">
        <v>26</v>
      </c>
      <c r="C11" s="32" t="s">
        <v>27</v>
      </c>
      <c r="D11" s="43">
        <v>1216</v>
      </c>
      <c r="E11" s="43">
        <v>2740122150.79</v>
      </c>
      <c r="F11" s="43">
        <v>10398</v>
      </c>
      <c r="G11" s="43">
        <v>2473886756.77</v>
      </c>
      <c r="H11" s="43">
        <v>4887</v>
      </c>
      <c r="I11" s="43">
        <v>26778486122.43</v>
      </c>
      <c r="J11" s="43">
        <v>9108</v>
      </c>
      <c r="K11" s="43">
        <v>25122395401.029999</v>
      </c>
      <c r="L11" s="43">
        <f t="shared" si="0"/>
        <v>25609</v>
      </c>
      <c r="M11" s="43">
        <f t="shared" si="0"/>
        <v>57114890431.019997</v>
      </c>
      <c r="N11" s="43">
        <v>1207</v>
      </c>
      <c r="O11" s="43">
        <v>14245599506.84</v>
      </c>
      <c r="P11" s="43">
        <v>1279</v>
      </c>
      <c r="Q11" s="43">
        <v>14629422565.389999</v>
      </c>
      <c r="R11" s="43">
        <f t="shared" si="2"/>
        <v>2486</v>
      </c>
      <c r="S11" s="43">
        <f t="shared" si="3"/>
        <v>28875022072.23</v>
      </c>
      <c r="T11" s="43">
        <f t="shared" si="1"/>
        <v>28095</v>
      </c>
      <c r="U11" s="43">
        <f t="shared" si="1"/>
        <v>85989912503.25</v>
      </c>
      <c r="V11" s="16"/>
    </row>
    <row r="12" spans="1:22" s="9" customFormat="1" x14ac:dyDescent="0.2">
      <c r="A12" s="33">
        <v>5</v>
      </c>
      <c r="B12" s="23" t="s">
        <v>28</v>
      </c>
      <c r="C12" s="1" t="s">
        <v>29</v>
      </c>
      <c r="D12" s="44">
        <v>36477</v>
      </c>
      <c r="E12" s="44">
        <v>6894878118.6899996</v>
      </c>
      <c r="F12" s="44">
        <v>81128</v>
      </c>
      <c r="G12" s="44">
        <v>6532712887.9499998</v>
      </c>
      <c r="H12" s="44">
        <v>189641</v>
      </c>
      <c r="I12" s="44">
        <v>17988894323.669998</v>
      </c>
      <c r="J12" s="44">
        <v>148917</v>
      </c>
      <c r="K12" s="44">
        <v>16733484336.209999</v>
      </c>
      <c r="L12" s="42">
        <f t="shared" si="0"/>
        <v>456163</v>
      </c>
      <c r="M12" s="42">
        <f t="shared" si="0"/>
        <v>48149969666.519997</v>
      </c>
      <c r="N12" s="44">
        <v>1311</v>
      </c>
      <c r="O12" s="44">
        <v>10926595599.24</v>
      </c>
      <c r="P12" s="44">
        <v>1293</v>
      </c>
      <c r="Q12" s="44">
        <v>9495290202.5599995</v>
      </c>
      <c r="R12" s="42">
        <f t="shared" si="2"/>
        <v>2604</v>
      </c>
      <c r="S12" s="42">
        <f t="shared" si="3"/>
        <v>20421885801.799999</v>
      </c>
      <c r="T12" s="42">
        <f t="shared" si="1"/>
        <v>458767</v>
      </c>
      <c r="U12" s="42">
        <f t="shared" si="1"/>
        <v>68571855468.319992</v>
      </c>
      <c r="V12" s="16"/>
    </row>
    <row r="13" spans="1:22" s="9" customFormat="1" x14ac:dyDescent="0.2">
      <c r="A13" s="30">
        <v>6</v>
      </c>
      <c r="B13" s="31" t="s">
        <v>32</v>
      </c>
      <c r="C13" s="32" t="s">
        <v>33</v>
      </c>
      <c r="D13" s="43">
        <v>37958</v>
      </c>
      <c r="E13" s="43">
        <v>15591208594.84</v>
      </c>
      <c r="F13" s="43">
        <v>42221</v>
      </c>
      <c r="G13" s="43">
        <v>6936732581.54</v>
      </c>
      <c r="H13" s="43">
        <v>99031</v>
      </c>
      <c r="I13" s="43">
        <v>7860811649.6899996</v>
      </c>
      <c r="J13" s="43">
        <v>183405</v>
      </c>
      <c r="K13" s="43">
        <v>10772226437.26</v>
      </c>
      <c r="L13" s="43">
        <f t="shared" ref="L13:L24" si="4">J13+H13+F13+D13</f>
        <v>362615</v>
      </c>
      <c r="M13" s="43">
        <f t="shared" ref="M13:M24" si="5">K13+I13+G13+E13</f>
        <v>41160979263.330002</v>
      </c>
      <c r="N13" s="43">
        <v>1856</v>
      </c>
      <c r="O13" s="43">
        <v>4595655744.3000002</v>
      </c>
      <c r="P13" s="43">
        <v>1989</v>
      </c>
      <c r="Q13" s="43">
        <v>10034793416.940001</v>
      </c>
      <c r="R13" s="43">
        <f t="shared" ref="R13:R24" si="6">N13+P13</f>
        <v>3845</v>
      </c>
      <c r="S13" s="43">
        <f t="shared" ref="S13:S24" si="7">O13+Q13</f>
        <v>14630449161.240002</v>
      </c>
      <c r="T13" s="43">
        <f t="shared" ref="T13:T24" si="8">R13+L13</f>
        <v>366460</v>
      </c>
      <c r="U13" s="43">
        <f t="shared" ref="U13:U24" si="9">S13+M13</f>
        <v>55791428424.570007</v>
      </c>
      <c r="V13" s="16"/>
    </row>
    <row r="14" spans="1:22" s="9" customFormat="1" x14ac:dyDescent="0.2">
      <c r="A14" s="33">
        <v>7</v>
      </c>
      <c r="B14" s="54" t="s">
        <v>30</v>
      </c>
      <c r="C14" s="1" t="s">
        <v>31</v>
      </c>
      <c r="D14" s="44">
        <v>150</v>
      </c>
      <c r="E14" s="44">
        <v>347314883.81999999</v>
      </c>
      <c r="F14" s="44">
        <v>1327</v>
      </c>
      <c r="G14" s="44">
        <v>170429461.25999999</v>
      </c>
      <c r="H14" s="44">
        <v>863</v>
      </c>
      <c r="I14" s="44">
        <v>5149762036.3299999</v>
      </c>
      <c r="J14" s="44">
        <v>1708</v>
      </c>
      <c r="K14" s="44">
        <v>5022189979.4300003</v>
      </c>
      <c r="L14" s="42">
        <f t="shared" si="4"/>
        <v>4048</v>
      </c>
      <c r="M14" s="42">
        <f t="shared" si="5"/>
        <v>10689696360.84</v>
      </c>
      <c r="N14" s="44">
        <v>743</v>
      </c>
      <c r="O14" s="44">
        <v>17461157233.720001</v>
      </c>
      <c r="P14" s="44">
        <v>663</v>
      </c>
      <c r="Q14" s="44">
        <v>17299028829.310001</v>
      </c>
      <c r="R14" s="42">
        <f t="shared" si="6"/>
        <v>1406</v>
      </c>
      <c r="S14" s="42">
        <f t="shared" si="7"/>
        <v>34760186063.029999</v>
      </c>
      <c r="T14" s="42">
        <f t="shared" si="8"/>
        <v>5454</v>
      </c>
      <c r="U14" s="42">
        <f t="shared" si="9"/>
        <v>45449882423.869995</v>
      </c>
      <c r="V14" s="16"/>
    </row>
    <row r="15" spans="1:22" s="9" customFormat="1" x14ac:dyDescent="0.2">
      <c r="A15" s="30">
        <v>8</v>
      </c>
      <c r="B15" s="53" t="s">
        <v>34</v>
      </c>
      <c r="C15" s="32" t="s">
        <v>35</v>
      </c>
      <c r="D15" s="43">
        <v>183</v>
      </c>
      <c r="E15" s="43">
        <v>649653664.13999999</v>
      </c>
      <c r="F15" s="43">
        <v>120</v>
      </c>
      <c r="G15" s="43">
        <v>24053519.02</v>
      </c>
      <c r="H15" s="43">
        <v>1764</v>
      </c>
      <c r="I15" s="43">
        <v>3126263569.0599999</v>
      </c>
      <c r="J15" s="43">
        <v>2220</v>
      </c>
      <c r="K15" s="43">
        <v>1999478271.77</v>
      </c>
      <c r="L15" s="43">
        <f t="shared" si="4"/>
        <v>4287</v>
      </c>
      <c r="M15" s="43">
        <f t="shared" si="5"/>
        <v>5799449023.9900007</v>
      </c>
      <c r="N15" s="43">
        <v>681</v>
      </c>
      <c r="O15" s="43">
        <v>16938207913.18</v>
      </c>
      <c r="P15" s="43">
        <v>732</v>
      </c>
      <c r="Q15" s="43">
        <v>17060308949.120001</v>
      </c>
      <c r="R15" s="43">
        <f t="shared" si="6"/>
        <v>1413</v>
      </c>
      <c r="S15" s="43">
        <f t="shared" si="7"/>
        <v>33998516862.300003</v>
      </c>
      <c r="T15" s="43">
        <f t="shared" si="8"/>
        <v>5700</v>
      </c>
      <c r="U15" s="43">
        <f t="shared" si="9"/>
        <v>39797965886.290001</v>
      </c>
      <c r="V15" s="16"/>
    </row>
    <row r="16" spans="1:22" s="9" customFormat="1" x14ac:dyDescent="0.2">
      <c r="A16" s="33">
        <v>9</v>
      </c>
      <c r="B16" s="54" t="s">
        <v>42</v>
      </c>
      <c r="C16" s="1" t="s">
        <v>43</v>
      </c>
      <c r="D16" s="44">
        <v>1180</v>
      </c>
      <c r="E16" s="44">
        <v>1591424243.2</v>
      </c>
      <c r="F16" s="44">
        <v>4523</v>
      </c>
      <c r="G16" s="44">
        <v>915735566.49000001</v>
      </c>
      <c r="H16" s="44">
        <v>3761</v>
      </c>
      <c r="I16" s="44">
        <v>8187569948.4799995</v>
      </c>
      <c r="J16" s="44">
        <v>7297</v>
      </c>
      <c r="K16" s="44">
        <v>6545222530.8900003</v>
      </c>
      <c r="L16" s="42">
        <f t="shared" si="4"/>
        <v>16761</v>
      </c>
      <c r="M16" s="42">
        <f t="shared" si="5"/>
        <v>17239952289.059998</v>
      </c>
      <c r="N16" s="44">
        <v>1956</v>
      </c>
      <c r="O16" s="44">
        <v>7657216480.8100004</v>
      </c>
      <c r="P16" s="44">
        <v>2009</v>
      </c>
      <c r="Q16" s="44">
        <v>9853849555.7999992</v>
      </c>
      <c r="R16" s="42">
        <f t="shared" si="6"/>
        <v>3965</v>
      </c>
      <c r="S16" s="42">
        <f t="shared" si="7"/>
        <v>17511066036.610001</v>
      </c>
      <c r="T16" s="42">
        <f t="shared" si="8"/>
        <v>20726</v>
      </c>
      <c r="U16" s="42">
        <f t="shared" si="9"/>
        <v>34751018325.669998</v>
      </c>
      <c r="V16" s="16"/>
    </row>
    <row r="17" spans="1:22" s="9" customFormat="1" x14ac:dyDescent="0.2">
      <c r="A17" s="30">
        <v>10</v>
      </c>
      <c r="B17" s="53" t="s">
        <v>36</v>
      </c>
      <c r="C17" s="32" t="s">
        <v>37</v>
      </c>
      <c r="D17" s="43">
        <v>5</v>
      </c>
      <c r="E17" s="43">
        <v>639071.55000000005</v>
      </c>
      <c r="F17" s="43"/>
      <c r="G17" s="43"/>
      <c r="H17" s="43">
        <v>1006</v>
      </c>
      <c r="I17" s="43">
        <v>2273395997.3200002</v>
      </c>
      <c r="J17" s="43">
        <v>937</v>
      </c>
      <c r="K17" s="43">
        <v>2762755184.96</v>
      </c>
      <c r="L17" s="43">
        <f t="shared" ref="L17:L20" si="10">J17+H17+F17+D17</f>
        <v>1948</v>
      </c>
      <c r="M17" s="43">
        <f t="shared" ref="M17:M20" si="11">K17+I17+G17+E17</f>
        <v>5036790253.8300009</v>
      </c>
      <c r="N17" s="43">
        <v>823</v>
      </c>
      <c r="O17" s="43">
        <v>14528044125.120001</v>
      </c>
      <c r="P17" s="43">
        <v>1173</v>
      </c>
      <c r="Q17" s="43">
        <v>13919596611.719999</v>
      </c>
      <c r="R17" s="43">
        <f t="shared" ref="R17:R20" si="12">N17+P17</f>
        <v>1996</v>
      </c>
      <c r="S17" s="43">
        <f t="shared" ref="S17:S20" si="13">O17+Q17</f>
        <v>28447640736.84</v>
      </c>
      <c r="T17" s="43">
        <f t="shared" ref="T17:T20" si="14">R17+L17</f>
        <v>3944</v>
      </c>
      <c r="U17" s="43">
        <f t="shared" ref="U17:U20" si="15">S17+M17</f>
        <v>33484430990.670002</v>
      </c>
      <c r="V17" s="16"/>
    </row>
    <row r="18" spans="1:22" s="9" customFormat="1" x14ac:dyDescent="0.2">
      <c r="A18" s="33">
        <v>11</v>
      </c>
      <c r="B18" s="54" t="s">
        <v>38</v>
      </c>
      <c r="C18" s="1" t="s">
        <v>39</v>
      </c>
      <c r="D18" s="44">
        <v>652</v>
      </c>
      <c r="E18" s="44">
        <v>3275807826.98</v>
      </c>
      <c r="F18" s="44">
        <v>2117</v>
      </c>
      <c r="G18" s="44">
        <v>700168621.66999996</v>
      </c>
      <c r="H18" s="44">
        <v>2331</v>
      </c>
      <c r="I18" s="44">
        <v>7092367997.7399998</v>
      </c>
      <c r="J18" s="44">
        <v>10832</v>
      </c>
      <c r="K18" s="44">
        <v>8326132504.5200005</v>
      </c>
      <c r="L18" s="42">
        <f t="shared" si="10"/>
        <v>15932</v>
      </c>
      <c r="M18" s="42">
        <f t="shared" si="11"/>
        <v>19394476950.91</v>
      </c>
      <c r="N18" s="44">
        <v>132</v>
      </c>
      <c r="O18" s="44">
        <v>4867099550.8699999</v>
      </c>
      <c r="P18" s="44">
        <v>232</v>
      </c>
      <c r="Q18" s="44">
        <v>5962573907.5100002</v>
      </c>
      <c r="R18" s="42">
        <f t="shared" si="12"/>
        <v>364</v>
      </c>
      <c r="S18" s="42">
        <f t="shared" si="13"/>
        <v>10829673458.380001</v>
      </c>
      <c r="T18" s="42">
        <f t="shared" si="14"/>
        <v>16296</v>
      </c>
      <c r="U18" s="42">
        <f t="shared" si="15"/>
        <v>30224150409.290001</v>
      </c>
      <c r="V18" s="16"/>
    </row>
    <row r="19" spans="1:22" s="9" customFormat="1" x14ac:dyDescent="0.2">
      <c r="A19" s="30">
        <v>12</v>
      </c>
      <c r="B19" s="53" t="s">
        <v>40</v>
      </c>
      <c r="C19" s="32" t="s">
        <v>41</v>
      </c>
      <c r="D19" s="43">
        <v>713</v>
      </c>
      <c r="E19" s="43">
        <v>450419593.29000002</v>
      </c>
      <c r="F19" s="43">
        <v>2465</v>
      </c>
      <c r="G19" s="43">
        <v>313575446.20999998</v>
      </c>
      <c r="H19" s="43">
        <v>2552</v>
      </c>
      <c r="I19" s="43">
        <v>2632756819.8200002</v>
      </c>
      <c r="J19" s="43">
        <v>2682</v>
      </c>
      <c r="K19" s="43">
        <v>2523183034.2800002</v>
      </c>
      <c r="L19" s="43">
        <f t="shared" si="10"/>
        <v>8412</v>
      </c>
      <c r="M19" s="43">
        <f t="shared" si="11"/>
        <v>5919934893.6000004</v>
      </c>
      <c r="N19" s="43">
        <v>2684</v>
      </c>
      <c r="O19" s="43">
        <v>11557577865.549999</v>
      </c>
      <c r="P19" s="43">
        <v>2318</v>
      </c>
      <c r="Q19" s="43">
        <v>11683348638.93</v>
      </c>
      <c r="R19" s="43">
        <f t="shared" si="12"/>
        <v>5002</v>
      </c>
      <c r="S19" s="43">
        <f t="shared" si="13"/>
        <v>23240926504.48</v>
      </c>
      <c r="T19" s="43">
        <f t="shared" si="14"/>
        <v>13414</v>
      </c>
      <c r="U19" s="43">
        <f t="shared" si="15"/>
        <v>29160861398.080002</v>
      </c>
      <c r="V19" s="16"/>
    </row>
    <row r="20" spans="1:22" s="9" customFormat="1" x14ac:dyDescent="0.2">
      <c r="A20" s="33">
        <v>13</v>
      </c>
      <c r="B20" s="54" t="s">
        <v>44</v>
      </c>
      <c r="C20" s="1" t="s">
        <v>45</v>
      </c>
      <c r="D20" s="44"/>
      <c r="E20" s="44"/>
      <c r="F20" s="44"/>
      <c r="G20" s="44"/>
      <c r="H20" s="44">
        <v>1582</v>
      </c>
      <c r="I20" s="44">
        <v>5738664970.8999996</v>
      </c>
      <c r="J20" s="44">
        <v>924</v>
      </c>
      <c r="K20" s="44">
        <v>4359726396.1199999</v>
      </c>
      <c r="L20" s="42">
        <f t="shared" si="10"/>
        <v>2506</v>
      </c>
      <c r="M20" s="42">
        <f t="shared" si="11"/>
        <v>10098391367.02</v>
      </c>
      <c r="N20" s="44">
        <v>138</v>
      </c>
      <c r="O20" s="44">
        <v>4015409335.1100001</v>
      </c>
      <c r="P20" s="44">
        <v>157</v>
      </c>
      <c r="Q20" s="44">
        <v>5464392704.1400003</v>
      </c>
      <c r="R20" s="42">
        <f t="shared" si="12"/>
        <v>295</v>
      </c>
      <c r="S20" s="42">
        <f t="shared" si="13"/>
        <v>9479802039.25</v>
      </c>
      <c r="T20" s="42">
        <f t="shared" si="14"/>
        <v>2801</v>
      </c>
      <c r="U20" s="42">
        <f t="shared" si="15"/>
        <v>19578193406.27</v>
      </c>
      <c r="V20" s="16"/>
    </row>
    <row r="21" spans="1:22" s="9" customFormat="1" x14ac:dyDescent="0.2">
      <c r="A21" s="30">
        <v>14</v>
      </c>
      <c r="B21" s="53" t="s">
        <v>46</v>
      </c>
      <c r="C21" s="32" t="s">
        <v>47</v>
      </c>
      <c r="D21" s="43"/>
      <c r="E21" s="43"/>
      <c r="F21" s="43"/>
      <c r="G21" s="43"/>
      <c r="H21" s="43">
        <v>2982</v>
      </c>
      <c r="I21" s="43">
        <v>5502267877.1099997</v>
      </c>
      <c r="J21" s="43">
        <v>2582</v>
      </c>
      <c r="K21" s="43">
        <v>5387253460.3299999</v>
      </c>
      <c r="L21" s="43">
        <f t="shared" si="4"/>
        <v>5564</v>
      </c>
      <c r="M21" s="43">
        <f t="shared" si="5"/>
        <v>10889521337.439999</v>
      </c>
      <c r="N21" s="43">
        <v>123</v>
      </c>
      <c r="O21" s="43">
        <v>3078230884.1700001</v>
      </c>
      <c r="P21" s="43">
        <v>136</v>
      </c>
      <c r="Q21" s="43">
        <v>3210133151.0500002</v>
      </c>
      <c r="R21" s="43">
        <f t="shared" si="6"/>
        <v>259</v>
      </c>
      <c r="S21" s="43">
        <f t="shared" si="7"/>
        <v>6288364035.2200003</v>
      </c>
      <c r="T21" s="43">
        <f t="shared" si="8"/>
        <v>5823</v>
      </c>
      <c r="U21" s="43">
        <f t="shared" si="9"/>
        <v>17177885372.66</v>
      </c>
      <c r="V21" s="16"/>
    </row>
    <row r="22" spans="1:22" s="9" customFormat="1" x14ac:dyDescent="0.2">
      <c r="A22" s="33">
        <v>15</v>
      </c>
      <c r="B22" s="54" t="s">
        <v>48</v>
      </c>
      <c r="C22" s="1" t="s">
        <v>49</v>
      </c>
      <c r="D22" s="44">
        <v>830</v>
      </c>
      <c r="E22" s="44">
        <v>1533339804.8099999</v>
      </c>
      <c r="F22" s="44">
        <v>4858</v>
      </c>
      <c r="G22" s="44">
        <v>689407410.51999998</v>
      </c>
      <c r="H22" s="44">
        <v>1464</v>
      </c>
      <c r="I22" s="44">
        <v>1638517954.4400001</v>
      </c>
      <c r="J22" s="44">
        <v>4221</v>
      </c>
      <c r="K22" s="44">
        <v>2063805405.79</v>
      </c>
      <c r="L22" s="42">
        <f t="shared" si="4"/>
        <v>11373</v>
      </c>
      <c r="M22" s="42">
        <f t="shared" si="5"/>
        <v>5925070575.5599995</v>
      </c>
      <c r="N22" s="44">
        <v>1562</v>
      </c>
      <c r="O22" s="44">
        <v>4251321397.7399998</v>
      </c>
      <c r="P22" s="44">
        <v>3282</v>
      </c>
      <c r="Q22" s="44">
        <v>4524833079.25</v>
      </c>
      <c r="R22" s="42">
        <f t="shared" si="6"/>
        <v>4844</v>
      </c>
      <c r="S22" s="42">
        <f t="shared" si="7"/>
        <v>8776154476.9899998</v>
      </c>
      <c r="T22" s="42">
        <f t="shared" si="8"/>
        <v>16217</v>
      </c>
      <c r="U22" s="42">
        <f t="shared" si="9"/>
        <v>14701225052.549999</v>
      </c>
      <c r="V22" s="16"/>
    </row>
    <row r="23" spans="1:22" s="9" customFormat="1" x14ac:dyDescent="0.2">
      <c r="A23" s="30">
        <v>16</v>
      </c>
      <c r="B23" s="53" t="s">
        <v>50</v>
      </c>
      <c r="C23" s="32" t="s">
        <v>51</v>
      </c>
      <c r="D23" s="43">
        <v>614</v>
      </c>
      <c r="E23" s="43">
        <v>1152130915.03</v>
      </c>
      <c r="F23" s="43">
        <v>3407</v>
      </c>
      <c r="G23" s="43">
        <v>849678830.40999997</v>
      </c>
      <c r="H23" s="43">
        <v>1623</v>
      </c>
      <c r="I23" s="43">
        <v>2560928797.5799999</v>
      </c>
      <c r="J23" s="43">
        <v>5012</v>
      </c>
      <c r="K23" s="43">
        <v>3581086059.5100002</v>
      </c>
      <c r="L23" s="43">
        <f t="shared" si="4"/>
        <v>10656</v>
      </c>
      <c r="M23" s="43">
        <f t="shared" si="5"/>
        <v>8143824602.5299997</v>
      </c>
      <c r="N23" s="43">
        <v>484</v>
      </c>
      <c r="O23" s="43">
        <v>3590190625.1199999</v>
      </c>
      <c r="P23" s="43">
        <v>420</v>
      </c>
      <c r="Q23" s="43">
        <v>2540082128.1999998</v>
      </c>
      <c r="R23" s="43">
        <f t="shared" si="6"/>
        <v>904</v>
      </c>
      <c r="S23" s="43">
        <f t="shared" si="7"/>
        <v>6130272753.3199997</v>
      </c>
      <c r="T23" s="43">
        <f t="shared" si="8"/>
        <v>11560</v>
      </c>
      <c r="U23" s="43">
        <f t="shared" si="9"/>
        <v>14274097355.849998</v>
      </c>
      <c r="V23" s="16"/>
    </row>
    <row r="24" spans="1:22" s="9" customFormat="1" x14ac:dyDescent="0.2">
      <c r="A24" s="33">
        <v>17</v>
      </c>
      <c r="B24" s="54" t="s">
        <v>52</v>
      </c>
      <c r="C24" s="1" t="s">
        <v>53</v>
      </c>
      <c r="D24" s="44">
        <v>98</v>
      </c>
      <c r="E24" s="44">
        <v>767608572.94000006</v>
      </c>
      <c r="F24" s="44">
        <v>457</v>
      </c>
      <c r="G24" s="44">
        <v>308013834</v>
      </c>
      <c r="H24" s="44">
        <v>400</v>
      </c>
      <c r="I24" s="44">
        <v>680791864.13</v>
      </c>
      <c r="J24" s="44">
        <v>594</v>
      </c>
      <c r="K24" s="44">
        <v>1379342030.3299999</v>
      </c>
      <c r="L24" s="42">
        <f t="shared" si="4"/>
        <v>1549</v>
      </c>
      <c r="M24" s="42">
        <f t="shared" si="5"/>
        <v>3135756301.4000001</v>
      </c>
      <c r="N24" s="44">
        <v>994</v>
      </c>
      <c r="O24" s="44">
        <v>4731751159.6800003</v>
      </c>
      <c r="P24" s="44">
        <v>1216</v>
      </c>
      <c r="Q24" s="44">
        <v>4507913842.9499998</v>
      </c>
      <c r="R24" s="42">
        <f t="shared" si="6"/>
        <v>2210</v>
      </c>
      <c r="S24" s="42">
        <f t="shared" si="7"/>
        <v>9239665002.6300011</v>
      </c>
      <c r="T24" s="42">
        <f t="shared" si="8"/>
        <v>3759</v>
      </c>
      <c r="U24" s="42">
        <f t="shared" si="9"/>
        <v>12375421304.030001</v>
      </c>
      <c r="V24" s="16"/>
    </row>
    <row r="25" spans="1:22" s="9" customFormat="1" x14ac:dyDescent="0.2">
      <c r="A25" s="30">
        <v>18</v>
      </c>
      <c r="B25" s="31" t="s">
        <v>54</v>
      </c>
      <c r="C25" s="32" t="s">
        <v>55</v>
      </c>
      <c r="D25" s="43">
        <v>63</v>
      </c>
      <c r="E25" s="43">
        <v>352386160.29000002</v>
      </c>
      <c r="F25" s="43">
        <v>11</v>
      </c>
      <c r="G25" s="43">
        <v>7153597.9400000004</v>
      </c>
      <c r="H25" s="43">
        <v>160</v>
      </c>
      <c r="I25" s="43">
        <v>492111063.58999997</v>
      </c>
      <c r="J25" s="43">
        <v>252</v>
      </c>
      <c r="K25" s="43">
        <v>344495231.58999997</v>
      </c>
      <c r="L25" s="43">
        <f t="shared" ref="L25:M32" si="16">J25+H25+F25+D25</f>
        <v>486</v>
      </c>
      <c r="M25" s="43">
        <f t="shared" si="16"/>
        <v>1196146053.4100001</v>
      </c>
      <c r="N25" s="43">
        <v>385</v>
      </c>
      <c r="O25" s="43">
        <v>4305798634.1800003</v>
      </c>
      <c r="P25" s="43">
        <v>415</v>
      </c>
      <c r="Q25" s="43">
        <v>4792070402.5100002</v>
      </c>
      <c r="R25" s="43">
        <f t="shared" si="2"/>
        <v>800</v>
      </c>
      <c r="S25" s="43">
        <f t="shared" si="3"/>
        <v>9097869036.6900005</v>
      </c>
      <c r="T25" s="43">
        <f t="shared" ref="T25:U32" si="17">R25+L25</f>
        <v>1286</v>
      </c>
      <c r="U25" s="43">
        <f t="shared" si="17"/>
        <v>10294015090.1</v>
      </c>
      <c r="V25" s="16"/>
    </row>
    <row r="26" spans="1:22" s="9" customFormat="1" x14ac:dyDescent="0.2">
      <c r="A26" s="33">
        <v>19</v>
      </c>
      <c r="B26" s="54" t="s">
        <v>56</v>
      </c>
      <c r="C26" s="1" t="s">
        <v>57</v>
      </c>
      <c r="D26" s="44">
        <v>820</v>
      </c>
      <c r="E26" s="44">
        <v>552240365.36000001</v>
      </c>
      <c r="F26" s="44">
        <v>2449</v>
      </c>
      <c r="G26" s="44">
        <v>183861979.63999999</v>
      </c>
      <c r="H26" s="44">
        <v>4097</v>
      </c>
      <c r="I26" s="44">
        <v>825459718.90999997</v>
      </c>
      <c r="J26" s="44">
        <v>7434</v>
      </c>
      <c r="K26" s="44">
        <v>1053276142.91</v>
      </c>
      <c r="L26" s="42">
        <f t="shared" si="16"/>
        <v>14800</v>
      </c>
      <c r="M26" s="42">
        <f t="shared" si="16"/>
        <v>2614838206.8200002</v>
      </c>
      <c r="N26" s="44">
        <v>7724</v>
      </c>
      <c r="O26" s="44">
        <v>3269206729.5</v>
      </c>
      <c r="P26" s="44">
        <v>63025</v>
      </c>
      <c r="Q26" s="44">
        <v>3378877987.5799999</v>
      </c>
      <c r="R26" s="42">
        <f t="shared" si="2"/>
        <v>70749</v>
      </c>
      <c r="S26" s="42">
        <f t="shared" si="3"/>
        <v>6648084717.0799999</v>
      </c>
      <c r="T26" s="42">
        <f t="shared" si="17"/>
        <v>85549</v>
      </c>
      <c r="U26" s="42">
        <f t="shared" si="17"/>
        <v>9262922923.8999996</v>
      </c>
      <c r="V26" s="16"/>
    </row>
    <row r="27" spans="1:22" s="9" customFormat="1" x14ac:dyDescent="0.2">
      <c r="A27" s="30">
        <v>20</v>
      </c>
      <c r="B27" s="53" t="s">
        <v>58</v>
      </c>
      <c r="C27" s="32" t="s">
        <v>59</v>
      </c>
      <c r="D27" s="43">
        <v>241</v>
      </c>
      <c r="E27" s="43">
        <v>599472563.48000002</v>
      </c>
      <c r="F27" s="43"/>
      <c r="G27" s="43"/>
      <c r="H27" s="43">
        <v>393</v>
      </c>
      <c r="I27" s="43">
        <v>1318276555.1700001</v>
      </c>
      <c r="J27" s="43">
        <v>222</v>
      </c>
      <c r="K27" s="43">
        <v>781596132.78999996</v>
      </c>
      <c r="L27" s="43">
        <f t="shared" si="16"/>
        <v>856</v>
      </c>
      <c r="M27" s="43">
        <f t="shared" si="16"/>
        <v>2699345251.4400001</v>
      </c>
      <c r="N27" s="43">
        <v>31</v>
      </c>
      <c r="O27" s="43">
        <v>554805623.96000004</v>
      </c>
      <c r="P27" s="43">
        <v>164</v>
      </c>
      <c r="Q27" s="43">
        <v>4499531503.8599997</v>
      </c>
      <c r="R27" s="43">
        <f t="shared" si="2"/>
        <v>195</v>
      </c>
      <c r="S27" s="43">
        <f t="shared" si="3"/>
        <v>5054337127.8199997</v>
      </c>
      <c r="T27" s="43">
        <f t="shared" si="17"/>
        <v>1051</v>
      </c>
      <c r="U27" s="43">
        <f t="shared" si="17"/>
        <v>7753682379.2600002</v>
      </c>
      <c r="V27" s="16"/>
    </row>
    <row r="28" spans="1:22" s="9" customFormat="1" x14ac:dyDescent="0.2">
      <c r="A28" s="33">
        <v>21</v>
      </c>
      <c r="B28" s="54" t="s">
        <v>66</v>
      </c>
      <c r="C28" s="1" t="s">
        <v>67</v>
      </c>
      <c r="D28" s="44">
        <v>89</v>
      </c>
      <c r="E28" s="44">
        <v>637849510.27999997</v>
      </c>
      <c r="F28" s="44">
        <v>10</v>
      </c>
      <c r="G28" s="44">
        <v>1073630.6399999999</v>
      </c>
      <c r="H28" s="44">
        <v>56</v>
      </c>
      <c r="I28" s="44">
        <v>257631688.02000001</v>
      </c>
      <c r="J28" s="44">
        <v>389</v>
      </c>
      <c r="K28" s="44">
        <v>177317874.06999999</v>
      </c>
      <c r="L28" s="42">
        <f t="shared" si="16"/>
        <v>544</v>
      </c>
      <c r="M28" s="42">
        <f t="shared" si="16"/>
        <v>1073872703.01</v>
      </c>
      <c r="N28" s="44">
        <v>95</v>
      </c>
      <c r="O28" s="44">
        <v>3120679519.6999998</v>
      </c>
      <c r="P28" s="44">
        <v>109</v>
      </c>
      <c r="Q28" s="44">
        <v>3366259811.6999998</v>
      </c>
      <c r="R28" s="42">
        <f t="shared" si="2"/>
        <v>204</v>
      </c>
      <c r="S28" s="42">
        <f t="shared" si="3"/>
        <v>6486939331.3999996</v>
      </c>
      <c r="T28" s="42">
        <f t="shared" si="17"/>
        <v>748</v>
      </c>
      <c r="U28" s="42">
        <f t="shared" si="17"/>
        <v>7560812034.4099998</v>
      </c>
      <c r="V28" s="16"/>
    </row>
    <row r="29" spans="1:22" s="9" customFormat="1" x14ac:dyDescent="0.2">
      <c r="A29" s="30">
        <v>22</v>
      </c>
      <c r="B29" s="53" t="s">
        <v>60</v>
      </c>
      <c r="C29" s="32" t="s">
        <v>61</v>
      </c>
      <c r="D29" s="43">
        <v>898</v>
      </c>
      <c r="E29" s="43">
        <v>893003360.13</v>
      </c>
      <c r="F29" s="43">
        <v>4612</v>
      </c>
      <c r="G29" s="43">
        <v>646588777.02999997</v>
      </c>
      <c r="H29" s="43">
        <v>4518</v>
      </c>
      <c r="I29" s="43">
        <v>660857613.84000003</v>
      </c>
      <c r="J29" s="43">
        <v>11272</v>
      </c>
      <c r="K29" s="43">
        <v>1603711649.9000001</v>
      </c>
      <c r="L29" s="43">
        <f t="shared" si="16"/>
        <v>21300</v>
      </c>
      <c r="M29" s="43">
        <f t="shared" si="16"/>
        <v>3804161400.9000006</v>
      </c>
      <c r="N29" s="43">
        <v>923</v>
      </c>
      <c r="O29" s="43">
        <v>1899657018.49</v>
      </c>
      <c r="P29" s="43">
        <v>871</v>
      </c>
      <c r="Q29" s="43">
        <v>1204659739.77</v>
      </c>
      <c r="R29" s="43">
        <f t="shared" si="2"/>
        <v>1794</v>
      </c>
      <c r="S29" s="43">
        <f t="shared" si="3"/>
        <v>3104316758.2600002</v>
      </c>
      <c r="T29" s="43">
        <f t="shared" si="17"/>
        <v>23094</v>
      </c>
      <c r="U29" s="43">
        <f t="shared" si="17"/>
        <v>6908478159.1600008</v>
      </c>
      <c r="V29" s="16"/>
    </row>
    <row r="30" spans="1:22" s="9" customFormat="1" x14ac:dyDescent="0.2">
      <c r="A30" s="33">
        <v>23</v>
      </c>
      <c r="B30" s="54" t="s">
        <v>84</v>
      </c>
      <c r="C30" s="1" t="s">
        <v>85</v>
      </c>
      <c r="D30" s="44">
        <v>356</v>
      </c>
      <c r="E30" s="44">
        <v>120579743.15000001</v>
      </c>
      <c r="F30" s="44">
        <v>587</v>
      </c>
      <c r="G30" s="44">
        <v>58599475.719999999</v>
      </c>
      <c r="H30" s="44">
        <v>279</v>
      </c>
      <c r="I30" s="44">
        <v>1007193731.5</v>
      </c>
      <c r="J30" s="44">
        <v>1199</v>
      </c>
      <c r="K30" s="44">
        <v>988612821.24000001</v>
      </c>
      <c r="L30" s="42">
        <f t="shared" si="16"/>
        <v>2421</v>
      </c>
      <c r="M30" s="42">
        <f t="shared" si="16"/>
        <v>2174985771.6100001</v>
      </c>
      <c r="N30" s="44">
        <v>208</v>
      </c>
      <c r="O30" s="44">
        <v>1275960810.53</v>
      </c>
      <c r="P30" s="44">
        <v>164</v>
      </c>
      <c r="Q30" s="44">
        <v>1356189687.99</v>
      </c>
      <c r="R30" s="42">
        <f t="shared" si="2"/>
        <v>372</v>
      </c>
      <c r="S30" s="42">
        <f t="shared" si="3"/>
        <v>2632150498.52</v>
      </c>
      <c r="T30" s="42">
        <f t="shared" si="17"/>
        <v>2793</v>
      </c>
      <c r="U30" s="42">
        <f t="shared" si="17"/>
        <v>4807136270.1300001</v>
      </c>
      <c r="V30" s="16"/>
    </row>
    <row r="31" spans="1:22" s="9" customFormat="1" x14ac:dyDescent="0.2">
      <c r="A31" s="30">
        <v>24</v>
      </c>
      <c r="B31" s="53" t="s">
        <v>72</v>
      </c>
      <c r="C31" s="32" t="s">
        <v>73</v>
      </c>
      <c r="D31" s="43">
        <v>370</v>
      </c>
      <c r="E31" s="43">
        <v>1342725044.55</v>
      </c>
      <c r="F31" s="43">
        <v>192</v>
      </c>
      <c r="G31" s="43">
        <v>116319299.98</v>
      </c>
      <c r="H31" s="43">
        <v>335</v>
      </c>
      <c r="I31" s="43">
        <v>442895964.23000002</v>
      </c>
      <c r="J31" s="43">
        <v>937</v>
      </c>
      <c r="K31" s="43">
        <v>730225077.86000001</v>
      </c>
      <c r="L31" s="43">
        <f t="shared" si="16"/>
        <v>1834</v>
      </c>
      <c r="M31" s="43">
        <f t="shared" si="16"/>
        <v>2632165386.6199999</v>
      </c>
      <c r="N31" s="43">
        <v>57</v>
      </c>
      <c r="O31" s="43">
        <v>393667300.02999997</v>
      </c>
      <c r="P31" s="43">
        <v>91</v>
      </c>
      <c r="Q31" s="43">
        <v>1467016145.6300001</v>
      </c>
      <c r="R31" s="43">
        <f t="shared" si="2"/>
        <v>148</v>
      </c>
      <c r="S31" s="43">
        <f t="shared" si="3"/>
        <v>1860683445.6600001</v>
      </c>
      <c r="T31" s="43">
        <f t="shared" si="17"/>
        <v>1982</v>
      </c>
      <c r="U31" s="43">
        <f t="shared" si="17"/>
        <v>4492848832.2799997</v>
      </c>
      <c r="V31" s="16"/>
    </row>
    <row r="32" spans="1:22" s="9" customFormat="1" x14ac:dyDescent="0.2">
      <c r="A32" s="33">
        <v>25</v>
      </c>
      <c r="B32" s="54" t="s">
        <v>74</v>
      </c>
      <c r="C32" s="1" t="s">
        <v>75</v>
      </c>
      <c r="D32" s="44">
        <v>1347</v>
      </c>
      <c r="E32" s="44">
        <v>662830305.09000003</v>
      </c>
      <c r="F32" s="44">
        <v>992</v>
      </c>
      <c r="G32" s="44">
        <v>33730588.719999999</v>
      </c>
      <c r="H32" s="44">
        <v>29553</v>
      </c>
      <c r="I32" s="44">
        <v>318373057.95999998</v>
      </c>
      <c r="J32" s="44">
        <v>7934</v>
      </c>
      <c r="K32" s="44">
        <v>843047317.53999996</v>
      </c>
      <c r="L32" s="42">
        <f t="shared" si="16"/>
        <v>39826</v>
      </c>
      <c r="M32" s="42">
        <f t="shared" si="16"/>
        <v>1857981269.3099999</v>
      </c>
      <c r="N32" s="44">
        <v>627</v>
      </c>
      <c r="O32" s="44">
        <v>1187572911.1500001</v>
      </c>
      <c r="P32" s="44">
        <v>791</v>
      </c>
      <c r="Q32" s="44">
        <v>1302302926.1300001</v>
      </c>
      <c r="R32" s="42">
        <f t="shared" si="2"/>
        <v>1418</v>
      </c>
      <c r="S32" s="42">
        <f t="shared" si="3"/>
        <v>2489875837.2800002</v>
      </c>
      <c r="T32" s="42">
        <f t="shared" si="17"/>
        <v>41244</v>
      </c>
      <c r="U32" s="42">
        <f t="shared" si="17"/>
        <v>4347857106.5900002</v>
      </c>
      <c r="V32" s="16"/>
    </row>
    <row r="33" spans="1:22" s="9" customFormat="1" x14ac:dyDescent="0.2">
      <c r="A33" s="30">
        <v>26</v>
      </c>
      <c r="B33" s="31" t="s">
        <v>68</v>
      </c>
      <c r="C33" s="32" t="s">
        <v>69</v>
      </c>
      <c r="D33" s="43">
        <v>840</v>
      </c>
      <c r="E33" s="43">
        <v>206348735.49000001</v>
      </c>
      <c r="F33" s="43">
        <v>2387</v>
      </c>
      <c r="G33" s="43">
        <v>448518709.07999998</v>
      </c>
      <c r="H33" s="43">
        <v>1771</v>
      </c>
      <c r="I33" s="43">
        <v>753394579.77999997</v>
      </c>
      <c r="J33" s="43">
        <v>2606</v>
      </c>
      <c r="K33" s="43">
        <v>790927907.19000006</v>
      </c>
      <c r="L33" s="43">
        <f t="shared" ref="L33:L40" si="18">J33+H33+F33+D33</f>
        <v>7604</v>
      </c>
      <c r="M33" s="43">
        <f t="shared" ref="M33:M40" si="19">K33+I33+G33+E33</f>
        <v>2199189931.54</v>
      </c>
      <c r="N33" s="43">
        <v>385</v>
      </c>
      <c r="O33" s="43">
        <v>1206113298.9400001</v>
      </c>
      <c r="P33" s="43">
        <v>383</v>
      </c>
      <c r="Q33" s="43">
        <v>926171685.71000004</v>
      </c>
      <c r="R33" s="43">
        <f t="shared" si="2"/>
        <v>768</v>
      </c>
      <c r="S33" s="43">
        <f t="shared" si="3"/>
        <v>2132284984.6500001</v>
      </c>
      <c r="T33" s="43">
        <f t="shared" ref="T33:T40" si="20">R33+L33</f>
        <v>8372</v>
      </c>
      <c r="U33" s="43">
        <f t="shared" ref="U33:U40" si="21">S33+M33</f>
        <v>4331474916.1900005</v>
      </c>
      <c r="V33" s="16"/>
    </row>
    <row r="34" spans="1:22" s="9" customFormat="1" x14ac:dyDescent="0.2">
      <c r="A34" s="33">
        <v>27</v>
      </c>
      <c r="B34" s="54" t="s">
        <v>64</v>
      </c>
      <c r="C34" s="1" t="s">
        <v>65</v>
      </c>
      <c r="D34" s="44"/>
      <c r="E34" s="44"/>
      <c r="F34" s="44">
        <v>2</v>
      </c>
      <c r="G34" s="44">
        <v>2844355.93</v>
      </c>
      <c r="H34" s="44">
        <v>901</v>
      </c>
      <c r="I34" s="44">
        <v>1700407468.05</v>
      </c>
      <c r="J34" s="44">
        <v>1006</v>
      </c>
      <c r="K34" s="44">
        <v>436665711.45999998</v>
      </c>
      <c r="L34" s="42">
        <f t="shared" si="18"/>
        <v>1909</v>
      </c>
      <c r="M34" s="42">
        <f t="shared" si="19"/>
        <v>2139917535.4400001</v>
      </c>
      <c r="N34" s="44">
        <v>47</v>
      </c>
      <c r="O34" s="44">
        <v>448061588.50999999</v>
      </c>
      <c r="P34" s="44">
        <v>521</v>
      </c>
      <c r="Q34" s="44">
        <v>1710060000</v>
      </c>
      <c r="R34" s="42">
        <f t="shared" si="2"/>
        <v>568</v>
      </c>
      <c r="S34" s="42">
        <f t="shared" si="3"/>
        <v>2158121588.5100002</v>
      </c>
      <c r="T34" s="42">
        <f t="shared" si="20"/>
        <v>2477</v>
      </c>
      <c r="U34" s="42">
        <f t="shared" si="21"/>
        <v>4298039123.9500008</v>
      </c>
      <c r="V34" s="16"/>
    </row>
    <row r="35" spans="1:22" s="9" customFormat="1" x14ac:dyDescent="0.2">
      <c r="A35" s="30">
        <v>28</v>
      </c>
      <c r="B35" s="53" t="s">
        <v>76</v>
      </c>
      <c r="C35" s="32" t="s">
        <v>77</v>
      </c>
      <c r="D35" s="43">
        <v>142</v>
      </c>
      <c r="E35" s="43">
        <v>8639305.5299999993</v>
      </c>
      <c r="F35" s="43">
        <v>283</v>
      </c>
      <c r="G35" s="43">
        <v>110676483.31999999</v>
      </c>
      <c r="H35" s="43">
        <v>155387</v>
      </c>
      <c r="I35" s="43">
        <v>522727536.43000001</v>
      </c>
      <c r="J35" s="43">
        <v>5621</v>
      </c>
      <c r="K35" s="43">
        <v>634526627.08000004</v>
      </c>
      <c r="L35" s="43">
        <f t="shared" si="18"/>
        <v>161433</v>
      </c>
      <c r="M35" s="43">
        <f t="shared" si="19"/>
        <v>1276569952.3599999</v>
      </c>
      <c r="N35" s="43">
        <v>2557</v>
      </c>
      <c r="O35" s="43">
        <v>1516388515.5599999</v>
      </c>
      <c r="P35" s="43">
        <v>45698</v>
      </c>
      <c r="Q35" s="43">
        <v>1312169116.25</v>
      </c>
      <c r="R35" s="43">
        <f t="shared" si="2"/>
        <v>48255</v>
      </c>
      <c r="S35" s="43">
        <f t="shared" si="3"/>
        <v>2828557631.8099999</v>
      </c>
      <c r="T35" s="43">
        <f t="shared" si="20"/>
        <v>209688</v>
      </c>
      <c r="U35" s="43">
        <f t="shared" si="21"/>
        <v>4105127584.1700001</v>
      </c>
      <c r="V35" s="16"/>
    </row>
    <row r="36" spans="1:22" s="9" customFormat="1" x14ac:dyDescent="0.2">
      <c r="A36" s="33">
        <v>29</v>
      </c>
      <c r="B36" s="54" t="s">
        <v>78</v>
      </c>
      <c r="C36" s="1" t="s">
        <v>79</v>
      </c>
      <c r="D36" s="44">
        <v>786</v>
      </c>
      <c r="E36" s="44">
        <v>50883666.539999999</v>
      </c>
      <c r="F36" s="44">
        <v>5523</v>
      </c>
      <c r="G36" s="44">
        <v>204211764.55000001</v>
      </c>
      <c r="H36" s="44">
        <v>3006</v>
      </c>
      <c r="I36" s="44">
        <v>285811899.98000002</v>
      </c>
      <c r="J36" s="44">
        <v>11840</v>
      </c>
      <c r="K36" s="44">
        <v>449897416.06999999</v>
      </c>
      <c r="L36" s="42">
        <f t="shared" si="18"/>
        <v>21155</v>
      </c>
      <c r="M36" s="42">
        <f t="shared" si="19"/>
        <v>990804747.13999987</v>
      </c>
      <c r="N36" s="44">
        <v>4734</v>
      </c>
      <c r="O36" s="44">
        <v>1660494734.8099999</v>
      </c>
      <c r="P36" s="44">
        <v>35878</v>
      </c>
      <c r="Q36" s="44">
        <v>1341570083.6700001</v>
      </c>
      <c r="R36" s="42">
        <f t="shared" si="2"/>
        <v>40612</v>
      </c>
      <c r="S36" s="42">
        <f t="shared" si="3"/>
        <v>3002064818.48</v>
      </c>
      <c r="T36" s="42">
        <f t="shared" si="20"/>
        <v>61767</v>
      </c>
      <c r="U36" s="42">
        <f t="shared" si="21"/>
        <v>3992869565.6199999</v>
      </c>
      <c r="V36" s="16"/>
    </row>
    <row r="37" spans="1:22" s="9" customFormat="1" x14ac:dyDescent="0.2">
      <c r="A37" s="30">
        <v>30</v>
      </c>
      <c r="B37" s="53" t="s">
        <v>70</v>
      </c>
      <c r="C37" s="32" t="s">
        <v>71</v>
      </c>
      <c r="D37" s="43">
        <v>1386</v>
      </c>
      <c r="E37" s="43">
        <v>258614192.22</v>
      </c>
      <c r="F37" s="43">
        <v>2234</v>
      </c>
      <c r="G37" s="43">
        <v>151219485.88999999</v>
      </c>
      <c r="H37" s="43">
        <v>2548</v>
      </c>
      <c r="I37" s="43">
        <v>378132502.92000002</v>
      </c>
      <c r="J37" s="43">
        <v>10247</v>
      </c>
      <c r="K37" s="43">
        <v>298083173.75999999</v>
      </c>
      <c r="L37" s="43">
        <f t="shared" si="18"/>
        <v>16415</v>
      </c>
      <c r="M37" s="43">
        <f t="shared" si="19"/>
        <v>1086049354.79</v>
      </c>
      <c r="N37" s="43">
        <v>2543</v>
      </c>
      <c r="O37" s="43">
        <v>1267753283.53</v>
      </c>
      <c r="P37" s="43">
        <v>10874</v>
      </c>
      <c r="Q37" s="43">
        <v>1453239662.25</v>
      </c>
      <c r="R37" s="43">
        <f t="shared" si="2"/>
        <v>13417</v>
      </c>
      <c r="S37" s="43">
        <f t="shared" si="3"/>
        <v>2720992945.7799997</v>
      </c>
      <c r="T37" s="43">
        <f t="shared" si="20"/>
        <v>29832</v>
      </c>
      <c r="U37" s="43">
        <f t="shared" si="21"/>
        <v>3807042300.5699997</v>
      </c>
      <c r="V37" s="16"/>
    </row>
    <row r="38" spans="1:22" s="9" customFormat="1" x14ac:dyDescent="0.2">
      <c r="A38" s="33">
        <v>31</v>
      </c>
      <c r="B38" s="54" t="s">
        <v>86</v>
      </c>
      <c r="C38" s="1" t="s">
        <v>87</v>
      </c>
      <c r="D38" s="44"/>
      <c r="E38" s="44"/>
      <c r="F38" s="44"/>
      <c r="G38" s="44"/>
      <c r="H38" s="44">
        <v>156</v>
      </c>
      <c r="I38" s="44">
        <v>651460010.72000003</v>
      </c>
      <c r="J38" s="44">
        <v>154</v>
      </c>
      <c r="K38" s="44">
        <v>1259867265.8699999</v>
      </c>
      <c r="L38" s="42">
        <f t="shared" si="18"/>
        <v>310</v>
      </c>
      <c r="M38" s="42">
        <f t="shared" si="19"/>
        <v>1911327276.5899999</v>
      </c>
      <c r="N38" s="44">
        <v>114</v>
      </c>
      <c r="O38" s="44">
        <v>1252131683.8</v>
      </c>
      <c r="P38" s="44">
        <v>63</v>
      </c>
      <c r="Q38" s="44">
        <v>643406476.23000002</v>
      </c>
      <c r="R38" s="42">
        <f t="shared" si="2"/>
        <v>177</v>
      </c>
      <c r="S38" s="42">
        <f t="shared" si="3"/>
        <v>1895538160.03</v>
      </c>
      <c r="T38" s="42">
        <f t="shared" si="20"/>
        <v>487</v>
      </c>
      <c r="U38" s="42">
        <f t="shared" si="21"/>
        <v>3806865436.6199999</v>
      </c>
      <c r="V38" s="16"/>
    </row>
    <row r="39" spans="1:22" s="9" customFormat="1" x14ac:dyDescent="0.2">
      <c r="A39" s="30">
        <v>32</v>
      </c>
      <c r="B39" s="53" t="s">
        <v>80</v>
      </c>
      <c r="C39" s="32" t="s">
        <v>81</v>
      </c>
      <c r="D39" s="43">
        <v>206</v>
      </c>
      <c r="E39" s="43">
        <v>26467855.789999999</v>
      </c>
      <c r="F39" s="43">
        <v>345</v>
      </c>
      <c r="G39" s="43">
        <v>28431279.420000002</v>
      </c>
      <c r="H39" s="43">
        <v>535</v>
      </c>
      <c r="I39" s="43">
        <v>92022431.209999993</v>
      </c>
      <c r="J39" s="43">
        <v>2109</v>
      </c>
      <c r="K39" s="43">
        <v>121196204.73</v>
      </c>
      <c r="L39" s="43">
        <f t="shared" si="18"/>
        <v>3195</v>
      </c>
      <c r="M39" s="43">
        <f t="shared" si="19"/>
        <v>268117771.15000001</v>
      </c>
      <c r="N39" s="43">
        <v>1188</v>
      </c>
      <c r="O39" s="43">
        <v>1781239406.1400001</v>
      </c>
      <c r="P39" s="43">
        <v>4355</v>
      </c>
      <c r="Q39" s="43">
        <v>1750564229.52</v>
      </c>
      <c r="R39" s="43">
        <f t="shared" si="2"/>
        <v>5543</v>
      </c>
      <c r="S39" s="43">
        <f t="shared" si="3"/>
        <v>3531803635.6599998</v>
      </c>
      <c r="T39" s="43">
        <f t="shared" si="20"/>
        <v>8738</v>
      </c>
      <c r="U39" s="43">
        <f t="shared" si="21"/>
        <v>3799921406.8099999</v>
      </c>
      <c r="V39" s="16"/>
    </row>
    <row r="40" spans="1:22" s="9" customFormat="1" x14ac:dyDescent="0.2">
      <c r="A40" s="33">
        <v>33</v>
      </c>
      <c r="B40" s="54" t="s">
        <v>82</v>
      </c>
      <c r="C40" s="1" t="s">
        <v>83</v>
      </c>
      <c r="D40" s="44">
        <v>439</v>
      </c>
      <c r="E40" s="44">
        <v>110988297.95</v>
      </c>
      <c r="F40" s="44">
        <v>1919</v>
      </c>
      <c r="G40" s="44">
        <v>100159053.17</v>
      </c>
      <c r="H40" s="44">
        <v>1971</v>
      </c>
      <c r="I40" s="44">
        <v>194469433.52000001</v>
      </c>
      <c r="J40" s="44">
        <v>3464</v>
      </c>
      <c r="K40" s="44">
        <v>247000161.77000001</v>
      </c>
      <c r="L40" s="42">
        <f t="shared" si="18"/>
        <v>7793</v>
      </c>
      <c r="M40" s="42">
        <f t="shared" si="19"/>
        <v>652616946.41000009</v>
      </c>
      <c r="N40" s="44">
        <v>1657</v>
      </c>
      <c r="O40" s="44">
        <v>1599809202.6199999</v>
      </c>
      <c r="P40" s="44">
        <v>47863</v>
      </c>
      <c r="Q40" s="44">
        <v>1536299004.3199999</v>
      </c>
      <c r="R40" s="42">
        <f t="shared" si="2"/>
        <v>49520</v>
      </c>
      <c r="S40" s="42">
        <f t="shared" si="3"/>
        <v>3136108206.9399996</v>
      </c>
      <c r="T40" s="42">
        <f t="shared" si="20"/>
        <v>57313</v>
      </c>
      <c r="U40" s="42">
        <f t="shared" si="21"/>
        <v>3788725153.3499994</v>
      </c>
      <c r="V40" s="16"/>
    </row>
    <row r="41" spans="1:22" s="9" customFormat="1" x14ac:dyDescent="0.2">
      <c r="A41" s="30">
        <v>34</v>
      </c>
      <c r="B41" s="31" t="s">
        <v>62</v>
      </c>
      <c r="C41" s="32" t="s">
        <v>63</v>
      </c>
      <c r="D41" s="43"/>
      <c r="E41" s="43"/>
      <c r="F41" s="43"/>
      <c r="G41" s="43"/>
      <c r="H41" s="43">
        <v>38</v>
      </c>
      <c r="I41" s="43">
        <v>79396124.450000003</v>
      </c>
      <c r="J41" s="43"/>
      <c r="K41" s="43"/>
      <c r="L41" s="43">
        <f t="shared" ref="L41:M48" si="22">J41+H41+F41+D41</f>
        <v>38</v>
      </c>
      <c r="M41" s="43">
        <f t="shared" si="22"/>
        <v>79396124.450000003</v>
      </c>
      <c r="N41" s="43">
        <v>5</v>
      </c>
      <c r="O41" s="43">
        <v>1550000000</v>
      </c>
      <c r="P41" s="43">
        <v>5</v>
      </c>
      <c r="Q41" s="43">
        <v>1550000000</v>
      </c>
      <c r="R41" s="43">
        <f t="shared" si="2"/>
        <v>10</v>
      </c>
      <c r="S41" s="43">
        <f t="shared" si="3"/>
        <v>3100000000</v>
      </c>
      <c r="T41" s="43">
        <f t="shared" ref="T41:U48" si="23">R41+L41</f>
        <v>48</v>
      </c>
      <c r="U41" s="43">
        <f t="shared" si="23"/>
        <v>3179396124.4499998</v>
      </c>
      <c r="V41" s="16"/>
    </row>
    <row r="42" spans="1:22" s="9" customFormat="1" x14ac:dyDescent="0.2">
      <c r="A42" s="33">
        <v>35</v>
      </c>
      <c r="B42" s="54" t="s">
        <v>94</v>
      </c>
      <c r="C42" s="1" t="s">
        <v>95</v>
      </c>
      <c r="D42" s="44">
        <v>38</v>
      </c>
      <c r="E42" s="44">
        <v>163340402.00999999</v>
      </c>
      <c r="F42" s="44">
        <v>24</v>
      </c>
      <c r="G42" s="44">
        <v>16424459.380000001</v>
      </c>
      <c r="H42" s="44">
        <v>94</v>
      </c>
      <c r="I42" s="44">
        <v>1142958270.75</v>
      </c>
      <c r="J42" s="44">
        <v>223</v>
      </c>
      <c r="K42" s="44">
        <v>1132468867.21</v>
      </c>
      <c r="L42" s="42">
        <f t="shared" si="22"/>
        <v>379</v>
      </c>
      <c r="M42" s="42">
        <f t="shared" si="22"/>
        <v>2455191999.3500004</v>
      </c>
      <c r="N42" s="44">
        <v>35</v>
      </c>
      <c r="O42" s="44">
        <v>75527922</v>
      </c>
      <c r="P42" s="44">
        <v>62</v>
      </c>
      <c r="Q42" s="44">
        <v>232206487.61000001</v>
      </c>
      <c r="R42" s="42">
        <f t="shared" si="2"/>
        <v>97</v>
      </c>
      <c r="S42" s="42">
        <f t="shared" si="3"/>
        <v>307734409.61000001</v>
      </c>
      <c r="T42" s="42">
        <f t="shared" si="23"/>
        <v>476</v>
      </c>
      <c r="U42" s="42">
        <f t="shared" si="23"/>
        <v>2762926408.9600005</v>
      </c>
      <c r="V42" s="16"/>
    </row>
    <row r="43" spans="1:22" s="9" customFormat="1" x14ac:dyDescent="0.2">
      <c r="A43" s="30">
        <v>36</v>
      </c>
      <c r="B43" s="53" t="s">
        <v>92</v>
      </c>
      <c r="C43" s="32" t="s">
        <v>93</v>
      </c>
      <c r="D43" s="43">
        <v>206</v>
      </c>
      <c r="E43" s="43">
        <v>752432165.25</v>
      </c>
      <c r="F43" s="43">
        <v>507</v>
      </c>
      <c r="G43" s="43">
        <v>17375629.609999999</v>
      </c>
      <c r="H43" s="43">
        <v>632</v>
      </c>
      <c r="I43" s="43">
        <v>115602911.79000001</v>
      </c>
      <c r="J43" s="43">
        <v>2340</v>
      </c>
      <c r="K43" s="43">
        <v>457248886.27999997</v>
      </c>
      <c r="L43" s="43">
        <f t="shared" si="22"/>
        <v>3685</v>
      </c>
      <c r="M43" s="43">
        <f t="shared" si="22"/>
        <v>1342659592.9299998</v>
      </c>
      <c r="N43" s="43">
        <v>1030</v>
      </c>
      <c r="O43" s="43">
        <v>486096275.41000003</v>
      </c>
      <c r="P43" s="43">
        <v>734</v>
      </c>
      <c r="Q43" s="43">
        <v>878291035.64999998</v>
      </c>
      <c r="R43" s="43">
        <f t="shared" si="2"/>
        <v>1764</v>
      </c>
      <c r="S43" s="43">
        <f t="shared" si="3"/>
        <v>1364387311.0599999</v>
      </c>
      <c r="T43" s="43">
        <f t="shared" si="23"/>
        <v>5449</v>
      </c>
      <c r="U43" s="43">
        <f t="shared" si="23"/>
        <v>2707046903.9899998</v>
      </c>
      <c r="V43" s="16"/>
    </row>
    <row r="44" spans="1:22" s="9" customFormat="1" x14ac:dyDescent="0.2">
      <c r="A44" s="33">
        <v>37</v>
      </c>
      <c r="B44" s="54" t="s">
        <v>88</v>
      </c>
      <c r="C44" s="1" t="s">
        <v>89</v>
      </c>
      <c r="D44" s="44">
        <v>382</v>
      </c>
      <c r="E44" s="44">
        <v>507181131.75999999</v>
      </c>
      <c r="F44" s="44">
        <v>974</v>
      </c>
      <c r="G44" s="44">
        <v>164175320.86000001</v>
      </c>
      <c r="H44" s="44">
        <v>347</v>
      </c>
      <c r="I44" s="44">
        <v>213095006.88</v>
      </c>
      <c r="J44" s="44">
        <v>501</v>
      </c>
      <c r="K44" s="44">
        <v>252579824.94</v>
      </c>
      <c r="L44" s="42">
        <f t="shared" si="22"/>
        <v>2204</v>
      </c>
      <c r="M44" s="42">
        <f t="shared" si="22"/>
        <v>1137031284.4400001</v>
      </c>
      <c r="N44" s="44">
        <v>608</v>
      </c>
      <c r="O44" s="44">
        <v>444391046.39999998</v>
      </c>
      <c r="P44" s="44">
        <v>627</v>
      </c>
      <c r="Q44" s="44">
        <v>750691205.08000004</v>
      </c>
      <c r="R44" s="42">
        <f t="shared" si="2"/>
        <v>1235</v>
      </c>
      <c r="S44" s="42">
        <f t="shared" si="3"/>
        <v>1195082251.48</v>
      </c>
      <c r="T44" s="42">
        <f t="shared" si="23"/>
        <v>3439</v>
      </c>
      <c r="U44" s="42">
        <f t="shared" si="23"/>
        <v>2332113535.9200001</v>
      </c>
      <c r="V44" s="16"/>
    </row>
    <row r="45" spans="1:22" s="9" customFormat="1" x14ac:dyDescent="0.2">
      <c r="A45" s="30">
        <v>38</v>
      </c>
      <c r="B45" s="53" t="s">
        <v>90</v>
      </c>
      <c r="C45" s="32" t="s">
        <v>91</v>
      </c>
      <c r="D45" s="43">
        <v>298</v>
      </c>
      <c r="E45" s="43">
        <v>129206090.23999999</v>
      </c>
      <c r="F45" s="43">
        <v>603</v>
      </c>
      <c r="G45" s="43">
        <v>105860442.3</v>
      </c>
      <c r="H45" s="43">
        <v>117</v>
      </c>
      <c r="I45" s="43">
        <v>132690841.29000001</v>
      </c>
      <c r="J45" s="43">
        <v>1098</v>
      </c>
      <c r="K45" s="43">
        <v>654148366.13999999</v>
      </c>
      <c r="L45" s="43">
        <f t="shared" si="22"/>
        <v>2116</v>
      </c>
      <c r="M45" s="43">
        <f t="shared" si="22"/>
        <v>1021905739.9699999</v>
      </c>
      <c r="N45" s="43">
        <v>169</v>
      </c>
      <c r="O45" s="43">
        <v>767466260.75999999</v>
      </c>
      <c r="P45" s="43">
        <v>157</v>
      </c>
      <c r="Q45" s="43">
        <v>355128109.02999997</v>
      </c>
      <c r="R45" s="43">
        <f t="shared" si="2"/>
        <v>326</v>
      </c>
      <c r="S45" s="43">
        <f t="shared" si="3"/>
        <v>1122594369.79</v>
      </c>
      <c r="T45" s="43">
        <f t="shared" si="23"/>
        <v>2442</v>
      </c>
      <c r="U45" s="43">
        <f t="shared" si="23"/>
        <v>2144500109.7599998</v>
      </c>
      <c r="V45" s="16"/>
    </row>
    <row r="46" spans="1:22" s="9" customFormat="1" x14ac:dyDescent="0.2">
      <c r="A46" s="33">
        <v>39</v>
      </c>
      <c r="B46" s="54" t="s">
        <v>114</v>
      </c>
      <c r="C46" s="1" t="s">
        <v>115</v>
      </c>
      <c r="D46" s="44">
        <v>126</v>
      </c>
      <c r="E46" s="44">
        <v>6060761.7699999996</v>
      </c>
      <c r="F46" s="44">
        <v>1259</v>
      </c>
      <c r="G46" s="44">
        <v>46858921.700000003</v>
      </c>
      <c r="H46" s="44">
        <v>549</v>
      </c>
      <c r="I46" s="44">
        <v>128611935.31999999</v>
      </c>
      <c r="J46" s="44">
        <v>17117</v>
      </c>
      <c r="K46" s="44">
        <v>278756127.27999997</v>
      </c>
      <c r="L46" s="42">
        <f t="shared" si="22"/>
        <v>19051</v>
      </c>
      <c r="M46" s="42">
        <f t="shared" si="22"/>
        <v>460287746.06999993</v>
      </c>
      <c r="N46" s="44">
        <v>1626</v>
      </c>
      <c r="O46" s="44">
        <v>695137924.57000005</v>
      </c>
      <c r="P46" s="44">
        <v>1629</v>
      </c>
      <c r="Q46" s="44">
        <v>505432600.10000002</v>
      </c>
      <c r="R46" s="42">
        <f t="shared" si="2"/>
        <v>3255</v>
      </c>
      <c r="S46" s="42">
        <f t="shared" si="3"/>
        <v>1200570524.6700001</v>
      </c>
      <c r="T46" s="42">
        <f t="shared" si="23"/>
        <v>22306</v>
      </c>
      <c r="U46" s="42">
        <f t="shared" si="23"/>
        <v>1660858270.74</v>
      </c>
      <c r="V46" s="16"/>
    </row>
    <row r="47" spans="1:22" s="9" customFormat="1" x14ac:dyDescent="0.2">
      <c r="A47" s="30">
        <v>40</v>
      </c>
      <c r="B47" s="53" t="s">
        <v>96</v>
      </c>
      <c r="C47" s="32" t="s">
        <v>97</v>
      </c>
      <c r="D47" s="43">
        <v>2</v>
      </c>
      <c r="E47" s="43">
        <v>13000000</v>
      </c>
      <c r="F47" s="43"/>
      <c r="G47" s="43"/>
      <c r="H47" s="43">
        <v>29</v>
      </c>
      <c r="I47" s="43">
        <v>761290126.73000002</v>
      </c>
      <c r="J47" s="43">
        <v>27</v>
      </c>
      <c r="K47" s="43">
        <v>440896579.55000001</v>
      </c>
      <c r="L47" s="43">
        <f t="shared" si="22"/>
        <v>58</v>
      </c>
      <c r="M47" s="43">
        <f t="shared" si="22"/>
        <v>1215186706.28</v>
      </c>
      <c r="N47" s="43">
        <v>5</v>
      </c>
      <c r="O47" s="43">
        <v>51147518.670000002</v>
      </c>
      <c r="P47" s="43">
        <v>16</v>
      </c>
      <c r="Q47" s="43">
        <v>382010227.25999999</v>
      </c>
      <c r="R47" s="43">
        <f t="shared" si="2"/>
        <v>21</v>
      </c>
      <c r="S47" s="43">
        <f t="shared" si="3"/>
        <v>433157745.93000001</v>
      </c>
      <c r="T47" s="43">
        <f t="shared" si="23"/>
        <v>79</v>
      </c>
      <c r="U47" s="43">
        <f t="shared" si="23"/>
        <v>1648344452.21</v>
      </c>
      <c r="V47" s="16"/>
    </row>
    <row r="48" spans="1:22" s="9" customFormat="1" x14ac:dyDescent="0.2">
      <c r="A48" s="33">
        <v>41</v>
      </c>
      <c r="B48" s="54" t="s">
        <v>104</v>
      </c>
      <c r="C48" s="1" t="s">
        <v>105</v>
      </c>
      <c r="D48" s="44">
        <v>39</v>
      </c>
      <c r="E48" s="44">
        <v>8170435.54</v>
      </c>
      <c r="F48" s="44">
        <v>392</v>
      </c>
      <c r="G48" s="44">
        <v>31060171.539999999</v>
      </c>
      <c r="H48" s="44">
        <v>296</v>
      </c>
      <c r="I48" s="44">
        <v>425784942.85000002</v>
      </c>
      <c r="J48" s="44">
        <v>456</v>
      </c>
      <c r="K48" s="44">
        <v>324157381.33999997</v>
      </c>
      <c r="L48" s="42">
        <f t="shared" si="22"/>
        <v>1183</v>
      </c>
      <c r="M48" s="42">
        <f t="shared" si="22"/>
        <v>789172931.26999998</v>
      </c>
      <c r="N48" s="44">
        <v>54</v>
      </c>
      <c r="O48" s="44">
        <v>381766335.14999998</v>
      </c>
      <c r="P48" s="44">
        <v>88</v>
      </c>
      <c r="Q48" s="44">
        <v>459340256.22000003</v>
      </c>
      <c r="R48" s="42">
        <f t="shared" si="2"/>
        <v>142</v>
      </c>
      <c r="S48" s="42">
        <f t="shared" si="3"/>
        <v>841106591.37</v>
      </c>
      <c r="T48" s="42">
        <f t="shared" si="23"/>
        <v>1325</v>
      </c>
      <c r="U48" s="42">
        <f t="shared" si="23"/>
        <v>1630279522.6399999</v>
      </c>
      <c r="V48" s="16"/>
    </row>
    <row r="49" spans="1:22" s="9" customFormat="1" x14ac:dyDescent="0.2">
      <c r="A49" s="30">
        <v>42</v>
      </c>
      <c r="B49" s="31" t="s">
        <v>98</v>
      </c>
      <c r="C49" s="32" t="s">
        <v>99</v>
      </c>
      <c r="D49" s="43">
        <v>253</v>
      </c>
      <c r="E49" s="43">
        <v>385254224.51999998</v>
      </c>
      <c r="F49" s="43">
        <v>168</v>
      </c>
      <c r="G49" s="43">
        <v>116444974.87</v>
      </c>
      <c r="H49" s="43">
        <v>77</v>
      </c>
      <c r="I49" s="43">
        <v>185255499.56</v>
      </c>
      <c r="J49" s="43">
        <v>502</v>
      </c>
      <c r="K49" s="43">
        <v>173867857.69</v>
      </c>
      <c r="L49" s="43">
        <f t="shared" ref="L49:L64" si="24">J49+H49+F49+D49</f>
        <v>1000</v>
      </c>
      <c r="M49" s="43">
        <f t="shared" ref="M49:M64" si="25">K49+I49+G49+E49</f>
        <v>860822556.63999999</v>
      </c>
      <c r="N49" s="43">
        <v>42</v>
      </c>
      <c r="O49" s="43">
        <v>326636879.41000003</v>
      </c>
      <c r="P49" s="43">
        <v>39</v>
      </c>
      <c r="Q49" s="43">
        <v>358378299.75</v>
      </c>
      <c r="R49" s="43">
        <f t="shared" si="2"/>
        <v>81</v>
      </c>
      <c r="S49" s="43">
        <f t="shared" si="3"/>
        <v>685015179.16000009</v>
      </c>
      <c r="T49" s="43">
        <f t="shared" ref="T49:T64" si="26">R49+L49</f>
        <v>1081</v>
      </c>
      <c r="U49" s="43">
        <f t="shared" ref="U49:U64" si="27">S49+M49</f>
        <v>1545837735.8000002</v>
      </c>
      <c r="V49" s="16"/>
    </row>
    <row r="50" spans="1:22" s="9" customFormat="1" x14ac:dyDescent="0.2">
      <c r="A50" s="33">
        <v>43</v>
      </c>
      <c r="B50" s="54" t="s">
        <v>102</v>
      </c>
      <c r="C50" s="1" t="s">
        <v>103</v>
      </c>
      <c r="D50" s="44">
        <v>39</v>
      </c>
      <c r="E50" s="44">
        <v>180190455.5</v>
      </c>
      <c r="F50" s="44">
        <v>14</v>
      </c>
      <c r="G50" s="44">
        <v>14004790.289999999</v>
      </c>
      <c r="H50" s="44">
        <v>10</v>
      </c>
      <c r="I50" s="44">
        <v>7801260.5099999998</v>
      </c>
      <c r="J50" s="44">
        <v>148</v>
      </c>
      <c r="K50" s="44">
        <v>72970344.780000001</v>
      </c>
      <c r="L50" s="42">
        <f t="shared" si="24"/>
        <v>211</v>
      </c>
      <c r="M50" s="42">
        <f t="shared" si="25"/>
        <v>274966851.08000004</v>
      </c>
      <c r="N50" s="44">
        <v>22</v>
      </c>
      <c r="O50" s="44">
        <v>483000000</v>
      </c>
      <c r="P50" s="44">
        <v>15</v>
      </c>
      <c r="Q50" s="44">
        <v>511500000</v>
      </c>
      <c r="R50" s="42">
        <f t="shared" si="2"/>
        <v>37</v>
      </c>
      <c r="S50" s="42">
        <f t="shared" si="3"/>
        <v>994500000</v>
      </c>
      <c r="T50" s="42">
        <f t="shared" si="26"/>
        <v>248</v>
      </c>
      <c r="U50" s="42">
        <f t="shared" si="27"/>
        <v>1269466851.0799999</v>
      </c>
      <c r="V50" s="16"/>
    </row>
    <row r="51" spans="1:22" s="9" customFormat="1" x14ac:dyDescent="0.2">
      <c r="A51" s="30">
        <v>44</v>
      </c>
      <c r="B51" s="53" t="s">
        <v>108</v>
      </c>
      <c r="C51" s="32" t="s">
        <v>109</v>
      </c>
      <c r="D51" s="43">
        <v>600</v>
      </c>
      <c r="E51" s="43">
        <v>13438255.91</v>
      </c>
      <c r="F51" s="43">
        <v>2867</v>
      </c>
      <c r="G51" s="43">
        <v>65482615.719999999</v>
      </c>
      <c r="H51" s="43">
        <v>6613</v>
      </c>
      <c r="I51" s="43">
        <v>77730278.489999995</v>
      </c>
      <c r="J51" s="43">
        <v>11658</v>
      </c>
      <c r="K51" s="43">
        <v>272311589.44999999</v>
      </c>
      <c r="L51" s="43">
        <f t="shared" si="24"/>
        <v>21738</v>
      </c>
      <c r="M51" s="43">
        <f t="shared" si="25"/>
        <v>428962739.56999999</v>
      </c>
      <c r="N51" s="43">
        <v>15078</v>
      </c>
      <c r="O51" s="43">
        <v>504375509.81</v>
      </c>
      <c r="P51" s="43">
        <v>972</v>
      </c>
      <c r="Q51" s="43">
        <v>257588673.75</v>
      </c>
      <c r="R51" s="43">
        <f t="shared" si="2"/>
        <v>16050</v>
      </c>
      <c r="S51" s="43">
        <f t="shared" si="3"/>
        <v>761964183.55999994</v>
      </c>
      <c r="T51" s="43">
        <f t="shared" si="26"/>
        <v>37788</v>
      </c>
      <c r="U51" s="43">
        <f t="shared" si="27"/>
        <v>1190926923.1299999</v>
      </c>
      <c r="V51" s="16"/>
    </row>
    <row r="52" spans="1:22" s="9" customFormat="1" x14ac:dyDescent="0.2">
      <c r="A52" s="33">
        <v>45</v>
      </c>
      <c r="B52" s="54" t="s">
        <v>110</v>
      </c>
      <c r="C52" s="1" t="s">
        <v>111</v>
      </c>
      <c r="D52" s="44">
        <v>4074</v>
      </c>
      <c r="E52" s="44">
        <v>314066711.50999999</v>
      </c>
      <c r="F52" s="44">
        <v>5168</v>
      </c>
      <c r="G52" s="44">
        <v>209364388.53</v>
      </c>
      <c r="H52" s="44">
        <v>1694</v>
      </c>
      <c r="I52" s="44">
        <v>62335953.899999999</v>
      </c>
      <c r="J52" s="44">
        <v>6162</v>
      </c>
      <c r="K52" s="44">
        <v>146703451.24000001</v>
      </c>
      <c r="L52" s="42">
        <f t="shared" si="24"/>
        <v>17098</v>
      </c>
      <c r="M52" s="42">
        <f t="shared" si="25"/>
        <v>732470505.18000007</v>
      </c>
      <c r="N52" s="44">
        <v>190</v>
      </c>
      <c r="O52" s="44">
        <v>172645562.56</v>
      </c>
      <c r="P52" s="44">
        <v>202</v>
      </c>
      <c r="Q52" s="44">
        <v>193066234.44</v>
      </c>
      <c r="R52" s="42">
        <f t="shared" si="2"/>
        <v>392</v>
      </c>
      <c r="S52" s="42">
        <f t="shared" si="3"/>
        <v>365711797</v>
      </c>
      <c r="T52" s="42">
        <f t="shared" si="26"/>
        <v>17490</v>
      </c>
      <c r="U52" s="42">
        <f t="shared" si="27"/>
        <v>1098182302.1800001</v>
      </c>
      <c r="V52" s="16"/>
    </row>
    <row r="53" spans="1:22" s="9" customFormat="1" x14ac:dyDescent="0.2">
      <c r="A53" s="30">
        <v>46</v>
      </c>
      <c r="B53" s="53" t="s">
        <v>100</v>
      </c>
      <c r="C53" s="32" t="s">
        <v>101</v>
      </c>
      <c r="D53" s="43">
        <v>20</v>
      </c>
      <c r="E53" s="43">
        <v>53395012.229999997</v>
      </c>
      <c r="F53" s="43">
        <v>42</v>
      </c>
      <c r="G53" s="43">
        <v>4963291.05</v>
      </c>
      <c r="H53" s="43">
        <v>33</v>
      </c>
      <c r="I53" s="43">
        <v>127120874.91</v>
      </c>
      <c r="J53" s="43">
        <v>108</v>
      </c>
      <c r="K53" s="43">
        <v>408154521.50999999</v>
      </c>
      <c r="L53" s="43">
        <f t="shared" si="24"/>
        <v>203</v>
      </c>
      <c r="M53" s="43">
        <f t="shared" si="25"/>
        <v>593633699.69999993</v>
      </c>
      <c r="N53" s="43">
        <v>53</v>
      </c>
      <c r="O53" s="43">
        <v>305517394.30000001</v>
      </c>
      <c r="P53" s="43">
        <v>75</v>
      </c>
      <c r="Q53" s="43">
        <v>61272515.149999999</v>
      </c>
      <c r="R53" s="43">
        <f t="shared" si="2"/>
        <v>128</v>
      </c>
      <c r="S53" s="43">
        <f t="shared" si="3"/>
        <v>366789909.44999999</v>
      </c>
      <c r="T53" s="43">
        <f t="shared" si="26"/>
        <v>331</v>
      </c>
      <c r="U53" s="43">
        <f t="shared" si="27"/>
        <v>960423609.14999986</v>
      </c>
      <c r="V53" s="16"/>
    </row>
    <row r="54" spans="1:22" s="9" customFormat="1" x14ac:dyDescent="0.2">
      <c r="A54" s="33">
        <v>47</v>
      </c>
      <c r="B54" s="54" t="s">
        <v>112</v>
      </c>
      <c r="C54" s="1" t="s">
        <v>113</v>
      </c>
      <c r="D54" s="44">
        <v>253</v>
      </c>
      <c r="E54" s="44">
        <v>113473851.26000001</v>
      </c>
      <c r="F54" s="44">
        <v>2228</v>
      </c>
      <c r="G54" s="44">
        <v>202151681.90000001</v>
      </c>
      <c r="H54" s="44">
        <v>243</v>
      </c>
      <c r="I54" s="44">
        <v>24832855.890000001</v>
      </c>
      <c r="J54" s="44">
        <v>1291</v>
      </c>
      <c r="K54" s="44">
        <v>158110424.38</v>
      </c>
      <c r="L54" s="42">
        <f t="shared" si="24"/>
        <v>4015</v>
      </c>
      <c r="M54" s="42">
        <f t="shared" si="25"/>
        <v>498568813.42999995</v>
      </c>
      <c r="N54" s="44">
        <v>99</v>
      </c>
      <c r="O54" s="44">
        <v>330853217.07999998</v>
      </c>
      <c r="P54" s="44">
        <v>37</v>
      </c>
      <c r="Q54" s="44">
        <v>97525365.969999999</v>
      </c>
      <c r="R54" s="42">
        <f t="shared" si="2"/>
        <v>136</v>
      </c>
      <c r="S54" s="42">
        <f t="shared" si="3"/>
        <v>428378583.04999995</v>
      </c>
      <c r="T54" s="42">
        <f t="shared" si="26"/>
        <v>4151</v>
      </c>
      <c r="U54" s="42">
        <f t="shared" si="27"/>
        <v>926947396.4799999</v>
      </c>
      <c r="V54" s="16"/>
    </row>
    <row r="55" spans="1:22" s="9" customFormat="1" x14ac:dyDescent="0.2">
      <c r="A55" s="30">
        <v>48</v>
      </c>
      <c r="B55" s="53" t="s">
        <v>106</v>
      </c>
      <c r="C55" s="32" t="s">
        <v>107</v>
      </c>
      <c r="D55" s="43">
        <v>9</v>
      </c>
      <c r="E55" s="43">
        <v>1662327.89</v>
      </c>
      <c r="F55" s="43">
        <v>154</v>
      </c>
      <c r="G55" s="43">
        <v>79275563.709999993</v>
      </c>
      <c r="H55" s="43">
        <v>187</v>
      </c>
      <c r="I55" s="43">
        <v>315987160.08999997</v>
      </c>
      <c r="J55" s="43">
        <v>474</v>
      </c>
      <c r="K55" s="43">
        <v>324766937.51999998</v>
      </c>
      <c r="L55" s="43">
        <f t="shared" si="24"/>
        <v>824</v>
      </c>
      <c r="M55" s="43">
        <f t="shared" si="25"/>
        <v>721691989.20999992</v>
      </c>
      <c r="N55" s="43">
        <v>133</v>
      </c>
      <c r="O55" s="43">
        <v>97156912</v>
      </c>
      <c r="P55" s="43">
        <v>35</v>
      </c>
      <c r="Q55" s="43">
        <v>10763168.83</v>
      </c>
      <c r="R55" s="43">
        <f t="shared" si="2"/>
        <v>168</v>
      </c>
      <c r="S55" s="43">
        <f t="shared" si="3"/>
        <v>107920080.83</v>
      </c>
      <c r="T55" s="43">
        <f t="shared" si="26"/>
        <v>992</v>
      </c>
      <c r="U55" s="43">
        <f t="shared" si="27"/>
        <v>829612070.03999996</v>
      </c>
      <c r="V55" s="16"/>
    </row>
    <row r="56" spans="1:22" s="9" customFormat="1" x14ac:dyDescent="0.2">
      <c r="A56" s="33">
        <v>49</v>
      </c>
      <c r="B56" s="54" t="s">
        <v>146</v>
      </c>
      <c r="C56" s="1" t="s">
        <v>147</v>
      </c>
      <c r="D56" s="44">
        <v>131</v>
      </c>
      <c r="E56" s="44">
        <v>120547998.19</v>
      </c>
      <c r="F56" s="44">
        <v>21</v>
      </c>
      <c r="G56" s="44">
        <v>3013292.2</v>
      </c>
      <c r="H56" s="44">
        <v>64</v>
      </c>
      <c r="I56" s="44">
        <v>144092304.13</v>
      </c>
      <c r="J56" s="44">
        <v>268</v>
      </c>
      <c r="K56" s="44">
        <v>81036566.530000001</v>
      </c>
      <c r="L56" s="42">
        <f t="shared" ref="L56:L63" si="28">J56+H56+F56+D56</f>
        <v>484</v>
      </c>
      <c r="M56" s="42">
        <f t="shared" ref="M56:M63" si="29">K56+I56+G56+E56</f>
        <v>348690161.04999995</v>
      </c>
      <c r="N56" s="44">
        <v>46</v>
      </c>
      <c r="O56" s="44">
        <v>172943945.56999999</v>
      </c>
      <c r="P56" s="44">
        <v>56</v>
      </c>
      <c r="Q56" s="44">
        <v>292142383.22000003</v>
      </c>
      <c r="R56" s="42">
        <f t="shared" si="2"/>
        <v>102</v>
      </c>
      <c r="S56" s="42">
        <f t="shared" si="3"/>
        <v>465086328.79000002</v>
      </c>
      <c r="T56" s="42">
        <f t="shared" ref="T56:T63" si="30">R56+L56</f>
        <v>586</v>
      </c>
      <c r="U56" s="42">
        <f t="shared" ref="U56:U63" si="31">S56+M56</f>
        <v>813776489.83999991</v>
      </c>
      <c r="V56" s="16"/>
    </row>
    <row r="57" spans="1:22" s="9" customFormat="1" x14ac:dyDescent="0.2">
      <c r="A57" s="30">
        <v>50</v>
      </c>
      <c r="B57" s="31" t="s">
        <v>118</v>
      </c>
      <c r="C57" s="32" t="s">
        <v>119</v>
      </c>
      <c r="D57" s="43">
        <v>41</v>
      </c>
      <c r="E57" s="43">
        <v>92007725.450000003</v>
      </c>
      <c r="F57" s="43">
        <v>22</v>
      </c>
      <c r="G57" s="43">
        <v>3973148.71</v>
      </c>
      <c r="H57" s="43">
        <v>6</v>
      </c>
      <c r="I57" s="43">
        <v>2234736.5299999998</v>
      </c>
      <c r="J57" s="43">
        <v>89</v>
      </c>
      <c r="K57" s="43">
        <v>262300217.22</v>
      </c>
      <c r="L57" s="43">
        <f t="shared" si="28"/>
        <v>158</v>
      </c>
      <c r="M57" s="43">
        <f t="shared" si="29"/>
        <v>360515827.90999997</v>
      </c>
      <c r="N57" s="43">
        <v>16</v>
      </c>
      <c r="O57" s="43">
        <v>274852929.43000001</v>
      </c>
      <c r="P57" s="43">
        <v>14</v>
      </c>
      <c r="Q57" s="43">
        <v>101864377.43000001</v>
      </c>
      <c r="R57" s="43">
        <f t="shared" si="2"/>
        <v>30</v>
      </c>
      <c r="S57" s="43">
        <f t="shared" si="3"/>
        <v>376717306.86000001</v>
      </c>
      <c r="T57" s="43">
        <f t="shared" si="30"/>
        <v>188</v>
      </c>
      <c r="U57" s="43">
        <f t="shared" si="31"/>
        <v>737233134.76999998</v>
      </c>
      <c r="V57" s="16"/>
    </row>
    <row r="58" spans="1:22" s="9" customFormat="1" x14ac:dyDescent="0.2">
      <c r="A58" s="33">
        <v>51</v>
      </c>
      <c r="B58" s="54" t="s">
        <v>116</v>
      </c>
      <c r="C58" s="1" t="s">
        <v>117</v>
      </c>
      <c r="D58" s="44">
        <v>14</v>
      </c>
      <c r="E58" s="44">
        <v>130485.67</v>
      </c>
      <c r="F58" s="44">
        <v>173</v>
      </c>
      <c r="G58" s="44">
        <v>1915296.19</v>
      </c>
      <c r="H58" s="44">
        <v>2816</v>
      </c>
      <c r="I58" s="44">
        <v>124573792.77</v>
      </c>
      <c r="J58" s="44">
        <v>6113</v>
      </c>
      <c r="K58" s="44">
        <v>334251015.88999999</v>
      </c>
      <c r="L58" s="42">
        <f t="shared" si="28"/>
        <v>9116</v>
      </c>
      <c r="M58" s="42">
        <f t="shared" si="29"/>
        <v>460870590.51999998</v>
      </c>
      <c r="N58" s="44">
        <v>4012</v>
      </c>
      <c r="O58" s="44">
        <v>239290257.24000001</v>
      </c>
      <c r="P58" s="44">
        <v>2374</v>
      </c>
      <c r="Q58" s="44">
        <v>29297350.66</v>
      </c>
      <c r="R58" s="42">
        <f t="shared" si="2"/>
        <v>6386</v>
      </c>
      <c r="S58" s="42">
        <f t="shared" si="3"/>
        <v>268587607.90000004</v>
      </c>
      <c r="T58" s="42">
        <f t="shared" si="30"/>
        <v>15502</v>
      </c>
      <c r="U58" s="42">
        <f t="shared" si="31"/>
        <v>729458198.42000008</v>
      </c>
      <c r="V58" s="16"/>
    </row>
    <row r="59" spans="1:22" s="9" customFormat="1" x14ac:dyDescent="0.2">
      <c r="A59" s="30">
        <v>52</v>
      </c>
      <c r="B59" s="53" t="s">
        <v>120</v>
      </c>
      <c r="C59" s="32" t="s">
        <v>121</v>
      </c>
      <c r="D59" s="43">
        <v>813</v>
      </c>
      <c r="E59" s="43">
        <v>20310793.149999999</v>
      </c>
      <c r="F59" s="43">
        <v>8148</v>
      </c>
      <c r="G59" s="43">
        <v>168749092.66</v>
      </c>
      <c r="H59" s="43">
        <v>5974</v>
      </c>
      <c r="I59" s="43">
        <v>67311469.530000001</v>
      </c>
      <c r="J59" s="43">
        <v>16209</v>
      </c>
      <c r="K59" s="43">
        <v>142933067.72999999</v>
      </c>
      <c r="L59" s="43">
        <f t="shared" si="28"/>
        <v>31144</v>
      </c>
      <c r="M59" s="43">
        <f t="shared" si="29"/>
        <v>399304423.06999993</v>
      </c>
      <c r="N59" s="43">
        <v>4022</v>
      </c>
      <c r="O59" s="43">
        <v>274190750.31999999</v>
      </c>
      <c r="P59" s="43">
        <v>1001</v>
      </c>
      <c r="Q59" s="43">
        <v>50061302.640000001</v>
      </c>
      <c r="R59" s="43">
        <f t="shared" si="2"/>
        <v>5023</v>
      </c>
      <c r="S59" s="43">
        <f t="shared" si="3"/>
        <v>324252052.95999998</v>
      </c>
      <c r="T59" s="43">
        <f t="shared" si="30"/>
        <v>36167</v>
      </c>
      <c r="U59" s="43">
        <f t="shared" si="31"/>
        <v>723556476.02999997</v>
      </c>
      <c r="V59" s="16"/>
    </row>
    <row r="60" spans="1:22" s="9" customFormat="1" x14ac:dyDescent="0.2">
      <c r="A60" s="33">
        <v>53</v>
      </c>
      <c r="B60" s="54" t="s">
        <v>122</v>
      </c>
      <c r="C60" s="1" t="s">
        <v>123</v>
      </c>
      <c r="D60" s="44"/>
      <c r="E60" s="44"/>
      <c r="F60" s="44"/>
      <c r="G60" s="44"/>
      <c r="H60" s="44">
        <v>497</v>
      </c>
      <c r="I60" s="44">
        <v>193857143.30000001</v>
      </c>
      <c r="J60" s="44">
        <v>514</v>
      </c>
      <c r="K60" s="44">
        <v>246918259.16999999</v>
      </c>
      <c r="L60" s="42">
        <f t="shared" si="28"/>
        <v>1011</v>
      </c>
      <c r="M60" s="42">
        <f t="shared" si="29"/>
        <v>440775402.47000003</v>
      </c>
      <c r="N60" s="44">
        <v>149</v>
      </c>
      <c r="O60" s="44">
        <v>148445237.30000001</v>
      </c>
      <c r="P60" s="44">
        <v>122</v>
      </c>
      <c r="Q60" s="44">
        <v>95344833.200000003</v>
      </c>
      <c r="R60" s="42">
        <f t="shared" si="2"/>
        <v>271</v>
      </c>
      <c r="S60" s="42">
        <f t="shared" si="3"/>
        <v>243790070.5</v>
      </c>
      <c r="T60" s="42">
        <f t="shared" si="30"/>
        <v>1282</v>
      </c>
      <c r="U60" s="42">
        <f t="shared" si="31"/>
        <v>684565472.97000003</v>
      </c>
      <c r="V60" s="16"/>
    </row>
    <row r="61" spans="1:22" s="9" customFormat="1" x14ac:dyDescent="0.2">
      <c r="A61" s="30">
        <v>54</v>
      </c>
      <c r="B61" s="53" t="s">
        <v>126</v>
      </c>
      <c r="C61" s="32" t="s">
        <v>127</v>
      </c>
      <c r="D61" s="43"/>
      <c r="E61" s="43"/>
      <c r="F61" s="43"/>
      <c r="G61" s="43"/>
      <c r="H61" s="43">
        <v>373</v>
      </c>
      <c r="I61" s="43">
        <v>1346242.07</v>
      </c>
      <c r="J61" s="43">
        <v>771</v>
      </c>
      <c r="K61" s="43">
        <v>6781834.4800000004</v>
      </c>
      <c r="L61" s="43">
        <f t="shared" si="28"/>
        <v>1144</v>
      </c>
      <c r="M61" s="43">
        <f t="shared" si="29"/>
        <v>8128076.5500000007</v>
      </c>
      <c r="N61" s="43">
        <v>2322</v>
      </c>
      <c r="O61" s="43">
        <v>331537931.08999997</v>
      </c>
      <c r="P61" s="43">
        <v>1354</v>
      </c>
      <c r="Q61" s="43">
        <v>326108716.88999999</v>
      </c>
      <c r="R61" s="43">
        <f t="shared" si="2"/>
        <v>3676</v>
      </c>
      <c r="S61" s="43">
        <f t="shared" si="3"/>
        <v>657646647.98000002</v>
      </c>
      <c r="T61" s="43">
        <f t="shared" si="30"/>
        <v>4820</v>
      </c>
      <c r="U61" s="43">
        <f t="shared" si="31"/>
        <v>665774724.52999997</v>
      </c>
      <c r="V61" s="16"/>
    </row>
    <row r="62" spans="1:22" s="9" customFormat="1" x14ac:dyDescent="0.2">
      <c r="A62" s="33">
        <v>55</v>
      </c>
      <c r="B62" s="54" t="s">
        <v>128</v>
      </c>
      <c r="C62" s="1" t="s">
        <v>129</v>
      </c>
      <c r="D62" s="44"/>
      <c r="E62" s="44"/>
      <c r="F62" s="44">
        <v>96</v>
      </c>
      <c r="G62" s="44">
        <v>2255415.56</v>
      </c>
      <c r="H62" s="44">
        <v>432</v>
      </c>
      <c r="I62" s="44">
        <v>4513943.05</v>
      </c>
      <c r="J62" s="44">
        <v>2196</v>
      </c>
      <c r="K62" s="44">
        <v>268433857.68000001</v>
      </c>
      <c r="L62" s="42">
        <f t="shared" si="28"/>
        <v>2724</v>
      </c>
      <c r="M62" s="42">
        <f t="shared" si="29"/>
        <v>275203216.29000002</v>
      </c>
      <c r="N62" s="44">
        <v>14410</v>
      </c>
      <c r="O62" s="44">
        <v>313693138.79000002</v>
      </c>
      <c r="P62" s="44">
        <v>102</v>
      </c>
      <c r="Q62" s="44">
        <v>43465165.869999997</v>
      </c>
      <c r="R62" s="42">
        <f t="shared" si="2"/>
        <v>14512</v>
      </c>
      <c r="S62" s="42">
        <f t="shared" si="3"/>
        <v>357158304.66000003</v>
      </c>
      <c r="T62" s="42">
        <f t="shared" si="30"/>
        <v>17236</v>
      </c>
      <c r="U62" s="42">
        <f t="shared" si="31"/>
        <v>632361520.95000005</v>
      </c>
      <c r="V62" s="16"/>
    </row>
    <row r="63" spans="1:22" s="9" customFormat="1" x14ac:dyDescent="0.2">
      <c r="A63" s="30">
        <v>56</v>
      </c>
      <c r="B63" s="53" t="s">
        <v>132</v>
      </c>
      <c r="C63" s="32" t="s">
        <v>133</v>
      </c>
      <c r="D63" s="43">
        <v>609</v>
      </c>
      <c r="E63" s="43">
        <v>95766670.319999993</v>
      </c>
      <c r="F63" s="43">
        <v>680</v>
      </c>
      <c r="G63" s="43">
        <v>62972067.479999997</v>
      </c>
      <c r="H63" s="43">
        <v>241</v>
      </c>
      <c r="I63" s="43">
        <v>66956723.289999999</v>
      </c>
      <c r="J63" s="43">
        <v>859</v>
      </c>
      <c r="K63" s="43">
        <v>44021917.229999997</v>
      </c>
      <c r="L63" s="43">
        <f t="shared" si="28"/>
        <v>2389</v>
      </c>
      <c r="M63" s="43">
        <f t="shared" si="29"/>
        <v>269717378.31999999</v>
      </c>
      <c r="N63" s="43">
        <v>907</v>
      </c>
      <c r="O63" s="43">
        <v>120406404.87</v>
      </c>
      <c r="P63" s="43">
        <v>718</v>
      </c>
      <c r="Q63" s="43">
        <v>176150902.46000001</v>
      </c>
      <c r="R63" s="43">
        <f t="shared" si="2"/>
        <v>1625</v>
      </c>
      <c r="S63" s="43">
        <f t="shared" si="3"/>
        <v>296557307.33000004</v>
      </c>
      <c r="T63" s="43">
        <f t="shared" si="30"/>
        <v>4014</v>
      </c>
      <c r="U63" s="43">
        <f t="shared" si="31"/>
        <v>566274685.6500001</v>
      </c>
      <c r="V63" s="16"/>
    </row>
    <row r="64" spans="1:22" s="9" customFormat="1" x14ac:dyDescent="0.2">
      <c r="A64" s="33">
        <v>57</v>
      </c>
      <c r="B64" s="54" t="s">
        <v>130</v>
      </c>
      <c r="C64" s="1" t="s">
        <v>131</v>
      </c>
      <c r="D64" s="44"/>
      <c r="E64" s="44"/>
      <c r="F64" s="44"/>
      <c r="G64" s="44"/>
      <c r="H64" s="44">
        <v>4501</v>
      </c>
      <c r="I64" s="44">
        <v>43173522.939999998</v>
      </c>
      <c r="J64" s="44">
        <v>21167</v>
      </c>
      <c r="K64" s="44">
        <v>279229296.24000001</v>
      </c>
      <c r="L64" s="42">
        <f t="shared" si="24"/>
        <v>25668</v>
      </c>
      <c r="M64" s="42">
        <f t="shared" si="25"/>
        <v>322402819.18000001</v>
      </c>
      <c r="N64" s="44">
        <v>11295</v>
      </c>
      <c r="O64" s="44">
        <v>238062745.87</v>
      </c>
      <c r="P64" s="44">
        <v>347</v>
      </c>
      <c r="Q64" s="44">
        <v>3509431.69</v>
      </c>
      <c r="R64" s="42">
        <f t="shared" si="2"/>
        <v>11642</v>
      </c>
      <c r="S64" s="42">
        <f t="shared" si="3"/>
        <v>241572177.56</v>
      </c>
      <c r="T64" s="42">
        <f t="shared" si="26"/>
        <v>37310</v>
      </c>
      <c r="U64" s="42">
        <f t="shared" si="27"/>
        <v>563974996.74000001</v>
      </c>
      <c r="V64" s="16"/>
    </row>
    <row r="65" spans="1:22" s="9" customFormat="1" x14ac:dyDescent="0.2">
      <c r="A65" s="30">
        <v>58</v>
      </c>
      <c r="B65" s="31" t="s">
        <v>136</v>
      </c>
      <c r="C65" s="32" t="s">
        <v>137</v>
      </c>
      <c r="D65" s="43">
        <v>146</v>
      </c>
      <c r="E65" s="43">
        <v>2978528.71</v>
      </c>
      <c r="F65" s="43">
        <v>818</v>
      </c>
      <c r="G65" s="43">
        <v>9972405.2599999998</v>
      </c>
      <c r="H65" s="43">
        <v>6178</v>
      </c>
      <c r="I65" s="43">
        <v>41298065.399999999</v>
      </c>
      <c r="J65" s="43">
        <v>24991</v>
      </c>
      <c r="K65" s="43">
        <v>267143501.31</v>
      </c>
      <c r="L65" s="43">
        <f t="shared" ref="L65:M71" si="32">J65+H65+F65+D65</f>
        <v>32133</v>
      </c>
      <c r="M65" s="43">
        <f t="shared" si="32"/>
        <v>321392500.67999995</v>
      </c>
      <c r="N65" s="43">
        <v>3788</v>
      </c>
      <c r="O65" s="43">
        <v>233131259.62</v>
      </c>
      <c r="P65" s="43">
        <v>16</v>
      </c>
      <c r="Q65" s="43">
        <v>388342.92</v>
      </c>
      <c r="R65" s="43">
        <f t="shared" si="2"/>
        <v>3804</v>
      </c>
      <c r="S65" s="43">
        <f t="shared" si="3"/>
        <v>233519602.53999999</v>
      </c>
      <c r="T65" s="43">
        <f t="shared" ref="T65:U71" si="33">R65+L65</f>
        <v>35937</v>
      </c>
      <c r="U65" s="43">
        <f t="shared" si="33"/>
        <v>554912103.21999991</v>
      </c>
      <c r="V65" s="16"/>
    </row>
    <row r="66" spans="1:22" s="9" customFormat="1" x14ac:dyDescent="0.2">
      <c r="A66" s="33">
        <v>59</v>
      </c>
      <c r="B66" s="54" t="s">
        <v>138</v>
      </c>
      <c r="C66" s="1" t="s">
        <v>139</v>
      </c>
      <c r="D66" s="44">
        <v>480</v>
      </c>
      <c r="E66" s="44">
        <v>10549693.279999999</v>
      </c>
      <c r="F66" s="44">
        <v>5420</v>
      </c>
      <c r="G66" s="44">
        <v>116773980.72</v>
      </c>
      <c r="H66" s="44">
        <v>3551</v>
      </c>
      <c r="I66" s="44">
        <v>47721334.460000001</v>
      </c>
      <c r="J66" s="44">
        <v>16934</v>
      </c>
      <c r="K66" s="44">
        <v>129328214.29000001</v>
      </c>
      <c r="L66" s="42">
        <f t="shared" si="32"/>
        <v>26385</v>
      </c>
      <c r="M66" s="42">
        <f t="shared" si="32"/>
        <v>304373222.75</v>
      </c>
      <c r="N66" s="44">
        <v>6304</v>
      </c>
      <c r="O66" s="44">
        <v>216837811.99000001</v>
      </c>
      <c r="P66" s="44">
        <v>123</v>
      </c>
      <c r="Q66" s="44">
        <v>29012497.41</v>
      </c>
      <c r="R66" s="42">
        <f t="shared" si="2"/>
        <v>6427</v>
      </c>
      <c r="S66" s="42">
        <f t="shared" si="3"/>
        <v>245850309.40000001</v>
      </c>
      <c r="T66" s="42">
        <f t="shared" si="33"/>
        <v>32812</v>
      </c>
      <c r="U66" s="42">
        <f t="shared" si="33"/>
        <v>550223532.14999998</v>
      </c>
      <c r="V66" s="16"/>
    </row>
    <row r="67" spans="1:22" s="9" customFormat="1" x14ac:dyDescent="0.2">
      <c r="A67" s="30">
        <v>60</v>
      </c>
      <c r="B67" s="53" t="s">
        <v>362</v>
      </c>
      <c r="C67" s="32" t="s">
        <v>363</v>
      </c>
      <c r="D67" s="43"/>
      <c r="E67" s="43"/>
      <c r="F67" s="43"/>
      <c r="G67" s="43"/>
      <c r="H67" s="43">
        <v>2</v>
      </c>
      <c r="I67" s="43">
        <v>41526001.539999999</v>
      </c>
      <c r="J67" s="43"/>
      <c r="K67" s="43"/>
      <c r="L67" s="43">
        <f t="shared" si="32"/>
        <v>2</v>
      </c>
      <c r="M67" s="43">
        <f t="shared" si="32"/>
        <v>41526001.539999999</v>
      </c>
      <c r="N67" s="43">
        <v>1</v>
      </c>
      <c r="O67" s="43">
        <v>158599251.41</v>
      </c>
      <c r="P67" s="43">
        <v>2</v>
      </c>
      <c r="Q67" s="43">
        <v>317757746.82999998</v>
      </c>
      <c r="R67" s="43">
        <f t="shared" si="2"/>
        <v>3</v>
      </c>
      <c r="S67" s="43">
        <f t="shared" si="3"/>
        <v>476356998.24000001</v>
      </c>
      <c r="T67" s="43">
        <f t="shared" si="33"/>
        <v>5</v>
      </c>
      <c r="U67" s="43">
        <f t="shared" si="33"/>
        <v>517882999.78000003</v>
      </c>
      <c r="V67" s="16"/>
    </row>
    <row r="68" spans="1:22" s="9" customFormat="1" x14ac:dyDescent="0.2">
      <c r="A68" s="33">
        <v>61</v>
      </c>
      <c r="B68" s="54" t="s">
        <v>144</v>
      </c>
      <c r="C68" s="1" t="s">
        <v>145</v>
      </c>
      <c r="D68" s="44">
        <v>67</v>
      </c>
      <c r="E68" s="44">
        <v>91716120.819999993</v>
      </c>
      <c r="F68" s="44">
        <v>26</v>
      </c>
      <c r="G68" s="44">
        <v>27833347.5</v>
      </c>
      <c r="H68" s="44">
        <v>90</v>
      </c>
      <c r="I68" s="44">
        <v>112076673.90000001</v>
      </c>
      <c r="J68" s="44">
        <v>215</v>
      </c>
      <c r="K68" s="44">
        <v>56686089.450000003</v>
      </c>
      <c r="L68" s="42">
        <f t="shared" si="32"/>
        <v>398</v>
      </c>
      <c r="M68" s="42">
        <f t="shared" si="32"/>
        <v>288312231.67000002</v>
      </c>
      <c r="N68" s="44">
        <v>84</v>
      </c>
      <c r="O68" s="44">
        <v>52008074.100000001</v>
      </c>
      <c r="P68" s="44">
        <v>126</v>
      </c>
      <c r="Q68" s="44">
        <v>165308610.5</v>
      </c>
      <c r="R68" s="42">
        <f t="shared" si="2"/>
        <v>210</v>
      </c>
      <c r="S68" s="42">
        <f t="shared" si="3"/>
        <v>217316684.59999999</v>
      </c>
      <c r="T68" s="42">
        <f t="shared" si="33"/>
        <v>608</v>
      </c>
      <c r="U68" s="42">
        <f t="shared" si="33"/>
        <v>505628916.26999998</v>
      </c>
      <c r="V68" s="16"/>
    </row>
    <row r="69" spans="1:22" s="9" customFormat="1" x14ac:dyDescent="0.2">
      <c r="A69" s="30">
        <v>62</v>
      </c>
      <c r="B69" s="53" t="s">
        <v>148</v>
      </c>
      <c r="C69" s="32" t="s">
        <v>149</v>
      </c>
      <c r="D69" s="43">
        <v>2294</v>
      </c>
      <c r="E69" s="43">
        <v>125722510.59999999</v>
      </c>
      <c r="F69" s="43">
        <v>1721</v>
      </c>
      <c r="G69" s="43">
        <v>51202787.530000001</v>
      </c>
      <c r="H69" s="43">
        <v>892</v>
      </c>
      <c r="I69" s="43">
        <v>30655573.079999998</v>
      </c>
      <c r="J69" s="43">
        <v>860</v>
      </c>
      <c r="K69" s="43">
        <v>110111918.14</v>
      </c>
      <c r="L69" s="43">
        <f t="shared" si="32"/>
        <v>5767</v>
      </c>
      <c r="M69" s="43">
        <f t="shared" si="32"/>
        <v>317692789.35000002</v>
      </c>
      <c r="N69" s="43">
        <v>108</v>
      </c>
      <c r="O69" s="43">
        <v>93554944.370000005</v>
      </c>
      <c r="P69" s="43">
        <v>88</v>
      </c>
      <c r="Q69" s="43">
        <v>92980462.950000003</v>
      </c>
      <c r="R69" s="43">
        <f t="shared" si="2"/>
        <v>196</v>
      </c>
      <c r="S69" s="43">
        <f t="shared" si="3"/>
        <v>186535407.31999999</v>
      </c>
      <c r="T69" s="43">
        <f t="shared" si="33"/>
        <v>5963</v>
      </c>
      <c r="U69" s="43">
        <f t="shared" si="33"/>
        <v>504228196.67000002</v>
      </c>
      <c r="V69" s="16"/>
    </row>
    <row r="70" spans="1:22" s="9" customFormat="1" x14ac:dyDescent="0.2">
      <c r="A70" s="33">
        <v>63</v>
      </c>
      <c r="B70" s="54" t="s">
        <v>134</v>
      </c>
      <c r="C70" s="1" t="s">
        <v>135</v>
      </c>
      <c r="D70" s="44">
        <v>473</v>
      </c>
      <c r="E70" s="44">
        <v>93683096.090000004</v>
      </c>
      <c r="F70" s="44">
        <v>853</v>
      </c>
      <c r="G70" s="44">
        <v>55534866.460000001</v>
      </c>
      <c r="H70" s="44">
        <v>95</v>
      </c>
      <c r="I70" s="44">
        <v>84607715.510000005</v>
      </c>
      <c r="J70" s="44">
        <v>454</v>
      </c>
      <c r="K70" s="44">
        <v>122635254.90000001</v>
      </c>
      <c r="L70" s="42">
        <f t="shared" si="32"/>
        <v>1875</v>
      </c>
      <c r="M70" s="42">
        <f t="shared" si="32"/>
        <v>356460932.96000004</v>
      </c>
      <c r="N70" s="44">
        <v>161</v>
      </c>
      <c r="O70" s="44">
        <v>67733087.379999995</v>
      </c>
      <c r="P70" s="44">
        <v>106</v>
      </c>
      <c r="Q70" s="44">
        <v>61984864.890000001</v>
      </c>
      <c r="R70" s="42">
        <f t="shared" si="2"/>
        <v>267</v>
      </c>
      <c r="S70" s="42">
        <f t="shared" si="3"/>
        <v>129717952.27</v>
      </c>
      <c r="T70" s="42">
        <f t="shared" si="33"/>
        <v>2142</v>
      </c>
      <c r="U70" s="42">
        <f t="shared" si="33"/>
        <v>486178885.23000002</v>
      </c>
      <c r="V70" s="16"/>
    </row>
    <row r="71" spans="1:22" s="9" customFormat="1" x14ac:dyDescent="0.2">
      <c r="A71" s="30">
        <v>64</v>
      </c>
      <c r="B71" s="53" t="s">
        <v>140</v>
      </c>
      <c r="C71" s="32" t="s">
        <v>141</v>
      </c>
      <c r="D71" s="43">
        <v>67</v>
      </c>
      <c r="E71" s="43">
        <v>11786821.310000001</v>
      </c>
      <c r="F71" s="43">
        <v>450</v>
      </c>
      <c r="G71" s="43">
        <v>23442572.82</v>
      </c>
      <c r="H71" s="43">
        <v>381</v>
      </c>
      <c r="I71" s="43">
        <v>178971798.43000001</v>
      </c>
      <c r="J71" s="43">
        <v>392</v>
      </c>
      <c r="K71" s="43">
        <v>74865297.209999993</v>
      </c>
      <c r="L71" s="43">
        <f t="shared" si="32"/>
        <v>1290</v>
      </c>
      <c r="M71" s="43">
        <f t="shared" si="32"/>
        <v>289066489.76999998</v>
      </c>
      <c r="N71" s="43">
        <v>339</v>
      </c>
      <c r="O71" s="43">
        <v>47494966.810000002</v>
      </c>
      <c r="P71" s="43">
        <v>211</v>
      </c>
      <c r="Q71" s="43">
        <v>139170247.21000001</v>
      </c>
      <c r="R71" s="43">
        <f t="shared" si="2"/>
        <v>550</v>
      </c>
      <c r="S71" s="43">
        <f t="shared" si="3"/>
        <v>186665214.02000001</v>
      </c>
      <c r="T71" s="43">
        <f t="shared" si="33"/>
        <v>1840</v>
      </c>
      <c r="U71" s="43">
        <f t="shared" si="33"/>
        <v>475731703.78999996</v>
      </c>
      <c r="V71" s="16"/>
    </row>
    <row r="72" spans="1:22" s="9" customFormat="1" x14ac:dyDescent="0.2">
      <c r="A72" s="33">
        <v>65</v>
      </c>
      <c r="B72" s="54" t="s">
        <v>124</v>
      </c>
      <c r="C72" s="1" t="s">
        <v>125</v>
      </c>
      <c r="D72" s="44">
        <v>59</v>
      </c>
      <c r="E72" s="44">
        <v>52168286.020000003</v>
      </c>
      <c r="F72" s="44">
        <v>52</v>
      </c>
      <c r="G72" s="44">
        <v>30842145.850000001</v>
      </c>
      <c r="H72" s="44">
        <v>14</v>
      </c>
      <c r="I72" s="44">
        <v>6348065.3099999996</v>
      </c>
      <c r="J72" s="44">
        <v>153</v>
      </c>
      <c r="K72" s="44">
        <v>157161008.28</v>
      </c>
      <c r="L72" s="42">
        <f t="shared" ref="L72:L79" si="34">J72+H72+F72+D72</f>
        <v>278</v>
      </c>
      <c r="M72" s="42">
        <f t="shared" ref="M72:M79" si="35">K72+I72+G72+E72</f>
        <v>246519505.46000001</v>
      </c>
      <c r="N72" s="44">
        <v>10</v>
      </c>
      <c r="O72" s="44">
        <v>127759582.20999999</v>
      </c>
      <c r="P72" s="44">
        <v>10</v>
      </c>
      <c r="Q72" s="44">
        <v>100261682.45</v>
      </c>
      <c r="R72" s="42">
        <f t="shared" si="2"/>
        <v>20</v>
      </c>
      <c r="S72" s="42">
        <f t="shared" si="3"/>
        <v>228021264.66</v>
      </c>
      <c r="T72" s="42">
        <f t="shared" ref="T72:T79" si="36">R72+L72</f>
        <v>298</v>
      </c>
      <c r="U72" s="42">
        <f t="shared" ref="U72:U79" si="37">S72+M72</f>
        <v>474540770.12</v>
      </c>
      <c r="V72" s="16"/>
    </row>
    <row r="73" spans="1:22" s="9" customFormat="1" x14ac:dyDescent="0.2">
      <c r="A73" s="30">
        <v>66</v>
      </c>
      <c r="B73" s="31" t="s">
        <v>142</v>
      </c>
      <c r="C73" s="32" t="s">
        <v>143</v>
      </c>
      <c r="D73" s="43">
        <v>1376</v>
      </c>
      <c r="E73" s="43">
        <v>63830454.539999999</v>
      </c>
      <c r="F73" s="43">
        <v>4030</v>
      </c>
      <c r="G73" s="43">
        <v>121431798.36</v>
      </c>
      <c r="H73" s="43">
        <v>1835</v>
      </c>
      <c r="I73" s="43">
        <v>57681408.600000001</v>
      </c>
      <c r="J73" s="43">
        <v>3968</v>
      </c>
      <c r="K73" s="43">
        <v>56150262.130000003</v>
      </c>
      <c r="L73" s="43">
        <f t="shared" si="34"/>
        <v>11209</v>
      </c>
      <c r="M73" s="43">
        <f t="shared" si="35"/>
        <v>299093923.63</v>
      </c>
      <c r="N73" s="43">
        <v>1553</v>
      </c>
      <c r="O73" s="43">
        <v>115302029</v>
      </c>
      <c r="P73" s="43">
        <v>267</v>
      </c>
      <c r="Q73" s="43">
        <v>59215167.789999999</v>
      </c>
      <c r="R73" s="43">
        <f t="shared" si="2"/>
        <v>1820</v>
      </c>
      <c r="S73" s="43">
        <f t="shared" si="3"/>
        <v>174517196.78999999</v>
      </c>
      <c r="T73" s="43">
        <f t="shared" si="36"/>
        <v>13029</v>
      </c>
      <c r="U73" s="43">
        <f t="shared" si="37"/>
        <v>473611120.41999996</v>
      </c>
      <c r="V73" s="16"/>
    </row>
    <row r="74" spans="1:22" s="9" customFormat="1" x14ac:dyDescent="0.2">
      <c r="A74" s="33">
        <v>67</v>
      </c>
      <c r="B74" s="54" t="s">
        <v>156</v>
      </c>
      <c r="C74" s="1" t="s">
        <v>157</v>
      </c>
      <c r="D74" s="44">
        <v>1</v>
      </c>
      <c r="E74" s="44">
        <v>87950</v>
      </c>
      <c r="F74" s="44">
        <v>58</v>
      </c>
      <c r="G74" s="44">
        <v>9726787.8699999992</v>
      </c>
      <c r="H74" s="44">
        <v>244</v>
      </c>
      <c r="I74" s="44">
        <v>185353129.08000001</v>
      </c>
      <c r="J74" s="44">
        <v>296</v>
      </c>
      <c r="K74" s="44">
        <v>60971969.93</v>
      </c>
      <c r="L74" s="42">
        <f t="shared" si="34"/>
        <v>599</v>
      </c>
      <c r="M74" s="42">
        <f t="shared" si="35"/>
        <v>256139836.88000003</v>
      </c>
      <c r="N74" s="44">
        <v>48</v>
      </c>
      <c r="O74" s="44">
        <v>34748000.509999998</v>
      </c>
      <c r="P74" s="44">
        <v>74</v>
      </c>
      <c r="Q74" s="44">
        <v>149451000</v>
      </c>
      <c r="R74" s="42">
        <f t="shared" si="2"/>
        <v>122</v>
      </c>
      <c r="S74" s="42">
        <f t="shared" si="3"/>
        <v>184199000.50999999</v>
      </c>
      <c r="T74" s="42">
        <f t="shared" si="36"/>
        <v>721</v>
      </c>
      <c r="U74" s="42">
        <f t="shared" si="37"/>
        <v>440338837.38999999</v>
      </c>
      <c r="V74" s="16"/>
    </row>
    <row r="75" spans="1:22" s="9" customFormat="1" x14ac:dyDescent="0.2">
      <c r="A75" s="30">
        <v>68</v>
      </c>
      <c r="B75" s="53" t="s">
        <v>154</v>
      </c>
      <c r="C75" s="32" t="s">
        <v>155</v>
      </c>
      <c r="D75" s="43">
        <v>109</v>
      </c>
      <c r="E75" s="43">
        <v>120775567.38</v>
      </c>
      <c r="F75" s="43">
        <v>774</v>
      </c>
      <c r="G75" s="43">
        <v>68698270.390000001</v>
      </c>
      <c r="H75" s="43">
        <v>218</v>
      </c>
      <c r="I75" s="43">
        <v>4976943.09</v>
      </c>
      <c r="J75" s="43">
        <v>999</v>
      </c>
      <c r="K75" s="43">
        <v>22464571.969999999</v>
      </c>
      <c r="L75" s="43">
        <f t="shared" si="34"/>
        <v>2100</v>
      </c>
      <c r="M75" s="43">
        <f t="shared" si="35"/>
        <v>216915352.82999998</v>
      </c>
      <c r="N75" s="43">
        <v>66</v>
      </c>
      <c r="O75" s="43">
        <v>126018622.28</v>
      </c>
      <c r="P75" s="43">
        <v>25</v>
      </c>
      <c r="Q75" s="43">
        <v>60956505.520000003</v>
      </c>
      <c r="R75" s="43">
        <f t="shared" si="2"/>
        <v>91</v>
      </c>
      <c r="S75" s="43">
        <f t="shared" si="3"/>
        <v>186975127.80000001</v>
      </c>
      <c r="T75" s="43">
        <f t="shared" si="36"/>
        <v>2191</v>
      </c>
      <c r="U75" s="43">
        <f t="shared" si="37"/>
        <v>403890480.63</v>
      </c>
      <c r="V75" s="16"/>
    </row>
    <row r="76" spans="1:22" s="9" customFormat="1" x14ac:dyDescent="0.2">
      <c r="A76" s="33">
        <v>69</v>
      </c>
      <c r="B76" s="54" t="s">
        <v>150</v>
      </c>
      <c r="C76" s="1" t="s">
        <v>151</v>
      </c>
      <c r="D76" s="44">
        <v>172</v>
      </c>
      <c r="E76" s="44">
        <v>3080359.95</v>
      </c>
      <c r="F76" s="44">
        <v>2075</v>
      </c>
      <c r="G76" s="44">
        <v>38729772.689999998</v>
      </c>
      <c r="H76" s="44">
        <v>6272</v>
      </c>
      <c r="I76" s="44">
        <v>26608203.289999999</v>
      </c>
      <c r="J76" s="44">
        <v>17225</v>
      </c>
      <c r="K76" s="44">
        <v>92719917.840000004</v>
      </c>
      <c r="L76" s="42">
        <f t="shared" si="34"/>
        <v>25744</v>
      </c>
      <c r="M76" s="42">
        <f t="shared" si="35"/>
        <v>161138253.76999998</v>
      </c>
      <c r="N76" s="44">
        <v>8741</v>
      </c>
      <c r="O76" s="44">
        <v>172158140.25999999</v>
      </c>
      <c r="P76" s="44">
        <v>1907</v>
      </c>
      <c r="Q76" s="44">
        <v>70183861.519999996</v>
      </c>
      <c r="R76" s="42">
        <f t="shared" si="2"/>
        <v>10648</v>
      </c>
      <c r="S76" s="42">
        <f t="shared" si="3"/>
        <v>242342001.77999997</v>
      </c>
      <c r="T76" s="42">
        <f t="shared" si="36"/>
        <v>36392</v>
      </c>
      <c r="U76" s="42">
        <f t="shared" si="37"/>
        <v>403480255.54999995</v>
      </c>
      <c r="V76" s="16"/>
    </row>
    <row r="77" spans="1:22" s="9" customFormat="1" x14ac:dyDescent="0.2">
      <c r="A77" s="30">
        <v>70</v>
      </c>
      <c r="B77" s="53" t="s">
        <v>152</v>
      </c>
      <c r="C77" s="32" t="s">
        <v>153</v>
      </c>
      <c r="D77" s="43">
        <v>94</v>
      </c>
      <c r="E77" s="43">
        <v>987370.82</v>
      </c>
      <c r="F77" s="43">
        <v>885</v>
      </c>
      <c r="G77" s="43">
        <v>12991243.35</v>
      </c>
      <c r="H77" s="43">
        <v>2362</v>
      </c>
      <c r="I77" s="43">
        <v>28594231.210000001</v>
      </c>
      <c r="J77" s="43">
        <v>8027</v>
      </c>
      <c r="K77" s="43">
        <v>102472005.15000001</v>
      </c>
      <c r="L77" s="43">
        <f t="shared" si="34"/>
        <v>11368</v>
      </c>
      <c r="M77" s="43">
        <f t="shared" si="35"/>
        <v>145044850.53</v>
      </c>
      <c r="N77" s="43">
        <v>9860</v>
      </c>
      <c r="O77" s="43">
        <v>161997528.21000001</v>
      </c>
      <c r="P77" s="43">
        <v>502</v>
      </c>
      <c r="Q77" s="43">
        <v>75913045.230000004</v>
      </c>
      <c r="R77" s="43">
        <f t="shared" si="2"/>
        <v>10362</v>
      </c>
      <c r="S77" s="43">
        <f t="shared" si="3"/>
        <v>237910573.44</v>
      </c>
      <c r="T77" s="43">
        <f t="shared" si="36"/>
        <v>21730</v>
      </c>
      <c r="U77" s="43">
        <f t="shared" si="37"/>
        <v>382955423.97000003</v>
      </c>
      <c r="V77" s="16"/>
    </row>
    <row r="78" spans="1:22" s="9" customFormat="1" x14ac:dyDescent="0.2">
      <c r="A78" s="33">
        <v>71</v>
      </c>
      <c r="B78" s="54" t="s">
        <v>158</v>
      </c>
      <c r="C78" s="1" t="s">
        <v>159</v>
      </c>
      <c r="D78" s="44"/>
      <c r="E78" s="44"/>
      <c r="F78" s="44"/>
      <c r="G78" s="44"/>
      <c r="H78" s="44">
        <v>325</v>
      </c>
      <c r="I78" s="44">
        <v>8793292.7899999991</v>
      </c>
      <c r="J78" s="44">
        <v>506</v>
      </c>
      <c r="K78" s="44">
        <v>45398123.390000001</v>
      </c>
      <c r="L78" s="42">
        <f t="shared" si="34"/>
        <v>831</v>
      </c>
      <c r="M78" s="42">
        <f t="shared" si="35"/>
        <v>54191416.18</v>
      </c>
      <c r="N78" s="44">
        <v>42</v>
      </c>
      <c r="O78" s="44">
        <v>180319157.75999999</v>
      </c>
      <c r="P78" s="44">
        <v>26</v>
      </c>
      <c r="Q78" s="44">
        <v>141823124.53999999</v>
      </c>
      <c r="R78" s="42">
        <f t="shared" si="2"/>
        <v>68</v>
      </c>
      <c r="S78" s="42">
        <f t="shared" si="3"/>
        <v>322142282.29999995</v>
      </c>
      <c r="T78" s="42">
        <f t="shared" si="36"/>
        <v>899</v>
      </c>
      <c r="U78" s="42">
        <f t="shared" si="37"/>
        <v>376333698.47999996</v>
      </c>
      <c r="V78" s="16"/>
    </row>
    <row r="79" spans="1:22" s="9" customFormat="1" x14ac:dyDescent="0.2">
      <c r="A79" s="30">
        <v>72</v>
      </c>
      <c r="B79" s="53" t="s">
        <v>168</v>
      </c>
      <c r="C79" s="32" t="s">
        <v>169</v>
      </c>
      <c r="D79" s="43">
        <v>200</v>
      </c>
      <c r="E79" s="43">
        <v>70290587.900000006</v>
      </c>
      <c r="F79" s="43">
        <v>199</v>
      </c>
      <c r="G79" s="43">
        <v>20877049.960000001</v>
      </c>
      <c r="H79" s="43">
        <v>126</v>
      </c>
      <c r="I79" s="43">
        <v>27416512.760000002</v>
      </c>
      <c r="J79" s="43">
        <v>237</v>
      </c>
      <c r="K79" s="43">
        <v>22287654.350000001</v>
      </c>
      <c r="L79" s="43">
        <f t="shared" si="34"/>
        <v>762</v>
      </c>
      <c r="M79" s="43">
        <f t="shared" si="35"/>
        <v>140871804.97</v>
      </c>
      <c r="N79" s="43">
        <v>128</v>
      </c>
      <c r="O79" s="43">
        <v>100606546.67</v>
      </c>
      <c r="P79" s="43">
        <v>160</v>
      </c>
      <c r="Q79" s="43">
        <v>119113352.67</v>
      </c>
      <c r="R79" s="43">
        <f t="shared" si="2"/>
        <v>288</v>
      </c>
      <c r="S79" s="43">
        <f t="shared" si="3"/>
        <v>219719899.34</v>
      </c>
      <c r="T79" s="43">
        <f t="shared" si="36"/>
        <v>1050</v>
      </c>
      <c r="U79" s="43">
        <f t="shared" si="37"/>
        <v>360591704.31</v>
      </c>
      <c r="V79" s="16"/>
    </row>
    <row r="80" spans="1:22" s="9" customFormat="1" x14ac:dyDescent="0.2">
      <c r="A80" s="33">
        <v>73</v>
      </c>
      <c r="B80" s="54" t="s">
        <v>160</v>
      </c>
      <c r="C80" s="1" t="s">
        <v>161</v>
      </c>
      <c r="D80" s="44">
        <v>131</v>
      </c>
      <c r="E80" s="44">
        <v>2960670.09</v>
      </c>
      <c r="F80" s="44">
        <v>4856</v>
      </c>
      <c r="G80" s="44">
        <v>110625124.52</v>
      </c>
      <c r="H80" s="44">
        <v>1893</v>
      </c>
      <c r="I80" s="44">
        <v>19921191.949999999</v>
      </c>
      <c r="J80" s="44">
        <v>5546</v>
      </c>
      <c r="K80" s="44">
        <v>49428183.950000003</v>
      </c>
      <c r="L80" s="42">
        <f>J80+H80+F80+D80</f>
        <v>12426</v>
      </c>
      <c r="M80" s="42">
        <f>K80+I80+G80+E80</f>
        <v>182935170.51000002</v>
      </c>
      <c r="N80" s="44">
        <v>7228</v>
      </c>
      <c r="O80" s="44">
        <v>155520164.00999999</v>
      </c>
      <c r="P80" s="44">
        <v>860</v>
      </c>
      <c r="Q80" s="44">
        <v>18226560.59</v>
      </c>
      <c r="R80" s="42">
        <f t="shared" si="2"/>
        <v>8088</v>
      </c>
      <c r="S80" s="42">
        <f t="shared" si="3"/>
        <v>173746724.59999999</v>
      </c>
      <c r="T80" s="42">
        <f>R80+L80</f>
        <v>20514</v>
      </c>
      <c r="U80" s="42">
        <f>S80+M80</f>
        <v>356681895.11000001</v>
      </c>
      <c r="V80" s="16"/>
    </row>
    <row r="81" spans="1:22" s="9" customFormat="1" x14ac:dyDescent="0.2">
      <c r="A81" s="30">
        <v>74</v>
      </c>
      <c r="B81" s="31" t="s">
        <v>162</v>
      </c>
      <c r="C81" s="32" t="s">
        <v>163</v>
      </c>
      <c r="D81" s="43">
        <v>17</v>
      </c>
      <c r="E81" s="43">
        <v>197096.69</v>
      </c>
      <c r="F81" s="43">
        <v>2396</v>
      </c>
      <c r="G81" s="43">
        <v>95977985.640000001</v>
      </c>
      <c r="H81" s="43">
        <v>591</v>
      </c>
      <c r="I81" s="43">
        <v>9120325.9399999995</v>
      </c>
      <c r="J81" s="43">
        <v>3381</v>
      </c>
      <c r="K81" s="43">
        <v>59380034.450000003</v>
      </c>
      <c r="L81" s="43">
        <f t="shared" ref="L81:L88" si="38">J81+H81+F81+D81</f>
        <v>6385</v>
      </c>
      <c r="M81" s="43">
        <f t="shared" ref="M81:M88" si="39">K81+I81+G81+E81</f>
        <v>164675442.72</v>
      </c>
      <c r="N81" s="43">
        <v>3735</v>
      </c>
      <c r="O81" s="43">
        <v>153294074.06999999</v>
      </c>
      <c r="P81" s="43">
        <v>61</v>
      </c>
      <c r="Q81" s="43">
        <v>7196919.6200000001</v>
      </c>
      <c r="R81" s="43">
        <f t="shared" si="2"/>
        <v>3796</v>
      </c>
      <c r="S81" s="43">
        <f t="shared" si="3"/>
        <v>160490993.69</v>
      </c>
      <c r="T81" s="43">
        <f t="shared" ref="T81:T88" si="40">R81+L81</f>
        <v>10181</v>
      </c>
      <c r="U81" s="43">
        <f t="shared" ref="U81:U88" si="41">S81+M81</f>
        <v>325166436.40999997</v>
      </c>
      <c r="V81" s="16"/>
    </row>
    <row r="82" spans="1:22" s="9" customFormat="1" x14ac:dyDescent="0.2">
      <c r="A82" s="33">
        <v>75</v>
      </c>
      <c r="B82" s="54" t="s">
        <v>186</v>
      </c>
      <c r="C82" s="1" t="s">
        <v>187</v>
      </c>
      <c r="D82" s="44">
        <v>38</v>
      </c>
      <c r="E82" s="44">
        <v>21164227.300000001</v>
      </c>
      <c r="F82" s="44">
        <v>15</v>
      </c>
      <c r="G82" s="44">
        <v>2529382.21</v>
      </c>
      <c r="H82" s="44">
        <v>38</v>
      </c>
      <c r="I82" s="44">
        <v>1752479.02</v>
      </c>
      <c r="J82" s="44">
        <v>28</v>
      </c>
      <c r="K82" s="44">
        <v>550442.22</v>
      </c>
      <c r="L82" s="42">
        <f t="shared" si="38"/>
        <v>119</v>
      </c>
      <c r="M82" s="42">
        <f t="shared" si="39"/>
        <v>25996530.75</v>
      </c>
      <c r="N82" s="44">
        <v>112</v>
      </c>
      <c r="O82" s="44">
        <v>132116884.15000001</v>
      </c>
      <c r="P82" s="44">
        <v>120</v>
      </c>
      <c r="Q82" s="44">
        <v>152150000</v>
      </c>
      <c r="R82" s="42">
        <f t="shared" si="2"/>
        <v>232</v>
      </c>
      <c r="S82" s="42">
        <f t="shared" si="3"/>
        <v>284266884.14999998</v>
      </c>
      <c r="T82" s="42">
        <f t="shared" si="40"/>
        <v>351</v>
      </c>
      <c r="U82" s="42">
        <f t="shared" si="41"/>
        <v>310263414.89999998</v>
      </c>
      <c r="V82" s="16"/>
    </row>
    <row r="83" spans="1:22" s="9" customFormat="1" x14ac:dyDescent="0.2">
      <c r="A83" s="30">
        <v>76</v>
      </c>
      <c r="B83" s="53" t="s">
        <v>164</v>
      </c>
      <c r="C83" s="32" t="s">
        <v>165</v>
      </c>
      <c r="D83" s="43">
        <v>24</v>
      </c>
      <c r="E83" s="43">
        <v>55570186.229999997</v>
      </c>
      <c r="F83" s="43">
        <v>65</v>
      </c>
      <c r="G83" s="43">
        <v>4902251.2300000004</v>
      </c>
      <c r="H83" s="43">
        <v>45</v>
      </c>
      <c r="I83" s="43">
        <v>31772227.170000002</v>
      </c>
      <c r="J83" s="43">
        <v>118</v>
      </c>
      <c r="K83" s="43">
        <v>44513054.670000002</v>
      </c>
      <c r="L83" s="43">
        <f t="shared" si="38"/>
        <v>252</v>
      </c>
      <c r="M83" s="43">
        <f t="shared" si="39"/>
        <v>136757719.30000001</v>
      </c>
      <c r="N83" s="43">
        <v>55</v>
      </c>
      <c r="O83" s="43">
        <v>61709706.07</v>
      </c>
      <c r="P83" s="43">
        <v>47</v>
      </c>
      <c r="Q83" s="43">
        <v>88471697.590000004</v>
      </c>
      <c r="R83" s="43">
        <f t="shared" si="2"/>
        <v>102</v>
      </c>
      <c r="S83" s="43">
        <f t="shared" si="3"/>
        <v>150181403.66</v>
      </c>
      <c r="T83" s="43">
        <f t="shared" si="40"/>
        <v>354</v>
      </c>
      <c r="U83" s="43">
        <f t="shared" si="41"/>
        <v>286939122.96000004</v>
      </c>
      <c r="V83" s="16"/>
    </row>
    <row r="84" spans="1:22" s="9" customFormat="1" x14ac:dyDescent="0.2">
      <c r="A84" s="33">
        <v>77</v>
      </c>
      <c r="B84" s="54" t="s">
        <v>170</v>
      </c>
      <c r="C84" s="1" t="s">
        <v>171</v>
      </c>
      <c r="D84" s="44">
        <v>15</v>
      </c>
      <c r="E84" s="44">
        <v>20605001.09</v>
      </c>
      <c r="F84" s="44">
        <v>32</v>
      </c>
      <c r="G84" s="44">
        <v>12028563.109999999</v>
      </c>
      <c r="H84" s="44">
        <v>57</v>
      </c>
      <c r="I84" s="44">
        <v>14087959.93</v>
      </c>
      <c r="J84" s="44">
        <v>468</v>
      </c>
      <c r="K84" s="44">
        <v>29965203.280000001</v>
      </c>
      <c r="L84" s="42">
        <f t="shared" si="38"/>
        <v>572</v>
      </c>
      <c r="M84" s="42">
        <f t="shared" si="39"/>
        <v>76686727.409999996</v>
      </c>
      <c r="N84" s="44">
        <v>59</v>
      </c>
      <c r="O84" s="44">
        <v>116343801.40000001</v>
      </c>
      <c r="P84" s="44">
        <v>56</v>
      </c>
      <c r="Q84" s="44">
        <v>80934066.400000006</v>
      </c>
      <c r="R84" s="42">
        <f t="shared" si="2"/>
        <v>115</v>
      </c>
      <c r="S84" s="42">
        <f t="shared" si="3"/>
        <v>197277867.80000001</v>
      </c>
      <c r="T84" s="42">
        <f t="shared" si="40"/>
        <v>687</v>
      </c>
      <c r="U84" s="42">
        <f t="shared" si="41"/>
        <v>273964595.21000004</v>
      </c>
      <c r="V84" s="16"/>
    </row>
    <row r="85" spans="1:22" s="9" customFormat="1" x14ac:dyDescent="0.2">
      <c r="A85" s="30">
        <v>78</v>
      </c>
      <c r="B85" s="53" t="s">
        <v>172</v>
      </c>
      <c r="C85" s="32" t="s">
        <v>173</v>
      </c>
      <c r="D85" s="43">
        <v>62</v>
      </c>
      <c r="E85" s="43">
        <v>49191896.859999999</v>
      </c>
      <c r="F85" s="43">
        <v>71</v>
      </c>
      <c r="G85" s="43">
        <v>7064279.7000000002</v>
      </c>
      <c r="H85" s="43">
        <v>102</v>
      </c>
      <c r="I85" s="43">
        <v>79697815.659999996</v>
      </c>
      <c r="J85" s="43">
        <v>190</v>
      </c>
      <c r="K85" s="43">
        <v>13133458.85</v>
      </c>
      <c r="L85" s="43">
        <f t="shared" si="38"/>
        <v>425</v>
      </c>
      <c r="M85" s="43">
        <f t="shared" si="39"/>
        <v>149087451.06999999</v>
      </c>
      <c r="N85" s="43">
        <v>25</v>
      </c>
      <c r="O85" s="43">
        <v>4566738.74</v>
      </c>
      <c r="P85" s="43">
        <v>45</v>
      </c>
      <c r="Q85" s="43">
        <v>114076216.13</v>
      </c>
      <c r="R85" s="43">
        <f t="shared" si="2"/>
        <v>70</v>
      </c>
      <c r="S85" s="43">
        <f t="shared" si="3"/>
        <v>118642954.86999999</v>
      </c>
      <c r="T85" s="43">
        <f t="shared" si="40"/>
        <v>495</v>
      </c>
      <c r="U85" s="43">
        <f t="shared" si="41"/>
        <v>267730405.94</v>
      </c>
      <c r="V85" s="16"/>
    </row>
    <row r="86" spans="1:22" s="9" customFormat="1" x14ac:dyDescent="0.2">
      <c r="A86" s="33">
        <v>79</v>
      </c>
      <c r="B86" s="54" t="s">
        <v>166</v>
      </c>
      <c r="C86" s="1" t="s">
        <v>167</v>
      </c>
      <c r="D86" s="44">
        <v>354</v>
      </c>
      <c r="E86" s="44">
        <v>62871049.109999999</v>
      </c>
      <c r="F86" s="44">
        <v>463</v>
      </c>
      <c r="G86" s="44">
        <v>28798893.359999999</v>
      </c>
      <c r="H86" s="44">
        <v>324</v>
      </c>
      <c r="I86" s="44">
        <v>1226706.67</v>
      </c>
      <c r="J86" s="44">
        <v>382</v>
      </c>
      <c r="K86" s="44">
        <v>30323066.649999999</v>
      </c>
      <c r="L86" s="42">
        <f t="shared" si="38"/>
        <v>1523</v>
      </c>
      <c r="M86" s="42">
        <f t="shared" si="39"/>
        <v>123219715.78999999</v>
      </c>
      <c r="N86" s="44">
        <v>254</v>
      </c>
      <c r="O86" s="44">
        <v>63388174.420000002</v>
      </c>
      <c r="P86" s="44">
        <v>157</v>
      </c>
      <c r="Q86" s="44">
        <v>68645145.109999999</v>
      </c>
      <c r="R86" s="42">
        <f t="shared" ref="R86:R102" si="42">N86+P86</f>
        <v>411</v>
      </c>
      <c r="S86" s="42">
        <f t="shared" ref="S86:S102" si="43">O86+Q86</f>
        <v>132033319.53</v>
      </c>
      <c r="T86" s="42">
        <f t="shared" si="40"/>
        <v>1934</v>
      </c>
      <c r="U86" s="42">
        <f t="shared" si="41"/>
        <v>255253035.31999999</v>
      </c>
      <c r="V86" s="16"/>
    </row>
    <row r="87" spans="1:22" s="9" customFormat="1" x14ac:dyDescent="0.2">
      <c r="A87" s="30">
        <v>80</v>
      </c>
      <c r="B87" s="53" t="s">
        <v>174</v>
      </c>
      <c r="C87" s="32" t="s">
        <v>175</v>
      </c>
      <c r="D87" s="43">
        <v>30</v>
      </c>
      <c r="E87" s="43">
        <v>502378.89</v>
      </c>
      <c r="F87" s="43">
        <v>560</v>
      </c>
      <c r="G87" s="43">
        <v>11345429.68</v>
      </c>
      <c r="H87" s="43">
        <v>830</v>
      </c>
      <c r="I87" s="43">
        <v>3845714.34</v>
      </c>
      <c r="J87" s="43">
        <v>2464</v>
      </c>
      <c r="K87" s="43">
        <v>112593013.54000001</v>
      </c>
      <c r="L87" s="43">
        <f t="shared" si="38"/>
        <v>3884</v>
      </c>
      <c r="M87" s="43">
        <f t="shared" si="39"/>
        <v>128286536.45</v>
      </c>
      <c r="N87" s="43">
        <v>10104</v>
      </c>
      <c r="O87" s="43">
        <v>123174821.73999999</v>
      </c>
      <c r="P87" s="43">
        <v>152</v>
      </c>
      <c r="Q87" s="43">
        <v>3596149.25</v>
      </c>
      <c r="R87" s="43">
        <f t="shared" si="42"/>
        <v>10256</v>
      </c>
      <c r="S87" s="43">
        <f t="shared" si="43"/>
        <v>126770970.98999999</v>
      </c>
      <c r="T87" s="43">
        <f t="shared" si="40"/>
        <v>14140</v>
      </c>
      <c r="U87" s="43">
        <f t="shared" si="41"/>
        <v>255057507.44</v>
      </c>
      <c r="V87" s="16"/>
    </row>
    <row r="88" spans="1:22" s="9" customFormat="1" x14ac:dyDescent="0.2">
      <c r="A88" s="33">
        <v>81</v>
      </c>
      <c r="B88" s="54" t="s">
        <v>178</v>
      </c>
      <c r="C88" s="1" t="s">
        <v>179</v>
      </c>
      <c r="D88" s="44">
        <v>3</v>
      </c>
      <c r="E88" s="44">
        <v>199876.15</v>
      </c>
      <c r="F88" s="44">
        <v>93</v>
      </c>
      <c r="G88" s="44">
        <v>1526831.24</v>
      </c>
      <c r="H88" s="44">
        <v>3924</v>
      </c>
      <c r="I88" s="44">
        <v>14511822.67</v>
      </c>
      <c r="J88" s="44">
        <v>8090</v>
      </c>
      <c r="K88" s="44">
        <v>62851980.140000001</v>
      </c>
      <c r="L88" s="42">
        <f t="shared" si="38"/>
        <v>12110</v>
      </c>
      <c r="M88" s="42">
        <f t="shared" si="39"/>
        <v>79090510.200000003</v>
      </c>
      <c r="N88" s="44">
        <v>6762</v>
      </c>
      <c r="O88" s="44">
        <v>110061883.36</v>
      </c>
      <c r="P88" s="44">
        <v>308</v>
      </c>
      <c r="Q88" s="44">
        <v>60582293.950000003</v>
      </c>
      <c r="R88" s="42">
        <f t="shared" si="42"/>
        <v>7070</v>
      </c>
      <c r="S88" s="42">
        <f t="shared" si="43"/>
        <v>170644177.31</v>
      </c>
      <c r="T88" s="42">
        <f t="shared" si="40"/>
        <v>19180</v>
      </c>
      <c r="U88" s="42">
        <f t="shared" si="41"/>
        <v>249734687.50999999</v>
      </c>
      <c r="V88" s="16"/>
    </row>
    <row r="89" spans="1:22" s="9" customFormat="1" x14ac:dyDescent="0.2">
      <c r="A89" s="30">
        <v>82</v>
      </c>
      <c r="B89" s="31" t="s">
        <v>176</v>
      </c>
      <c r="C89" s="32" t="s">
        <v>177</v>
      </c>
      <c r="D89" s="43">
        <v>257</v>
      </c>
      <c r="E89" s="43">
        <v>5011802.8600000003</v>
      </c>
      <c r="F89" s="43">
        <v>4152</v>
      </c>
      <c r="G89" s="43">
        <v>88440135.109999999</v>
      </c>
      <c r="H89" s="43">
        <v>1129</v>
      </c>
      <c r="I89" s="43">
        <v>19699976.52</v>
      </c>
      <c r="J89" s="43">
        <v>3654</v>
      </c>
      <c r="K89" s="43">
        <v>29721546.260000002</v>
      </c>
      <c r="L89" s="43">
        <f t="shared" ref="L89:M96" si="44">J89+H89+F89+D89</f>
        <v>9192</v>
      </c>
      <c r="M89" s="43">
        <f t="shared" si="44"/>
        <v>142873460.75</v>
      </c>
      <c r="N89" s="43">
        <v>2078</v>
      </c>
      <c r="O89" s="43">
        <v>97986086.180000007</v>
      </c>
      <c r="P89" s="43">
        <v>47</v>
      </c>
      <c r="Q89" s="43">
        <v>4473831</v>
      </c>
      <c r="R89" s="43">
        <f t="shared" si="42"/>
        <v>2125</v>
      </c>
      <c r="S89" s="43">
        <f t="shared" si="43"/>
        <v>102459917.18000001</v>
      </c>
      <c r="T89" s="43">
        <f t="shared" ref="T89:U96" si="45">R89+L89</f>
        <v>11317</v>
      </c>
      <c r="U89" s="43">
        <f t="shared" si="45"/>
        <v>245333377.93000001</v>
      </c>
      <c r="V89" s="16"/>
    </row>
    <row r="90" spans="1:22" s="9" customFormat="1" x14ac:dyDescent="0.2">
      <c r="A90" s="33">
        <v>83</v>
      </c>
      <c r="B90" s="54" t="s">
        <v>184</v>
      </c>
      <c r="C90" s="1" t="s">
        <v>185</v>
      </c>
      <c r="D90" s="44">
        <v>2485</v>
      </c>
      <c r="E90" s="44">
        <v>79423496.569999993</v>
      </c>
      <c r="F90" s="44">
        <v>1206</v>
      </c>
      <c r="G90" s="44">
        <v>35769541.960000001</v>
      </c>
      <c r="H90" s="44">
        <v>357</v>
      </c>
      <c r="I90" s="44">
        <v>4444190.8600000003</v>
      </c>
      <c r="J90" s="44">
        <v>1686</v>
      </c>
      <c r="K90" s="44">
        <v>10834725.060000001</v>
      </c>
      <c r="L90" s="42">
        <f t="shared" si="44"/>
        <v>5734</v>
      </c>
      <c r="M90" s="42">
        <f t="shared" si="44"/>
        <v>130471954.44999999</v>
      </c>
      <c r="N90" s="44">
        <v>147</v>
      </c>
      <c r="O90" s="44">
        <v>38556963.100000001</v>
      </c>
      <c r="P90" s="44">
        <v>270</v>
      </c>
      <c r="Q90" s="44">
        <v>69970922.980000004</v>
      </c>
      <c r="R90" s="42">
        <f t="shared" si="42"/>
        <v>417</v>
      </c>
      <c r="S90" s="42">
        <f t="shared" si="43"/>
        <v>108527886.08000001</v>
      </c>
      <c r="T90" s="42">
        <f t="shared" si="45"/>
        <v>6151</v>
      </c>
      <c r="U90" s="42">
        <f t="shared" si="45"/>
        <v>238999840.53</v>
      </c>
      <c r="V90" s="16"/>
    </row>
    <row r="91" spans="1:22" s="9" customFormat="1" x14ac:dyDescent="0.2">
      <c r="A91" s="30">
        <v>84</v>
      </c>
      <c r="B91" s="53" t="s">
        <v>180</v>
      </c>
      <c r="C91" s="32" t="s">
        <v>181</v>
      </c>
      <c r="D91" s="43">
        <v>76</v>
      </c>
      <c r="E91" s="43">
        <v>1095662.93</v>
      </c>
      <c r="F91" s="43">
        <v>2958</v>
      </c>
      <c r="G91" s="43">
        <v>80783445.219999999</v>
      </c>
      <c r="H91" s="43">
        <v>1905</v>
      </c>
      <c r="I91" s="43">
        <v>7970913.3300000001</v>
      </c>
      <c r="J91" s="43">
        <v>4690</v>
      </c>
      <c r="K91" s="43">
        <v>37009618.829999998</v>
      </c>
      <c r="L91" s="43">
        <f t="shared" si="44"/>
        <v>9629</v>
      </c>
      <c r="M91" s="43">
        <f t="shared" si="44"/>
        <v>126859640.31</v>
      </c>
      <c r="N91" s="43">
        <v>3272</v>
      </c>
      <c r="O91" s="43">
        <v>109618444.81</v>
      </c>
      <c r="P91" s="43">
        <v>27</v>
      </c>
      <c r="Q91" s="43">
        <v>894769.77</v>
      </c>
      <c r="R91" s="43">
        <f t="shared" si="42"/>
        <v>3299</v>
      </c>
      <c r="S91" s="43">
        <f t="shared" si="43"/>
        <v>110513214.58</v>
      </c>
      <c r="T91" s="43">
        <f t="shared" si="45"/>
        <v>12928</v>
      </c>
      <c r="U91" s="43">
        <f t="shared" si="45"/>
        <v>237372854.88999999</v>
      </c>
      <c r="V91" s="16"/>
    </row>
    <row r="92" spans="1:22" s="9" customFormat="1" x14ac:dyDescent="0.2">
      <c r="A92" s="33">
        <v>85</v>
      </c>
      <c r="B92" s="54" t="s">
        <v>182</v>
      </c>
      <c r="C92" s="1" t="s">
        <v>183</v>
      </c>
      <c r="D92" s="44">
        <v>13</v>
      </c>
      <c r="E92" s="44">
        <v>457726.31</v>
      </c>
      <c r="F92" s="44">
        <v>774</v>
      </c>
      <c r="G92" s="44">
        <v>18359048.789999999</v>
      </c>
      <c r="H92" s="44">
        <v>54</v>
      </c>
      <c r="I92" s="44">
        <v>94528.93</v>
      </c>
      <c r="J92" s="44">
        <v>3400</v>
      </c>
      <c r="K92" s="44">
        <v>81924712.180000007</v>
      </c>
      <c r="L92" s="42">
        <f t="shared" si="44"/>
        <v>4241</v>
      </c>
      <c r="M92" s="42">
        <f t="shared" si="44"/>
        <v>100836016.21000001</v>
      </c>
      <c r="N92" s="44">
        <v>2995</v>
      </c>
      <c r="O92" s="44">
        <v>100325290.81</v>
      </c>
      <c r="P92" s="44">
        <v>25</v>
      </c>
      <c r="Q92" s="44">
        <v>574180.77</v>
      </c>
      <c r="R92" s="42">
        <f t="shared" si="42"/>
        <v>3020</v>
      </c>
      <c r="S92" s="42">
        <f t="shared" si="43"/>
        <v>100899471.58</v>
      </c>
      <c r="T92" s="42">
        <f t="shared" si="45"/>
        <v>7261</v>
      </c>
      <c r="U92" s="42">
        <f t="shared" si="45"/>
        <v>201735487.79000002</v>
      </c>
      <c r="V92" s="16"/>
    </row>
    <row r="93" spans="1:22" s="9" customFormat="1" x14ac:dyDescent="0.2">
      <c r="A93" s="30">
        <v>86</v>
      </c>
      <c r="B93" s="53" t="s">
        <v>188</v>
      </c>
      <c r="C93" s="32" t="s">
        <v>189</v>
      </c>
      <c r="D93" s="43">
        <v>39</v>
      </c>
      <c r="E93" s="43">
        <v>1253180.98</v>
      </c>
      <c r="F93" s="43">
        <v>289</v>
      </c>
      <c r="G93" s="43">
        <v>6019268.0899999999</v>
      </c>
      <c r="H93" s="43">
        <v>6712</v>
      </c>
      <c r="I93" s="43">
        <v>13821650.130000001</v>
      </c>
      <c r="J93" s="43">
        <v>7246</v>
      </c>
      <c r="K93" s="43">
        <v>72855694.170000002</v>
      </c>
      <c r="L93" s="43">
        <f t="shared" si="44"/>
        <v>14286</v>
      </c>
      <c r="M93" s="43">
        <f t="shared" si="44"/>
        <v>93949793.370000005</v>
      </c>
      <c r="N93" s="43">
        <v>3879</v>
      </c>
      <c r="O93" s="43">
        <v>79583534.569999993</v>
      </c>
      <c r="P93" s="43">
        <v>261</v>
      </c>
      <c r="Q93" s="43">
        <v>15488855.6</v>
      </c>
      <c r="R93" s="43">
        <f t="shared" si="42"/>
        <v>4140</v>
      </c>
      <c r="S93" s="43">
        <f t="shared" si="43"/>
        <v>95072390.169999987</v>
      </c>
      <c r="T93" s="43">
        <f t="shared" si="45"/>
        <v>18426</v>
      </c>
      <c r="U93" s="43">
        <f t="shared" si="45"/>
        <v>189022183.53999999</v>
      </c>
      <c r="V93" s="16"/>
    </row>
    <row r="94" spans="1:22" s="9" customFormat="1" x14ac:dyDescent="0.2">
      <c r="A94" s="33">
        <v>87</v>
      </c>
      <c r="B94" s="54" t="s">
        <v>190</v>
      </c>
      <c r="C94" s="1" t="s">
        <v>191</v>
      </c>
      <c r="D94" s="44">
        <v>101</v>
      </c>
      <c r="E94" s="44">
        <v>1539611.44</v>
      </c>
      <c r="F94" s="44">
        <v>1571</v>
      </c>
      <c r="G94" s="44">
        <v>33708874.340000004</v>
      </c>
      <c r="H94" s="44">
        <v>1345</v>
      </c>
      <c r="I94" s="44">
        <v>17450748.210000001</v>
      </c>
      <c r="J94" s="44">
        <v>8973</v>
      </c>
      <c r="K94" s="44">
        <v>57030772.189999998</v>
      </c>
      <c r="L94" s="42">
        <f t="shared" si="44"/>
        <v>11990</v>
      </c>
      <c r="M94" s="42">
        <f t="shared" si="44"/>
        <v>109730006.18000001</v>
      </c>
      <c r="N94" s="44">
        <v>7622</v>
      </c>
      <c r="O94" s="44">
        <v>71968497.540000007</v>
      </c>
      <c r="P94" s="44">
        <v>34</v>
      </c>
      <c r="Q94" s="44">
        <v>559266.6</v>
      </c>
      <c r="R94" s="42">
        <f t="shared" si="42"/>
        <v>7656</v>
      </c>
      <c r="S94" s="42">
        <f t="shared" si="43"/>
        <v>72527764.140000001</v>
      </c>
      <c r="T94" s="42">
        <f t="shared" si="45"/>
        <v>19646</v>
      </c>
      <c r="U94" s="42">
        <f t="shared" si="45"/>
        <v>182257770.31999999</v>
      </c>
      <c r="V94" s="16"/>
    </row>
    <row r="95" spans="1:22" s="9" customFormat="1" x14ac:dyDescent="0.2">
      <c r="A95" s="30">
        <v>88</v>
      </c>
      <c r="B95" s="53" t="s">
        <v>196</v>
      </c>
      <c r="C95" s="32" t="s">
        <v>197</v>
      </c>
      <c r="D95" s="43">
        <v>157</v>
      </c>
      <c r="E95" s="43">
        <v>19404932.170000002</v>
      </c>
      <c r="F95" s="43">
        <v>98</v>
      </c>
      <c r="G95" s="43">
        <v>2952236.34</v>
      </c>
      <c r="H95" s="43">
        <v>30</v>
      </c>
      <c r="I95" s="43">
        <v>2884162.09</v>
      </c>
      <c r="J95" s="43">
        <v>126</v>
      </c>
      <c r="K95" s="43">
        <v>73224207.890000001</v>
      </c>
      <c r="L95" s="43">
        <f t="shared" si="44"/>
        <v>411</v>
      </c>
      <c r="M95" s="43">
        <f t="shared" si="44"/>
        <v>98465538.49000001</v>
      </c>
      <c r="N95" s="43">
        <v>30</v>
      </c>
      <c r="O95" s="43">
        <v>61946991.149999999</v>
      </c>
      <c r="P95" s="43">
        <v>37</v>
      </c>
      <c r="Q95" s="43">
        <v>13315759.48</v>
      </c>
      <c r="R95" s="43">
        <f t="shared" si="42"/>
        <v>67</v>
      </c>
      <c r="S95" s="43">
        <f t="shared" si="43"/>
        <v>75262750.629999995</v>
      </c>
      <c r="T95" s="43">
        <f t="shared" si="45"/>
        <v>478</v>
      </c>
      <c r="U95" s="43">
        <f t="shared" si="45"/>
        <v>173728289.12</v>
      </c>
      <c r="V95" s="16"/>
    </row>
    <row r="96" spans="1:22" s="9" customFormat="1" x14ac:dyDescent="0.2">
      <c r="A96" s="33">
        <v>89</v>
      </c>
      <c r="B96" s="54" t="s">
        <v>192</v>
      </c>
      <c r="C96" s="1" t="s">
        <v>193</v>
      </c>
      <c r="D96" s="44"/>
      <c r="E96" s="44"/>
      <c r="F96" s="44">
        <v>8</v>
      </c>
      <c r="G96" s="44">
        <v>109553.3</v>
      </c>
      <c r="H96" s="44">
        <v>994</v>
      </c>
      <c r="I96" s="44">
        <v>2780692.73</v>
      </c>
      <c r="J96" s="44">
        <v>3657</v>
      </c>
      <c r="K96" s="44">
        <v>73850199.480000004</v>
      </c>
      <c r="L96" s="42">
        <f t="shared" si="44"/>
        <v>4659</v>
      </c>
      <c r="M96" s="42">
        <f t="shared" si="44"/>
        <v>76740445.510000005</v>
      </c>
      <c r="N96" s="44">
        <v>4256</v>
      </c>
      <c r="O96" s="44">
        <v>76628177.840000004</v>
      </c>
      <c r="P96" s="44">
        <v>256</v>
      </c>
      <c r="Q96" s="44">
        <v>4588279.32</v>
      </c>
      <c r="R96" s="42">
        <f t="shared" si="42"/>
        <v>4512</v>
      </c>
      <c r="S96" s="42">
        <f t="shared" si="43"/>
        <v>81216457.159999996</v>
      </c>
      <c r="T96" s="42">
        <f t="shared" si="45"/>
        <v>9171</v>
      </c>
      <c r="U96" s="42">
        <f t="shared" si="45"/>
        <v>157956902.67000002</v>
      </c>
      <c r="V96" s="16"/>
    </row>
    <row r="97" spans="1:22" s="9" customFormat="1" x14ac:dyDescent="0.2">
      <c r="A97" s="30">
        <v>90</v>
      </c>
      <c r="B97" s="31" t="s">
        <v>202</v>
      </c>
      <c r="C97" s="32" t="s">
        <v>203</v>
      </c>
      <c r="D97" s="43"/>
      <c r="E97" s="43"/>
      <c r="F97" s="43">
        <v>47</v>
      </c>
      <c r="G97" s="43">
        <v>904688.18</v>
      </c>
      <c r="H97" s="43">
        <v>2307</v>
      </c>
      <c r="I97" s="43">
        <v>8083378.2699999996</v>
      </c>
      <c r="J97" s="43">
        <v>5467</v>
      </c>
      <c r="K97" s="43">
        <v>75929059.170000002</v>
      </c>
      <c r="L97" s="43">
        <f t="shared" ref="L97:L116" si="46">J97+H97+F97+D97</f>
        <v>7821</v>
      </c>
      <c r="M97" s="43">
        <f t="shared" ref="M97:M116" si="47">K97+I97+G97+E97</f>
        <v>84917125.620000005</v>
      </c>
      <c r="N97" s="43">
        <v>3442</v>
      </c>
      <c r="O97" s="43">
        <v>69016658.469999999</v>
      </c>
      <c r="P97" s="43">
        <v>8</v>
      </c>
      <c r="Q97" s="43">
        <v>262854.55</v>
      </c>
      <c r="R97" s="43">
        <f t="shared" si="42"/>
        <v>3450</v>
      </c>
      <c r="S97" s="43">
        <f t="shared" si="43"/>
        <v>69279513.019999996</v>
      </c>
      <c r="T97" s="43">
        <f t="shared" ref="T97:T116" si="48">R97+L97</f>
        <v>11271</v>
      </c>
      <c r="U97" s="43">
        <f t="shared" ref="U97:U116" si="49">S97+M97</f>
        <v>154196638.63999999</v>
      </c>
      <c r="V97" s="16"/>
    </row>
    <row r="98" spans="1:22" s="9" customFormat="1" x14ac:dyDescent="0.2">
      <c r="A98" s="33">
        <v>91</v>
      </c>
      <c r="B98" s="54" t="s">
        <v>194</v>
      </c>
      <c r="C98" s="1" t="s">
        <v>195</v>
      </c>
      <c r="D98" s="44">
        <v>45</v>
      </c>
      <c r="E98" s="44">
        <v>1070265.6499999999</v>
      </c>
      <c r="F98" s="44">
        <v>148</v>
      </c>
      <c r="G98" s="44">
        <v>2881991.86</v>
      </c>
      <c r="H98" s="44">
        <v>1378</v>
      </c>
      <c r="I98" s="44">
        <v>3156804.28</v>
      </c>
      <c r="J98" s="44">
        <v>5643</v>
      </c>
      <c r="K98" s="44">
        <v>70394965.810000002</v>
      </c>
      <c r="L98" s="42">
        <f t="shared" si="46"/>
        <v>7214</v>
      </c>
      <c r="M98" s="42">
        <f t="shared" si="47"/>
        <v>77504027.600000009</v>
      </c>
      <c r="N98" s="44">
        <v>4078</v>
      </c>
      <c r="O98" s="44">
        <v>70656841.180000007</v>
      </c>
      <c r="P98" s="44">
        <v>70</v>
      </c>
      <c r="Q98" s="44">
        <v>1656793.81</v>
      </c>
      <c r="R98" s="42">
        <f t="shared" si="42"/>
        <v>4148</v>
      </c>
      <c r="S98" s="42">
        <f t="shared" si="43"/>
        <v>72313634.99000001</v>
      </c>
      <c r="T98" s="42">
        <f t="shared" si="48"/>
        <v>11362</v>
      </c>
      <c r="U98" s="42">
        <f t="shared" si="49"/>
        <v>149817662.59000003</v>
      </c>
      <c r="V98" s="16"/>
    </row>
    <row r="99" spans="1:22" s="9" customFormat="1" x14ac:dyDescent="0.2">
      <c r="A99" s="30">
        <v>92</v>
      </c>
      <c r="B99" s="53" t="s">
        <v>198</v>
      </c>
      <c r="C99" s="32" t="s">
        <v>199</v>
      </c>
      <c r="D99" s="43">
        <v>142</v>
      </c>
      <c r="E99" s="43">
        <v>1696144.44</v>
      </c>
      <c r="F99" s="43">
        <v>1586</v>
      </c>
      <c r="G99" s="43">
        <v>31008707.440000001</v>
      </c>
      <c r="H99" s="43">
        <v>571</v>
      </c>
      <c r="I99" s="43">
        <v>7788781.2699999996</v>
      </c>
      <c r="J99" s="43">
        <v>3145</v>
      </c>
      <c r="K99" s="43">
        <v>38169836.600000001</v>
      </c>
      <c r="L99" s="43">
        <f t="shared" si="46"/>
        <v>5444</v>
      </c>
      <c r="M99" s="43">
        <f t="shared" si="47"/>
        <v>78663469.75</v>
      </c>
      <c r="N99" s="43">
        <v>5477</v>
      </c>
      <c r="O99" s="43">
        <v>62700476.460000001</v>
      </c>
      <c r="P99" s="43">
        <v>118</v>
      </c>
      <c r="Q99" s="43">
        <v>3007117.25</v>
      </c>
      <c r="R99" s="43">
        <f t="shared" si="42"/>
        <v>5595</v>
      </c>
      <c r="S99" s="43">
        <f t="shared" si="43"/>
        <v>65707593.710000001</v>
      </c>
      <c r="T99" s="43">
        <f t="shared" si="48"/>
        <v>11039</v>
      </c>
      <c r="U99" s="43">
        <f t="shared" si="49"/>
        <v>144371063.46000001</v>
      </c>
      <c r="V99" s="16"/>
    </row>
    <row r="100" spans="1:22" s="9" customFormat="1" x14ac:dyDescent="0.2">
      <c r="A100" s="33">
        <v>93</v>
      </c>
      <c r="B100" s="54" t="s">
        <v>204</v>
      </c>
      <c r="C100" s="1" t="s">
        <v>205</v>
      </c>
      <c r="D100" s="44">
        <v>8</v>
      </c>
      <c r="E100" s="44">
        <v>10011663.52</v>
      </c>
      <c r="F100" s="44">
        <v>11</v>
      </c>
      <c r="G100" s="44">
        <v>5310861.99</v>
      </c>
      <c r="H100" s="44">
        <v>49</v>
      </c>
      <c r="I100" s="44">
        <v>19529725.510000002</v>
      </c>
      <c r="J100" s="44">
        <v>203</v>
      </c>
      <c r="K100" s="44">
        <v>13620023.630000001</v>
      </c>
      <c r="L100" s="42">
        <f t="shared" si="46"/>
        <v>271</v>
      </c>
      <c r="M100" s="42">
        <f t="shared" si="47"/>
        <v>48472274.650000006</v>
      </c>
      <c r="N100" s="44">
        <v>37</v>
      </c>
      <c r="O100" s="44">
        <v>40247601.960000001</v>
      </c>
      <c r="P100" s="44">
        <v>29</v>
      </c>
      <c r="Q100" s="44">
        <v>49909790.450000003</v>
      </c>
      <c r="R100" s="42">
        <f t="shared" si="42"/>
        <v>66</v>
      </c>
      <c r="S100" s="42">
        <f t="shared" si="43"/>
        <v>90157392.409999996</v>
      </c>
      <c r="T100" s="42">
        <f t="shared" si="48"/>
        <v>337</v>
      </c>
      <c r="U100" s="42">
        <f t="shared" si="49"/>
        <v>138629667.06</v>
      </c>
      <c r="V100" s="16"/>
    </row>
    <row r="101" spans="1:22" s="9" customFormat="1" x14ac:dyDescent="0.2">
      <c r="A101" s="30">
        <v>94</v>
      </c>
      <c r="B101" s="53" t="s">
        <v>200</v>
      </c>
      <c r="C101" s="32" t="s">
        <v>201</v>
      </c>
      <c r="D101" s="43">
        <v>128</v>
      </c>
      <c r="E101" s="43">
        <v>30970213.100000001</v>
      </c>
      <c r="F101" s="43">
        <v>53</v>
      </c>
      <c r="G101" s="43">
        <v>2893694.95</v>
      </c>
      <c r="H101" s="43">
        <v>144</v>
      </c>
      <c r="I101" s="43">
        <v>19736297.91</v>
      </c>
      <c r="J101" s="43">
        <v>290</v>
      </c>
      <c r="K101" s="43">
        <v>19600842.789999999</v>
      </c>
      <c r="L101" s="43">
        <f t="shared" si="46"/>
        <v>615</v>
      </c>
      <c r="M101" s="43">
        <f t="shared" si="47"/>
        <v>73201048.75</v>
      </c>
      <c r="N101" s="43">
        <v>53</v>
      </c>
      <c r="O101" s="43">
        <v>16739252.48</v>
      </c>
      <c r="P101" s="43">
        <v>74</v>
      </c>
      <c r="Q101" s="43">
        <v>43960206.899999999</v>
      </c>
      <c r="R101" s="43">
        <f t="shared" si="42"/>
        <v>127</v>
      </c>
      <c r="S101" s="43">
        <f t="shared" si="43"/>
        <v>60699459.379999995</v>
      </c>
      <c r="T101" s="43">
        <f t="shared" si="48"/>
        <v>742</v>
      </c>
      <c r="U101" s="43">
        <f t="shared" si="49"/>
        <v>133900508.13</v>
      </c>
      <c r="V101" s="16"/>
    </row>
    <row r="102" spans="1:22" s="9" customFormat="1" x14ac:dyDescent="0.2">
      <c r="A102" s="33">
        <v>95</v>
      </c>
      <c r="B102" s="54" t="s">
        <v>208</v>
      </c>
      <c r="C102" s="1" t="s">
        <v>209</v>
      </c>
      <c r="D102" s="44">
        <v>101</v>
      </c>
      <c r="E102" s="44">
        <v>6250336.6699999999</v>
      </c>
      <c r="F102" s="44">
        <v>9</v>
      </c>
      <c r="G102" s="44">
        <v>715640.11</v>
      </c>
      <c r="H102" s="44">
        <v>6009</v>
      </c>
      <c r="I102" s="44">
        <v>55328147.090000004</v>
      </c>
      <c r="J102" s="44">
        <v>113</v>
      </c>
      <c r="K102" s="44">
        <v>344772.76</v>
      </c>
      <c r="L102" s="42">
        <f t="shared" si="46"/>
        <v>6232</v>
      </c>
      <c r="M102" s="42">
        <f t="shared" si="47"/>
        <v>62638896.630000003</v>
      </c>
      <c r="N102" s="44">
        <v>32</v>
      </c>
      <c r="O102" s="44">
        <v>743870.38</v>
      </c>
      <c r="P102" s="44">
        <v>333</v>
      </c>
      <c r="Q102" s="44">
        <v>61261865.039999999</v>
      </c>
      <c r="R102" s="42">
        <f t="shared" si="42"/>
        <v>365</v>
      </c>
      <c r="S102" s="42">
        <f t="shared" si="43"/>
        <v>62005735.420000002</v>
      </c>
      <c r="T102" s="42">
        <f t="shared" si="48"/>
        <v>6597</v>
      </c>
      <c r="U102" s="42">
        <f t="shared" si="49"/>
        <v>124644632.05000001</v>
      </c>
      <c r="V102" s="16"/>
    </row>
    <row r="103" spans="1:22" s="9" customFormat="1" x14ac:dyDescent="0.2">
      <c r="A103" s="30">
        <v>96</v>
      </c>
      <c r="B103" s="53" t="s">
        <v>210</v>
      </c>
      <c r="C103" s="32" t="s">
        <v>211</v>
      </c>
      <c r="D103" s="43">
        <v>425</v>
      </c>
      <c r="E103" s="43">
        <v>21298149.489999998</v>
      </c>
      <c r="F103" s="43">
        <v>953</v>
      </c>
      <c r="G103" s="43">
        <v>23046394.66</v>
      </c>
      <c r="H103" s="43">
        <v>1110</v>
      </c>
      <c r="I103" s="43">
        <v>7660531.4000000004</v>
      </c>
      <c r="J103" s="43">
        <v>3505</v>
      </c>
      <c r="K103" s="43">
        <v>21758184.710000001</v>
      </c>
      <c r="L103" s="43">
        <f t="shared" si="46"/>
        <v>5993</v>
      </c>
      <c r="M103" s="43">
        <f t="shared" si="47"/>
        <v>73763260.25999999</v>
      </c>
      <c r="N103" s="43">
        <v>1800</v>
      </c>
      <c r="O103" s="43">
        <v>30799864.18</v>
      </c>
      <c r="P103" s="43">
        <v>220</v>
      </c>
      <c r="Q103" s="43">
        <v>14907808.09</v>
      </c>
      <c r="R103" s="43">
        <f t="shared" ref="R103:R112" si="50">N103+P103</f>
        <v>2020</v>
      </c>
      <c r="S103" s="43">
        <f t="shared" ref="S103:S112" si="51">O103+Q103</f>
        <v>45707672.269999996</v>
      </c>
      <c r="T103" s="43">
        <f t="shared" si="48"/>
        <v>8013</v>
      </c>
      <c r="U103" s="43">
        <f t="shared" si="49"/>
        <v>119470932.52999999</v>
      </c>
      <c r="V103" s="16"/>
    </row>
    <row r="104" spans="1:22" s="9" customFormat="1" x14ac:dyDescent="0.2">
      <c r="A104" s="33">
        <v>97</v>
      </c>
      <c r="B104" s="54" t="s">
        <v>206</v>
      </c>
      <c r="C104" s="1" t="s">
        <v>207</v>
      </c>
      <c r="D104" s="44"/>
      <c r="E104" s="44"/>
      <c r="F104" s="44">
        <v>32</v>
      </c>
      <c r="G104" s="44">
        <v>919096.34</v>
      </c>
      <c r="H104" s="44">
        <v>970</v>
      </c>
      <c r="I104" s="44">
        <v>6733363.1600000001</v>
      </c>
      <c r="J104" s="44">
        <v>2413</v>
      </c>
      <c r="K104" s="44">
        <v>45944130.920000002</v>
      </c>
      <c r="L104" s="42">
        <f t="shared" si="46"/>
        <v>3415</v>
      </c>
      <c r="M104" s="42">
        <f t="shared" si="47"/>
        <v>53596590.420000002</v>
      </c>
      <c r="N104" s="44">
        <v>3300</v>
      </c>
      <c r="O104" s="44">
        <v>52833130.969999999</v>
      </c>
      <c r="P104" s="44">
        <v>180</v>
      </c>
      <c r="Q104" s="44">
        <v>12776634.689999999</v>
      </c>
      <c r="R104" s="42">
        <f t="shared" si="50"/>
        <v>3480</v>
      </c>
      <c r="S104" s="42">
        <f t="shared" si="51"/>
        <v>65609765.659999996</v>
      </c>
      <c r="T104" s="42">
        <f t="shared" si="48"/>
        <v>6895</v>
      </c>
      <c r="U104" s="42">
        <f t="shared" si="49"/>
        <v>119206356.08</v>
      </c>
      <c r="V104" s="16"/>
    </row>
    <row r="105" spans="1:22" s="9" customFormat="1" x14ac:dyDescent="0.2">
      <c r="A105" s="30">
        <v>98</v>
      </c>
      <c r="B105" s="31" t="s">
        <v>228</v>
      </c>
      <c r="C105" s="32" t="s">
        <v>229</v>
      </c>
      <c r="D105" s="43">
        <v>7</v>
      </c>
      <c r="E105" s="43">
        <v>12307945.869999999</v>
      </c>
      <c r="F105" s="43"/>
      <c r="G105" s="43"/>
      <c r="H105" s="43">
        <v>162</v>
      </c>
      <c r="I105" s="43">
        <v>23710455.57</v>
      </c>
      <c r="J105" s="43">
        <v>201</v>
      </c>
      <c r="K105" s="43">
        <v>26926725.68</v>
      </c>
      <c r="L105" s="43">
        <f t="shared" si="46"/>
        <v>370</v>
      </c>
      <c r="M105" s="43">
        <f t="shared" si="47"/>
        <v>62945127.119999997</v>
      </c>
      <c r="N105" s="43">
        <v>4</v>
      </c>
      <c r="O105" s="43">
        <v>20463660</v>
      </c>
      <c r="P105" s="43">
        <v>25</v>
      </c>
      <c r="Q105" s="43">
        <v>28850000</v>
      </c>
      <c r="R105" s="43">
        <f t="shared" si="50"/>
        <v>29</v>
      </c>
      <c r="S105" s="43">
        <f t="shared" si="51"/>
        <v>49313660</v>
      </c>
      <c r="T105" s="43">
        <f t="shared" si="48"/>
        <v>399</v>
      </c>
      <c r="U105" s="43">
        <f t="shared" si="49"/>
        <v>112258787.12</v>
      </c>
      <c r="V105" s="16"/>
    </row>
    <row r="106" spans="1:22" s="9" customFormat="1" x14ac:dyDescent="0.2">
      <c r="A106" s="33">
        <v>99</v>
      </c>
      <c r="B106" s="54" t="s">
        <v>218</v>
      </c>
      <c r="C106" s="1" t="s">
        <v>219</v>
      </c>
      <c r="D106" s="44">
        <v>52</v>
      </c>
      <c r="E106" s="44">
        <v>1329585.98</v>
      </c>
      <c r="F106" s="44">
        <v>94</v>
      </c>
      <c r="G106" s="44">
        <v>1909846.36</v>
      </c>
      <c r="H106" s="44">
        <v>701</v>
      </c>
      <c r="I106" s="44">
        <v>6386746.9800000004</v>
      </c>
      <c r="J106" s="44">
        <v>1855</v>
      </c>
      <c r="K106" s="44">
        <v>21263328.530000001</v>
      </c>
      <c r="L106" s="42">
        <f t="shared" si="46"/>
        <v>2702</v>
      </c>
      <c r="M106" s="42">
        <f t="shared" si="47"/>
        <v>30889507.850000001</v>
      </c>
      <c r="N106" s="44">
        <v>1409</v>
      </c>
      <c r="O106" s="44">
        <v>43001154.229999997</v>
      </c>
      <c r="P106" s="44">
        <v>333</v>
      </c>
      <c r="Q106" s="44">
        <v>27539514.870000001</v>
      </c>
      <c r="R106" s="42">
        <f t="shared" si="50"/>
        <v>1742</v>
      </c>
      <c r="S106" s="42">
        <f t="shared" si="51"/>
        <v>70540669.099999994</v>
      </c>
      <c r="T106" s="42">
        <f t="shared" si="48"/>
        <v>4444</v>
      </c>
      <c r="U106" s="42">
        <f t="shared" si="49"/>
        <v>101430176.94999999</v>
      </c>
      <c r="V106" s="16"/>
    </row>
    <row r="107" spans="1:22" s="9" customFormat="1" x14ac:dyDescent="0.2">
      <c r="A107" s="30">
        <v>100</v>
      </c>
      <c r="B107" s="53" t="s">
        <v>212</v>
      </c>
      <c r="C107" s="32" t="s">
        <v>213</v>
      </c>
      <c r="D107" s="43">
        <v>114</v>
      </c>
      <c r="E107" s="43">
        <v>1884769.34</v>
      </c>
      <c r="F107" s="43">
        <v>740</v>
      </c>
      <c r="G107" s="43">
        <v>13852986.279999999</v>
      </c>
      <c r="H107" s="43">
        <v>749</v>
      </c>
      <c r="I107" s="43">
        <v>6221805.9699999997</v>
      </c>
      <c r="J107" s="43">
        <v>3035</v>
      </c>
      <c r="K107" s="43">
        <v>30527495.870000001</v>
      </c>
      <c r="L107" s="43">
        <f t="shared" si="46"/>
        <v>4638</v>
      </c>
      <c r="M107" s="43">
        <f t="shared" si="47"/>
        <v>52487057.460000008</v>
      </c>
      <c r="N107" s="43">
        <v>2606</v>
      </c>
      <c r="O107" s="43">
        <v>39998667.649999999</v>
      </c>
      <c r="P107" s="43">
        <v>95</v>
      </c>
      <c r="Q107" s="43">
        <v>3807693.99</v>
      </c>
      <c r="R107" s="43">
        <f t="shared" si="50"/>
        <v>2701</v>
      </c>
      <c r="S107" s="43">
        <f t="shared" si="51"/>
        <v>43806361.640000001</v>
      </c>
      <c r="T107" s="43">
        <f t="shared" si="48"/>
        <v>7339</v>
      </c>
      <c r="U107" s="43">
        <f t="shared" si="49"/>
        <v>96293419.100000009</v>
      </c>
      <c r="V107" s="16"/>
    </row>
    <row r="108" spans="1:22" s="9" customFormat="1" x14ac:dyDescent="0.2">
      <c r="A108" s="33">
        <v>101</v>
      </c>
      <c r="B108" s="54" t="s">
        <v>216</v>
      </c>
      <c r="C108" s="1" t="s">
        <v>217</v>
      </c>
      <c r="D108" s="44"/>
      <c r="E108" s="44"/>
      <c r="F108" s="44">
        <v>160</v>
      </c>
      <c r="G108" s="44">
        <v>3205415.65</v>
      </c>
      <c r="H108" s="44">
        <v>4232</v>
      </c>
      <c r="I108" s="44">
        <v>7627132.71</v>
      </c>
      <c r="J108" s="44">
        <v>8558</v>
      </c>
      <c r="K108" s="44">
        <v>42701462.25</v>
      </c>
      <c r="L108" s="42">
        <f t="shared" si="46"/>
        <v>12950</v>
      </c>
      <c r="M108" s="42">
        <f t="shared" si="47"/>
        <v>53534010.609999999</v>
      </c>
      <c r="N108" s="44">
        <v>3061</v>
      </c>
      <c r="O108" s="44">
        <v>40465406.039999999</v>
      </c>
      <c r="P108" s="44">
        <v>31</v>
      </c>
      <c r="Q108" s="44">
        <v>2169100.36</v>
      </c>
      <c r="R108" s="42">
        <f t="shared" si="50"/>
        <v>3092</v>
      </c>
      <c r="S108" s="42">
        <f t="shared" si="51"/>
        <v>42634506.399999999</v>
      </c>
      <c r="T108" s="42">
        <f t="shared" si="48"/>
        <v>16042</v>
      </c>
      <c r="U108" s="42">
        <f t="shared" si="49"/>
        <v>96168517.00999999</v>
      </c>
      <c r="V108" s="16"/>
    </row>
    <row r="109" spans="1:22" s="9" customFormat="1" x14ac:dyDescent="0.2">
      <c r="A109" s="30">
        <v>102</v>
      </c>
      <c r="B109" s="53" t="s">
        <v>224</v>
      </c>
      <c r="C109" s="32" t="s">
        <v>225</v>
      </c>
      <c r="D109" s="43">
        <v>31</v>
      </c>
      <c r="E109" s="43">
        <v>256856.93</v>
      </c>
      <c r="F109" s="43">
        <v>593</v>
      </c>
      <c r="G109" s="43">
        <v>23543775.289999999</v>
      </c>
      <c r="H109" s="43">
        <v>819</v>
      </c>
      <c r="I109" s="43">
        <v>4314254.1900000004</v>
      </c>
      <c r="J109" s="43">
        <v>2415</v>
      </c>
      <c r="K109" s="43">
        <v>18415896.699999999</v>
      </c>
      <c r="L109" s="43">
        <f t="shared" si="46"/>
        <v>3858</v>
      </c>
      <c r="M109" s="43">
        <f t="shared" si="47"/>
        <v>46530783.109999999</v>
      </c>
      <c r="N109" s="43">
        <v>2139</v>
      </c>
      <c r="O109" s="43">
        <v>41437404.079999998</v>
      </c>
      <c r="P109" s="43">
        <v>221</v>
      </c>
      <c r="Q109" s="43">
        <v>4027640.58</v>
      </c>
      <c r="R109" s="43">
        <f t="shared" si="50"/>
        <v>2360</v>
      </c>
      <c r="S109" s="43">
        <f t="shared" si="51"/>
        <v>45465044.659999996</v>
      </c>
      <c r="T109" s="43">
        <f t="shared" si="48"/>
        <v>6218</v>
      </c>
      <c r="U109" s="43">
        <f t="shared" si="49"/>
        <v>91995827.769999996</v>
      </c>
      <c r="V109" s="16"/>
    </row>
    <row r="110" spans="1:22" s="9" customFormat="1" x14ac:dyDescent="0.2">
      <c r="A110" s="33">
        <v>103</v>
      </c>
      <c r="B110" s="54" t="s">
        <v>214</v>
      </c>
      <c r="C110" s="1" t="s">
        <v>215</v>
      </c>
      <c r="D110" s="44">
        <v>30</v>
      </c>
      <c r="E110" s="44">
        <v>1560716.36</v>
      </c>
      <c r="F110" s="44">
        <v>630</v>
      </c>
      <c r="G110" s="44">
        <v>16222442.609999999</v>
      </c>
      <c r="H110" s="44">
        <v>106</v>
      </c>
      <c r="I110" s="44">
        <v>1535080.4</v>
      </c>
      <c r="J110" s="44">
        <v>3462</v>
      </c>
      <c r="K110" s="44">
        <v>25991940.489999998</v>
      </c>
      <c r="L110" s="42">
        <f t="shared" ref="L110:L115" si="52">J110+H110+F110+D110</f>
        <v>4228</v>
      </c>
      <c r="M110" s="42">
        <f t="shared" ref="M110:M115" si="53">K110+I110+G110+E110</f>
        <v>45310179.859999999</v>
      </c>
      <c r="N110" s="44">
        <v>2509</v>
      </c>
      <c r="O110" s="44">
        <v>42430178.369999997</v>
      </c>
      <c r="P110" s="44">
        <v>96</v>
      </c>
      <c r="Q110" s="44">
        <v>3285099.51</v>
      </c>
      <c r="R110" s="42">
        <f t="shared" si="50"/>
        <v>2605</v>
      </c>
      <c r="S110" s="42">
        <f t="shared" si="51"/>
        <v>45715277.879999995</v>
      </c>
      <c r="T110" s="42">
        <f t="shared" ref="T110:T115" si="54">R110+L110</f>
        <v>6833</v>
      </c>
      <c r="U110" s="42">
        <f t="shared" ref="U110:U115" si="55">S110+M110</f>
        <v>91025457.739999995</v>
      </c>
      <c r="V110" s="16"/>
    </row>
    <row r="111" spans="1:22" s="9" customFormat="1" x14ac:dyDescent="0.2">
      <c r="A111" s="30">
        <v>104</v>
      </c>
      <c r="B111" s="31" t="s">
        <v>220</v>
      </c>
      <c r="C111" s="32" t="s">
        <v>221</v>
      </c>
      <c r="D111" s="43">
        <v>26</v>
      </c>
      <c r="E111" s="43">
        <v>579599.68999999994</v>
      </c>
      <c r="F111" s="43">
        <v>384</v>
      </c>
      <c r="G111" s="43">
        <v>9044869.4000000004</v>
      </c>
      <c r="H111" s="43">
        <v>3659</v>
      </c>
      <c r="I111" s="43">
        <v>7569339.4000000004</v>
      </c>
      <c r="J111" s="43">
        <v>8445</v>
      </c>
      <c r="K111" s="43">
        <v>22726812.120000001</v>
      </c>
      <c r="L111" s="43">
        <f t="shared" si="52"/>
        <v>12514</v>
      </c>
      <c r="M111" s="43">
        <f t="shared" si="53"/>
        <v>39920620.609999999</v>
      </c>
      <c r="N111" s="43">
        <v>2010</v>
      </c>
      <c r="O111" s="43">
        <v>37266905.009999998</v>
      </c>
      <c r="P111" s="43">
        <v>208</v>
      </c>
      <c r="Q111" s="43">
        <v>13654349.98</v>
      </c>
      <c r="R111" s="43">
        <f t="shared" si="50"/>
        <v>2218</v>
      </c>
      <c r="S111" s="43">
        <f t="shared" si="51"/>
        <v>50921254.989999995</v>
      </c>
      <c r="T111" s="43">
        <f t="shared" si="54"/>
        <v>14732</v>
      </c>
      <c r="U111" s="43">
        <f t="shared" si="55"/>
        <v>90841875.599999994</v>
      </c>
      <c r="V111" s="16"/>
    </row>
    <row r="112" spans="1:22" s="9" customFormat="1" x14ac:dyDescent="0.2">
      <c r="A112" s="33">
        <v>105</v>
      </c>
      <c r="B112" s="54" t="s">
        <v>226</v>
      </c>
      <c r="C112" s="1" t="s">
        <v>227</v>
      </c>
      <c r="D112" s="44">
        <v>9</v>
      </c>
      <c r="E112" s="44">
        <v>91663.51</v>
      </c>
      <c r="F112" s="44">
        <v>726</v>
      </c>
      <c r="G112" s="44">
        <v>21107334.289999999</v>
      </c>
      <c r="H112" s="44">
        <v>523</v>
      </c>
      <c r="I112" s="44">
        <v>6538486.7800000003</v>
      </c>
      <c r="J112" s="44">
        <v>2106</v>
      </c>
      <c r="K112" s="44">
        <v>16063637.109999999</v>
      </c>
      <c r="L112" s="42">
        <f t="shared" si="52"/>
        <v>3364</v>
      </c>
      <c r="M112" s="42">
        <f t="shared" si="53"/>
        <v>43801121.689999998</v>
      </c>
      <c r="N112" s="44">
        <v>1947</v>
      </c>
      <c r="O112" s="44">
        <v>37138951.880000003</v>
      </c>
      <c r="P112" s="44">
        <v>301</v>
      </c>
      <c r="Q112" s="44">
        <v>6551338.6399999997</v>
      </c>
      <c r="R112" s="42">
        <f t="shared" si="50"/>
        <v>2248</v>
      </c>
      <c r="S112" s="42">
        <f t="shared" si="51"/>
        <v>43690290.520000003</v>
      </c>
      <c r="T112" s="42">
        <f t="shared" si="54"/>
        <v>5612</v>
      </c>
      <c r="U112" s="42">
        <f t="shared" si="55"/>
        <v>87491412.210000008</v>
      </c>
      <c r="V112" s="16"/>
    </row>
    <row r="113" spans="1:22" s="9" customFormat="1" x14ac:dyDescent="0.2">
      <c r="A113" s="30">
        <v>106</v>
      </c>
      <c r="B113" s="53" t="s">
        <v>236</v>
      </c>
      <c r="C113" s="32" t="s">
        <v>237</v>
      </c>
      <c r="D113" s="43">
        <v>32</v>
      </c>
      <c r="E113" s="43">
        <v>157185.56</v>
      </c>
      <c r="F113" s="43">
        <v>249</v>
      </c>
      <c r="G113" s="43">
        <v>3829237.69</v>
      </c>
      <c r="H113" s="43">
        <v>1493</v>
      </c>
      <c r="I113" s="43">
        <v>2741201.74</v>
      </c>
      <c r="J113" s="43">
        <v>6868</v>
      </c>
      <c r="K113" s="43">
        <v>23579217.449999999</v>
      </c>
      <c r="L113" s="43">
        <f t="shared" si="52"/>
        <v>8642</v>
      </c>
      <c r="M113" s="43">
        <f t="shared" si="53"/>
        <v>30306842.439999998</v>
      </c>
      <c r="N113" s="43">
        <v>1599</v>
      </c>
      <c r="O113" s="43">
        <v>35156469.32</v>
      </c>
      <c r="P113" s="43">
        <v>113</v>
      </c>
      <c r="Q113" s="43">
        <v>10649391.5</v>
      </c>
      <c r="R113" s="43">
        <f t="shared" ref="R113:R132" si="56">N113+P113</f>
        <v>1712</v>
      </c>
      <c r="S113" s="43">
        <f t="shared" ref="S113:S132" si="57">O113+Q113</f>
        <v>45805860.82</v>
      </c>
      <c r="T113" s="43">
        <f t="shared" si="54"/>
        <v>10354</v>
      </c>
      <c r="U113" s="43">
        <f t="shared" si="55"/>
        <v>76112703.25999999</v>
      </c>
      <c r="V113" s="16"/>
    </row>
    <row r="114" spans="1:22" s="9" customFormat="1" x14ac:dyDescent="0.2">
      <c r="A114" s="33">
        <v>107</v>
      </c>
      <c r="B114" s="54" t="s">
        <v>234</v>
      </c>
      <c r="C114" s="1" t="s">
        <v>235</v>
      </c>
      <c r="D114" s="44">
        <v>4</v>
      </c>
      <c r="E114" s="44">
        <v>20757.900000000001</v>
      </c>
      <c r="F114" s="44">
        <v>115</v>
      </c>
      <c r="G114" s="44">
        <v>2311030.23</v>
      </c>
      <c r="H114" s="44">
        <v>102</v>
      </c>
      <c r="I114" s="44">
        <v>1176264.6000000001</v>
      </c>
      <c r="J114" s="44">
        <v>674</v>
      </c>
      <c r="K114" s="44">
        <v>31062425</v>
      </c>
      <c r="L114" s="42">
        <f t="shared" si="52"/>
        <v>895</v>
      </c>
      <c r="M114" s="42">
        <f t="shared" si="53"/>
        <v>34570477.729999997</v>
      </c>
      <c r="N114" s="44">
        <v>1991</v>
      </c>
      <c r="O114" s="44">
        <v>33152295.379999999</v>
      </c>
      <c r="P114" s="44">
        <v>38</v>
      </c>
      <c r="Q114" s="44">
        <v>999222.01</v>
      </c>
      <c r="R114" s="42">
        <f t="shared" si="56"/>
        <v>2029</v>
      </c>
      <c r="S114" s="42">
        <f t="shared" si="57"/>
        <v>34151517.390000001</v>
      </c>
      <c r="T114" s="42">
        <f t="shared" si="54"/>
        <v>2924</v>
      </c>
      <c r="U114" s="42">
        <f t="shared" si="55"/>
        <v>68721995.120000005</v>
      </c>
      <c r="V114" s="16"/>
    </row>
    <row r="115" spans="1:22" s="9" customFormat="1" x14ac:dyDescent="0.2">
      <c r="A115" s="30">
        <v>108</v>
      </c>
      <c r="B115" s="53" t="s">
        <v>230</v>
      </c>
      <c r="C115" s="32" t="s">
        <v>231</v>
      </c>
      <c r="D115" s="43">
        <v>1</v>
      </c>
      <c r="E115" s="43">
        <v>57380.75</v>
      </c>
      <c r="F115" s="43">
        <v>20</v>
      </c>
      <c r="G115" s="43">
        <v>112118.41</v>
      </c>
      <c r="H115" s="43">
        <v>1156</v>
      </c>
      <c r="I115" s="43">
        <v>2468168.5099999998</v>
      </c>
      <c r="J115" s="43">
        <v>4456</v>
      </c>
      <c r="K115" s="43">
        <v>33369974.050000001</v>
      </c>
      <c r="L115" s="43">
        <f t="shared" si="52"/>
        <v>5633</v>
      </c>
      <c r="M115" s="43">
        <f t="shared" si="53"/>
        <v>36007641.719999999</v>
      </c>
      <c r="N115" s="43">
        <v>2074</v>
      </c>
      <c r="O115" s="43">
        <v>30985887.68</v>
      </c>
      <c r="P115" s="43">
        <v>14</v>
      </c>
      <c r="Q115" s="43">
        <v>620155.22</v>
      </c>
      <c r="R115" s="43">
        <f t="shared" si="56"/>
        <v>2088</v>
      </c>
      <c r="S115" s="43">
        <f t="shared" si="57"/>
        <v>31606042.899999999</v>
      </c>
      <c r="T115" s="43">
        <f t="shared" si="54"/>
        <v>7721</v>
      </c>
      <c r="U115" s="43">
        <f t="shared" si="55"/>
        <v>67613684.620000005</v>
      </c>
      <c r="V115" s="16"/>
    </row>
    <row r="116" spans="1:22" s="9" customFormat="1" x14ac:dyDescent="0.2">
      <c r="A116" s="33">
        <v>109</v>
      </c>
      <c r="B116" s="54" t="s">
        <v>222</v>
      </c>
      <c r="C116" s="1" t="s">
        <v>223</v>
      </c>
      <c r="D116" s="44">
        <v>28</v>
      </c>
      <c r="E116" s="44">
        <v>479060.13</v>
      </c>
      <c r="F116" s="44">
        <v>250</v>
      </c>
      <c r="G116" s="44">
        <v>5265759.24</v>
      </c>
      <c r="H116" s="44">
        <v>407</v>
      </c>
      <c r="I116" s="44">
        <v>16362048.960000001</v>
      </c>
      <c r="J116" s="44">
        <v>1270</v>
      </c>
      <c r="K116" s="44">
        <v>22830297.809999999</v>
      </c>
      <c r="L116" s="42">
        <f t="shared" si="46"/>
        <v>1955</v>
      </c>
      <c r="M116" s="42">
        <f t="shared" si="47"/>
        <v>44937166.140000001</v>
      </c>
      <c r="N116" s="44">
        <v>443</v>
      </c>
      <c r="O116" s="44">
        <v>16554072.390000001</v>
      </c>
      <c r="P116" s="44">
        <v>127</v>
      </c>
      <c r="Q116" s="44">
        <v>5303576.41</v>
      </c>
      <c r="R116" s="42">
        <f t="shared" si="56"/>
        <v>570</v>
      </c>
      <c r="S116" s="42">
        <f t="shared" si="57"/>
        <v>21857648.800000001</v>
      </c>
      <c r="T116" s="42">
        <f t="shared" si="48"/>
        <v>2525</v>
      </c>
      <c r="U116" s="42">
        <f t="shared" si="49"/>
        <v>66794814.939999998</v>
      </c>
      <c r="V116" s="16"/>
    </row>
    <row r="117" spans="1:22" s="9" customFormat="1" x14ac:dyDescent="0.2">
      <c r="A117" s="30">
        <v>110</v>
      </c>
      <c r="B117" s="31" t="s">
        <v>262</v>
      </c>
      <c r="C117" s="32" t="s">
        <v>263</v>
      </c>
      <c r="D117" s="43">
        <v>5</v>
      </c>
      <c r="E117" s="43">
        <v>244307.44</v>
      </c>
      <c r="F117" s="43">
        <v>1</v>
      </c>
      <c r="G117" s="43">
        <v>211.75</v>
      </c>
      <c r="H117" s="43">
        <v>105</v>
      </c>
      <c r="I117" s="43">
        <v>21536717.07</v>
      </c>
      <c r="J117" s="43">
        <v>47</v>
      </c>
      <c r="K117" s="43">
        <v>9187648.9000000004</v>
      </c>
      <c r="L117" s="43">
        <f t="shared" ref="L117:M124" si="58">J117+H117+F117+D117</f>
        <v>158</v>
      </c>
      <c r="M117" s="43">
        <f t="shared" si="58"/>
        <v>30968885.16</v>
      </c>
      <c r="N117" s="43">
        <v>6</v>
      </c>
      <c r="O117" s="43">
        <v>10743800</v>
      </c>
      <c r="P117" s="43">
        <v>15</v>
      </c>
      <c r="Q117" s="43">
        <v>20117200</v>
      </c>
      <c r="R117" s="43">
        <f t="shared" si="56"/>
        <v>21</v>
      </c>
      <c r="S117" s="43">
        <f t="shared" si="57"/>
        <v>30861000</v>
      </c>
      <c r="T117" s="43">
        <f t="shared" ref="T117:U124" si="59">R117+L117</f>
        <v>179</v>
      </c>
      <c r="U117" s="43">
        <f t="shared" si="59"/>
        <v>61829885.159999996</v>
      </c>
      <c r="V117" s="16"/>
    </row>
    <row r="118" spans="1:22" s="9" customFormat="1" x14ac:dyDescent="0.2">
      <c r="A118" s="33">
        <v>111</v>
      </c>
      <c r="B118" s="54" t="s">
        <v>238</v>
      </c>
      <c r="C118" s="1" t="s">
        <v>239</v>
      </c>
      <c r="D118" s="44"/>
      <c r="E118" s="44"/>
      <c r="F118" s="44">
        <v>179</v>
      </c>
      <c r="G118" s="44">
        <v>8993996.3599999994</v>
      </c>
      <c r="H118" s="44">
        <v>37</v>
      </c>
      <c r="I118" s="44">
        <v>41253.040000000001</v>
      </c>
      <c r="J118" s="44">
        <v>1090</v>
      </c>
      <c r="K118" s="44">
        <v>20498447.73</v>
      </c>
      <c r="L118" s="42">
        <f t="shared" si="58"/>
        <v>1306</v>
      </c>
      <c r="M118" s="42">
        <f t="shared" si="58"/>
        <v>29533697.129999999</v>
      </c>
      <c r="N118" s="44">
        <v>892</v>
      </c>
      <c r="O118" s="44">
        <v>29598206.629999999</v>
      </c>
      <c r="P118" s="44">
        <v>2</v>
      </c>
      <c r="Q118" s="44">
        <v>100000</v>
      </c>
      <c r="R118" s="42">
        <f t="shared" si="56"/>
        <v>894</v>
      </c>
      <c r="S118" s="42">
        <f t="shared" si="57"/>
        <v>29698206.629999999</v>
      </c>
      <c r="T118" s="42">
        <f t="shared" si="59"/>
        <v>2200</v>
      </c>
      <c r="U118" s="42">
        <f t="shared" si="59"/>
        <v>59231903.759999998</v>
      </c>
      <c r="V118" s="16"/>
    </row>
    <row r="119" spans="1:22" s="9" customFormat="1" x14ac:dyDescent="0.2">
      <c r="A119" s="30">
        <v>112</v>
      </c>
      <c r="B119" s="53" t="s">
        <v>260</v>
      </c>
      <c r="C119" s="32" t="s">
        <v>261</v>
      </c>
      <c r="D119" s="43"/>
      <c r="E119" s="43"/>
      <c r="F119" s="43"/>
      <c r="G119" s="43"/>
      <c r="H119" s="43">
        <v>1332</v>
      </c>
      <c r="I119" s="43">
        <v>10219882.279999999</v>
      </c>
      <c r="J119" s="43">
        <v>1852</v>
      </c>
      <c r="K119" s="43">
        <v>18473036.370000001</v>
      </c>
      <c r="L119" s="43">
        <f t="shared" si="58"/>
        <v>3184</v>
      </c>
      <c r="M119" s="43">
        <f t="shared" si="58"/>
        <v>28692918.649999999</v>
      </c>
      <c r="N119" s="43">
        <v>1513</v>
      </c>
      <c r="O119" s="43">
        <v>19250685.100000001</v>
      </c>
      <c r="P119" s="43">
        <v>164</v>
      </c>
      <c r="Q119" s="43">
        <v>10998039.6</v>
      </c>
      <c r="R119" s="43">
        <f t="shared" si="56"/>
        <v>1677</v>
      </c>
      <c r="S119" s="43">
        <f t="shared" si="57"/>
        <v>30248724.700000003</v>
      </c>
      <c r="T119" s="43">
        <f t="shared" si="59"/>
        <v>4861</v>
      </c>
      <c r="U119" s="43">
        <f t="shared" si="59"/>
        <v>58941643.350000001</v>
      </c>
      <c r="V119" s="16"/>
    </row>
    <row r="120" spans="1:22" s="9" customFormat="1" x14ac:dyDescent="0.2">
      <c r="A120" s="33">
        <v>113</v>
      </c>
      <c r="B120" s="54" t="s">
        <v>240</v>
      </c>
      <c r="C120" s="1" t="s">
        <v>241</v>
      </c>
      <c r="D120" s="44"/>
      <c r="E120" s="44"/>
      <c r="F120" s="44"/>
      <c r="G120" s="44"/>
      <c r="H120" s="44">
        <v>87</v>
      </c>
      <c r="I120" s="44">
        <v>2715960.42</v>
      </c>
      <c r="J120" s="44">
        <v>929</v>
      </c>
      <c r="K120" s="44">
        <v>26223633.710000001</v>
      </c>
      <c r="L120" s="42">
        <f t="shared" si="58"/>
        <v>1016</v>
      </c>
      <c r="M120" s="42">
        <f t="shared" si="58"/>
        <v>28939594.130000003</v>
      </c>
      <c r="N120" s="44">
        <v>915</v>
      </c>
      <c r="O120" s="44">
        <v>26164026.539999999</v>
      </c>
      <c r="P120" s="44">
        <v>87</v>
      </c>
      <c r="Q120" s="44">
        <v>2656467.0499999998</v>
      </c>
      <c r="R120" s="42">
        <f t="shared" si="56"/>
        <v>1002</v>
      </c>
      <c r="S120" s="42">
        <f t="shared" si="57"/>
        <v>28820493.59</v>
      </c>
      <c r="T120" s="42">
        <f t="shared" si="59"/>
        <v>2018</v>
      </c>
      <c r="U120" s="42">
        <f t="shared" si="59"/>
        <v>57760087.719999999</v>
      </c>
      <c r="V120" s="16"/>
    </row>
    <row r="121" spans="1:22" s="9" customFormat="1" x14ac:dyDescent="0.2">
      <c r="A121" s="30">
        <v>114</v>
      </c>
      <c r="B121" s="53" t="s">
        <v>232</v>
      </c>
      <c r="C121" s="32" t="s">
        <v>233</v>
      </c>
      <c r="D121" s="43">
        <v>209</v>
      </c>
      <c r="E121" s="43">
        <v>20120007.530000001</v>
      </c>
      <c r="F121" s="43">
        <v>22</v>
      </c>
      <c r="G121" s="43">
        <v>1059301.6599999999</v>
      </c>
      <c r="H121" s="43">
        <v>110</v>
      </c>
      <c r="I121" s="43">
        <v>3481557.55</v>
      </c>
      <c r="J121" s="43">
        <v>768</v>
      </c>
      <c r="K121" s="43">
        <v>5781438.3300000001</v>
      </c>
      <c r="L121" s="43">
        <f t="shared" si="58"/>
        <v>1109</v>
      </c>
      <c r="M121" s="43">
        <f t="shared" si="58"/>
        <v>30442305.07</v>
      </c>
      <c r="N121" s="43">
        <v>155</v>
      </c>
      <c r="O121" s="43">
        <v>4686337.3099999996</v>
      </c>
      <c r="P121" s="43">
        <v>181</v>
      </c>
      <c r="Q121" s="43">
        <v>21493270.199999999</v>
      </c>
      <c r="R121" s="43">
        <f t="shared" si="56"/>
        <v>336</v>
      </c>
      <c r="S121" s="43">
        <f t="shared" si="57"/>
        <v>26179607.509999998</v>
      </c>
      <c r="T121" s="43">
        <f t="shared" si="59"/>
        <v>1445</v>
      </c>
      <c r="U121" s="43">
        <f t="shared" si="59"/>
        <v>56621912.579999998</v>
      </c>
      <c r="V121" s="16"/>
    </row>
    <row r="122" spans="1:22" s="9" customFormat="1" x14ac:dyDescent="0.2">
      <c r="A122" s="33">
        <v>115</v>
      </c>
      <c r="B122" s="54" t="s">
        <v>252</v>
      </c>
      <c r="C122" s="1" t="s">
        <v>253</v>
      </c>
      <c r="D122" s="44">
        <v>112</v>
      </c>
      <c r="E122" s="44">
        <v>1380149.57</v>
      </c>
      <c r="F122" s="44">
        <v>246</v>
      </c>
      <c r="G122" s="44">
        <v>7799543.75</v>
      </c>
      <c r="H122" s="44">
        <v>81</v>
      </c>
      <c r="I122" s="44">
        <v>10345158.109999999</v>
      </c>
      <c r="J122" s="44">
        <v>185</v>
      </c>
      <c r="K122" s="44">
        <v>1061150.47</v>
      </c>
      <c r="L122" s="42">
        <f t="shared" si="58"/>
        <v>624</v>
      </c>
      <c r="M122" s="42">
        <f t="shared" si="58"/>
        <v>20586001.899999999</v>
      </c>
      <c r="N122" s="44">
        <v>596</v>
      </c>
      <c r="O122" s="44">
        <v>15909733.48</v>
      </c>
      <c r="P122" s="44">
        <v>307</v>
      </c>
      <c r="Q122" s="44">
        <v>19305662.48</v>
      </c>
      <c r="R122" s="42">
        <f t="shared" si="56"/>
        <v>903</v>
      </c>
      <c r="S122" s="42">
        <f t="shared" si="57"/>
        <v>35215395.960000001</v>
      </c>
      <c r="T122" s="42">
        <f t="shared" si="59"/>
        <v>1527</v>
      </c>
      <c r="U122" s="42">
        <f t="shared" si="59"/>
        <v>55801397.859999999</v>
      </c>
      <c r="V122" s="16"/>
    </row>
    <row r="123" spans="1:22" s="9" customFormat="1" x14ac:dyDescent="0.2">
      <c r="A123" s="30">
        <v>116</v>
      </c>
      <c r="B123" s="53" t="s">
        <v>242</v>
      </c>
      <c r="C123" s="32" t="s">
        <v>243</v>
      </c>
      <c r="D123" s="43">
        <v>37</v>
      </c>
      <c r="E123" s="43">
        <v>12505038.9</v>
      </c>
      <c r="F123" s="43">
        <v>26</v>
      </c>
      <c r="G123" s="43">
        <v>5156408.0599999996</v>
      </c>
      <c r="H123" s="43">
        <v>1887</v>
      </c>
      <c r="I123" s="43">
        <v>7708877.5300000003</v>
      </c>
      <c r="J123" s="43">
        <v>396</v>
      </c>
      <c r="K123" s="43">
        <v>2548046.25</v>
      </c>
      <c r="L123" s="43">
        <f t="shared" si="58"/>
        <v>2346</v>
      </c>
      <c r="M123" s="43">
        <f t="shared" si="58"/>
        <v>27918370.740000002</v>
      </c>
      <c r="N123" s="43">
        <v>21</v>
      </c>
      <c r="O123" s="43">
        <v>5762405</v>
      </c>
      <c r="P123" s="43">
        <v>38</v>
      </c>
      <c r="Q123" s="43">
        <v>18235838.539999999</v>
      </c>
      <c r="R123" s="43">
        <f t="shared" si="56"/>
        <v>59</v>
      </c>
      <c r="S123" s="43">
        <f t="shared" si="57"/>
        <v>23998243.539999999</v>
      </c>
      <c r="T123" s="43">
        <f t="shared" si="59"/>
        <v>2405</v>
      </c>
      <c r="U123" s="43">
        <f t="shared" si="59"/>
        <v>51916614.280000001</v>
      </c>
      <c r="V123" s="16"/>
    </row>
    <row r="124" spans="1:22" s="9" customFormat="1" x14ac:dyDescent="0.2">
      <c r="A124" s="33">
        <v>117</v>
      </c>
      <c r="B124" s="54" t="s">
        <v>264</v>
      </c>
      <c r="C124" s="1" t="s">
        <v>265</v>
      </c>
      <c r="D124" s="44">
        <v>1</v>
      </c>
      <c r="E124" s="44">
        <v>1960</v>
      </c>
      <c r="F124" s="44"/>
      <c r="G124" s="44"/>
      <c r="H124" s="44">
        <v>196</v>
      </c>
      <c r="I124" s="44">
        <v>14316554.369999999</v>
      </c>
      <c r="J124" s="44">
        <v>373</v>
      </c>
      <c r="K124" s="44">
        <v>21644094.02</v>
      </c>
      <c r="L124" s="42">
        <f t="shared" si="58"/>
        <v>570</v>
      </c>
      <c r="M124" s="42">
        <f t="shared" si="58"/>
        <v>35962608.390000001</v>
      </c>
      <c r="N124" s="44">
        <v>64</v>
      </c>
      <c r="O124" s="44">
        <v>11175338.789999999</v>
      </c>
      <c r="P124" s="44">
        <v>25</v>
      </c>
      <c r="Q124" s="44">
        <v>3998326.15</v>
      </c>
      <c r="R124" s="42">
        <f t="shared" si="56"/>
        <v>89</v>
      </c>
      <c r="S124" s="42">
        <f t="shared" si="57"/>
        <v>15173664.939999999</v>
      </c>
      <c r="T124" s="42">
        <f t="shared" si="59"/>
        <v>659</v>
      </c>
      <c r="U124" s="42">
        <f t="shared" si="59"/>
        <v>51136273.329999998</v>
      </c>
      <c r="V124" s="16"/>
    </row>
    <row r="125" spans="1:22" s="9" customFormat="1" x14ac:dyDescent="0.2">
      <c r="A125" s="30">
        <v>118</v>
      </c>
      <c r="B125" s="31" t="s">
        <v>244</v>
      </c>
      <c r="C125" s="32" t="s">
        <v>245</v>
      </c>
      <c r="D125" s="43">
        <v>169</v>
      </c>
      <c r="E125" s="43">
        <v>19933907.390000001</v>
      </c>
      <c r="F125" s="43">
        <v>159</v>
      </c>
      <c r="G125" s="43">
        <v>4659118.87</v>
      </c>
      <c r="H125" s="43">
        <v>78</v>
      </c>
      <c r="I125" s="43">
        <v>900368.49</v>
      </c>
      <c r="J125" s="43">
        <v>247</v>
      </c>
      <c r="K125" s="43">
        <v>1957530.87</v>
      </c>
      <c r="L125" s="43">
        <f t="shared" ref="L125:L132" si="60">J125+H125+F125+D125</f>
        <v>653</v>
      </c>
      <c r="M125" s="43">
        <f t="shared" ref="M125:M132" si="61">K125+I125+G125+E125</f>
        <v>27450925.620000001</v>
      </c>
      <c r="N125" s="43">
        <v>45</v>
      </c>
      <c r="O125" s="43">
        <v>4385865.33</v>
      </c>
      <c r="P125" s="43">
        <v>77</v>
      </c>
      <c r="Q125" s="43">
        <v>18581145.82</v>
      </c>
      <c r="R125" s="43">
        <f t="shared" si="56"/>
        <v>122</v>
      </c>
      <c r="S125" s="43">
        <f t="shared" si="57"/>
        <v>22967011.149999999</v>
      </c>
      <c r="T125" s="43">
        <f t="shared" ref="T125:T132" si="62">R125+L125</f>
        <v>775</v>
      </c>
      <c r="U125" s="43">
        <f t="shared" ref="U125:U132" si="63">S125+M125</f>
        <v>50417936.769999996</v>
      </c>
      <c r="V125" s="16"/>
    </row>
    <row r="126" spans="1:22" s="9" customFormat="1" x14ac:dyDescent="0.2">
      <c r="A126" s="33">
        <v>119</v>
      </c>
      <c r="B126" s="54" t="s">
        <v>250</v>
      </c>
      <c r="C126" s="1" t="s">
        <v>251</v>
      </c>
      <c r="D126" s="44"/>
      <c r="E126" s="44"/>
      <c r="F126" s="44">
        <v>26</v>
      </c>
      <c r="G126" s="44">
        <v>266197.44</v>
      </c>
      <c r="H126" s="44">
        <v>296</v>
      </c>
      <c r="I126" s="44">
        <v>12327480.859999999</v>
      </c>
      <c r="J126" s="44">
        <v>2065</v>
      </c>
      <c r="K126" s="44">
        <v>21147867.010000002</v>
      </c>
      <c r="L126" s="42">
        <f t="shared" si="60"/>
        <v>2387</v>
      </c>
      <c r="M126" s="42">
        <f t="shared" si="61"/>
        <v>33741545.310000002</v>
      </c>
      <c r="N126" s="44">
        <v>33</v>
      </c>
      <c r="O126" s="44">
        <v>12522679.6</v>
      </c>
      <c r="P126" s="44">
        <v>4</v>
      </c>
      <c r="Q126" s="44">
        <v>2619317.37</v>
      </c>
      <c r="R126" s="42">
        <f t="shared" si="56"/>
        <v>37</v>
      </c>
      <c r="S126" s="42">
        <f t="shared" si="57"/>
        <v>15141996.969999999</v>
      </c>
      <c r="T126" s="42">
        <f t="shared" si="62"/>
        <v>2424</v>
      </c>
      <c r="U126" s="42">
        <f t="shared" si="63"/>
        <v>48883542.280000001</v>
      </c>
      <c r="V126" s="16"/>
    </row>
    <row r="127" spans="1:22" s="9" customFormat="1" x14ac:dyDescent="0.2">
      <c r="A127" s="30">
        <v>120</v>
      </c>
      <c r="B127" s="53" t="s">
        <v>248</v>
      </c>
      <c r="C127" s="32" t="s">
        <v>249</v>
      </c>
      <c r="D127" s="43"/>
      <c r="E127" s="43"/>
      <c r="F127" s="43"/>
      <c r="G127" s="43"/>
      <c r="H127" s="43">
        <v>1018</v>
      </c>
      <c r="I127" s="43">
        <v>3828149.01</v>
      </c>
      <c r="J127" s="43">
        <v>2804</v>
      </c>
      <c r="K127" s="43">
        <v>22703506.350000001</v>
      </c>
      <c r="L127" s="43">
        <f t="shared" si="60"/>
        <v>3822</v>
      </c>
      <c r="M127" s="43">
        <f t="shared" si="61"/>
        <v>26531655.359999999</v>
      </c>
      <c r="N127" s="43">
        <v>625</v>
      </c>
      <c r="O127" s="43">
        <v>18995684.760000002</v>
      </c>
      <c r="P127" s="43"/>
      <c r="Q127" s="43"/>
      <c r="R127" s="43">
        <f t="shared" si="56"/>
        <v>625</v>
      </c>
      <c r="S127" s="43">
        <f t="shared" si="57"/>
        <v>18995684.760000002</v>
      </c>
      <c r="T127" s="43">
        <f t="shared" si="62"/>
        <v>4447</v>
      </c>
      <c r="U127" s="43">
        <f t="shared" si="63"/>
        <v>45527340.120000005</v>
      </c>
      <c r="V127" s="16"/>
    </row>
    <row r="128" spans="1:22" s="9" customFormat="1" x14ac:dyDescent="0.2">
      <c r="A128" s="33">
        <v>121</v>
      </c>
      <c r="B128" s="54" t="s">
        <v>246</v>
      </c>
      <c r="C128" s="1" t="s">
        <v>247</v>
      </c>
      <c r="D128" s="44">
        <v>22</v>
      </c>
      <c r="E128" s="44">
        <v>966978.01</v>
      </c>
      <c r="F128" s="44">
        <v>417</v>
      </c>
      <c r="G128" s="44">
        <v>16714056.66</v>
      </c>
      <c r="H128" s="44">
        <v>89</v>
      </c>
      <c r="I128" s="44">
        <v>909405.73</v>
      </c>
      <c r="J128" s="44">
        <v>773</v>
      </c>
      <c r="K128" s="44">
        <v>2767878.92</v>
      </c>
      <c r="L128" s="42">
        <f t="shared" si="60"/>
        <v>1301</v>
      </c>
      <c r="M128" s="42">
        <f t="shared" si="61"/>
        <v>21358319.32</v>
      </c>
      <c r="N128" s="44">
        <v>791</v>
      </c>
      <c r="O128" s="44">
        <v>19417592.510000002</v>
      </c>
      <c r="P128" s="44">
        <v>71</v>
      </c>
      <c r="Q128" s="44">
        <v>1812015.11</v>
      </c>
      <c r="R128" s="42">
        <f t="shared" si="56"/>
        <v>862</v>
      </c>
      <c r="S128" s="42">
        <f t="shared" si="57"/>
        <v>21229607.620000001</v>
      </c>
      <c r="T128" s="42">
        <f t="shared" si="62"/>
        <v>2163</v>
      </c>
      <c r="U128" s="42">
        <f t="shared" si="63"/>
        <v>42587926.939999998</v>
      </c>
      <c r="V128" s="16"/>
    </row>
    <row r="129" spans="1:22" s="9" customFormat="1" x14ac:dyDescent="0.2">
      <c r="A129" s="30">
        <v>122</v>
      </c>
      <c r="B129" s="53" t="s">
        <v>266</v>
      </c>
      <c r="C129" s="32" t="s">
        <v>267</v>
      </c>
      <c r="D129" s="43">
        <v>36</v>
      </c>
      <c r="E129" s="43">
        <v>689525.86</v>
      </c>
      <c r="F129" s="43">
        <v>106</v>
      </c>
      <c r="G129" s="43">
        <v>1467218.13</v>
      </c>
      <c r="H129" s="43">
        <v>276</v>
      </c>
      <c r="I129" s="43">
        <v>4026622.17</v>
      </c>
      <c r="J129" s="43">
        <v>1585</v>
      </c>
      <c r="K129" s="43">
        <v>15992556.65</v>
      </c>
      <c r="L129" s="43">
        <f t="shared" si="60"/>
        <v>2003</v>
      </c>
      <c r="M129" s="43">
        <f t="shared" si="61"/>
        <v>22175922.809999999</v>
      </c>
      <c r="N129" s="43">
        <v>684</v>
      </c>
      <c r="O129" s="43">
        <v>14710092.710000001</v>
      </c>
      <c r="P129" s="43">
        <v>115</v>
      </c>
      <c r="Q129" s="43">
        <v>1914262.41</v>
      </c>
      <c r="R129" s="43">
        <f t="shared" si="56"/>
        <v>799</v>
      </c>
      <c r="S129" s="43">
        <f t="shared" si="57"/>
        <v>16624355.120000001</v>
      </c>
      <c r="T129" s="43">
        <f t="shared" si="62"/>
        <v>2802</v>
      </c>
      <c r="U129" s="43">
        <f t="shared" si="63"/>
        <v>38800277.93</v>
      </c>
      <c r="V129" s="16"/>
    </row>
    <row r="130" spans="1:22" s="9" customFormat="1" x14ac:dyDescent="0.2">
      <c r="A130" s="33">
        <v>123</v>
      </c>
      <c r="B130" s="54" t="s">
        <v>256</v>
      </c>
      <c r="C130" s="1" t="s">
        <v>257</v>
      </c>
      <c r="D130" s="44">
        <v>3</v>
      </c>
      <c r="E130" s="44">
        <v>34546</v>
      </c>
      <c r="F130" s="44">
        <v>17</v>
      </c>
      <c r="G130" s="44">
        <v>332036.47999999998</v>
      </c>
      <c r="H130" s="44">
        <v>153</v>
      </c>
      <c r="I130" s="44">
        <v>2269769.7200000002</v>
      </c>
      <c r="J130" s="44">
        <v>318</v>
      </c>
      <c r="K130" s="44">
        <v>15612885.66</v>
      </c>
      <c r="L130" s="42">
        <f t="shared" si="60"/>
        <v>491</v>
      </c>
      <c r="M130" s="42">
        <f t="shared" si="61"/>
        <v>18249237.859999999</v>
      </c>
      <c r="N130" s="44">
        <v>215</v>
      </c>
      <c r="O130" s="44">
        <v>16194961.800000001</v>
      </c>
      <c r="P130" s="44">
        <v>164</v>
      </c>
      <c r="Q130" s="44">
        <v>3057483.99</v>
      </c>
      <c r="R130" s="42">
        <f t="shared" si="56"/>
        <v>379</v>
      </c>
      <c r="S130" s="42">
        <f t="shared" si="57"/>
        <v>19252445.789999999</v>
      </c>
      <c r="T130" s="42">
        <f t="shared" si="62"/>
        <v>870</v>
      </c>
      <c r="U130" s="42">
        <f t="shared" si="63"/>
        <v>37501683.649999999</v>
      </c>
      <c r="V130" s="16"/>
    </row>
    <row r="131" spans="1:22" s="9" customFormat="1" x14ac:dyDescent="0.2">
      <c r="A131" s="30">
        <v>124</v>
      </c>
      <c r="B131" s="53" t="s">
        <v>258</v>
      </c>
      <c r="C131" s="32" t="s">
        <v>259</v>
      </c>
      <c r="D131" s="43"/>
      <c r="E131" s="43"/>
      <c r="F131" s="43">
        <v>17</v>
      </c>
      <c r="G131" s="43">
        <v>465211.66</v>
      </c>
      <c r="H131" s="43">
        <v>462</v>
      </c>
      <c r="I131" s="43">
        <v>1594216.99</v>
      </c>
      <c r="J131" s="43">
        <v>1630</v>
      </c>
      <c r="K131" s="43">
        <v>17990190.02</v>
      </c>
      <c r="L131" s="43">
        <f t="shared" si="60"/>
        <v>2109</v>
      </c>
      <c r="M131" s="43">
        <f t="shared" si="61"/>
        <v>20049618.669999998</v>
      </c>
      <c r="N131" s="43">
        <v>1232</v>
      </c>
      <c r="O131" s="43">
        <v>17074540.98</v>
      </c>
      <c r="P131" s="43">
        <v>27</v>
      </c>
      <c r="Q131" s="43">
        <v>211264.9</v>
      </c>
      <c r="R131" s="43">
        <f t="shared" si="56"/>
        <v>1259</v>
      </c>
      <c r="S131" s="43">
        <f t="shared" si="57"/>
        <v>17285805.879999999</v>
      </c>
      <c r="T131" s="43">
        <f t="shared" si="62"/>
        <v>3368</v>
      </c>
      <c r="U131" s="43">
        <f t="shared" si="63"/>
        <v>37335424.549999997</v>
      </c>
      <c r="V131" s="16"/>
    </row>
    <row r="132" spans="1:22" s="9" customFormat="1" x14ac:dyDescent="0.2">
      <c r="A132" s="33">
        <v>125</v>
      </c>
      <c r="B132" s="54" t="s">
        <v>254</v>
      </c>
      <c r="C132" s="1" t="s">
        <v>255</v>
      </c>
      <c r="D132" s="44">
        <v>11</v>
      </c>
      <c r="E132" s="44">
        <v>177367.92</v>
      </c>
      <c r="F132" s="44">
        <v>133</v>
      </c>
      <c r="G132" s="44">
        <v>7123478.9100000001</v>
      </c>
      <c r="H132" s="44">
        <v>320</v>
      </c>
      <c r="I132" s="44">
        <v>9197679.2300000004</v>
      </c>
      <c r="J132" s="44">
        <v>468</v>
      </c>
      <c r="K132" s="44">
        <v>5968370.5300000003</v>
      </c>
      <c r="L132" s="42">
        <f t="shared" si="60"/>
        <v>932</v>
      </c>
      <c r="M132" s="42">
        <f t="shared" si="61"/>
        <v>22466896.590000004</v>
      </c>
      <c r="N132" s="44">
        <v>96</v>
      </c>
      <c r="O132" s="44">
        <v>8983879.1099999994</v>
      </c>
      <c r="P132" s="44">
        <v>84</v>
      </c>
      <c r="Q132" s="44">
        <v>5295877.63</v>
      </c>
      <c r="R132" s="42">
        <f t="shared" si="56"/>
        <v>180</v>
      </c>
      <c r="S132" s="42">
        <f t="shared" si="57"/>
        <v>14279756.739999998</v>
      </c>
      <c r="T132" s="42">
        <f t="shared" si="62"/>
        <v>1112</v>
      </c>
      <c r="U132" s="42">
        <f t="shared" si="63"/>
        <v>36746653.329999998</v>
      </c>
      <c r="V132" s="16"/>
    </row>
    <row r="133" spans="1:22" s="9" customFormat="1" x14ac:dyDescent="0.2">
      <c r="A133" s="30">
        <v>126</v>
      </c>
      <c r="B133" s="53" t="s">
        <v>300</v>
      </c>
      <c r="C133" s="32" t="s">
        <v>301</v>
      </c>
      <c r="D133" s="43">
        <v>8</v>
      </c>
      <c r="E133" s="43">
        <v>1799428.27</v>
      </c>
      <c r="F133" s="43">
        <v>11</v>
      </c>
      <c r="G133" s="43">
        <v>12750180</v>
      </c>
      <c r="H133" s="43">
        <v>6</v>
      </c>
      <c r="I133" s="43">
        <v>2480724.79</v>
      </c>
      <c r="J133" s="43">
        <v>24</v>
      </c>
      <c r="K133" s="43">
        <v>293303.7</v>
      </c>
      <c r="L133" s="43">
        <f t="shared" ref="L133:M139" si="64">J133+H133+F133+D133</f>
        <v>49</v>
      </c>
      <c r="M133" s="43">
        <f t="shared" si="64"/>
        <v>17323636.760000002</v>
      </c>
      <c r="N133" s="43">
        <v>11</v>
      </c>
      <c r="O133" s="43">
        <v>6355374.3700000001</v>
      </c>
      <c r="P133" s="43">
        <v>11</v>
      </c>
      <c r="Q133" s="43">
        <v>12592436.41</v>
      </c>
      <c r="R133" s="43">
        <f t="shared" ref="R133:R181" si="65">N133+P133</f>
        <v>22</v>
      </c>
      <c r="S133" s="43">
        <f t="shared" ref="S133:S181" si="66">O133+Q133</f>
        <v>18947810.780000001</v>
      </c>
      <c r="T133" s="43">
        <f t="shared" ref="T133:U139" si="67">R133+L133</f>
        <v>71</v>
      </c>
      <c r="U133" s="43">
        <f t="shared" si="67"/>
        <v>36271447.540000007</v>
      </c>
      <c r="V133" s="16"/>
    </row>
    <row r="134" spans="1:22" s="9" customFormat="1" x14ac:dyDescent="0.2">
      <c r="A134" s="33">
        <v>127</v>
      </c>
      <c r="B134" s="54" t="s">
        <v>268</v>
      </c>
      <c r="C134" s="1" t="s">
        <v>269</v>
      </c>
      <c r="D134" s="44">
        <v>8</v>
      </c>
      <c r="E134" s="44">
        <v>147206.26</v>
      </c>
      <c r="F134" s="44">
        <v>158</v>
      </c>
      <c r="G134" s="44">
        <v>1932279.78</v>
      </c>
      <c r="H134" s="44">
        <v>148</v>
      </c>
      <c r="I134" s="44">
        <v>2317297.12</v>
      </c>
      <c r="J134" s="44">
        <v>2250</v>
      </c>
      <c r="K134" s="44">
        <v>13750198.119999999</v>
      </c>
      <c r="L134" s="42">
        <f t="shared" si="64"/>
        <v>2564</v>
      </c>
      <c r="M134" s="42">
        <f t="shared" si="64"/>
        <v>18146981.280000001</v>
      </c>
      <c r="N134" s="44">
        <v>1017</v>
      </c>
      <c r="O134" s="44">
        <v>14577956.810000001</v>
      </c>
      <c r="P134" s="44">
        <v>30</v>
      </c>
      <c r="Q134" s="44">
        <v>1361549.1</v>
      </c>
      <c r="R134" s="42">
        <f t="shared" si="65"/>
        <v>1047</v>
      </c>
      <c r="S134" s="42">
        <f t="shared" si="66"/>
        <v>15939505.91</v>
      </c>
      <c r="T134" s="42">
        <f t="shared" si="67"/>
        <v>3611</v>
      </c>
      <c r="U134" s="42">
        <f t="shared" si="67"/>
        <v>34086487.189999998</v>
      </c>
      <c r="V134" s="16"/>
    </row>
    <row r="135" spans="1:22" s="9" customFormat="1" x14ac:dyDescent="0.2">
      <c r="A135" s="30">
        <v>128</v>
      </c>
      <c r="B135" s="53" t="s">
        <v>282</v>
      </c>
      <c r="C135" s="32" t="s">
        <v>283</v>
      </c>
      <c r="D135" s="43">
        <v>1</v>
      </c>
      <c r="E135" s="43">
        <v>441.37</v>
      </c>
      <c r="F135" s="43">
        <v>11</v>
      </c>
      <c r="G135" s="43">
        <v>463572.31</v>
      </c>
      <c r="H135" s="43">
        <v>73</v>
      </c>
      <c r="I135" s="43">
        <v>365038.63</v>
      </c>
      <c r="J135" s="43">
        <v>3053</v>
      </c>
      <c r="K135" s="43">
        <v>15729016.699999999</v>
      </c>
      <c r="L135" s="43">
        <f t="shared" si="64"/>
        <v>3138</v>
      </c>
      <c r="M135" s="43">
        <f t="shared" si="64"/>
        <v>16558069.01</v>
      </c>
      <c r="N135" s="43">
        <v>2878</v>
      </c>
      <c r="O135" s="43">
        <v>15913849.23</v>
      </c>
      <c r="P135" s="43">
        <v>8</v>
      </c>
      <c r="Q135" s="43">
        <v>91479.95</v>
      </c>
      <c r="R135" s="43">
        <f t="shared" si="65"/>
        <v>2886</v>
      </c>
      <c r="S135" s="43">
        <f t="shared" si="66"/>
        <v>16005329.18</v>
      </c>
      <c r="T135" s="43">
        <f t="shared" si="67"/>
        <v>6024</v>
      </c>
      <c r="U135" s="43">
        <f t="shared" si="67"/>
        <v>32563398.189999998</v>
      </c>
      <c r="V135" s="16"/>
    </row>
    <row r="136" spans="1:22" s="9" customFormat="1" x14ac:dyDescent="0.2">
      <c r="A136" s="33">
        <v>129</v>
      </c>
      <c r="B136" s="54" t="s">
        <v>270</v>
      </c>
      <c r="C136" s="1" t="s">
        <v>271</v>
      </c>
      <c r="D136" s="44">
        <v>11</v>
      </c>
      <c r="E136" s="44">
        <v>78261.5</v>
      </c>
      <c r="F136" s="44">
        <v>217</v>
      </c>
      <c r="G136" s="44">
        <v>5549898.6100000003</v>
      </c>
      <c r="H136" s="44">
        <v>150</v>
      </c>
      <c r="I136" s="44">
        <v>5024955.5999999996</v>
      </c>
      <c r="J136" s="44">
        <v>505</v>
      </c>
      <c r="K136" s="44">
        <v>5947047.8099999996</v>
      </c>
      <c r="L136" s="42">
        <f t="shared" si="64"/>
        <v>883</v>
      </c>
      <c r="M136" s="42">
        <f t="shared" si="64"/>
        <v>16600163.52</v>
      </c>
      <c r="N136" s="44">
        <v>521</v>
      </c>
      <c r="O136" s="44">
        <v>10905040.5</v>
      </c>
      <c r="P136" s="44">
        <v>109</v>
      </c>
      <c r="Q136" s="44">
        <v>4503973.62</v>
      </c>
      <c r="R136" s="42">
        <f t="shared" si="65"/>
        <v>630</v>
      </c>
      <c r="S136" s="42">
        <f t="shared" si="66"/>
        <v>15409014.120000001</v>
      </c>
      <c r="T136" s="42">
        <f t="shared" si="67"/>
        <v>1513</v>
      </c>
      <c r="U136" s="42">
        <f t="shared" si="67"/>
        <v>32009177.640000001</v>
      </c>
      <c r="V136" s="16"/>
    </row>
    <row r="137" spans="1:22" s="9" customFormat="1" x14ac:dyDescent="0.2">
      <c r="A137" s="30">
        <v>130</v>
      </c>
      <c r="B137" s="53" t="s">
        <v>276</v>
      </c>
      <c r="C137" s="32" t="s">
        <v>277</v>
      </c>
      <c r="D137" s="43"/>
      <c r="E137" s="43"/>
      <c r="F137" s="43">
        <v>43</v>
      </c>
      <c r="G137" s="43">
        <v>1256020.3</v>
      </c>
      <c r="H137" s="43">
        <v>793</v>
      </c>
      <c r="I137" s="43">
        <v>1937847.06</v>
      </c>
      <c r="J137" s="43">
        <v>2245</v>
      </c>
      <c r="K137" s="43">
        <v>14665158.16</v>
      </c>
      <c r="L137" s="43">
        <f t="shared" si="64"/>
        <v>3081</v>
      </c>
      <c r="M137" s="43">
        <f t="shared" si="64"/>
        <v>17859025.52</v>
      </c>
      <c r="N137" s="43">
        <v>1107</v>
      </c>
      <c r="O137" s="43">
        <v>14037502.91</v>
      </c>
      <c r="P137" s="43">
        <v>5</v>
      </c>
      <c r="Q137" s="43">
        <v>46670.05</v>
      </c>
      <c r="R137" s="43">
        <f t="shared" si="65"/>
        <v>1112</v>
      </c>
      <c r="S137" s="43">
        <f t="shared" si="66"/>
        <v>14084172.960000001</v>
      </c>
      <c r="T137" s="43">
        <f t="shared" si="67"/>
        <v>4193</v>
      </c>
      <c r="U137" s="43">
        <f t="shared" si="67"/>
        <v>31943198.48</v>
      </c>
      <c r="V137" s="16"/>
    </row>
    <row r="138" spans="1:22" s="9" customFormat="1" x14ac:dyDescent="0.2">
      <c r="A138" s="33">
        <v>131</v>
      </c>
      <c r="B138" s="54" t="s">
        <v>272</v>
      </c>
      <c r="C138" s="1" t="s">
        <v>273</v>
      </c>
      <c r="D138" s="44">
        <v>2</v>
      </c>
      <c r="E138" s="44">
        <v>132300</v>
      </c>
      <c r="F138" s="44"/>
      <c r="G138" s="44"/>
      <c r="H138" s="44">
        <v>1410</v>
      </c>
      <c r="I138" s="44">
        <v>1702691.42</v>
      </c>
      <c r="J138" s="44">
        <v>7597</v>
      </c>
      <c r="K138" s="44">
        <v>15729658.41</v>
      </c>
      <c r="L138" s="42">
        <f t="shared" si="64"/>
        <v>9009</v>
      </c>
      <c r="M138" s="42">
        <f t="shared" si="64"/>
        <v>17564649.829999998</v>
      </c>
      <c r="N138" s="44">
        <v>332</v>
      </c>
      <c r="O138" s="44">
        <v>13863064.84</v>
      </c>
      <c r="P138" s="44"/>
      <c r="Q138" s="44"/>
      <c r="R138" s="42">
        <f t="shared" si="65"/>
        <v>332</v>
      </c>
      <c r="S138" s="42">
        <f t="shared" si="66"/>
        <v>13863064.84</v>
      </c>
      <c r="T138" s="42">
        <f t="shared" si="67"/>
        <v>9341</v>
      </c>
      <c r="U138" s="42">
        <f t="shared" si="67"/>
        <v>31427714.669999998</v>
      </c>
      <c r="V138" s="16"/>
    </row>
    <row r="139" spans="1:22" s="9" customFormat="1" x14ac:dyDescent="0.2">
      <c r="A139" s="30">
        <v>132</v>
      </c>
      <c r="B139" s="53" t="s">
        <v>278</v>
      </c>
      <c r="C139" s="32" t="s">
        <v>279</v>
      </c>
      <c r="D139" s="43"/>
      <c r="E139" s="43"/>
      <c r="F139" s="43"/>
      <c r="G139" s="43"/>
      <c r="H139" s="43">
        <v>619</v>
      </c>
      <c r="I139" s="43">
        <v>2181776.6</v>
      </c>
      <c r="J139" s="43">
        <v>1562</v>
      </c>
      <c r="K139" s="43">
        <v>13548835.77</v>
      </c>
      <c r="L139" s="43">
        <f t="shared" si="64"/>
        <v>2181</v>
      </c>
      <c r="M139" s="43">
        <f t="shared" si="64"/>
        <v>15730612.369999999</v>
      </c>
      <c r="N139" s="43">
        <v>1158</v>
      </c>
      <c r="O139" s="43">
        <v>11407454.560000001</v>
      </c>
      <c r="P139" s="43">
        <v>1</v>
      </c>
      <c r="Q139" s="43">
        <v>9396.14</v>
      </c>
      <c r="R139" s="43">
        <f t="shared" si="65"/>
        <v>1159</v>
      </c>
      <c r="S139" s="43">
        <f t="shared" si="66"/>
        <v>11416850.700000001</v>
      </c>
      <c r="T139" s="43">
        <f t="shared" si="67"/>
        <v>3340</v>
      </c>
      <c r="U139" s="43">
        <f t="shared" si="67"/>
        <v>27147463.07</v>
      </c>
      <c r="V139" s="16"/>
    </row>
    <row r="140" spans="1:22" s="9" customFormat="1" x14ac:dyDescent="0.2">
      <c r="A140" s="33">
        <v>133</v>
      </c>
      <c r="B140" s="54" t="s">
        <v>280</v>
      </c>
      <c r="C140" s="1" t="s">
        <v>281</v>
      </c>
      <c r="D140" s="44">
        <v>4</v>
      </c>
      <c r="E140" s="44">
        <v>34040.28</v>
      </c>
      <c r="F140" s="44">
        <v>17</v>
      </c>
      <c r="G140" s="44">
        <v>96873.53</v>
      </c>
      <c r="H140" s="44">
        <v>1017</v>
      </c>
      <c r="I140" s="44">
        <v>7951792.8399999999</v>
      </c>
      <c r="J140" s="44">
        <v>1797</v>
      </c>
      <c r="K140" s="44">
        <v>12326526.98</v>
      </c>
      <c r="L140" s="42">
        <f t="shared" ref="L140:L147" si="68">J140+H140+F140+D140</f>
        <v>2835</v>
      </c>
      <c r="M140" s="42">
        <f t="shared" ref="M140:M147" si="69">K140+I140+G140+E140</f>
        <v>20409233.630000003</v>
      </c>
      <c r="N140" s="44">
        <v>700</v>
      </c>
      <c r="O140" s="44">
        <v>5150017.82</v>
      </c>
      <c r="P140" s="44">
        <v>41</v>
      </c>
      <c r="Q140" s="44">
        <v>704661.37</v>
      </c>
      <c r="R140" s="42">
        <f t="shared" si="65"/>
        <v>741</v>
      </c>
      <c r="S140" s="42">
        <f t="shared" si="66"/>
        <v>5854679.1900000004</v>
      </c>
      <c r="T140" s="42">
        <f t="shared" ref="T140:T147" si="70">R140+L140</f>
        <v>3576</v>
      </c>
      <c r="U140" s="42">
        <f t="shared" ref="U140:U147" si="71">S140+M140</f>
        <v>26263912.820000004</v>
      </c>
      <c r="V140" s="16"/>
    </row>
    <row r="141" spans="1:22" s="9" customFormat="1" x14ac:dyDescent="0.2">
      <c r="A141" s="30">
        <v>134</v>
      </c>
      <c r="B141" s="53" t="s">
        <v>286</v>
      </c>
      <c r="C141" s="32" t="s">
        <v>287</v>
      </c>
      <c r="D141" s="43"/>
      <c r="E141" s="43"/>
      <c r="F141" s="43"/>
      <c r="G141" s="43"/>
      <c r="H141" s="43">
        <v>673</v>
      </c>
      <c r="I141" s="43">
        <v>2096750.8</v>
      </c>
      <c r="J141" s="43">
        <v>1841</v>
      </c>
      <c r="K141" s="43">
        <v>11414516.640000001</v>
      </c>
      <c r="L141" s="43">
        <f t="shared" si="68"/>
        <v>2514</v>
      </c>
      <c r="M141" s="43">
        <f t="shared" si="69"/>
        <v>13511267.440000001</v>
      </c>
      <c r="N141" s="43">
        <v>637</v>
      </c>
      <c r="O141" s="43">
        <v>9332905.2400000002</v>
      </c>
      <c r="P141" s="43"/>
      <c r="Q141" s="43"/>
      <c r="R141" s="43">
        <f t="shared" si="65"/>
        <v>637</v>
      </c>
      <c r="S141" s="43">
        <f t="shared" si="66"/>
        <v>9332905.2400000002</v>
      </c>
      <c r="T141" s="43">
        <f t="shared" si="70"/>
        <v>3151</v>
      </c>
      <c r="U141" s="43">
        <f t="shared" si="71"/>
        <v>22844172.68</v>
      </c>
      <c r="V141" s="16"/>
    </row>
    <row r="142" spans="1:22" s="9" customFormat="1" x14ac:dyDescent="0.2">
      <c r="A142" s="33">
        <v>135</v>
      </c>
      <c r="B142" s="54" t="s">
        <v>296</v>
      </c>
      <c r="C142" s="1" t="s">
        <v>297</v>
      </c>
      <c r="D142" s="44"/>
      <c r="E142" s="44"/>
      <c r="F142" s="44"/>
      <c r="G142" s="44"/>
      <c r="H142" s="44">
        <v>182</v>
      </c>
      <c r="I142" s="44">
        <v>603402.39</v>
      </c>
      <c r="J142" s="44">
        <v>1493</v>
      </c>
      <c r="K142" s="44">
        <v>11107979.380000001</v>
      </c>
      <c r="L142" s="42">
        <f t="shared" si="68"/>
        <v>1675</v>
      </c>
      <c r="M142" s="42">
        <f t="shared" si="69"/>
        <v>11711381.770000001</v>
      </c>
      <c r="N142" s="44">
        <v>1992</v>
      </c>
      <c r="O142" s="44">
        <v>10716626.380000001</v>
      </c>
      <c r="P142" s="44">
        <v>21</v>
      </c>
      <c r="Q142" s="44">
        <v>263503.73</v>
      </c>
      <c r="R142" s="42">
        <f t="shared" si="65"/>
        <v>2013</v>
      </c>
      <c r="S142" s="42">
        <f t="shared" si="66"/>
        <v>10980130.110000001</v>
      </c>
      <c r="T142" s="42">
        <f t="shared" si="70"/>
        <v>3688</v>
      </c>
      <c r="U142" s="42">
        <f t="shared" si="71"/>
        <v>22691511.880000003</v>
      </c>
      <c r="V142" s="16"/>
    </row>
    <row r="143" spans="1:22" s="9" customFormat="1" x14ac:dyDescent="0.2">
      <c r="A143" s="30">
        <v>136</v>
      </c>
      <c r="B143" s="53" t="s">
        <v>284</v>
      </c>
      <c r="C143" s="32" t="s">
        <v>285</v>
      </c>
      <c r="D143" s="43"/>
      <c r="E143" s="43"/>
      <c r="F143" s="43">
        <v>3</v>
      </c>
      <c r="G143" s="43">
        <v>6334.8</v>
      </c>
      <c r="H143" s="43">
        <v>345</v>
      </c>
      <c r="I143" s="43">
        <v>1700457.15</v>
      </c>
      <c r="J143" s="43">
        <v>1179</v>
      </c>
      <c r="K143" s="43">
        <v>10764553.25</v>
      </c>
      <c r="L143" s="43">
        <f t="shared" si="68"/>
        <v>1527</v>
      </c>
      <c r="M143" s="43">
        <f t="shared" si="69"/>
        <v>12471345.200000001</v>
      </c>
      <c r="N143" s="43">
        <v>1160</v>
      </c>
      <c r="O143" s="43">
        <v>9070404.0700000003</v>
      </c>
      <c r="P143" s="43"/>
      <c r="Q143" s="43"/>
      <c r="R143" s="43">
        <f t="shared" si="65"/>
        <v>1160</v>
      </c>
      <c r="S143" s="43">
        <f t="shared" si="66"/>
        <v>9070404.0700000003</v>
      </c>
      <c r="T143" s="43">
        <f t="shared" si="70"/>
        <v>2687</v>
      </c>
      <c r="U143" s="43">
        <f t="shared" si="71"/>
        <v>21541749.270000003</v>
      </c>
      <c r="V143" s="16"/>
    </row>
    <row r="144" spans="1:22" s="9" customFormat="1" x14ac:dyDescent="0.2">
      <c r="A144" s="33">
        <v>137</v>
      </c>
      <c r="B144" s="54" t="s">
        <v>294</v>
      </c>
      <c r="C144" s="1" t="s">
        <v>295</v>
      </c>
      <c r="D144" s="44"/>
      <c r="E144" s="44"/>
      <c r="F144" s="44">
        <v>64</v>
      </c>
      <c r="G144" s="44">
        <v>1039782.29</v>
      </c>
      <c r="H144" s="44">
        <v>402</v>
      </c>
      <c r="I144" s="44">
        <v>389942</v>
      </c>
      <c r="J144" s="44">
        <v>4752</v>
      </c>
      <c r="K144" s="44">
        <v>9648649.1899999995</v>
      </c>
      <c r="L144" s="42">
        <f t="shared" si="68"/>
        <v>5218</v>
      </c>
      <c r="M144" s="42">
        <f t="shared" si="69"/>
        <v>11078373.48</v>
      </c>
      <c r="N144" s="44">
        <v>1785</v>
      </c>
      <c r="O144" s="44">
        <v>10347447.99</v>
      </c>
      <c r="P144" s="44">
        <v>2</v>
      </c>
      <c r="Q144" s="44">
        <v>80792</v>
      </c>
      <c r="R144" s="42">
        <f t="shared" si="65"/>
        <v>1787</v>
      </c>
      <c r="S144" s="42">
        <f t="shared" si="66"/>
        <v>10428239.99</v>
      </c>
      <c r="T144" s="42">
        <f t="shared" si="70"/>
        <v>7005</v>
      </c>
      <c r="U144" s="42">
        <f t="shared" si="71"/>
        <v>21506613.469999999</v>
      </c>
      <c r="V144" s="16"/>
    </row>
    <row r="145" spans="1:22" s="9" customFormat="1" x14ac:dyDescent="0.2">
      <c r="A145" s="30">
        <v>138</v>
      </c>
      <c r="B145" s="53" t="s">
        <v>288</v>
      </c>
      <c r="C145" s="32" t="s">
        <v>289</v>
      </c>
      <c r="D145" s="43"/>
      <c r="E145" s="43"/>
      <c r="F145" s="43"/>
      <c r="G145" s="43"/>
      <c r="H145" s="43">
        <v>726</v>
      </c>
      <c r="I145" s="43">
        <v>2828946.59</v>
      </c>
      <c r="J145" s="43">
        <v>1551</v>
      </c>
      <c r="K145" s="43">
        <v>10622720.449999999</v>
      </c>
      <c r="L145" s="43">
        <f t="shared" si="68"/>
        <v>2277</v>
      </c>
      <c r="M145" s="43">
        <f t="shared" si="69"/>
        <v>13451667.039999999</v>
      </c>
      <c r="N145" s="43">
        <v>868</v>
      </c>
      <c r="O145" s="43">
        <v>7798286.0700000003</v>
      </c>
      <c r="P145" s="43"/>
      <c r="Q145" s="43"/>
      <c r="R145" s="43">
        <f t="shared" si="65"/>
        <v>868</v>
      </c>
      <c r="S145" s="43">
        <f t="shared" si="66"/>
        <v>7798286.0700000003</v>
      </c>
      <c r="T145" s="43">
        <f t="shared" si="70"/>
        <v>3145</v>
      </c>
      <c r="U145" s="43">
        <f t="shared" si="71"/>
        <v>21249953.109999999</v>
      </c>
      <c r="V145" s="16"/>
    </row>
    <row r="146" spans="1:22" s="9" customFormat="1" x14ac:dyDescent="0.2">
      <c r="A146" s="33">
        <v>139</v>
      </c>
      <c r="B146" s="54" t="s">
        <v>292</v>
      </c>
      <c r="C146" s="1" t="s">
        <v>293</v>
      </c>
      <c r="D146" s="44"/>
      <c r="E146" s="44"/>
      <c r="F146" s="44">
        <v>10</v>
      </c>
      <c r="G146" s="44">
        <v>76145.31</v>
      </c>
      <c r="H146" s="44">
        <v>1833</v>
      </c>
      <c r="I146" s="44">
        <v>936733.29</v>
      </c>
      <c r="J146" s="44">
        <v>9849</v>
      </c>
      <c r="K146" s="44">
        <v>10137825.08</v>
      </c>
      <c r="L146" s="44">
        <f t="shared" si="68"/>
        <v>11692</v>
      </c>
      <c r="M146" s="44">
        <f t="shared" si="69"/>
        <v>11150703.680000002</v>
      </c>
      <c r="N146" s="44">
        <v>522</v>
      </c>
      <c r="O146" s="44">
        <v>9695333.4800000004</v>
      </c>
      <c r="P146" s="44">
        <v>21</v>
      </c>
      <c r="Q146" s="44">
        <v>375389.78</v>
      </c>
      <c r="R146" s="42">
        <f t="shared" si="65"/>
        <v>543</v>
      </c>
      <c r="S146" s="42">
        <f t="shared" si="66"/>
        <v>10070723.26</v>
      </c>
      <c r="T146" s="44">
        <f t="shared" si="70"/>
        <v>12235</v>
      </c>
      <c r="U146" s="44">
        <f t="shared" si="71"/>
        <v>21221426.940000001</v>
      </c>
      <c r="V146" s="16"/>
    </row>
    <row r="147" spans="1:22" s="9" customFormat="1" x14ac:dyDescent="0.2">
      <c r="A147" s="30">
        <v>140</v>
      </c>
      <c r="B147" s="53" t="s">
        <v>298</v>
      </c>
      <c r="C147" s="32" t="s">
        <v>299</v>
      </c>
      <c r="D147" s="43"/>
      <c r="E147" s="43"/>
      <c r="F147" s="43"/>
      <c r="G147" s="43"/>
      <c r="H147" s="43">
        <v>1353</v>
      </c>
      <c r="I147" s="43">
        <v>9085087.2799999993</v>
      </c>
      <c r="J147" s="43">
        <v>1500</v>
      </c>
      <c r="K147" s="43">
        <v>9638896.9399999995</v>
      </c>
      <c r="L147" s="43">
        <f t="shared" si="68"/>
        <v>2853</v>
      </c>
      <c r="M147" s="43">
        <f t="shared" si="69"/>
        <v>18723984.219999999</v>
      </c>
      <c r="N147" s="43">
        <v>137</v>
      </c>
      <c r="O147" s="43">
        <v>612667.75</v>
      </c>
      <c r="P147" s="43">
        <v>16</v>
      </c>
      <c r="Q147" s="43">
        <v>203465.33</v>
      </c>
      <c r="R147" s="43">
        <f t="shared" si="65"/>
        <v>153</v>
      </c>
      <c r="S147" s="43">
        <f t="shared" si="66"/>
        <v>816133.08</v>
      </c>
      <c r="T147" s="43">
        <f t="shared" si="70"/>
        <v>3006</v>
      </c>
      <c r="U147" s="43">
        <f t="shared" si="71"/>
        <v>19540117.299999997</v>
      </c>
      <c r="V147" s="16"/>
    </row>
    <row r="148" spans="1:22" s="9" customFormat="1" x14ac:dyDescent="0.2">
      <c r="A148" s="33">
        <v>141</v>
      </c>
      <c r="B148" s="54" t="s">
        <v>274</v>
      </c>
      <c r="C148" s="1" t="s">
        <v>275</v>
      </c>
      <c r="D148" s="44">
        <v>1</v>
      </c>
      <c r="E148" s="44">
        <v>79000</v>
      </c>
      <c r="F148" s="44">
        <v>56</v>
      </c>
      <c r="G148" s="44">
        <v>1375905.79</v>
      </c>
      <c r="H148" s="44">
        <v>247</v>
      </c>
      <c r="I148" s="44">
        <v>485264.88</v>
      </c>
      <c r="J148" s="44">
        <v>600</v>
      </c>
      <c r="K148" s="44">
        <v>7302804.6900000004</v>
      </c>
      <c r="L148" s="42">
        <f t="shared" ref="L148:M152" si="72">J148+H148+F148+D148</f>
        <v>904</v>
      </c>
      <c r="M148" s="42">
        <f t="shared" si="72"/>
        <v>9242975.3599999994</v>
      </c>
      <c r="N148" s="44">
        <v>437</v>
      </c>
      <c r="O148" s="44">
        <v>8755145.2100000009</v>
      </c>
      <c r="P148" s="44">
        <v>37</v>
      </c>
      <c r="Q148" s="44">
        <v>724997.87</v>
      </c>
      <c r="R148" s="42">
        <f t="shared" si="65"/>
        <v>474</v>
      </c>
      <c r="S148" s="42">
        <f t="shared" si="66"/>
        <v>9480143.0800000001</v>
      </c>
      <c r="T148" s="42">
        <f t="shared" ref="T148:U152" si="73">R148+L148</f>
        <v>1378</v>
      </c>
      <c r="U148" s="42">
        <f t="shared" si="73"/>
        <v>18723118.439999998</v>
      </c>
      <c r="V148" s="16"/>
    </row>
    <row r="149" spans="1:22" s="9" customFormat="1" x14ac:dyDescent="0.2">
      <c r="A149" s="30">
        <v>142</v>
      </c>
      <c r="B149" s="31" t="s">
        <v>310</v>
      </c>
      <c r="C149" s="32" t="s">
        <v>311</v>
      </c>
      <c r="D149" s="43"/>
      <c r="E149" s="43"/>
      <c r="F149" s="43">
        <v>1</v>
      </c>
      <c r="G149" s="43">
        <v>56500</v>
      </c>
      <c r="H149" s="43">
        <v>3264</v>
      </c>
      <c r="I149" s="43">
        <v>1688852.48</v>
      </c>
      <c r="J149" s="43">
        <v>3283</v>
      </c>
      <c r="K149" s="43">
        <v>3723146.31</v>
      </c>
      <c r="L149" s="43">
        <f t="shared" si="72"/>
        <v>6548</v>
      </c>
      <c r="M149" s="43">
        <f t="shared" si="72"/>
        <v>5468498.79</v>
      </c>
      <c r="N149" s="43">
        <v>280</v>
      </c>
      <c r="O149" s="43">
        <v>7662750.1699999999</v>
      </c>
      <c r="P149" s="43">
        <v>119</v>
      </c>
      <c r="Q149" s="43">
        <v>5578277.6399999997</v>
      </c>
      <c r="R149" s="43">
        <f t="shared" si="65"/>
        <v>399</v>
      </c>
      <c r="S149" s="43">
        <f t="shared" si="66"/>
        <v>13241027.809999999</v>
      </c>
      <c r="T149" s="43">
        <f t="shared" si="73"/>
        <v>6947</v>
      </c>
      <c r="U149" s="43">
        <f t="shared" si="73"/>
        <v>18709526.599999998</v>
      </c>
      <c r="V149" s="16"/>
    </row>
    <row r="150" spans="1:22" s="9" customFormat="1" x14ac:dyDescent="0.2">
      <c r="A150" s="33">
        <v>143</v>
      </c>
      <c r="B150" s="54" t="s">
        <v>304</v>
      </c>
      <c r="C150" s="1" t="s">
        <v>305</v>
      </c>
      <c r="D150" s="44">
        <v>1</v>
      </c>
      <c r="E150" s="44">
        <v>856</v>
      </c>
      <c r="F150" s="44">
        <v>100</v>
      </c>
      <c r="G150" s="44">
        <v>4442025.51</v>
      </c>
      <c r="H150" s="44">
        <v>59</v>
      </c>
      <c r="I150" s="44">
        <v>1690488.85</v>
      </c>
      <c r="J150" s="44">
        <v>392</v>
      </c>
      <c r="K150" s="44">
        <v>2255805.4700000002</v>
      </c>
      <c r="L150" s="42">
        <f t="shared" si="72"/>
        <v>552</v>
      </c>
      <c r="M150" s="42">
        <f t="shared" si="72"/>
        <v>8389175.8300000001</v>
      </c>
      <c r="N150" s="44">
        <v>437</v>
      </c>
      <c r="O150" s="44">
        <v>6600107.96</v>
      </c>
      <c r="P150" s="44">
        <v>43</v>
      </c>
      <c r="Q150" s="44">
        <v>1606692.82</v>
      </c>
      <c r="R150" s="42">
        <f t="shared" si="65"/>
        <v>480</v>
      </c>
      <c r="S150" s="42">
        <f t="shared" si="66"/>
        <v>8206800.7800000003</v>
      </c>
      <c r="T150" s="42">
        <f t="shared" si="73"/>
        <v>1032</v>
      </c>
      <c r="U150" s="42">
        <f t="shared" si="73"/>
        <v>16595976.609999999</v>
      </c>
      <c r="V150" s="16"/>
    </row>
    <row r="151" spans="1:22" s="9" customFormat="1" x14ac:dyDescent="0.2">
      <c r="A151" s="30">
        <v>144</v>
      </c>
      <c r="B151" s="53" t="s">
        <v>290</v>
      </c>
      <c r="C151" s="32" t="s">
        <v>291</v>
      </c>
      <c r="D151" s="43"/>
      <c r="E151" s="43"/>
      <c r="F151" s="43"/>
      <c r="G151" s="43"/>
      <c r="H151" s="43">
        <v>6</v>
      </c>
      <c r="I151" s="43">
        <v>88229.97</v>
      </c>
      <c r="J151" s="43">
        <v>34</v>
      </c>
      <c r="K151" s="43">
        <v>3401557.01</v>
      </c>
      <c r="L151" s="43">
        <f t="shared" si="72"/>
        <v>40</v>
      </c>
      <c r="M151" s="43">
        <f t="shared" si="72"/>
        <v>3489786.98</v>
      </c>
      <c r="N151" s="43">
        <v>1</v>
      </c>
      <c r="O151" s="43">
        <v>12551128.539999999</v>
      </c>
      <c r="P151" s="43"/>
      <c r="Q151" s="43"/>
      <c r="R151" s="43">
        <f t="shared" si="65"/>
        <v>1</v>
      </c>
      <c r="S151" s="43">
        <f t="shared" si="66"/>
        <v>12551128.539999999</v>
      </c>
      <c r="T151" s="43">
        <f t="shared" si="73"/>
        <v>41</v>
      </c>
      <c r="U151" s="43">
        <f t="shared" si="73"/>
        <v>16040915.52</v>
      </c>
      <c r="V151" s="16"/>
    </row>
    <row r="152" spans="1:22" s="9" customFormat="1" x14ac:dyDescent="0.2">
      <c r="A152" s="33">
        <v>145</v>
      </c>
      <c r="B152" s="54" t="s">
        <v>306</v>
      </c>
      <c r="C152" s="1" t="s">
        <v>307</v>
      </c>
      <c r="D152" s="44">
        <v>72</v>
      </c>
      <c r="E152" s="44">
        <v>368304.62</v>
      </c>
      <c r="F152" s="44">
        <v>30</v>
      </c>
      <c r="G152" s="44">
        <v>346888.71</v>
      </c>
      <c r="H152" s="44">
        <v>529</v>
      </c>
      <c r="I152" s="44">
        <v>2862382.64</v>
      </c>
      <c r="J152" s="44">
        <v>2656</v>
      </c>
      <c r="K152" s="44">
        <v>5934140.7800000003</v>
      </c>
      <c r="L152" s="42">
        <f t="shared" si="72"/>
        <v>3287</v>
      </c>
      <c r="M152" s="42">
        <f t="shared" si="72"/>
        <v>9511716.75</v>
      </c>
      <c r="N152" s="44">
        <v>435</v>
      </c>
      <c r="O152" s="44">
        <v>4222355.4400000004</v>
      </c>
      <c r="P152" s="44">
        <v>52</v>
      </c>
      <c r="Q152" s="44">
        <v>1128667.47</v>
      </c>
      <c r="R152" s="42">
        <f t="shared" si="65"/>
        <v>487</v>
      </c>
      <c r="S152" s="42">
        <f t="shared" si="66"/>
        <v>5351022.91</v>
      </c>
      <c r="T152" s="42">
        <f t="shared" si="73"/>
        <v>3774</v>
      </c>
      <c r="U152" s="42">
        <f t="shared" si="73"/>
        <v>14862739.66</v>
      </c>
      <c r="V152" s="16"/>
    </row>
    <row r="153" spans="1:22" s="9" customFormat="1" x14ac:dyDescent="0.2">
      <c r="A153" s="30">
        <v>146</v>
      </c>
      <c r="B153" s="53" t="s">
        <v>308</v>
      </c>
      <c r="C153" s="32" t="s">
        <v>309</v>
      </c>
      <c r="D153" s="43"/>
      <c r="E153" s="43"/>
      <c r="F153" s="43"/>
      <c r="G153" s="43"/>
      <c r="H153" s="43">
        <v>3307</v>
      </c>
      <c r="I153" s="43">
        <v>2760056.92</v>
      </c>
      <c r="J153" s="43">
        <v>5168</v>
      </c>
      <c r="K153" s="43">
        <v>7102958.2699999996</v>
      </c>
      <c r="L153" s="43">
        <f t="shared" ref="L153:L160" si="74">J153+H153+F153+D153</f>
        <v>8475</v>
      </c>
      <c r="M153" s="43">
        <f t="shared" ref="M153:M160" si="75">K153+I153+G153+E153</f>
        <v>9863015.1899999995</v>
      </c>
      <c r="N153" s="43">
        <v>406</v>
      </c>
      <c r="O153" s="43">
        <v>4527042.99</v>
      </c>
      <c r="P153" s="43">
        <v>2</v>
      </c>
      <c r="Q153" s="43">
        <v>189045</v>
      </c>
      <c r="R153" s="43">
        <f t="shared" si="65"/>
        <v>408</v>
      </c>
      <c r="S153" s="43">
        <f t="shared" si="66"/>
        <v>4716087.99</v>
      </c>
      <c r="T153" s="43">
        <f t="shared" ref="T153:T160" si="76">R153+L153</f>
        <v>8883</v>
      </c>
      <c r="U153" s="43">
        <f t="shared" ref="U153:U160" si="77">S153+M153</f>
        <v>14579103.18</v>
      </c>
      <c r="V153" s="16"/>
    </row>
    <row r="154" spans="1:22" s="9" customFormat="1" x14ac:dyDescent="0.2">
      <c r="A154" s="33">
        <v>147</v>
      </c>
      <c r="B154" s="54" t="s">
        <v>312</v>
      </c>
      <c r="C154" s="1" t="s">
        <v>313</v>
      </c>
      <c r="D154" s="44"/>
      <c r="E154" s="44"/>
      <c r="F154" s="44"/>
      <c r="G154" s="44"/>
      <c r="H154" s="44">
        <v>78</v>
      </c>
      <c r="I154" s="44">
        <v>101239.88</v>
      </c>
      <c r="J154" s="44">
        <v>1096</v>
      </c>
      <c r="K154" s="44">
        <v>6646544.6799999997</v>
      </c>
      <c r="L154" s="44">
        <f t="shared" si="74"/>
        <v>1174</v>
      </c>
      <c r="M154" s="44">
        <f t="shared" si="75"/>
        <v>6747784.5599999996</v>
      </c>
      <c r="N154" s="44">
        <v>1166</v>
      </c>
      <c r="O154" s="44">
        <v>6657038.5999999996</v>
      </c>
      <c r="P154" s="44">
        <v>33</v>
      </c>
      <c r="Q154" s="44">
        <v>110817.06</v>
      </c>
      <c r="R154" s="42">
        <f t="shared" si="65"/>
        <v>1199</v>
      </c>
      <c r="S154" s="42">
        <f t="shared" si="66"/>
        <v>6767855.6599999992</v>
      </c>
      <c r="T154" s="44">
        <f t="shared" si="76"/>
        <v>2373</v>
      </c>
      <c r="U154" s="44">
        <f t="shared" si="77"/>
        <v>13515640.219999999</v>
      </c>
      <c r="V154" s="16"/>
    </row>
    <row r="155" spans="1:22" s="9" customFormat="1" x14ac:dyDescent="0.2">
      <c r="A155" s="30">
        <v>148</v>
      </c>
      <c r="B155" s="53" t="s">
        <v>302</v>
      </c>
      <c r="C155" s="32" t="s">
        <v>303</v>
      </c>
      <c r="D155" s="43"/>
      <c r="E155" s="43"/>
      <c r="F155" s="43"/>
      <c r="G155" s="43"/>
      <c r="H155" s="43">
        <v>665</v>
      </c>
      <c r="I155" s="43">
        <v>2196394.4700000002</v>
      </c>
      <c r="J155" s="43">
        <v>1114</v>
      </c>
      <c r="K155" s="43">
        <v>6818027.7400000002</v>
      </c>
      <c r="L155" s="43">
        <f t="shared" si="74"/>
        <v>1779</v>
      </c>
      <c r="M155" s="43">
        <f t="shared" si="75"/>
        <v>9014422.2100000009</v>
      </c>
      <c r="N155" s="43">
        <v>343</v>
      </c>
      <c r="O155" s="43">
        <v>4465575.46</v>
      </c>
      <c r="P155" s="43">
        <v>5</v>
      </c>
      <c r="Q155" s="43">
        <v>9255.9</v>
      </c>
      <c r="R155" s="43">
        <f t="shared" si="65"/>
        <v>348</v>
      </c>
      <c r="S155" s="43">
        <f t="shared" si="66"/>
        <v>4474831.3600000003</v>
      </c>
      <c r="T155" s="43">
        <f t="shared" si="76"/>
        <v>2127</v>
      </c>
      <c r="U155" s="43">
        <f t="shared" si="77"/>
        <v>13489253.57</v>
      </c>
      <c r="V155" s="16"/>
    </row>
    <row r="156" spans="1:22" s="9" customFormat="1" x14ac:dyDescent="0.2">
      <c r="A156" s="33">
        <v>149</v>
      </c>
      <c r="B156" s="54" t="s">
        <v>316</v>
      </c>
      <c r="C156" s="1" t="s">
        <v>317</v>
      </c>
      <c r="D156" s="44">
        <v>6</v>
      </c>
      <c r="E156" s="44">
        <v>429493.6</v>
      </c>
      <c r="F156" s="44">
        <v>72</v>
      </c>
      <c r="G156" s="44">
        <v>2254548.09</v>
      </c>
      <c r="H156" s="44">
        <v>220</v>
      </c>
      <c r="I156" s="44">
        <v>2635835.4300000002</v>
      </c>
      <c r="J156" s="44">
        <v>489</v>
      </c>
      <c r="K156" s="44">
        <v>1260764.54</v>
      </c>
      <c r="L156" s="44">
        <f t="shared" si="74"/>
        <v>787</v>
      </c>
      <c r="M156" s="44">
        <f t="shared" si="75"/>
        <v>6580641.6600000001</v>
      </c>
      <c r="N156" s="44">
        <v>302</v>
      </c>
      <c r="O156" s="44">
        <v>2731514.22</v>
      </c>
      <c r="P156" s="44">
        <v>101</v>
      </c>
      <c r="Q156" s="44">
        <v>2284850.35</v>
      </c>
      <c r="R156" s="42">
        <f t="shared" si="65"/>
        <v>403</v>
      </c>
      <c r="S156" s="42">
        <f t="shared" si="66"/>
        <v>5016364.57</v>
      </c>
      <c r="T156" s="44">
        <f t="shared" si="76"/>
        <v>1190</v>
      </c>
      <c r="U156" s="44">
        <f t="shared" si="77"/>
        <v>11597006.23</v>
      </c>
      <c r="V156" s="16"/>
    </row>
    <row r="157" spans="1:22" s="9" customFormat="1" x14ac:dyDescent="0.2">
      <c r="A157" s="30">
        <v>150</v>
      </c>
      <c r="B157" s="53" t="s">
        <v>320</v>
      </c>
      <c r="C157" s="32" t="s">
        <v>321</v>
      </c>
      <c r="D157" s="43"/>
      <c r="E157" s="43"/>
      <c r="F157" s="43">
        <v>11</v>
      </c>
      <c r="G157" s="43">
        <v>77986.77</v>
      </c>
      <c r="H157" s="43">
        <v>158</v>
      </c>
      <c r="I157" s="43">
        <v>164901.91</v>
      </c>
      <c r="J157" s="43">
        <v>2801</v>
      </c>
      <c r="K157" s="43">
        <v>4500711.25</v>
      </c>
      <c r="L157" s="43">
        <f t="shared" si="74"/>
        <v>2970</v>
      </c>
      <c r="M157" s="43">
        <f t="shared" si="75"/>
        <v>4743599.93</v>
      </c>
      <c r="N157" s="43">
        <v>549</v>
      </c>
      <c r="O157" s="43">
        <v>4501365.9800000004</v>
      </c>
      <c r="P157" s="43">
        <v>9</v>
      </c>
      <c r="Q157" s="43">
        <v>27575</v>
      </c>
      <c r="R157" s="43">
        <f t="shared" si="65"/>
        <v>558</v>
      </c>
      <c r="S157" s="43">
        <f t="shared" si="66"/>
        <v>4528940.9800000004</v>
      </c>
      <c r="T157" s="43">
        <f t="shared" si="76"/>
        <v>3528</v>
      </c>
      <c r="U157" s="43">
        <f t="shared" si="77"/>
        <v>9272540.9100000001</v>
      </c>
      <c r="V157" s="16"/>
    </row>
    <row r="158" spans="1:22" s="9" customFormat="1" x14ac:dyDescent="0.2">
      <c r="A158" s="33">
        <v>151</v>
      </c>
      <c r="B158" s="54" t="s">
        <v>318</v>
      </c>
      <c r="C158" s="1" t="s">
        <v>319</v>
      </c>
      <c r="D158" s="44"/>
      <c r="E158" s="44"/>
      <c r="F158" s="44"/>
      <c r="G158" s="44"/>
      <c r="H158" s="44">
        <v>519</v>
      </c>
      <c r="I158" s="44">
        <v>2137604.71</v>
      </c>
      <c r="J158" s="44">
        <v>732</v>
      </c>
      <c r="K158" s="44">
        <v>4327788.84</v>
      </c>
      <c r="L158" s="44">
        <f t="shared" si="74"/>
        <v>1251</v>
      </c>
      <c r="M158" s="44">
        <f t="shared" si="75"/>
        <v>6465393.5499999998</v>
      </c>
      <c r="N158" s="44">
        <v>303</v>
      </c>
      <c r="O158" s="44">
        <v>2296975.41</v>
      </c>
      <c r="P158" s="44">
        <v>12</v>
      </c>
      <c r="Q158" s="44">
        <v>102520.68</v>
      </c>
      <c r="R158" s="42">
        <f t="shared" si="65"/>
        <v>315</v>
      </c>
      <c r="S158" s="42">
        <f t="shared" si="66"/>
        <v>2399496.0900000003</v>
      </c>
      <c r="T158" s="44">
        <f t="shared" si="76"/>
        <v>1566</v>
      </c>
      <c r="U158" s="44">
        <f t="shared" si="77"/>
        <v>8864889.6400000006</v>
      </c>
      <c r="V158" s="16"/>
    </row>
    <row r="159" spans="1:22" s="9" customFormat="1" x14ac:dyDescent="0.2">
      <c r="A159" s="30">
        <v>152</v>
      </c>
      <c r="B159" s="53" t="s">
        <v>314</v>
      </c>
      <c r="C159" s="32" t="s">
        <v>315</v>
      </c>
      <c r="D159" s="43"/>
      <c r="E159" s="43"/>
      <c r="F159" s="43"/>
      <c r="G159" s="43"/>
      <c r="H159" s="43"/>
      <c r="I159" s="43"/>
      <c r="J159" s="43">
        <v>14</v>
      </c>
      <c r="K159" s="43">
        <v>78175.429999999993</v>
      </c>
      <c r="L159" s="43">
        <f t="shared" si="74"/>
        <v>14</v>
      </c>
      <c r="M159" s="43">
        <f t="shared" si="75"/>
        <v>78175.429999999993</v>
      </c>
      <c r="N159" s="43">
        <v>2</v>
      </c>
      <c r="O159" s="43">
        <v>3800000</v>
      </c>
      <c r="P159" s="43">
        <v>4</v>
      </c>
      <c r="Q159" s="43">
        <v>4900000</v>
      </c>
      <c r="R159" s="43">
        <f t="shared" si="65"/>
        <v>6</v>
      </c>
      <c r="S159" s="43">
        <f t="shared" si="66"/>
        <v>8700000</v>
      </c>
      <c r="T159" s="43">
        <f t="shared" si="76"/>
        <v>20</v>
      </c>
      <c r="U159" s="43">
        <f t="shared" si="77"/>
        <v>8778175.4299999997</v>
      </c>
      <c r="V159" s="16"/>
    </row>
    <row r="160" spans="1:22" s="9" customFormat="1" x14ac:dyDescent="0.2">
      <c r="A160" s="33">
        <v>153</v>
      </c>
      <c r="B160" s="54" t="s">
        <v>324</v>
      </c>
      <c r="C160" s="1" t="s">
        <v>325</v>
      </c>
      <c r="D160" s="44"/>
      <c r="E160" s="44"/>
      <c r="F160" s="44">
        <v>2</v>
      </c>
      <c r="G160" s="44">
        <v>18483.45</v>
      </c>
      <c r="H160" s="44">
        <v>457</v>
      </c>
      <c r="I160" s="44">
        <v>1331311.73</v>
      </c>
      <c r="J160" s="44">
        <v>992</v>
      </c>
      <c r="K160" s="44">
        <v>3445055.93</v>
      </c>
      <c r="L160" s="44">
        <f t="shared" si="74"/>
        <v>1451</v>
      </c>
      <c r="M160" s="44">
        <f t="shared" si="75"/>
        <v>4794851.1100000003</v>
      </c>
      <c r="N160" s="44">
        <v>419</v>
      </c>
      <c r="O160" s="44">
        <v>2952176.97</v>
      </c>
      <c r="P160" s="44">
        <v>58</v>
      </c>
      <c r="Q160" s="44">
        <v>823205.8</v>
      </c>
      <c r="R160" s="42">
        <f t="shared" si="65"/>
        <v>477</v>
      </c>
      <c r="S160" s="42">
        <f t="shared" si="66"/>
        <v>3775382.7700000005</v>
      </c>
      <c r="T160" s="44">
        <f t="shared" si="76"/>
        <v>1928</v>
      </c>
      <c r="U160" s="44">
        <f t="shared" si="77"/>
        <v>8570233.8800000008</v>
      </c>
      <c r="V160" s="16"/>
    </row>
    <row r="161" spans="1:22" s="9" customFormat="1" x14ac:dyDescent="0.2">
      <c r="A161" s="30">
        <v>154</v>
      </c>
      <c r="B161" s="53" t="s">
        <v>328</v>
      </c>
      <c r="C161" s="32" t="s">
        <v>329</v>
      </c>
      <c r="D161" s="43"/>
      <c r="E161" s="43"/>
      <c r="F161" s="43"/>
      <c r="G161" s="43"/>
      <c r="H161" s="43">
        <v>190</v>
      </c>
      <c r="I161" s="43">
        <v>93048.01</v>
      </c>
      <c r="J161" s="43">
        <v>2125</v>
      </c>
      <c r="K161" s="43">
        <v>4277637.72</v>
      </c>
      <c r="L161" s="43">
        <f t="shared" ref="L161:M172" si="78">J161+H161+F161+D161</f>
        <v>2315</v>
      </c>
      <c r="M161" s="43">
        <f t="shared" si="78"/>
        <v>4370685.7299999995</v>
      </c>
      <c r="N161" s="43">
        <v>442</v>
      </c>
      <c r="O161" s="43">
        <v>4193145.16</v>
      </c>
      <c r="P161" s="43"/>
      <c r="Q161" s="43"/>
      <c r="R161" s="43">
        <f t="shared" si="65"/>
        <v>442</v>
      </c>
      <c r="S161" s="43">
        <f t="shared" si="66"/>
        <v>4193145.16</v>
      </c>
      <c r="T161" s="43">
        <f t="shared" ref="T161:U172" si="79">R161+L161</f>
        <v>2757</v>
      </c>
      <c r="U161" s="43">
        <f t="shared" si="79"/>
        <v>8563830.8900000006</v>
      </c>
      <c r="V161" s="16"/>
    </row>
    <row r="162" spans="1:22" s="9" customFormat="1" x14ac:dyDescent="0.2">
      <c r="A162" s="33">
        <v>155</v>
      </c>
      <c r="B162" s="54" t="s">
        <v>322</v>
      </c>
      <c r="C162" s="1" t="s">
        <v>323</v>
      </c>
      <c r="D162" s="44">
        <v>62</v>
      </c>
      <c r="E162" s="44">
        <v>1522163.38</v>
      </c>
      <c r="F162" s="44">
        <v>77</v>
      </c>
      <c r="G162" s="44">
        <v>1174703.3</v>
      </c>
      <c r="H162" s="44">
        <v>18</v>
      </c>
      <c r="I162" s="44">
        <v>446056.73</v>
      </c>
      <c r="J162" s="44">
        <v>208</v>
      </c>
      <c r="K162" s="44">
        <v>1068358.79</v>
      </c>
      <c r="L162" s="44">
        <f t="shared" si="78"/>
        <v>365</v>
      </c>
      <c r="M162" s="44">
        <f t="shared" si="78"/>
        <v>4211282.2</v>
      </c>
      <c r="N162" s="44">
        <v>120</v>
      </c>
      <c r="O162" s="44">
        <v>2255005.17</v>
      </c>
      <c r="P162" s="44">
        <v>74</v>
      </c>
      <c r="Q162" s="44">
        <v>1989813.93</v>
      </c>
      <c r="R162" s="42">
        <f t="shared" si="65"/>
        <v>194</v>
      </c>
      <c r="S162" s="42">
        <f t="shared" si="66"/>
        <v>4244819.0999999996</v>
      </c>
      <c r="T162" s="44">
        <f t="shared" si="79"/>
        <v>559</v>
      </c>
      <c r="U162" s="44">
        <f t="shared" si="79"/>
        <v>8456101.3000000007</v>
      </c>
      <c r="V162" s="16"/>
    </row>
    <row r="163" spans="1:22" s="9" customFormat="1" x14ac:dyDescent="0.2">
      <c r="A163" s="30">
        <v>156</v>
      </c>
      <c r="B163" s="53" t="s">
        <v>326</v>
      </c>
      <c r="C163" s="32" t="s">
        <v>327</v>
      </c>
      <c r="D163" s="43"/>
      <c r="E163" s="43"/>
      <c r="F163" s="43"/>
      <c r="G163" s="43"/>
      <c r="H163" s="43">
        <v>24</v>
      </c>
      <c r="I163" s="43">
        <v>1235469.02</v>
      </c>
      <c r="J163" s="43">
        <v>103</v>
      </c>
      <c r="K163" s="43">
        <v>3619646.06</v>
      </c>
      <c r="L163" s="43">
        <f t="shared" si="78"/>
        <v>127</v>
      </c>
      <c r="M163" s="43">
        <f t="shared" si="78"/>
        <v>4855115.08</v>
      </c>
      <c r="N163" s="43">
        <v>24</v>
      </c>
      <c r="O163" s="43">
        <v>2746939.3</v>
      </c>
      <c r="P163" s="43">
        <v>16</v>
      </c>
      <c r="Q163" s="43">
        <v>576001.46</v>
      </c>
      <c r="R163" s="43">
        <f t="shared" si="65"/>
        <v>40</v>
      </c>
      <c r="S163" s="43">
        <f t="shared" si="66"/>
        <v>3322940.76</v>
      </c>
      <c r="T163" s="43">
        <f t="shared" si="79"/>
        <v>167</v>
      </c>
      <c r="U163" s="43">
        <f t="shared" si="79"/>
        <v>8178055.8399999999</v>
      </c>
      <c r="V163" s="16"/>
    </row>
    <row r="164" spans="1:22" s="9" customFormat="1" x14ac:dyDescent="0.2">
      <c r="A164" s="33">
        <v>157</v>
      </c>
      <c r="B164" s="54" t="s">
        <v>350</v>
      </c>
      <c r="C164" s="1" t="s">
        <v>351</v>
      </c>
      <c r="D164" s="44"/>
      <c r="E164" s="44"/>
      <c r="F164" s="44"/>
      <c r="G164" s="44"/>
      <c r="H164" s="44">
        <v>10</v>
      </c>
      <c r="I164" s="44">
        <v>2089755.6</v>
      </c>
      <c r="J164" s="44">
        <v>12</v>
      </c>
      <c r="K164" s="44">
        <v>38495.120000000003</v>
      </c>
      <c r="L164" s="44">
        <f t="shared" si="78"/>
        <v>22</v>
      </c>
      <c r="M164" s="44">
        <f t="shared" si="78"/>
        <v>2128250.7200000002</v>
      </c>
      <c r="N164" s="44"/>
      <c r="O164" s="44"/>
      <c r="P164" s="44">
        <v>4</v>
      </c>
      <c r="Q164" s="44">
        <v>4000000</v>
      </c>
      <c r="R164" s="42">
        <f t="shared" si="65"/>
        <v>4</v>
      </c>
      <c r="S164" s="42">
        <f t="shared" si="66"/>
        <v>4000000</v>
      </c>
      <c r="T164" s="44">
        <f t="shared" si="79"/>
        <v>26</v>
      </c>
      <c r="U164" s="44">
        <f t="shared" si="79"/>
        <v>6128250.7200000007</v>
      </c>
      <c r="V164" s="16"/>
    </row>
    <row r="165" spans="1:22" s="9" customFormat="1" x14ac:dyDescent="0.2">
      <c r="A165" s="30">
        <v>158</v>
      </c>
      <c r="B165" s="53" t="s">
        <v>338</v>
      </c>
      <c r="C165" s="32" t="s">
        <v>339</v>
      </c>
      <c r="D165" s="43"/>
      <c r="E165" s="43"/>
      <c r="F165" s="43"/>
      <c r="G165" s="43"/>
      <c r="H165" s="43">
        <v>318</v>
      </c>
      <c r="I165" s="43">
        <v>153873.49</v>
      </c>
      <c r="J165" s="43">
        <v>2361</v>
      </c>
      <c r="K165" s="43">
        <v>2996748.35</v>
      </c>
      <c r="L165" s="43">
        <f t="shared" si="78"/>
        <v>2679</v>
      </c>
      <c r="M165" s="43">
        <f t="shared" si="78"/>
        <v>3150621.84</v>
      </c>
      <c r="N165" s="43">
        <v>1358</v>
      </c>
      <c r="O165" s="43">
        <v>2842455.05</v>
      </c>
      <c r="P165" s="43"/>
      <c r="Q165" s="43"/>
      <c r="R165" s="43">
        <f t="shared" si="65"/>
        <v>1358</v>
      </c>
      <c r="S165" s="43">
        <f t="shared" si="66"/>
        <v>2842455.05</v>
      </c>
      <c r="T165" s="43">
        <f t="shared" si="79"/>
        <v>4037</v>
      </c>
      <c r="U165" s="43">
        <f t="shared" si="79"/>
        <v>5993076.8899999997</v>
      </c>
      <c r="V165" s="16"/>
    </row>
    <row r="166" spans="1:22" s="9" customFormat="1" x14ac:dyDescent="0.2">
      <c r="A166" s="33">
        <v>159</v>
      </c>
      <c r="B166" s="54" t="s">
        <v>332</v>
      </c>
      <c r="C166" s="1" t="s">
        <v>333</v>
      </c>
      <c r="D166" s="44"/>
      <c r="E166" s="44"/>
      <c r="F166" s="44"/>
      <c r="G166" s="44"/>
      <c r="H166" s="44">
        <v>396</v>
      </c>
      <c r="I166" s="44">
        <v>195389.33</v>
      </c>
      <c r="J166" s="44">
        <v>1616</v>
      </c>
      <c r="K166" s="44">
        <v>2941902.47</v>
      </c>
      <c r="L166" s="44">
        <f t="shared" si="78"/>
        <v>2012</v>
      </c>
      <c r="M166" s="44">
        <f t="shared" si="78"/>
        <v>3137291.8000000003</v>
      </c>
      <c r="N166" s="44">
        <v>321</v>
      </c>
      <c r="O166" s="44">
        <v>2760643.45</v>
      </c>
      <c r="P166" s="44">
        <v>1</v>
      </c>
      <c r="Q166" s="44">
        <v>476.4</v>
      </c>
      <c r="R166" s="42">
        <f t="shared" si="65"/>
        <v>322</v>
      </c>
      <c r="S166" s="42">
        <f t="shared" si="66"/>
        <v>2761119.85</v>
      </c>
      <c r="T166" s="44">
        <f t="shared" si="79"/>
        <v>2334</v>
      </c>
      <c r="U166" s="44">
        <f t="shared" si="79"/>
        <v>5898411.6500000004</v>
      </c>
      <c r="V166" s="16"/>
    </row>
    <row r="167" spans="1:22" s="9" customFormat="1" x14ac:dyDescent="0.2">
      <c r="A167" s="30">
        <v>160</v>
      </c>
      <c r="B167" s="53" t="s">
        <v>330</v>
      </c>
      <c r="C167" s="32" t="s">
        <v>331</v>
      </c>
      <c r="D167" s="43"/>
      <c r="E167" s="43"/>
      <c r="F167" s="43"/>
      <c r="G167" s="43"/>
      <c r="H167" s="43">
        <v>163</v>
      </c>
      <c r="I167" s="43">
        <v>329752.71000000002</v>
      </c>
      <c r="J167" s="43">
        <v>22</v>
      </c>
      <c r="K167" s="43">
        <v>1985296.23</v>
      </c>
      <c r="L167" s="43">
        <f t="shared" si="78"/>
        <v>185</v>
      </c>
      <c r="M167" s="43">
        <f t="shared" si="78"/>
        <v>2315048.94</v>
      </c>
      <c r="N167" s="43">
        <v>5</v>
      </c>
      <c r="O167" s="43">
        <v>2235639.48</v>
      </c>
      <c r="P167" s="43">
        <v>1</v>
      </c>
      <c r="Q167" s="43">
        <v>300000</v>
      </c>
      <c r="R167" s="43">
        <f t="shared" si="65"/>
        <v>6</v>
      </c>
      <c r="S167" s="43">
        <f t="shared" si="66"/>
        <v>2535639.48</v>
      </c>
      <c r="T167" s="43">
        <f t="shared" si="79"/>
        <v>191</v>
      </c>
      <c r="U167" s="43">
        <f t="shared" si="79"/>
        <v>4850688.42</v>
      </c>
      <c r="V167" s="16"/>
    </row>
    <row r="168" spans="1:22" s="9" customFormat="1" x14ac:dyDescent="0.2">
      <c r="A168" s="33">
        <v>161</v>
      </c>
      <c r="B168" s="54" t="s">
        <v>342</v>
      </c>
      <c r="C168" s="1" t="s">
        <v>343</v>
      </c>
      <c r="D168" s="44"/>
      <c r="E168" s="44"/>
      <c r="F168" s="44"/>
      <c r="G168" s="44"/>
      <c r="H168" s="44">
        <v>41</v>
      </c>
      <c r="I168" s="44">
        <v>98066.85</v>
      </c>
      <c r="J168" s="44">
        <v>596</v>
      </c>
      <c r="K168" s="44">
        <v>1885045.58</v>
      </c>
      <c r="L168" s="44">
        <f t="shared" si="78"/>
        <v>637</v>
      </c>
      <c r="M168" s="44">
        <f t="shared" si="78"/>
        <v>1983112.4300000002</v>
      </c>
      <c r="N168" s="44">
        <v>262</v>
      </c>
      <c r="O168" s="44">
        <v>2020613.83</v>
      </c>
      <c r="P168" s="44">
        <v>3</v>
      </c>
      <c r="Q168" s="44">
        <v>214890</v>
      </c>
      <c r="R168" s="42">
        <f t="shared" si="65"/>
        <v>265</v>
      </c>
      <c r="S168" s="42">
        <f t="shared" si="66"/>
        <v>2235503.83</v>
      </c>
      <c r="T168" s="44">
        <f t="shared" si="79"/>
        <v>902</v>
      </c>
      <c r="U168" s="44">
        <f t="shared" si="79"/>
        <v>4218616.26</v>
      </c>
      <c r="V168" s="16"/>
    </row>
    <row r="169" spans="1:22" s="9" customFormat="1" x14ac:dyDescent="0.2">
      <c r="A169" s="30">
        <v>162</v>
      </c>
      <c r="B169" s="53" t="s">
        <v>340</v>
      </c>
      <c r="C169" s="32" t="s">
        <v>341</v>
      </c>
      <c r="D169" s="43"/>
      <c r="E169" s="43"/>
      <c r="F169" s="43"/>
      <c r="G169" s="43"/>
      <c r="H169" s="43"/>
      <c r="I169" s="43"/>
      <c r="J169" s="43">
        <v>1338</v>
      </c>
      <c r="K169" s="43">
        <v>2033289.51</v>
      </c>
      <c r="L169" s="43">
        <f t="shared" si="78"/>
        <v>1338</v>
      </c>
      <c r="M169" s="43">
        <f t="shared" si="78"/>
        <v>2033289.51</v>
      </c>
      <c r="N169" s="43">
        <v>143</v>
      </c>
      <c r="O169" s="43">
        <v>2045907.43</v>
      </c>
      <c r="P169" s="43"/>
      <c r="Q169" s="43"/>
      <c r="R169" s="43">
        <f t="shared" ref="R169:R172" si="80">N169+P169</f>
        <v>143</v>
      </c>
      <c r="S169" s="43">
        <f t="shared" ref="S169:S172" si="81">O169+Q169</f>
        <v>2045907.43</v>
      </c>
      <c r="T169" s="43">
        <f t="shared" si="79"/>
        <v>1481</v>
      </c>
      <c r="U169" s="43">
        <f t="shared" si="79"/>
        <v>4079196.94</v>
      </c>
      <c r="V169" s="16"/>
    </row>
    <row r="170" spans="1:22" s="9" customFormat="1" x14ac:dyDescent="0.2">
      <c r="A170" s="33">
        <v>163</v>
      </c>
      <c r="B170" s="54" t="s">
        <v>336</v>
      </c>
      <c r="C170" s="1" t="s">
        <v>337</v>
      </c>
      <c r="D170" s="44"/>
      <c r="E170" s="44"/>
      <c r="F170" s="44"/>
      <c r="G170" s="44"/>
      <c r="H170" s="44">
        <v>45</v>
      </c>
      <c r="I170" s="44">
        <v>138816.17000000001</v>
      </c>
      <c r="J170" s="44">
        <v>892</v>
      </c>
      <c r="K170" s="44">
        <v>1868860.57</v>
      </c>
      <c r="L170" s="44">
        <f t="shared" si="78"/>
        <v>937</v>
      </c>
      <c r="M170" s="44">
        <f t="shared" si="78"/>
        <v>2007676.74</v>
      </c>
      <c r="N170" s="44">
        <v>401</v>
      </c>
      <c r="O170" s="44">
        <v>1842465.7</v>
      </c>
      <c r="P170" s="44">
        <v>4</v>
      </c>
      <c r="Q170" s="44">
        <v>108087</v>
      </c>
      <c r="R170" s="42">
        <f t="shared" si="80"/>
        <v>405</v>
      </c>
      <c r="S170" s="42">
        <f t="shared" si="81"/>
        <v>1950552.7</v>
      </c>
      <c r="T170" s="44">
        <f t="shared" si="79"/>
        <v>1342</v>
      </c>
      <c r="U170" s="44">
        <f t="shared" si="79"/>
        <v>3958229.44</v>
      </c>
      <c r="V170" s="16"/>
    </row>
    <row r="171" spans="1:22" s="9" customFormat="1" x14ac:dyDescent="0.2">
      <c r="A171" s="30">
        <v>164</v>
      </c>
      <c r="B171" s="53" t="s">
        <v>344</v>
      </c>
      <c r="C171" s="32" t="s">
        <v>345</v>
      </c>
      <c r="D171" s="43"/>
      <c r="E171" s="43"/>
      <c r="F171" s="43">
        <v>8</v>
      </c>
      <c r="G171" s="43">
        <v>52893.3</v>
      </c>
      <c r="H171" s="43">
        <v>241</v>
      </c>
      <c r="I171" s="43">
        <v>181202.14</v>
      </c>
      <c r="J171" s="43">
        <v>662</v>
      </c>
      <c r="K171" s="43">
        <v>1763587.84</v>
      </c>
      <c r="L171" s="43">
        <f t="shared" si="78"/>
        <v>911</v>
      </c>
      <c r="M171" s="43">
        <f t="shared" si="78"/>
        <v>1997683.28</v>
      </c>
      <c r="N171" s="43">
        <v>236</v>
      </c>
      <c r="O171" s="43">
        <v>1645417.93</v>
      </c>
      <c r="P171" s="43"/>
      <c r="Q171" s="43"/>
      <c r="R171" s="43">
        <f t="shared" si="80"/>
        <v>236</v>
      </c>
      <c r="S171" s="43">
        <f t="shared" si="81"/>
        <v>1645417.93</v>
      </c>
      <c r="T171" s="43">
        <f t="shared" si="79"/>
        <v>1147</v>
      </c>
      <c r="U171" s="43">
        <f t="shared" si="79"/>
        <v>3643101.21</v>
      </c>
      <c r="V171" s="16"/>
    </row>
    <row r="172" spans="1:22" s="9" customFormat="1" x14ac:dyDescent="0.2">
      <c r="A172" s="33">
        <v>165</v>
      </c>
      <c r="B172" s="54" t="s">
        <v>334</v>
      </c>
      <c r="C172" s="1" t="s">
        <v>335</v>
      </c>
      <c r="D172" s="44"/>
      <c r="E172" s="44"/>
      <c r="F172" s="44"/>
      <c r="G172" s="44"/>
      <c r="H172" s="44">
        <v>5</v>
      </c>
      <c r="I172" s="44">
        <v>1444366.7</v>
      </c>
      <c r="J172" s="44">
        <v>6</v>
      </c>
      <c r="K172" s="44">
        <v>34459.25</v>
      </c>
      <c r="L172" s="44">
        <f t="shared" si="78"/>
        <v>11</v>
      </c>
      <c r="M172" s="44">
        <f t="shared" si="78"/>
        <v>1478825.95</v>
      </c>
      <c r="N172" s="44"/>
      <c r="O172" s="44"/>
      <c r="P172" s="44">
        <v>3</v>
      </c>
      <c r="Q172" s="44">
        <v>2074716.24</v>
      </c>
      <c r="R172" s="42">
        <f t="shared" si="80"/>
        <v>3</v>
      </c>
      <c r="S172" s="42">
        <f t="shared" si="81"/>
        <v>2074716.24</v>
      </c>
      <c r="T172" s="44">
        <f t="shared" si="79"/>
        <v>14</v>
      </c>
      <c r="U172" s="44">
        <f t="shared" si="79"/>
        <v>3553542.19</v>
      </c>
      <c r="V172" s="16"/>
    </row>
    <row r="173" spans="1:22" s="9" customFormat="1" x14ac:dyDescent="0.2">
      <c r="A173" s="30">
        <v>166</v>
      </c>
      <c r="B173" s="53" t="s">
        <v>348</v>
      </c>
      <c r="C173" s="32" t="s">
        <v>349</v>
      </c>
      <c r="D173" s="43"/>
      <c r="E173" s="43"/>
      <c r="F173" s="43">
        <v>1</v>
      </c>
      <c r="G173" s="43">
        <v>392</v>
      </c>
      <c r="H173" s="43">
        <v>79</v>
      </c>
      <c r="I173" s="43">
        <v>185627.64</v>
      </c>
      <c r="J173" s="43">
        <v>528</v>
      </c>
      <c r="K173" s="43">
        <v>1513346.56</v>
      </c>
      <c r="L173" s="43">
        <f t="shared" ref="L173:L180" si="82">J173+H173+F173+D173</f>
        <v>608</v>
      </c>
      <c r="M173" s="43">
        <f t="shared" ref="M173:M180" si="83">K173+I173+G173+E173</f>
        <v>1699366.2000000002</v>
      </c>
      <c r="N173" s="43">
        <v>450</v>
      </c>
      <c r="O173" s="43">
        <v>1511586.87</v>
      </c>
      <c r="P173" s="43">
        <v>12</v>
      </c>
      <c r="Q173" s="43">
        <v>155362.95000000001</v>
      </c>
      <c r="R173" s="43">
        <f t="shared" si="65"/>
        <v>462</v>
      </c>
      <c r="S173" s="43">
        <f t="shared" si="66"/>
        <v>1666949.82</v>
      </c>
      <c r="T173" s="43">
        <f t="shared" ref="T173:T181" si="84">R173+L173</f>
        <v>1070</v>
      </c>
      <c r="U173" s="43">
        <f t="shared" ref="U173:U181" si="85">S173+M173</f>
        <v>3366316.0200000005</v>
      </c>
      <c r="V173" s="16"/>
    </row>
    <row r="174" spans="1:22" s="9" customFormat="1" x14ac:dyDescent="0.2">
      <c r="A174" s="33">
        <v>167</v>
      </c>
      <c r="B174" s="54" t="s">
        <v>346</v>
      </c>
      <c r="C174" s="1" t="s">
        <v>347</v>
      </c>
      <c r="D174" s="44"/>
      <c r="E174" s="44"/>
      <c r="F174" s="44">
        <v>7</v>
      </c>
      <c r="G174" s="44">
        <v>106418.21</v>
      </c>
      <c r="H174" s="44">
        <v>11</v>
      </c>
      <c r="I174" s="44">
        <v>495378.73</v>
      </c>
      <c r="J174" s="44">
        <v>65</v>
      </c>
      <c r="K174" s="44">
        <v>644506.4</v>
      </c>
      <c r="L174" s="44">
        <f t="shared" si="82"/>
        <v>83</v>
      </c>
      <c r="M174" s="44">
        <f t="shared" si="83"/>
        <v>1246303.3399999999</v>
      </c>
      <c r="N174" s="44">
        <v>69</v>
      </c>
      <c r="O174" s="44">
        <v>840943.82</v>
      </c>
      <c r="P174" s="44">
        <v>12</v>
      </c>
      <c r="Q174" s="44">
        <v>585397.93999999994</v>
      </c>
      <c r="R174" s="42">
        <f t="shared" si="65"/>
        <v>81</v>
      </c>
      <c r="S174" s="42">
        <f t="shared" si="66"/>
        <v>1426341.7599999998</v>
      </c>
      <c r="T174" s="44">
        <f t="shared" si="84"/>
        <v>164</v>
      </c>
      <c r="U174" s="44">
        <f t="shared" si="85"/>
        <v>2672645.0999999996</v>
      </c>
      <c r="V174" s="16"/>
    </row>
    <row r="175" spans="1:22" s="9" customFormat="1" x14ac:dyDescent="0.2">
      <c r="A175" s="30">
        <v>168</v>
      </c>
      <c r="B175" s="53" t="s">
        <v>367</v>
      </c>
      <c r="C175" s="32" t="s">
        <v>368</v>
      </c>
      <c r="D175" s="43"/>
      <c r="E175" s="43"/>
      <c r="F175" s="43"/>
      <c r="G175" s="43"/>
      <c r="H175" s="43">
        <v>33</v>
      </c>
      <c r="I175" s="43">
        <v>165963.51</v>
      </c>
      <c r="J175" s="43">
        <v>106</v>
      </c>
      <c r="K175" s="43">
        <v>585357.14</v>
      </c>
      <c r="L175" s="43">
        <f t="shared" si="82"/>
        <v>139</v>
      </c>
      <c r="M175" s="43">
        <f t="shared" si="83"/>
        <v>751320.65</v>
      </c>
      <c r="N175" s="43">
        <v>34</v>
      </c>
      <c r="O175" s="43">
        <v>490105.28</v>
      </c>
      <c r="P175" s="43"/>
      <c r="Q175" s="43"/>
      <c r="R175" s="43">
        <f t="shared" si="65"/>
        <v>34</v>
      </c>
      <c r="S175" s="43">
        <f t="shared" si="66"/>
        <v>490105.28</v>
      </c>
      <c r="T175" s="43">
        <f t="shared" si="84"/>
        <v>173</v>
      </c>
      <c r="U175" s="43">
        <f t="shared" si="85"/>
        <v>1241425.9300000002</v>
      </c>
      <c r="V175" s="16"/>
    </row>
    <row r="176" spans="1:22" s="9" customFormat="1" x14ac:dyDescent="0.2">
      <c r="A176" s="33">
        <v>169</v>
      </c>
      <c r="B176" s="54" t="s">
        <v>354</v>
      </c>
      <c r="C176" s="1" t="s">
        <v>355</v>
      </c>
      <c r="D176" s="44"/>
      <c r="E176" s="44"/>
      <c r="F176" s="44"/>
      <c r="G176" s="44"/>
      <c r="H176" s="44">
        <v>253</v>
      </c>
      <c r="I176" s="44">
        <v>148110.17000000001</v>
      </c>
      <c r="J176" s="44">
        <v>229</v>
      </c>
      <c r="K176" s="44">
        <v>209305.97</v>
      </c>
      <c r="L176" s="44">
        <f t="shared" si="82"/>
        <v>482</v>
      </c>
      <c r="M176" s="44">
        <f t="shared" si="83"/>
        <v>357416.14</v>
      </c>
      <c r="N176" s="44">
        <v>7</v>
      </c>
      <c r="O176" s="44">
        <v>75617</v>
      </c>
      <c r="P176" s="44"/>
      <c r="Q176" s="44"/>
      <c r="R176" s="42">
        <f t="shared" si="65"/>
        <v>7</v>
      </c>
      <c r="S176" s="42">
        <f t="shared" si="66"/>
        <v>75617</v>
      </c>
      <c r="T176" s="44">
        <f t="shared" si="84"/>
        <v>489</v>
      </c>
      <c r="U176" s="44">
        <f t="shared" si="85"/>
        <v>433033.14</v>
      </c>
      <c r="V176" s="16"/>
    </row>
    <row r="177" spans="1:25" s="9" customFormat="1" x14ac:dyDescent="0.2">
      <c r="A177" s="30">
        <v>170</v>
      </c>
      <c r="B177" s="53" t="s">
        <v>352</v>
      </c>
      <c r="C177" s="32" t="s">
        <v>353</v>
      </c>
      <c r="D177" s="43"/>
      <c r="E177" s="43"/>
      <c r="F177" s="43"/>
      <c r="G177" s="43"/>
      <c r="H177" s="43">
        <v>3</v>
      </c>
      <c r="I177" s="43">
        <v>2987.95</v>
      </c>
      <c r="J177" s="43">
        <v>10</v>
      </c>
      <c r="K177" s="43">
        <v>29455.66</v>
      </c>
      <c r="L177" s="43">
        <f t="shared" si="82"/>
        <v>13</v>
      </c>
      <c r="M177" s="43">
        <f t="shared" si="83"/>
        <v>32443.61</v>
      </c>
      <c r="N177" s="43"/>
      <c r="O177" s="43"/>
      <c r="P177" s="43">
        <v>2</v>
      </c>
      <c r="Q177" s="43">
        <v>345152</v>
      </c>
      <c r="R177" s="43">
        <f t="shared" si="65"/>
        <v>2</v>
      </c>
      <c r="S177" s="43">
        <f t="shared" si="66"/>
        <v>345152</v>
      </c>
      <c r="T177" s="43">
        <f t="shared" si="84"/>
        <v>15</v>
      </c>
      <c r="U177" s="43">
        <f t="shared" si="85"/>
        <v>377595.61</v>
      </c>
      <c r="V177" s="16"/>
    </row>
    <row r="178" spans="1:25" s="9" customFormat="1" x14ac:dyDescent="0.2">
      <c r="A178" s="33">
        <v>171</v>
      </c>
      <c r="B178" s="54" t="s">
        <v>356</v>
      </c>
      <c r="C178" s="1" t="s">
        <v>357</v>
      </c>
      <c r="D178" s="44"/>
      <c r="E178" s="44"/>
      <c r="F178" s="44"/>
      <c r="G178" s="44"/>
      <c r="H178" s="44">
        <v>60</v>
      </c>
      <c r="I178" s="44">
        <v>13179.5</v>
      </c>
      <c r="J178" s="44">
        <v>32</v>
      </c>
      <c r="K178" s="44">
        <v>25226.69</v>
      </c>
      <c r="L178" s="44">
        <f t="shared" si="82"/>
        <v>92</v>
      </c>
      <c r="M178" s="44">
        <f t="shared" si="83"/>
        <v>38406.19</v>
      </c>
      <c r="N178" s="44">
        <v>1</v>
      </c>
      <c r="O178" s="44">
        <v>2463.6</v>
      </c>
      <c r="P178" s="44"/>
      <c r="Q178" s="44"/>
      <c r="R178" s="42">
        <f t="shared" si="65"/>
        <v>1</v>
      </c>
      <c r="S178" s="42">
        <f t="shared" si="66"/>
        <v>2463.6</v>
      </c>
      <c r="T178" s="44">
        <f t="shared" si="84"/>
        <v>93</v>
      </c>
      <c r="U178" s="44">
        <f t="shared" si="85"/>
        <v>40869.79</v>
      </c>
      <c r="V178" s="16"/>
    </row>
    <row r="179" spans="1:25" s="9" customFormat="1" x14ac:dyDescent="0.2">
      <c r="A179" s="30">
        <v>172</v>
      </c>
      <c r="B179" s="53" t="s">
        <v>358</v>
      </c>
      <c r="C179" s="32" t="s">
        <v>359</v>
      </c>
      <c r="D179" s="43"/>
      <c r="E179" s="43"/>
      <c r="F179" s="43"/>
      <c r="G179" s="43"/>
      <c r="H179" s="43">
        <v>7</v>
      </c>
      <c r="I179" s="43">
        <v>14995.49</v>
      </c>
      <c r="J179" s="43">
        <v>13</v>
      </c>
      <c r="K179" s="43">
        <v>10246.94</v>
      </c>
      <c r="L179" s="43">
        <f t="shared" si="82"/>
        <v>20</v>
      </c>
      <c r="M179" s="43">
        <f t="shared" si="83"/>
        <v>25242.43</v>
      </c>
      <c r="N179" s="43"/>
      <c r="O179" s="43"/>
      <c r="P179" s="43"/>
      <c r="Q179" s="43"/>
      <c r="R179" s="43">
        <f t="shared" si="65"/>
        <v>0</v>
      </c>
      <c r="S179" s="43">
        <f t="shared" si="66"/>
        <v>0</v>
      </c>
      <c r="T179" s="43">
        <f t="shared" si="84"/>
        <v>20</v>
      </c>
      <c r="U179" s="43">
        <f t="shared" si="85"/>
        <v>25242.43</v>
      </c>
      <c r="V179" s="16"/>
    </row>
    <row r="180" spans="1:25" s="9" customFormat="1" x14ac:dyDescent="0.2">
      <c r="A180" s="33">
        <v>173</v>
      </c>
      <c r="B180" s="54" t="s">
        <v>369</v>
      </c>
      <c r="C180" s="1" t="s">
        <v>370</v>
      </c>
      <c r="D180" s="44"/>
      <c r="E180" s="44"/>
      <c r="F180" s="44"/>
      <c r="G180" s="44"/>
      <c r="H180" s="44"/>
      <c r="I180" s="44"/>
      <c r="J180" s="44"/>
      <c r="K180" s="44"/>
      <c r="L180" s="44">
        <f t="shared" si="82"/>
        <v>0</v>
      </c>
      <c r="M180" s="44">
        <f t="shared" si="83"/>
        <v>0</v>
      </c>
      <c r="N180" s="44">
        <v>1</v>
      </c>
      <c r="O180" s="44">
        <v>2415.15</v>
      </c>
      <c r="P180" s="44"/>
      <c r="Q180" s="44"/>
      <c r="R180" s="42">
        <f t="shared" si="65"/>
        <v>1</v>
      </c>
      <c r="S180" s="42">
        <f t="shared" si="66"/>
        <v>2415.15</v>
      </c>
      <c r="T180" s="44">
        <f t="shared" si="84"/>
        <v>1</v>
      </c>
      <c r="U180" s="44">
        <f t="shared" si="85"/>
        <v>2415.15</v>
      </c>
      <c r="V180" s="16"/>
    </row>
    <row r="181" spans="1:25" s="9" customFormat="1" x14ac:dyDescent="0.2">
      <c r="A181" s="30">
        <v>174</v>
      </c>
      <c r="B181" s="53" t="s">
        <v>360</v>
      </c>
      <c r="C181" s="32" t="s">
        <v>361</v>
      </c>
      <c r="D181" s="43"/>
      <c r="E181" s="43"/>
      <c r="F181" s="43"/>
      <c r="G181" s="43"/>
      <c r="H181" s="43"/>
      <c r="I181" s="43"/>
      <c r="J181" s="43">
        <v>2</v>
      </c>
      <c r="K181" s="43">
        <v>314.72000000000003</v>
      </c>
      <c r="L181" s="43">
        <f t="shared" ref="L181:M181" si="86">J181+H181+F181+D181</f>
        <v>2</v>
      </c>
      <c r="M181" s="43">
        <f t="shared" si="86"/>
        <v>314.72000000000003</v>
      </c>
      <c r="N181" s="43">
        <v>11</v>
      </c>
      <c r="O181" s="43">
        <v>1855.52</v>
      </c>
      <c r="P181" s="43">
        <v>1</v>
      </c>
      <c r="Q181" s="43">
        <v>159.28</v>
      </c>
      <c r="R181" s="43">
        <f t="shared" si="65"/>
        <v>12</v>
      </c>
      <c r="S181" s="43">
        <f t="shared" si="66"/>
        <v>2014.8</v>
      </c>
      <c r="T181" s="43">
        <f t="shared" si="84"/>
        <v>14</v>
      </c>
      <c r="U181" s="43">
        <f t="shared" si="85"/>
        <v>2329.52</v>
      </c>
      <c r="V181" s="16"/>
    </row>
    <row r="182" spans="1:25" s="9" customFormat="1" ht="13.5" thickBot="1" x14ac:dyDescent="0.25">
      <c r="A182" s="33"/>
      <c r="B182" s="54"/>
      <c r="C182" s="1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2"/>
      <c r="S182" s="42"/>
      <c r="T182" s="44"/>
      <c r="U182" s="44"/>
      <c r="V182" s="16"/>
    </row>
    <row r="183" spans="1:25" s="9" customFormat="1" ht="14.25" thickTop="1" thickBot="1" x14ac:dyDescent="0.25">
      <c r="A183" s="56" t="s">
        <v>0</v>
      </c>
      <c r="B183" s="56"/>
      <c r="C183" s="57"/>
      <c r="D183" s="50">
        <f>SUM(D8:D182)</f>
        <v>175919</v>
      </c>
      <c r="E183" s="50">
        <f>SUM(E8:E182)</f>
        <v>82122173638.279938</v>
      </c>
      <c r="F183" s="50">
        <f>SUM(F8:F182)</f>
        <v>470510</v>
      </c>
      <c r="G183" s="50">
        <f>SUM(G8:G182)</f>
        <v>54118752534.200027</v>
      </c>
      <c r="H183" s="50">
        <f>SUM(H8:H182)</f>
        <v>940466</v>
      </c>
      <c r="I183" s="50">
        <f>SUM(I8:I182)</f>
        <v>211529575774.66013</v>
      </c>
      <c r="J183" s="50">
        <f>SUM(J8:J182)</f>
        <v>1154270</v>
      </c>
      <c r="K183" s="50">
        <f>SUM(K8:K182)</f>
        <v>227084870520.19016</v>
      </c>
      <c r="L183" s="50">
        <f>SUM(L8:L182)</f>
        <v>2741165</v>
      </c>
      <c r="M183" s="50">
        <f>SUM(M8:M182)</f>
        <v>574855372467.32983</v>
      </c>
      <c r="N183" s="50">
        <f>SUM(N8:N182)</f>
        <v>258579</v>
      </c>
      <c r="O183" s="50">
        <f>SUM(O8:O182)</f>
        <v>236303019156.34</v>
      </c>
      <c r="P183" s="50">
        <f>SUM(P8:P182)</f>
        <v>258579</v>
      </c>
      <c r="Q183" s="50">
        <f>SUM(Q8:Q182)</f>
        <v>236331325319.28006</v>
      </c>
      <c r="R183" s="50">
        <f>SUM(R8:R182)</f>
        <v>517158</v>
      </c>
      <c r="S183" s="50">
        <f>SUM(S8:S182)</f>
        <v>472634344475.62</v>
      </c>
      <c r="T183" s="50">
        <f>SUM(T8:T182)</f>
        <v>3258323</v>
      </c>
      <c r="U183" s="50">
        <f>SUM(U8:U182)</f>
        <v>1047489716942.9502</v>
      </c>
    </row>
    <row r="184" spans="1:25" s="9" customFormat="1" ht="13.5" thickTop="1" x14ac:dyDescent="0.2">
      <c r="A184" s="11" t="s">
        <v>365</v>
      </c>
      <c r="B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</row>
    <row r="185" spans="1:25" x14ac:dyDescent="0.2">
      <c r="A185" s="11" t="s">
        <v>18</v>
      </c>
    </row>
    <row r="186" spans="1:25" x14ac:dyDescent="0.2">
      <c r="A186" s="11" t="s">
        <v>19</v>
      </c>
      <c r="E186" s="12"/>
      <c r="F186" s="12"/>
      <c r="G186" s="12"/>
      <c r="H186" s="12"/>
    </row>
    <row r="187" spans="1:25" x14ac:dyDescent="0.2">
      <c r="B187" s="10"/>
      <c r="E187" s="48"/>
      <c r="F187" s="45"/>
      <c r="G187" s="45"/>
      <c r="H187" s="45"/>
      <c r="I187" s="45"/>
      <c r="J187" s="45"/>
      <c r="K187" s="45"/>
      <c r="L187" s="45"/>
      <c r="M187" s="45"/>
      <c r="N187" s="48"/>
      <c r="O187" s="48"/>
    </row>
    <row r="188" spans="1:25" s="19" customFormat="1" ht="11.25" x14ac:dyDescent="0.2">
      <c r="A188" s="17"/>
      <c r="B188" s="18"/>
      <c r="C188" s="19" t="s">
        <v>12</v>
      </c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20"/>
      <c r="W188" s="21"/>
      <c r="X188" s="20"/>
      <c r="Y188" s="22"/>
    </row>
    <row r="191" spans="1:25" x14ac:dyDescent="0.2">
      <c r="C191" s="55"/>
    </row>
    <row r="192" spans="1:25" x14ac:dyDescent="0.2">
      <c r="C192" s="55"/>
    </row>
  </sheetData>
  <mergeCells count="13">
    <mergeCell ref="A183:C183"/>
    <mergeCell ref="T6:U6"/>
    <mergeCell ref="H6:I6"/>
    <mergeCell ref="D6:E6"/>
    <mergeCell ref="F6:G6"/>
    <mergeCell ref="J6:K6"/>
    <mergeCell ref="N6:O6"/>
    <mergeCell ref="R6:S6"/>
    <mergeCell ref="A6:A7"/>
    <mergeCell ref="B6:B7"/>
    <mergeCell ref="C6:C7"/>
    <mergeCell ref="L6:M6"/>
    <mergeCell ref="P6:Q6"/>
  </mergeCells>
  <phoneticPr fontId="0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Mai 2017</vt:lpstr>
      <vt:lpstr>Jan-Mai 2017</vt:lpstr>
      <vt:lpstr>'Jan-Mai 2017'!Area_de_impressao</vt:lpstr>
      <vt:lpstr>Cab_Val</vt:lpstr>
      <vt:lpstr>'Jan-Mai 2017'!Titulos_de_impressao</vt:lpstr>
      <vt:lpstr>Tot_Val</vt:lpstr>
    </vt:vector>
  </TitlesOfParts>
  <Company>Banco Central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desig.mario</cp:lastModifiedBy>
  <cp:lastPrinted>2010-06-15T12:38:14Z</cp:lastPrinted>
  <dcterms:created xsi:type="dcterms:W3CDTF">2002-04-23T11:03:15Z</dcterms:created>
  <dcterms:modified xsi:type="dcterms:W3CDTF">2017-06-12T13:02:14Z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