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Jun 2017" sheetId="8" r:id="rId1"/>
    <sheet name="Jan-Jun 2017" sheetId="7" r:id="rId2"/>
  </sheets>
  <definedNames>
    <definedName name="_xlnm.Print_Area" localSheetId="1">'Jan-Jun 2017'!$A$1:$U$184</definedName>
    <definedName name="Cab_Perc">#REF!</definedName>
    <definedName name="Cab_Val">'Jan-Jun 2017'!$A$7</definedName>
    <definedName name="_xlnm.Print_Titles" localSheetId="1">'Jan-Jun 2017'!$A:$C,'Jan-Jun 2017'!$1:$7</definedName>
    <definedName name="Tot_Perc">#REF!</definedName>
    <definedName name="Tot_Val">'Jan-Jun 2017'!$A$183</definedName>
  </definedNames>
  <calcPr calcId="14562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R19" i="7"/>
  <c r="M19" i="7"/>
  <c r="U19" i="7" s="1"/>
  <c r="L19" i="7"/>
  <c r="S18" i="7"/>
  <c r="R18" i="7"/>
  <c r="M18" i="7"/>
  <c r="L18" i="7"/>
  <c r="S17" i="7"/>
  <c r="R17" i="7"/>
  <c r="M17" i="7"/>
  <c r="U17" i="7" s="1"/>
  <c r="L17" i="7"/>
  <c r="S19" i="8"/>
  <c r="R19" i="8"/>
  <c r="M19" i="8"/>
  <c r="L19" i="8"/>
  <c r="S18" i="8"/>
  <c r="R18" i="8"/>
  <c r="M18" i="8"/>
  <c r="U18" i="8" s="1"/>
  <c r="L18" i="8"/>
  <c r="T18" i="8" s="1"/>
  <c r="S17" i="8"/>
  <c r="R17" i="8"/>
  <c r="M17" i="8"/>
  <c r="L17" i="8"/>
  <c r="S16" i="8"/>
  <c r="R16" i="8"/>
  <c r="M16" i="8"/>
  <c r="U16" i="8" s="1"/>
  <c r="L16" i="8"/>
  <c r="T16" i="8" s="1"/>
  <c r="T17" i="7" l="1"/>
  <c r="T19" i="7"/>
  <c r="T18" i="7"/>
  <c r="T20" i="7"/>
  <c r="U18" i="7"/>
  <c r="U20" i="7"/>
  <c r="T17" i="8"/>
  <c r="T19" i="8"/>
  <c r="U17" i="8"/>
  <c r="U19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T168" i="8" l="1"/>
  <c r="T170" i="8"/>
  <c r="U168" i="8"/>
  <c r="U170" i="8"/>
  <c r="T169" i="8"/>
  <c r="T171" i="8"/>
  <c r="U169" i="8"/>
  <c r="U171" i="8"/>
  <c r="S172" i="7"/>
  <c r="R172" i="7"/>
  <c r="M172" i="7"/>
  <c r="L172" i="7"/>
  <c r="S171" i="7"/>
  <c r="R171" i="7"/>
  <c r="M171" i="7"/>
  <c r="U171" i="7" s="1"/>
  <c r="L171" i="7"/>
  <c r="S170" i="7"/>
  <c r="R170" i="7"/>
  <c r="M170" i="7"/>
  <c r="L170" i="7"/>
  <c r="S169" i="7"/>
  <c r="R169" i="7"/>
  <c r="M169" i="7"/>
  <c r="U169" i="7" s="1"/>
  <c r="L169" i="7"/>
  <c r="T169" i="7" l="1"/>
  <c r="T171" i="7"/>
  <c r="T170" i="7"/>
  <c r="T172" i="7"/>
  <c r="U170" i="7"/>
  <c r="U172" i="7"/>
  <c r="Q179" i="8"/>
  <c r="P179" i="8"/>
  <c r="O179" i="8"/>
  <c r="N179" i="8"/>
  <c r="K179" i="8"/>
  <c r="J179" i="8"/>
  <c r="I179" i="8"/>
  <c r="H179" i="8"/>
  <c r="G179" i="8"/>
  <c r="F179" i="8"/>
  <c r="E179" i="8"/>
  <c r="D179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1" i="8" l="1"/>
  <c r="U153" i="8"/>
  <c r="U157" i="8"/>
  <c r="U159" i="8"/>
  <c r="U161" i="8"/>
  <c r="U163" i="8"/>
  <c r="U165" i="8"/>
  <c r="U167" i="8"/>
  <c r="U173" i="8"/>
  <c r="U175" i="8"/>
  <c r="U177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57" i="8"/>
  <c r="T159" i="8"/>
  <c r="T161" i="8"/>
  <c r="T163" i="8"/>
  <c r="T165" i="8"/>
  <c r="T167" i="8"/>
  <c r="T173" i="8"/>
  <c r="T175" i="8"/>
  <c r="T177" i="8"/>
  <c r="T135" i="8"/>
  <c r="T156" i="8"/>
  <c r="T150" i="8"/>
  <c r="T152" i="8"/>
  <c r="T154" i="8"/>
  <c r="U147" i="8"/>
  <c r="U148" i="8"/>
  <c r="U149" i="8"/>
  <c r="U150" i="8"/>
  <c r="U152" i="8"/>
  <c r="U154" i="8"/>
  <c r="U15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9" i="8"/>
  <c r="T151" i="8"/>
  <c r="T153" i="8"/>
  <c r="T155" i="8"/>
  <c r="T158" i="8"/>
  <c r="T160" i="8"/>
  <c r="T162" i="8"/>
  <c r="T164" i="8"/>
  <c r="T166" i="8"/>
  <c r="T172" i="8"/>
  <c r="T174" i="8"/>
  <c r="T176" i="8"/>
  <c r="T178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5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58" i="8"/>
  <c r="U160" i="8"/>
  <c r="U162" i="8"/>
  <c r="U164" i="8"/>
  <c r="U166" i="8"/>
  <c r="U172" i="8"/>
  <c r="U174" i="8"/>
  <c r="U176" i="8"/>
  <c r="U178" i="8"/>
  <c r="T8" i="8"/>
  <c r="S179" i="8"/>
  <c r="L179" i="8"/>
  <c r="M179" i="8"/>
  <c r="U8" i="8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4" i="7" l="1"/>
  <c r="T16" i="7"/>
  <c r="T22" i="7"/>
  <c r="T24" i="7"/>
  <c r="U179" i="8"/>
  <c r="T179" i="8"/>
  <c r="U14" i="7"/>
  <c r="U16" i="7"/>
  <c r="U22" i="7"/>
  <c r="U24" i="7"/>
  <c r="U13" i="7"/>
  <c r="U15" i="7"/>
  <c r="U21" i="7"/>
  <c r="U23" i="7"/>
  <c r="T13" i="7"/>
  <c r="T15" i="7"/>
  <c r="T21" i="7"/>
  <c r="T23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81" i="7"/>
  <c r="S181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0" i="7"/>
  <c r="S10" i="7"/>
  <c r="R11" i="7"/>
  <c r="S11" i="7"/>
  <c r="R12" i="7"/>
  <c r="S12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S9" i="7"/>
  <c r="R9" i="7"/>
  <c r="S8" i="7"/>
  <c r="R8" i="7"/>
  <c r="M32" i="7" l="1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T27" i="7" l="1"/>
  <c r="T29" i="7"/>
  <c r="T31" i="7"/>
  <c r="T25" i="7"/>
  <c r="U26" i="7"/>
  <c r="U28" i="7"/>
  <c r="U30" i="7"/>
  <c r="T26" i="7"/>
  <c r="T28" i="7"/>
  <c r="T30" i="7"/>
  <c r="T32" i="7"/>
  <c r="U25" i="7"/>
  <c r="U27" i="7"/>
  <c r="U29" i="7"/>
  <c r="U31" i="7"/>
  <c r="U32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8" i="7" l="1"/>
  <c r="T34" i="7"/>
  <c r="T36" i="7"/>
  <c r="T39" i="7"/>
  <c r="T40" i="7"/>
  <c r="T33" i="7"/>
  <c r="T35" i="7"/>
  <c r="T37" i="7"/>
  <c r="U34" i="7"/>
  <c r="U36" i="7"/>
  <c r="U38" i="7"/>
  <c r="U40" i="7"/>
  <c r="U33" i="7"/>
  <c r="U35" i="7"/>
  <c r="U37" i="7"/>
  <c r="U39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2" i="7" l="1"/>
  <c r="T44" i="7"/>
  <c r="T46" i="7"/>
  <c r="U42" i="7"/>
  <c r="T41" i="7"/>
  <c r="T43" i="7"/>
  <c r="T45" i="7"/>
  <c r="T47" i="7"/>
  <c r="T48" i="7"/>
  <c r="U41" i="7"/>
  <c r="U43" i="7"/>
  <c r="U44" i="7"/>
  <c r="U45" i="7"/>
  <c r="U46" i="7"/>
  <c r="U47" i="7"/>
  <c r="U48" i="7"/>
  <c r="M63" i="7" l="1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T56" i="7" l="1"/>
  <c r="T58" i="7"/>
  <c r="T60" i="7"/>
  <c r="U56" i="7"/>
  <c r="U60" i="7"/>
  <c r="U62" i="7"/>
  <c r="U58" i="7"/>
  <c r="U61" i="7"/>
  <c r="T62" i="7"/>
  <c r="U57" i="7"/>
  <c r="U59" i="7"/>
  <c r="U63" i="7"/>
  <c r="T57" i="7"/>
  <c r="T59" i="7"/>
  <c r="T61" i="7"/>
  <c r="T63" i="7"/>
  <c r="M64" i="7"/>
  <c r="L64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U49" i="7" l="1"/>
  <c r="U51" i="7"/>
  <c r="U53" i="7"/>
  <c r="U55" i="7"/>
  <c r="T50" i="7"/>
  <c r="T52" i="7"/>
  <c r="T54" i="7"/>
  <c r="T64" i="7"/>
  <c r="U50" i="7"/>
  <c r="U54" i="7"/>
  <c r="U64" i="7"/>
  <c r="T49" i="7"/>
  <c r="T51" i="7"/>
  <c r="T53" i="7"/>
  <c r="T55" i="7"/>
  <c r="U52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80" i="7"/>
  <c r="L80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6" i="7"/>
  <c r="L116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0" i="7"/>
  <c r="M11" i="7"/>
  <c r="M12" i="7"/>
  <c r="M133" i="7"/>
  <c r="M134" i="7"/>
  <c r="M135" i="7"/>
  <c r="M136" i="7"/>
  <c r="M137" i="7"/>
  <c r="M138" i="7"/>
  <c r="M139" i="7"/>
  <c r="M148" i="7"/>
  <c r="M149" i="7"/>
  <c r="M150" i="7"/>
  <c r="M151" i="7"/>
  <c r="M152" i="7"/>
  <c r="L10" i="7"/>
  <c r="L11" i="7"/>
  <c r="L12" i="7"/>
  <c r="L133" i="7"/>
  <c r="L134" i="7"/>
  <c r="L135" i="7"/>
  <c r="L136" i="7"/>
  <c r="L137" i="7"/>
  <c r="L138" i="7"/>
  <c r="L139" i="7"/>
  <c r="L148" i="7"/>
  <c r="L149" i="7"/>
  <c r="L150" i="7"/>
  <c r="L151" i="7"/>
  <c r="L152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L173" i="7"/>
  <c r="M173" i="7"/>
  <c r="L174" i="7"/>
  <c r="T174" i="7" s="1"/>
  <c r="M174" i="7"/>
  <c r="U174" i="7" s="1"/>
  <c r="L175" i="7"/>
  <c r="T175" i="7" s="1"/>
  <c r="M175" i="7"/>
  <c r="U175" i="7" s="1"/>
  <c r="L176" i="7"/>
  <c r="M176" i="7"/>
  <c r="L177" i="7"/>
  <c r="M177" i="7"/>
  <c r="U177" i="7" s="1"/>
  <c r="L178" i="7"/>
  <c r="M178" i="7"/>
  <c r="U178" i="7" s="1"/>
  <c r="L179" i="7"/>
  <c r="M179" i="7"/>
  <c r="L180" i="7"/>
  <c r="T180" i="7" s="1"/>
  <c r="M180" i="7"/>
  <c r="U180" i="7" s="1"/>
  <c r="L8" i="7"/>
  <c r="L9" i="7"/>
  <c r="L181" i="7"/>
  <c r="M9" i="7"/>
  <c r="M181" i="7"/>
  <c r="E183" i="7"/>
  <c r="F183" i="7"/>
  <c r="G183" i="7"/>
  <c r="H183" i="7"/>
  <c r="I183" i="7"/>
  <c r="J183" i="7"/>
  <c r="K183" i="7"/>
  <c r="N183" i="7"/>
  <c r="O183" i="7"/>
  <c r="P183" i="7"/>
  <c r="Q183" i="7"/>
  <c r="D183" i="7"/>
  <c r="M8" i="7"/>
  <c r="M183" i="7" l="1"/>
  <c r="T178" i="7"/>
  <c r="T158" i="7"/>
  <c r="U173" i="7"/>
  <c r="T111" i="7"/>
  <c r="U74" i="7"/>
  <c r="T173" i="7"/>
  <c r="T179" i="7"/>
  <c r="T177" i="7"/>
  <c r="U135" i="7"/>
  <c r="T91" i="7"/>
  <c r="T8" i="7"/>
  <c r="T181" i="7"/>
  <c r="U161" i="7"/>
  <c r="U162" i="7"/>
  <c r="U163" i="7"/>
  <c r="U164" i="7"/>
  <c r="T149" i="7"/>
  <c r="U152" i="7"/>
  <c r="U12" i="7"/>
  <c r="T89" i="7"/>
  <c r="T90" i="7"/>
  <c r="T92" i="7"/>
  <c r="T93" i="7"/>
  <c r="T94" i="7"/>
  <c r="T95" i="7"/>
  <c r="T96" i="7"/>
  <c r="T81" i="7"/>
  <c r="T82" i="7"/>
  <c r="T83" i="7"/>
  <c r="T84" i="7"/>
  <c r="T85" i="7"/>
  <c r="T86" i="7"/>
  <c r="T87" i="7"/>
  <c r="T88" i="7"/>
  <c r="T65" i="7"/>
  <c r="T66" i="7"/>
  <c r="T67" i="7"/>
  <c r="T68" i="7"/>
  <c r="T69" i="7"/>
  <c r="T70" i="7"/>
  <c r="T71" i="7"/>
  <c r="T80" i="7"/>
  <c r="U72" i="7"/>
  <c r="U73" i="7"/>
  <c r="U75" i="7"/>
  <c r="U76" i="7"/>
  <c r="U77" i="7"/>
  <c r="U78" i="7"/>
  <c r="U79" i="7"/>
  <c r="U110" i="7"/>
  <c r="U111" i="7"/>
  <c r="U112" i="7"/>
  <c r="U113" i="7"/>
  <c r="U114" i="7"/>
  <c r="U115" i="7"/>
  <c r="U104" i="7"/>
  <c r="U106" i="7"/>
  <c r="U107" i="7"/>
  <c r="U108" i="7"/>
  <c r="U109" i="7"/>
  <c r="T140" i="7"/>
  <c r="T143" i="7"/>
  <c r="T126" i="7"/>
  <c r="T131" i="7"/>
  <c r="T124" i="7"/>
  <c r="T116" i="7"/>
  <c r="T167" i="7"/>
  <c r="T168" i="7"/>
  <c r="T153" i="7"/>
  <c r="T154" i="7"/>
  <c r="T156" i="7"/>
  <c r="T157" i="7"/>
  <c r="T159" i="7"/>
  <c r="T160" i="7"/>
  <c r="T152" i="7"/>
  <c r="T148" i="7"/>
  <c r="T136" i="7"/>
  <c r="T12" i="7"/>
  <c r="U151" i="7"/>
  <c r="U139" i="7"/>
  <c r="U11" i="7"/>
  <c r="T141" i="7"/>
  <c r="T142" i="7"/>
  <c r="T144" i="7"/>
  <c r="T145" i="7"/>
  <c r="T146" i="7"/>
  <c r="T147" i="7"/>
  <c r="T125" i="7"/>
  <c r="T127" i="7"/>
  <c r="T128" i="7"/>
  <c r="T129" i="7"/>
  <c r="T130" i="7"/>
  <c r="T132" i="7"/>
  <c r="T117" i="7"/>
  <c r="T118" i="7"/>
  <c r="T119" i="7"/>
  <c r="T120" i="7"/>
  <c r="T121" i="7"/>
  <c r="T123" i="7"/>
  <c r="T97" i="7"/>
  <c r="T98" i="7"/>
  <c r="T99" i="7"/>
  <c r="T100" i="7"/>
  <c r="T101" i="7"/>
  <c r="T102" i="7"/>
  <c r="T103" i="7"/>
  <c r="T150" i="7"/>
  <c r="T138" i="7"/>
  <c r="T134" i="7"/>
  <c r="U149" i="7"/>
  <c r="U133" i="7"/>
  <c r="U89" i="7"/>
  <c r="U93" i="7"/>
  <c r="U82" i="7"/>
  <c r="U87" i="7"/>
  <c r="U67" i="7"/>
  <c r="U80" i="7"/>
  <c r="T78" i="7"/>
  <c r="T110" i="7"/>
  <c r="T112" i="7"/>
  <c r="T113" i="7"/>
  <c r="T114" i="7"/>
  <c r="T115" i="7"/>
  <c r="T104" i="7"/>
  <c r="T105" i="7"/>
  <c r="T106" i="7"/>
  <c r="T107" i="7"/>
  <c r="U181" i="7"/>
  <c r="T164" i="7"/>
  <c r="U9" i="7"/>
  <c r="U179" i="7"/>
  <c r="T9" i="7"/>
  <c r="U90" i="7"/>
  <c r="U91" i="7"/>
  <c r="U92" i="7"/>
  <c r="U94" i="7"/>
  <c r="U95" i="7"/>
  <c r="U96" i="7"/>
  <c r="T72" i="7"/>
  <c r="T73" i="7"/>
  <c r="T74" i="7"/>
  <c r="T75" i="7"/>
  <c r="T76" i="7"/>
  <c r="T77" i="7"/>
  <c r="T79" i="7"/>
  <c r="T162" i="7"/>
  <c r="T163" i="7"/>
  <c r="U165" i="7"/>
  <c r="T151" i="7"/>
  <c r="U150" i="7"/>
  <c r="U138" i="7"/>
  <c r="U134" i="7"/>
  <c r="U10" i="7"/>
  <c r="T137" i="7"/>
  <c r="T133" i="7"/>
  <c r="U148" i="7"/>
  <c r="U136" i="7"/>
  <c r="U140" i="7"/>
  <c r="U141" i="7"/>
  <c r="U142" i="7"/>
  <c r="U143" i="7"/>
  <c r="U144" i="7"/>
  <c r="U145" i="7"/>
  <c r="U146" i="7"/>
  <c r="U147" i="7"/>
  <c r="U125" i="7"/>
  <c r="U126" i="7"/>
  <c r="U127" i="7"/>
  <c r="U128" i="7"/>
  <c r="U129" i="7"/>
  <c r="U130" i="7"/>
  <c r="U131" i="7"/>
  <c r="U132" i="7"/>
  <c r="U117" i="7"/>
  <c r="U118" i="7"/>
  <c r="U119" i="7"/>
  <c r="U120" i="7"/>
  <c r="U121" i="7"/>
  <c r="U122" i="7"/>
  <c r="U123" i="7"/>
  <c r="U124" i="7"/>
  <c r="U100" i="7"/>
  <c r="U101" i="7"/>
  <c r="U102" i="7"/>
  <c r="U103" i="7"/>
  <c r="U116" i="7"/>
  <c r="U81" i="7"/>
  <c r="U83" i="7"/>
  <c r="U84" i="7"/>
  <c r="U85" i="7"/>
  <c r="U86" i="7"/>
  <c r="U88" i="7"/>
  <c r="U65" i="7"/>
  <c r="U66" i="7"/>
  <c r="U68" i="7"/>
  <c r="U70" i="7"/>
  <c r="U71" i="7"/>
  <c r="U8" i="7"/>
  <c r="S183" i="7"/>
  <c r="T10" i="7"/>
  <c r="U137" i="7"/>
  <c r="T108" i="7"/>
  <c r="T109" i="7"/>
  <c r="T122" i="7"/>
  <c r="R183" i="7"/>
  <c r="U166" i="7"/>
  <c r="U167" i="7"/>
  <c r="U168" i="7"/>
  <c r="U153" i="7"/>
  <c r="U154" i="7"/>
  <c r="U155" i="7"/>
  <c r="U156" i="7"/>
  <c r="U157" i="7"/>
  <c r="U158" i="7"/>
  <c r="U159" i="7"/>
  <c r="U160" i="7"/>
  <c r="T139" i="7"/>
  <c r="T135" i="7"/>
  <c r="T11" i="7"/>
  <c r="U105" i="7"/>
  <c r="L183" i="7"/>
  <c r="T165" i="7"/>
  <c r="T166" i="7"/>
  <c r="U97" i="7"/>
  <c r="U98" i="7"/>
  <c r="T161" i="7"/>
  <c r="T176" i="7"/>
  <c r="U176" i="7"/>
  <c r="T155" i="7"/>
  <c r="U99" i="7"/>
  <c r="U69" i="7"/>
  <c r="T183" i="7" l="1"/>
  <c r="U183" i="7"/>
</calcChain>
</file>

<file path=xl/sharedStrings.xml><?xml version="1.0" encoding="utf-8"?>
<sst xmlns="http://schemas.openxmlformats.org/spreadsheetml/2006/main" count="766" uniqueCount="371">
  <si>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</si>
  <si>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</si>
  <si>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</si>
  <si>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</si>
  <si>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</si>
  <si>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</si>
  <si>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</si>
  <si>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</si>
  <si>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</si>
  <si>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</si>
  <si>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</si>
  <si>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</si>
  <si>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</si>
  <si>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</si>
  <si>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</si>
  <si>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</si>
  <si>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</si>
  <si>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</si>
  <si>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</si>
  <si>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</si>
  <si>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</si>
  <si>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</si>
  <si>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</si>
  <si>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</si>
  <si>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</si>
  <si>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</si>
  <si>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</si>
  <si>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</si>
  <si>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</si>
  <si>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</si>
  <si>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</si>
  <si>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</si>
  <si>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</si>
  <si>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</si>
  <si>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</si>
  <si>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</si>
  <si>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</si>
  <si>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</si>
  <si>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</si>
  <si>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</si>
  <si>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</si>
  <si>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</si>
  <si>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</si>
  <si>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</si>
  <si>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</si>
  <si>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</si>
  <si>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</si>
  <si>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</si>
  <si>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</si>
  <si>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</si>
  <si>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</si>
  <si>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</si>
  <si>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</si>
  <si>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</si>
  <si>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</si>
  <si>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</si>
  <si>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</si>
  <si>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</si>
  <si>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</si>
  <si>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</si>
  <si>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</si>
  <si>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</si>
  <si>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</si>
  <si>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</si>
  <si>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</si>
  <si>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</si>
  <si>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</si>
  <si>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</si>
  <si>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</si>
  <si>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</si>
  <si>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</si>
  <si>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</si>
  <si>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</si>
  <si>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</si>
  <si>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</si>
  <si>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</si>
  <si>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</si>
  <si>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</si>
  <si>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</si>
  <si>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</si>
  <si>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</si>
  <si>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</si>
  <si>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</si>
  <si>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</si>
  <si>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</si>
  <si>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</si>
  <si>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</si>
  <si>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</si>
  <si>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</si>
  <si>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</si>
  <si>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</si>
  <si>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</si>
  <si>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</si>
  <si>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</si>
  <si>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</si>
  <si>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</si>
  <si>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</si>
  <si>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</si>
  <si>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</si>
  <si>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</si>
  <si>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</si>
  <si>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</si>
  <si>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</si>
  <si>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</si>
  <si>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</si>
  <si>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</si>
  <si>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</si>
  <si>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</si>
  <si>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</si>
  <si>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B &amp; T ASSOCIADOS CORRETORA DE CÂMBIO LTDA.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</si>
  <si>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</si>
  <si>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</si>
  <si>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</si>
  <si>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</si>
  <si>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</si>
  <si>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</si>
  <si>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</si>
  <si>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</si>
  <si>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</si>
  <si>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</si>
  <si>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</si>
  <si>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</si>
  <si>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</si>
  <si>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</si>
  <si>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</si>
  <si>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</si>
  <si>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</si>
  <si>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</si>
  <si>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</si>
  <si>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</si>
  <si>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</si>
  <si>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</si>
  <si>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</si>
  <si>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</si>
  <si>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</si>
  <si>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</si>
  <si>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</si>
  <si>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</si>
  <si>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</si>
  <si>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</si>
  <si>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</si>
  <si>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</si>
  <si>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</si>
  <si>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</si>
  <si>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</si>
  <si>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</si>
  <si>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</si>
  <si>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</si>
  <si>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</si>
  <si>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</si>
  <si>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</si>
  <si>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</si>
  <si>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</si>
  <si>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</si>
  <si>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</si>
  <si>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</si>
  <si>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</si>
  <si>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</si>
  <si>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</si>
  <si>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</si>
  <si>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</si>
  <si>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</si>
  <si>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67.391.821</t>
  </si>
  <si>
    <t>S. HAYATA CORRETORA DE CÂMBIO S.A.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</si>
  <si>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</si>
  <si>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</si>
  <si>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</si>
  <si>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</si>
  <si>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</si>
  <si>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</si>
  <si>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</si>
  <si>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</si>
  <si>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</si>
  <si>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</si>
  <si>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</si>
  <si>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</si>
  <si>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</si>
  <si>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</si>
  <si>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</si>
  <si>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</si>
  <si>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</si>
  <si>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</si>
  <si>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</si>
  <si>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</si>
  <si>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</si>
  <si>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</si>
  <si>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</si>
  <si>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</si>
  <si>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</si>
  <si>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</si>
  <si>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</si>
  <si>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</si>
  <si>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</si>
  <si>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</si>
  <si>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</si>
  <si>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</si>
  <si>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</si>
  <si>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</si>
  <si>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</si>
  <si>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</si>
  <si>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</si>
  <si>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</si>
  <si>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</si>
  <si>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</si>
  <si>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</si>
  <si>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</si>
  <si>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</si>
  <si>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</si>
  <si>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</si>
  <si>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</si>
  <si>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</si>
  <si>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</si>
  <si>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</si>
  <si>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</si>
  <si>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</si>
  <si>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</si>
  <si>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</si>
  <si>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</si>
  <si>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</si>
  <si>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</si>
  <si>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</si>
  <si>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</si>
  <si>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</si>
  <si>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</si>
  <si>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</si>
  <si>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</si>
  <si>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</si>
  <si>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</si>
  <si>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</si>
  <si>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</si>
  <si>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</si>
  <si>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</si>
  <si>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</si>
  <si>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</si>
  <si>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</si>
  <si>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</si>
  <si>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</si>
  <si>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</si>
  <si>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</si>
  <si>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</si>
  <si>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</si>
  <si>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</si>
  <si>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</si>
  <si>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</si>
  <si>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</si>
  <si>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</si>
  <si>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</si>
  <si>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</si>
  <si>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</si>
  <si>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</si>
  <si>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</si>
  <si>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</si>
  <si>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</si>
  <si>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</si>
  <si>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</si>
  <si>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</si>
  <si>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</si>
  <si>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BANCO INTERMEDIUM S/A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</si>
  <si>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</si>
  <si>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</si>
  <si>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</si>
  <si>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</si>
  <si>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</si>
  <si>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</si>
  <si>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</si>
  <si>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</si>
  <si>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</si>
  <si>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</si>
  <si>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</si>
  <si>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</si>
  <si>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</si>
  <si>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</si>
  <si>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</si>
  <si>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65.982.589</t>
  </si>
  <si>
    <t>GRACO CORRETORA DE CAMBIO S.A.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</si>
  <si>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</si>
  <si>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</si>
  <si>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</si>
  <si>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</si>
  <si>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</si>
  <si>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</si>
  <si>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</si>
  <si>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</si>
  <si>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</si>
  <si>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</si>
  <si>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</si>
  <si>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</si>
  <si>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</si>
  <si>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</si>
  <si>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</si>
  <si>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</si>
  <si>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</si>
  <si>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</si>
  <si>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</si>
  <si>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</si>
  <si>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</si>
  <si>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</si>
  <si>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</si>
  <si>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</si>
  <si>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</si>
  <si>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</si>
  <si>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17.902.616</t>
  </si>
  <si>
    <t>POLO CORRETORA DE CÂMBIO LTDA.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</si>
  <si>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</si>
  <si>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</si>
  <si>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</si>
  <si>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</si>
  <si>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</si>
  <si>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</si>
  <si>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</si>
  <si>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</si>
  <si>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</si>
  <si>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</si>
  <si>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</si>
  <si>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</si>
  <si>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</si>
  <si>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</si>
  <si>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</si>
  <si>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</si>
  <si>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</si>
  <si>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</si>
  <si>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</si>
  <si>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</si>
  <si>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</si>
  <si>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</si>
  <si>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</si>
  <si>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</si>
  <si>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</si>
  <si>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</si>
  <si>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</si>
  <si>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</si>
  <si>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</si>
  <si>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</si>
  <si>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61.146.577</t>
  </si>
  <si>
    <t>BNC BRAZIL CONSULTORIA EMPRESARIAL LTDA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</si>
  <si>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</si>
  <si>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</si>
  <si>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</si>
  <si>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</si>
  <si>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</si>
  <si>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</si>
  <si>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</si>
  <si>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</si>
  <si>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</si>
  <si>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</si>
  <si>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</si>
  <si>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</si>
  <si>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</si>
  <si>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</si>
  <si>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</si>
  <si>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</si>
  <si>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</si>
  <si>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</si>
  <si>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</si>
  <si>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</si>
  <si>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</si>
  <si>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</si>
  <si>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</si>
  <si>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</si>
  <si>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</si>
  <si>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</si>
  <si>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03.012.230</t>
  </si>
  <si>
    <t>HIPERCARD BANCO MÚLTIPLO S.A.</t>
  </si>
  <si>
    <t>61.444.949</t>
  </si>
  <si>
    <t>SAGITUR CORRETORA DE CÂMBIO LTDA.</t>
  </si>
  <si>
    <t>13.720.915</t>
  </si>
  <si>
    <t>BANCO WESTERN UNION DO BRASIL S.A.</t>
  </si>
  <si>
    <t>Fonte: Sistema Câmbio; Dados extraídos em: 10.07.2017</t>
  </si>
  <si>
    <t>Registros de câmbio contratado em JUNHO / 2017</t>
  </si>
  <si>
    <t>Registros de câmbio contratado - Acumulado Jan-Jun/2017</t>
  </si>
  <si>
    <t>BANCO CREFISA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</si>
</sst>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43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tabSelected="1" workbookViewId="0"/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5394</v>
      </c>
      <c r="E8" s="42">
        <v>2573839597.1100001</v>
      </c>
      <c r="F8" s="42">
        <v>21901</v>
      </c>
      <c r="G8" s="42">
        <v>2376487202.8200002</v>
      </c>
      <c r="H8" s="42">
        <v>19180</v>
      </c>
      <c r="I8" s="42">
        <v>4214757291.4499998</v>
      </c>
      <c r="J8" s="42">
        <v>29653</v>
      </c>
      <c r="K8" s="42">
        <v>5394147187.9499998</v>
      </c>
      <c r="L8" s="42">
        <f>J8+H8+F8+D8</f>
        <v>76128</v>
      </c>
      <c r="M8" s="42">
        <f>K8+I8+G8+E8</f>
        <v>14559231279.33</v>
      </c>
      <c r="N8" s="42">
        <v>620</v>
      </c>
      <c r="O8" s="42">
        <v>6144088084.4200001</v>
      </c>
      <c r="P8" s="42">
        <v>579</v>
      </c>
      <c r="Q8" s="42">
        <v>5289364381.1999998</v>
      </c>
      <c r="R8" s="42">
        <f>N8+P8</f>
        <v>1199</v>
      </c>
      <c r="S8" s="42">
        <f>O8+Q8</f>
        <v>11433452465.619999</v>
      </c>
      <c r="T8" s="42">
        <f>R8+L8</f>
        <v>77327</v>
      </c>
      <c r="U8" s="42">
        <f>S8+M8</f>
        <v>25992683744.949997</v>
      </c>
      <c r="V8" s="16"/>
    </row>
    <row r="9" spans="1:22" s="9" customFormat="1" x14ac:dyDescent="0.2">
      <c r="A9" s="30">
        <v>2</v>
      </c>
      <c r="B9" s="53" t="s">
        <v>22</v>
      </c>
      <c r="C9" s="32" t="s">
        <v>23</v>
      </c>
      <c r="D9" s="43">
        <v>1316</v>
      </c>
      <c r="E9" s="43">
        <v>1256720092.24</v>
      </c>
      <c r="F9" s="43">
        <v>6403</v>
      </c>
      <c r="G9" s="43">
        <v>1571818110.3299999</v>
      </c>
      <c r="H9" s="43">
        <v>8830</v>
      </c>
      <c r="I9" s="43">
        <v>5200250175.6899996</v>
      </c>
      <c r="J9" s="43">
        <v>13804</v>
      </c>
      <c r="K9" s="43">
        <v>7281347109.0799999</v>
      </c>
      <c r="L9" s="43">
        <f t="shared" ref="L9:M140" si="0">J9+H9+F9+D9</f>
        <v>30353</v>
      </c>
      <c r="M9" s="43">
        <f t="shared" si="0"/>
        <v>15310135487.34</v>
      </c>
      <c r="N9" s="43">
        <v>293</v>
      </c>
      <c r="O9" s="43">
        <v>3587792580.48</v>
      </c>
      <c r="P9" s="43">
        <v>258</v>
      </c>
      <c r="Q9" s="43">
        <v>1636285453.1099999</v>
      </c>
      <c r="R9" s="43">
        <f>N9+P9</f>
        <v>551</v>
      </c>
      <c r="S9" s="43">
        <f>O9+Q9</f>
        <v>5224078033.5900002</v>
      </c>
      <c r="T9" s="43">
        <f t="shared" ref="T9:U140" si="1">R9+L9</f>
        <v>30904</v>
      </c>
      <c r="U9" s="43">
        <f t="shared" si="1"/>
        <v>20534213520.93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7805</v>
      </c>
      <c r="E10" s="44">
        <v>3610360023.02</v>
      </c>
      <c r="F10" s="44">
        <v>19091</v>
      </c>
      <c r="G10" s="44">
        <v>2506658889.8600001</v>
      </c>
      <c r="H10" s="44">
        <v>33697</v>
      </c>
      <c r="I10" s="44">
        <v>3315339904.27</v>
      </c>
      <c r="J10" s="44">
        <v>26895</v>
      </c>
      <c r="K10" s="44">
        <v>4255122982.8400002</v>
      </c>
      <c r="L10" s="42">
        <f t="shared" si="0"/>
        <v>87488</v>
      </c>
      <c r="M10" s="42">
        <f t="shared" si="0"/>
        <v>13687481799.990002</v>
      </c>
      <c r="N10" s="44">
        <v>767</v>
      </c>
      <c r="O10" s="44">
        <v>2094698427.9300001</v>
      </c>
      <c r="P10" s="44">
        <v>759</v>
      </c>
      <c r="Q10" s="44">
        <v>2650773686.5</v>
      </c>
      <c r="R10" s="42">
        <f t="shared" ref="R10:S85" si="2">N10+P10</f>
        <v>1526</v>
      </c>
      <c r="S10" s="42">
        <f t="shared" si="2"/>
        <v>4745472114.4300003</v>
      </c>
      <c r="T10" s="42">
        <f t="shared" si="1"/>
        <v>89014</v>
      </c>
      <c r="U10" s="42">
        <f t="shared" si="1"/>
        <v>18432953914.420002</v>
      </c>
      <c r="V10" s="16"/>
    </row>
    <row r="11" spans="1:22" s="9" customFormat="1" x14ac:dyDescent="0.2">
      <c r="A11" s="30">
        <v>4</v>
      </c>
      <c r="B11" s="53" t="s">
        <v>28</v>
      </c>
      <c r="C11" s="32" t="s">
        <v>29</v>
      </c>
      <c r="D11" s="43">
        <v>8079</v>
      </c>
      <c r="E11" s="43">
        <v>1324799826.3800001</v>
      </c>
      <c r="F11" s="43">
        <v>16319</v>
      </c>
      <c r="G11" s="43">
        <v>1437875165.26</v>
      </c>
      <c r="H11" s="43">
        <v>34437</v>
      </c>
      <c r="I11" s="43">
        <v>3510422740.71</v>
      </c>
      <c r="J11" s="43">
        <v>30324</v>
      </c>
      <c r="K11" s="43">
        <v>3703482416.71</v>
      </c>
      <c r="L11" s="43">
        <f t="shared" si="0"/>
        <v>89159</v>
      </c>
      <c r="M11" s="43">
        <f t="shared" si="0"/>
        <v>9976580149.0600014</v>
      </c>
      <c r="N11" s="43">
        <v>267</v>
      </c>
      <c r="O11" s="43">
        <v>1699766342.3</v>
      </c>
      <c r="P11" s="43">
        <v>291</v>
      </c>
      <c r="Q11" s="43">
        <v>2777432811.23</v>
      </c>
      <c r="R11" s="43">
        <f t="shared" si="2"/>
        <v>558</v>
      </c>
      <c r="S11" s="43">
        <f t="shared" si="2"/>
        <v>4477199153.5299997</v>
      </c>
      <c r="T11" s="43">
        <f t="shared" si="1"/>
        <v>89717</v>
      </c>
      <c r="U11" s="43">
        <f t="shared" si="1"/>
        <v>14453779302.59</v>
      </c>
      <c r="V11" s="16"/>
    </row>
    <row r="12" spans="1:22" s="9" customFormat="1" x14ac:dyDescent="0.2">
      <c r="A12" s="33">
        <v>5</v>
      </c>
      <c r="B12" s="23" t="s">
        <v>32</v>
      </c>
      <c r="C12" s="1" t="s">
        <v>33</v>
      </c>
      <c r="D12" s="44">
        <v>8122</v>
      </c>
      <c r="E12" s="44">
        <v>3607584982.1999998</v>
      </c>
      <c r="F12" s="44">
        <v>8663</v>
      </c>
      <c r="G12" s="44">
        <v>1336894041.1600001</v>
      </c>
      <c r="H12" s="44">
        <v>18446</v>
      </c>
      <c r="I12" s="44">
        <v>960767997.51999998</v>
      </c>
      <c r="J12" s="44">
        <v>32163</v>
      </c>
      <c r="K12" s="44">
        <v>2390098210.4899998</v>
      </c>
      <c r="L12" s="42">
        <f t="shared" si="0"/>
        <v>67394</v>
      </c>
      <c r="M12" s="42">
        <f t="shared" si="0"/>
        <v>8295345231.3699999</v>
      </c>
      <c r="N12" s="44">
        <v>327</v>
      </c>
      <c r="O12" s="44">
        <v>1342271497.78</v>
      </c>
      <c r="P12" s="44">
        <v>353</v>
      </c>
      <c r="Q12" s="44">
        <v>2001304260.7</v>
      </c>
      <c r="R12" s="42">
        <f t="shared" si="2"/>
        <v>680</v>
      </c>
      <c r="S12" s="42">
        <f t="shared" si="2"/>
        <v>3343575758.48</v>
      </c>
      <c r="T12" s="42">
        <f t="shared" si="1"/>
        <v>68074</v>
      </c>
      <c r="U12" s="42">
        <f t="shared" si="1"/>
        <v>11638920989.85</v>
      </c>
      <c r="V12" s="16"/>
    </row>
    <row r="13" spans="1:22" s="9" customFormat="1" x14ac:dyDescent="0.2">
      <c r="A13" s="30">
        <v>6</v>
      </c>
      <c r="B13" s="31" t="s">
        <v>26</v>
      </c>
      <c r="C13" s="32" t="s">
        <v>27</v>
      </c>
      <c r="D13" s="43">
        <v>263</v>
      </c>
      <c r="E13" s="43">
        <v>435472990.57999998</v>
      </c>
      <c r="F13" s="43">
        <v>2185</v>
      </c>
      <c r="G13" s="43">
        <v>503954166.70999998</v>
      </c>
      <c r="H13" s="43">
        <v>954</v>
      </c>
      <c r="I13" s="43">
        <v>2587827464.8000002</v>
      </c>
      <c r="J13" s="43">
        <v>1812</v>
      </c>
      <c r="K13" s="43">
        <v>3572000696.0700002</v>
      </c>
      <c r="L13" s="43">
        <f t="shared" si="0"/>
        <v>5214</v>
      </c>
      <c r="M13" s="43">
        <f t="shared" si="0"/>
        <v>7099255318.1600008</v>
      </c>
      <c r="N13" s="43">
        <v>221</v>
      </c>
      <c r="O13" s="43">
        <v>1675342524.6700001</v>
      </c>
      <c r="P13" s="43">
        <v>200</v>
      </c>
      <c r="Q13" s="43">
        <v>1453970535.6500001</v>
      </c>
      <c r="R13" s="43">
        <f t="shared" si="2"/>
        <v>421</v>
      </c>
      <c r="S13" s="43">
        <f t="shared" si="2"/>
        <v>3129313060.3200002</v>
      </c>
      <c r="T13" s="43">
        <f t="shared" si="1"/>
        <v>5635</v>
      </c>
      <c r="U13" s="43">
        <f t="shared" si="1"/>
        <v>10228568378.480001</v>
      </c>
      <c r="V13" s="16"/>
    </row>
    <row r="14" spans="1:22" s="9" customFormat="1" x14ac:dyDescent="0.2">
      <c r="A14" s="33">
        <v>7</v>
      </c>
      <c r="B14" s="54" t="s">
        <v>40</v>
      </c>
      <c r="C14" s="1" t="s">
        <v>41</v>
      </c>
      <c r="D14" s="44">
        <v>152</v>
      </c>
      <c r="E14" s="44">
        <v>43129065.020000003</v>
      </c>
      <c r="F14" s="44">
        <v>475</v>
      </c>
      <c r="G14" s="44">
        <v>124344057.94</v>
      </c>
      <c r="H14" s="44">
        <v>500</v>
      </c>
      <c r="I14" s="44">
        <v>198537872.69999999</v>
      </c>
      <c r="J14" s="44">
        <v>586</v>
      </c>
      <c r="K14" s="44">
        <v>999662090.75</v>
      </c>
      <c r="L14" s="42">
        <f t="shared" si="0"/>
        <v>1713</v>
      </c>
      <c r="M14" s="42">
        <f t="shared" si="0"/>
        <v>1365673086.4100001</v>
      </c>
      <c r="N14" s="44">
        <v>517</v>
      </c>
      <c r="O14" s="44">
        <v>3014272084.54</v>
      </c>
      <c r="P14" s="44">
        <v>422</v>
      </c>
      <c r="Q14" s="44">
        <v>2567194101.1599998</v>
      </c>
      <c r="R14" s="42">
        <f t="shared" si="2"/>
        <v>939</v>
      </c>
      <c r="S14" s="42">
        <f t="shared" si="2"/>
        <v>5581466185.6999998</v>
      </c>
      <c r="T14" s="42">
        <f t="shared" si="1"/>
        <v>2652</v>
      </c>
      <c r="U14" s="42">
        <f t="shared" si="1"/>
        <v>6947139272.1099997</v>
      </c>
      <c r="V14" s="16"/>
    </row>
    <row r="15" spans="1:22" s="9" customFormat="1" x14ac:dyDescent="0.2">
      <c r="A15" s="30">
        <v>8</v>
      </c>
      <c r="B15" s="53" t="s">
        <v>36</v>
      </c>
      <c r="C15" s="32" t="s">
        <v>37</v>
      </c>
      <c r="D15" s="43">
        <v>2</v>
      </c>
      <c r="E15" s="43">
        <v>98000000</v>
      </c>
      <c r="F15" s="43"/>
      <c r="G15" s="43"/>
      <c r="H15" s="43">
        <v>173</v>
      </c>
      <c r="I15" s="43">
        <v>689075052.26999998</v>
      </c>
      <c r="J15" s="43">
        <v>190</v>
      </c>
      <c r="K15" s="43">
        <v>642316764.52999997</v>
      </c>
      <c r="L15" s="43">
        <f t="shared" si="0"/>
        <v>365</v>
      </c>
      <c r="M15" s="43">
        <f t="shared" si="0"/>
        <v>1429391816.8</v>
      </c>
      <c r="N15" s="43">
        <v>103</v>
      </c>
      <c r="O15" s="43">
        <v>2190567638.75</v>
      </c>
      <c r="P15" s="43">
        <v>166</v>
      </c>
      <c r="Q15" s="43">
        <v>2447817960.3699999</v>
      </c>
      <c r="R15" s="43">
        <f t="shared" si="2"/>
        <v>269</v>
      </c>
      <c r="S15" s="43">
        <f t="shared" si="2"/>
        <v>4638385599.1199999</v>
      </c>
      <c r="T15" s="43">
        <f t="shared" si="1"/>
        <v>634</v>
      </c>
      <c r="U15" s="43">
        <f t="shared" si="1"/>
        <v>6067777415.9200001</v>
      </c>
      <c r="V15" s="16"/>
    </row>
    <row r="16" spans="1:22" s="9" customFormat="1" x14ac:dyDescent="0.2">
      <c r="A16" s="33">
        <v>9</v>
      </c>
      <c r="B16" s="54" t="s">
        <v>42</v>
      </c>
      <c r="C16" s="1" t="s">
        <v>43</v>
      </c>
      <c r="D16" s="44">
        <v>207</v>
      </c>
      <c r="E16" s="44">
        <v>284968889.30000001</v>
      </c>
      <c r="F16" s="44">
        <v>929</v>
      </c>
      <c r="G16" s="44">
        <v>129199928.44</v>
      </c>
      <c r="H16" s="44">
        <v>784</v>
      </c>
      <c r="I16" s="44">
        <v>1135473815.05</v>
      </c>
      <c r="J16" s="44">
        <v>1208</v>
      </c>
      <c r="K16" s="44">
        <v>1097961507.55</v>
      </c>
      <c r="L16" s="42">
        <f t="shared" ref="L16:M19" si="3">J16+H16+F16+D16</f>
        <v>3128</v>
      </c>
      <c r="M16" s="42">
        <f t="shared" si="3"/>
        <v>2647604140.3400002</v>
      </c>
      <c r="N16" s="44">
        <v>368</v>
      </c>
      <c r="O16" s="44">
        <v>843909830.60000002</v>
      </c>
      <c r="P16" s="44">
        <v>393</v>
      </c>
      <c r="Q16" s="44">
        <v>1425107450.3199999</v>
      </c>
      <c r="R16" s="42">
        <f t="shared" ref="R16:R19" si="4">N16+P16</f>
        <v>761</v>
      </c>
      <c r="S16" s="42">
        <f t="shared" ref="S16:S19" si="5">O16+Q16</f>
        <v>2269017280.9200001</v>
      </c>
      <c r="T16" s="42">
        <f t="shared" ref="T16:U19" si="6">R16+L16</f>
        <v>3889</v>
      </c>
      <c r="U16" s="42">
        <f t="shared" si="6"/>
        <v>4916621421.2600002</v>
      </c>
      <c r="V16" s="16"/>
    </row>
    <row r="17" spans="1:22" s="9" customFormat="1" x14ac:dyDescent="0.2">
      <c r="A17" s="30">
        <v>10</v>
      </c>
      <c r="B17" s="53" t="s">
        <v>34</v>
      </c>
      <c r="C17" s="32" t="s">
        <v>35</v>
      </c>
      <c r="D17" s="43">
        <v>48</v>
      </c>
      <c r="E17" s="43">
        <v>108170138.61</v>
      </c>
      <c r="F17" s="43">
        <v>31</v>
      </c>
      <c r="G17" s="43">
        <v>6009116.9100000001</v>
      </c>
      <c r="H17" s="43">
        <v>359</v>
      </c>
      <c r="I17" s="43">
        <v>468839968.49000001</v>
      </c>
      <c r="J17" s="43">
        <v>452</v>
      </c>
      <c r="K17" s="43">
        <v>297463051.68000001</v>
      </c>
      <c r="L17" s="43">
        <f t="shared" si="3"/>
        <v>890</v>
      </c>
      <c r="M17" s="43">
        <f t="shared" si="3"/>
        <v>880482275.69000006</v>
      </c>
      <c r="N17" s="43">
        <v>98</v>
      </c>
      <c r="O17" s="43">
        <v>2272648562.8800001</v>
      </c>
      <c r="P17" s="43">
        <v>84</v>
      </c>
      <c r="Q17" s="43">
        <v>1660806504.4200001</v>
      </c>
      <c r="R17" s="43">
        <f t="shared" si="4"/>
        <v>182</v>
      </c>
      <c r="S17" s="43">
        <f t="shared" si="5"/>
        <v>3933455067.3000002</v>
      </c>
      <c r="T17" s="43">
        <f t="shared" si="6"/>
        <v>1072</v>
      </c>
      <c r="U17" s="43">
        <f t="shared" si="6"/>
        <v>4813937342.9899998</v>
      </c>
      <c r="V17" s="16"/>
    </row>
    <row r="18" spans="1:22" s="9" customFormat="1" x14ac:dyDescent="0.2">
      <c r="A18" s="33">
        <v>11</v>
      </c>
      <c r="B18" s="54" t="s">
        <v>30</v>
      </c>
      <c r="C18" s="1" t="s">
        <v>31</v>
      </c>
      <c r="D18" s="44">
        <v>19</v>
      </c>
      <c r="E18" s="44">
        <v>134476471.25</v>
      </c>
      <c r="F18" s="44">
        <v>282</v>
      </c>
      <c r="G18" s="44">
        <v>57885780.32</v>
      </c>
      <c r="H18" s="44">
        <v>150</v>
      </c>
      <c r="I18" s="44">
        <v>654792119.99000001</v>
      </c>
      <c r="J18" s="44">
        <v>356</v>
      </c>
      <c r="K18" s="44">
        <v>1040805465.92</v>
      </c>
      <c r="L18" s="42">
        <f t="shared" si="3"/>
        <v>807</v>
      </c>
      <c r="M18" s="42">
        <f t="shared" si="3"/>
        <v>1887959837.4799998</v>
      </c>
      <c r="N18" s="44">
        <v>170</v>
      </c>
      <c r="O18" s="44">
        <v>1244126710.8299999</v>
      </c>
      <c r="P18" s="44">
        <v>148</v>
      </c>
      <c r="Q18" s="44">
        <v>1574719298.97</v>
      </c>
      <c r="R18" s="42">
        <f t="shared" si="4"/>
        <v>318</v>
      </c>
      <c r="S18" s="42">
        <f t="shared" si="5"/>
        <v>2818846009.8000002</v>
      </c>
      <c r="T18" s="42">
        <f t="shared" si="6"/>
        <v>1125</v>
      </c>
      <c r="U18" s="42">
        <f t="shared" si="6"/>
        <v>4706805847.2799997</v>
      </c>
      <c r="V18" s="16"/>
    </row>
    <row r="19" spans="1:22" s="9" customFormat="1" x14ac:dyDescent="0.2">
      <c r="A19" s="30">
        <v>12</v>
      </c>
      <c r="B19" s="53" t="s">
        <v>38</v>
      </c>
      <c r="C19" s="32" t="s">
        <v>39</v>
      </c>
      <c r="D19" s="43">
        <v>135</v>
      </c>
      <c r="E19" s="43">
        <v>410741256.19</v>
      </c>
      <c r="F19" s="43">
        <v>513</v>
      </c>
      <c r="G19" s="43">
        <v>173070801.86000001</v>
      </c>
      <c r="H19" s="43">
        <v>387</v>
      </c>
      <c r="I19" s="43">
        <v>1114557813.2</v>
      </c>
      <c r="J19" s="43">
        <v>1470</v>
      </c>
      <c r="K19" s="43">
        <v>1878718278.75</v>
      </c>
      <c r="L19" s="43">
        <f t="shared" si="3"/>
        <v>2505</v>
      </c>
      <c r="M19" s="43">
        <f t="shared" si="3"/>
        <v>3577088150</v>
      </c>
      <c r="N19" s="43">
        <v>23</v>
      </c>
      <c r="O19" s="43">
        <v>627058819.61000001</v>
      </c>
      <c r="P19" s="43">
        <v>40</v>
      </c>
      <c r="Q19" s="43">
        <v>347312559.19</v>
      </c>
      <c r="R19" s="43">
        <f t="shared" si="4"/>
        <v>63</v>
      </c>
      <c r="S19" s="43">
        <f t="shared" si="5"/>
        <v>974371378.79999995</v>
      </c>
      <c r="T19" s="43">
        <f t="shared" si="6"/>
        <v>2568</v>
      </c>
      <c r="U19" s="43">
        <f t="shared" si="6"/>
        <v>4551459528.8000002</v>
      </c>
      <c r="V19" s="16"/>
    </row>
    <row r="20" spans="1:22" s="9" customFormat="1" x14ac:dyDescent="0.2">
      <c r="A20" s="33">
        <v>13</v>
      </c>
      <c r="B20" s="54" t="s">
        <v>48</v>
      </c>
      <c r="C20" s="1" t="s">
        <v>49</v>
      </c>
      <c r="D20" s="44">
        <v>150</v>
      </c>
      <c r="E20" s="44">
        <v>226226223.09</v>
      </c>
      <c r="F20" s="44">
        <v>973</v>
      </c>
      <c r="G20" s="44">
        <v>101056834.20999999</v>
      </c>
      <c r="H20" s="44">
        <v>284</v>
      </c>
      <c r="I20" s="44">
        <v>575406642.13</v>
      </c>
      <c r="J20" s="44">
        <v>802</v>
      </c>
      <c r="K20" s="44">
        <v>409684701.92000002</v>
      </c>
      <c r="L20" s="42">
        <f t="shared" si="0"/>
        <v>2209</v>
      </c>
      <c r="M20" s="42">
        <f t="shared" si="0"/>
        <v>1312374401.3499999</v>
      </c>
      <c r="N20" s="44">
        <v>348</v>
      </c>
      <c r="O20" s="44">
        <v>754495723.70000005</v>
      </c>
      <c r="P20" s="44">
        <v>786</v>
      </c>
      <c r="Q20" s="44">
        <v>993313808</v>
      </c>
      <c r="R20" s="42">
        <f t="shared" si="2"/>
        <v>1134</v>
      </c>
      <c r="S20" s="42">
        <f t="shared" si="2"/>
        <v>1747809531.7</v>
      </c>
      <c r="T20" s="42">
        <f t="shared" si="1"/>
        <v>3343</v>
      </c>
      <c r="U20" s="42">
        <f t="shared" si="1"/>
        <v>3060183933.0500002</v>
      </c>
      <c r="V20" s="16"/>
    </row>
    <row r="21" spans="1:22" s="9" customFormat="1" x14ac:dyDescent="0.2">
      <c r="A21" s="30">
        <v>14</v>
      </c>
      <c r="B21" s="53" t="s">
        <v>52</v>
      </c>
      <c r="C21" s="32" t="s">
        <v>53</v>
      </c>
      <c r="D21" s="43">
        <v>33</v>
      </c>
      <c r="E21" s="43">
        <v>344722116.06</v>
      </c>
      <c r="F21" s="43">
        <v>184</v>
      </c>
      <c r="G21" s="43">
        <v>181741379.69999999</v>
      </c>
      <c r="H21" s="43">
        <v>63</v>
      </c>
      <c r="I21" s="43">
        <v>296796164.54000002</v>
      </c>
      <c r="J21" s="43">
        <v>145</v>
      </c>
      <c r="K21" s="43">
        <v>346803363.11000001</v>
      </c>
      <c r="L21" s="43">
        <f t="shared" si="0"/>
        <v>425</v>
      </c>
      <c r="M21" s="43">
        <f t="shared" si="0"/>
        <v>1170063023.4100001</v>
      </c>
      <c r="N21" s="43">
        <v>185</v>
      </c>
      <c r="O21" s="43">
        <v>816106482.47000003</v>
      </c>
      <c r="P21" s="43">
        <v>256</v>
      </c>
      <c r="Q21" s="43">
        <v>853498847.87</v>
      </c>
      <c r="R21" s="43">
        <f t="shared" si="2"/>
        <v>441</v>
      </c>
      <c r="S21" s="43">
        <f t="shared" si="2"/>
        <v>1669605330.3400002</v>
      </c>
      <c r="T21" s="43">
        <f t="shared" si="1"/>
        <v>866</v>
      </c>
      <c r="U21" s="43">
        <f t="shared" si="1"/>
        <v>2839668353.75</v>
      </c>
      <c r="V21" s="16"/>
    </row>
    <row r="22" spans="1:22" s="9" customFormat="1" x14ac:dyDescent="0.2">
      <c r="A22" s="33">
        <v>15</v>
      </c>
      <c r="B22" s="54" t="s">
        <v>66</v>
      </c>
      <c r="C22" s="1" t="s">
        <v>67</v>
      </c>
      <c r="D22" s="44">
        <v>18</v>
      </c>
      <c r="E22" s="44">
        <v>132394995.39</v>
      </c>
      <c r="F22" s="44">
        <v>1</v>
      </c>
      <c r="G22" s="44">
        <v>130175.9</v>
      </c>
      <c r="H22" s="44">
        <v>13</v>
      </c>
      <c r="I22" s="44">
        <v>59838075.969999999</v>
      </c>
      <c r="J22" s="44">
        <v>62</v>
      </c>
      <c r="K22" s="44">
        <v>33013181.620000001</v>
      </c>
      <c r="L22" s="42">
        <f t="shared" si="0"/>
        <v>94</v>
      </c>
      <c r="M22" s="42">
        <f t="shared" si="0"/>
        <v>225376428.88</v>
      </c>
      <c r="N22" s="44">
        <v>18</v>
      </c>
      <c r="O22" s="44">
        <v>1151307542</v>
      </c>
      <c r="P22" s="44">
        <v>19</v>
      </c>
      <c r="Q22" s="44">
        <v>1202532468.7</v>
      </c>
      <c r="R22" s="42">
        <f t="shared" si="2"/>
        <v>37</v>
      </c>
      <c r="S22" s="42">
        <f t="shared" si="2"/>
        <v>2353840010.6999998</v>
      </c>
      <c r="T22" s="42">
        <f t="shared" si="1"/>
        <v>131</v>
      </c>
      <c r="U22" s="42">
        <f t="shared" si="1"/>
        <v>2579216439.5799999</v>
      </c>
      <c r="V22" s="16"/>
    </row>
    <row r="23" spans="1:22" s="9" customFormat="1" x14ac:dyDescent="0.2">
      <c r="A23" s="30">
        <v>16</v>
      </c>
      <c r="B23" s="53" t="s">
        <v>50</v>
      </c>
      <c r="C23" s="32" t="s">
        <v>51</v>
      </c>
      <c r="D23" s="43">
        <v>124</v>
      </c>
      <c r="E23" s="43">
        <v>144240717.72</v>
      </c>
      <c r="F23" s="43">
        <v>635</v>
      </c>
      <c r="G23" s="43">
        <v>161080495.40000001</v>
      </c>
      <c r="H23" s="43">
        <v>383</v>
      </c>
      <c r="I23" s="43">
        <v>364481070.89999998</v>
      </c>
      <c r="J23" s="43">
        <v>1226</v>
      </c>
      <c r="K23" s="43">
        <v>496532887.50999999</v>
      </c>
      <c r="L23" s="43">
        <f t="shared" si="0"/>
        <v>2368</v>
      </c>
      <c r="M23" s="43">
        <f t="shared" si="0"/>
        <v>1166335171.53</v>
      </c>
      <c r="N23" s="43">
        <v>74</v>
      </c>
      <c r="O23" s="43">
        <v>746829562.94000006</v>
      </c>
      <c r="P23" s="43">
        <v>70</v>
      </c>
      <c r="Q23" s="43">
        <v>611708034.41999996</v>
      </c>
      <c r="R23" s="43">
        <f t="shared" si="2"/>
        <v>144</v>
      </c>
      <c r="S23" s="43">
        <f t="shared" si="2"/>
        <v>1358537597.3600001</v>
      </c>
      <c r="T23" s="43">
        <f t="shared" si="1"/>
        <v>2512</v>
      </c>
      <c r="U23" s="43">
        <f t="shared" si="1"/>
        <v>2524872768.8900003</v>
      </c>
      <c r="V23" s="16"/>
    </row>
    <row r="24" spans="1:22" s="9" customFormat="1" x14ac:dyDescent="0.2">
      <c r="A24" s="33">
        <v>17</v>
      </c>
      <c r="B24" s="54" t="s">
        <v>46</v>
      </c>
      <c r="C24" s="1" t="s">
        <v>47</v>
      </c>
      <c r="D24" s="44"/>
      <c r="E24" s="44"/>
      <c r="F24" s="44"/>
      <c r="G24" s="44"/>
      <c r="H24" s="44">
        <v>329</v>
      </c>
      <c r="I24" s="44">
        <v>688478862.95000005</v>
      </c>
      <c r="J24" s="44">
        <v>521</v>
      </c>
      <c r="K24" s="44">
        <v>889874643.91999996</v>
      </c>
      <c r="L24" s="42">
        <f t="shared" si="0"/>
        <v>850</v>
      </c>
      <c r="M24" s="42">
        <f t="shared" si="0"/>
        <v>1578353506.8699999</v>
      </c>
      <c r="N24" s="44">
        <v>12</v>
      </c>
      <c r="O24" s="44">
        <v>355037682.75</v>
      </c>
      <c r="P24" s="44">
        <v>7</v>
      </c>
      <c r="Q24" s="44">
        <v>175037395.36000001</v>
      </c>
      <c r="R24" s="42">
        <f t="shared" si="2"/>
        <v>19</v>
      </c>
      <c r="S24" s="42">
        <f t="shared" si="2"/>
        <v>530075078.11000001</v>
      </c>
      <c r="T24" s="42">
        <f t="shared" si="1"/>
        <v>869</v>
      </c>
      <c r="U24" s="42">
        <f t="shared" si="1"/>
        <v>2108428584.98</v>
      </c>
      <c r="V24" s="16"/>
    </row>
    <row r="25" spans="1:22" s="9" customFormat="1" x14ac:dyDescent="0.2">
      <c r="A25" s="30">
        <v>18</v>
      </c>
      <c r="B25" s="31" t="s">
        <v>54</v>
      </c>
      <c r="C25" s="32" t="s">
        <v>55</v>
      </c>
      <c r="D25" s="43">
        <v>20</v>
      </c>
      <c r="E25" s="43">
        <v>11663469.140000001</v>
      </c>
      <c r="F25" s="43">
        <v>4</v>
      </c>
      <c r="G25" s="43">
        <v>4829864.9800000004</v>
      </c>
      <c r="H25" s="43">
        <v>24</v>
      </c>
      <c r="I25" s="43">
        <v>56446642.770000003</v>
      </c>
      <c r="J25" s="43">
        <v>47</v>
      </c>
      <c r="K25" s="43">
        <v>5424660.1600000001</v>
      </c>
      <c r="L25" s="43">
        <f t="shared" si="0"/>
        <v>95</v>
      </c>
      <c r="M25" s="43">
        <f t="shared" si="0"/>
        <v>78364637.050000012</v>
      </c>
      <c r="N25" s="43">
        <v>92</v>
      </c>
      <c r="O25" s="43">
        <v>976443890.5</v>
      </c>
      <c r="P25" s="43">
        <v>95</v>
      </c>
      <c r="Q25" s="43">
        <v>1039143522.3099999</v>
      </c>
      <c r="R25" s="43">
        <f t="shared" si="2"/>
        <v>187</v>
      </c>
      <c r="S25" s="43">
        <f t="shared" si="2"/>
        <v>2015587412.8099999</v>
      </c>
      <c r="T25" s="43">
        <f t="shared" si="1"/>
        <v>282</v>
      </c>
      <c r="U25" s="43">
        <f t="shared" si="1"/>
        <v>2093952049.8599999</v>
      </c>
      <c r="V25" s="16"/>
    </row>
    <row r="26" spans="1:22" s="9" customFormat="1" x14ac:dyDescent="0.2">
      <c r="A26" s="33">
        <v>19</v>
      </c>
      <c r="B26" s="54" t="s">
        <v>44</v>
      </c>
      <c r="C26" s="1" t="s">
        <v>45</v>
      </c>
      <c r="D26" s="44"/>
      <c r="E26" s="44"/>
      <c r="F26" s="44"/>
      <c r="G26" s="44"/>
      <c r="H26" s="44">
        <v>225</v>
      </c>
      <c r="I26" s="44">
        <v>529139209.36000001</v>
      </c>
      <c r="J26" s="44">
        <v>193</v>
      </c>
      <c r="K26" s="44">
        <v>671273431.13</v>
      </c>
      <c r="L26" s="42">
        <f t="shared" si="0"/>
        <v>418</v>
      </c>
      <c r="M26" s="42">
        <f t="shared" si="0"/>
        <v>1200412640.49</v>
      </c>
      <c r="N26" s="44">
        <v>24</v>
      </c>
      <c r="O26" s="44">
        <v>438154083.83999997</v>
      </c>
      <c r="P26" s="44">
        <v>20</v>
      </c>
      <c r="Q26" s="44">
        <v>415836210.99000001</v>
      </c>
      <c r="R26" s="42">
        <f t="shared" si="2"/>
        <v>44</v>
      </c>
      <c r="S26" s="42">
        <f t="shared" si="2"/>
        <v>853990294.82999992</v>
      </c>
      <c r="T26" s="42">
        <f t="shared" si="1"/>
        <v>462</v>
      </c>
      <c r="U26" s="42">
        <f t="shared" si="1"/>
        <v>2054402935.3199999</v>
      </c>
      <c r="V26" s="16"/>
    </row>
    <row r="27" spans="1:22" s="9" customFormat="1" x14ac:dyDescent="0.2">
      <c r="A27" s="30">
        <v>20</v>
      </c>
      <c r="B27" s="53" t="s">
        <v>56</v>
      </c>
      <c r="C27" s="32" t="s">
        <v>57</v>
      </c>
      <c r="D27" s="43">
        <v>167</v>
      </c>
      <c r="E27" s="43">
        <v>96467701.390000001</v>
      </c>
      <c r="F27" s="43">
        <v>529</v>
      </c>
      <c r="G27" s="43">
        <v>32059942.420000002</v>
      </c>
      <c r="H27" s="43">
        <v>822</v>
      </c>
      <c r="I27" s="43">
        <v>116892703.58</v>
      </c>
      <c r="J27" s="43">
        <v>1412</v>
      </c>
      <c r="K27" s="43">
        <v>180505639.43000001</v>
      </c>
      <c r="L27" s="43">
        <f t="shared" si="0"/>
        <v>2930</v>
      </c>
      <c r="M27" s="43">
        <f t="shared" si="0"/>
        <v>425925986.81999999</v>
      </c>
      <c r="N27" s="43">
        <v>1564</v>
      </c>
      <c r="O27" s="43">
        <v>547825138.82000005</v>
      </c>
      <c r="P27" s="43">
        <v>12757</v>
      </c>
      <c r="Q27" s="43">
        <v>592097484.24000001</v>
      </c>
      <c r="R27" s="43">
        <f t="shared" si="2"/>
        <v>14321</v>
      </c>
      <c r="S27" s="43">
        <f t="shared" si="2"/>
        <v>1139922623.0599999</v>
      </c>
      <c r="T27" s="43">
        <f t="shared" si="1"/>
        <v>17251</v>
      </c>
      <c r="U27" s="43">
        <f t="shared" si="1"/>
        <v>1565848609.8799999</v>
      </c>
      <c r="V27" s="16"/>
    </row>
    <row r="28" spans="1:22" s="9" customFormat="1" x14ac:dyDescent="0.2">
      <c r="A28" s="33">
        <v>21</v>
      </c>
      <c r="B28" s="54" t="s">
        <v>104</v>
      </c>
      <c r="C28" s="1" t="s">
        <v>105</v>
      </c>
      <c r="D28" s="44">
        <v>21</v>
      </c>
      <c r="E28" s="44">
        <v>22634454.260000002</v>
      </c>
      <c r="F28" s="44">
        <v>32</v>
      </c>
      <c r="G28" s="44">
        <v>2122700.85</v>
      </c>
      <c r="H28" s="44">
        <v>100</v>
      </c>
      <c r="I28" s="44">
        <v>507278544.17000002</v>
      </c>
      <c r="J28" s="44">
        <v>125</v>
      </c>
      <c r="K28" s="44">
        <v>533852465.61000001</v>
      </c>
      <c r="L28" s="42">
        <f t="shared" si="0"/>
        <v>278</v>
      </c>
      <c r="M28" s="42">
        <f t="shared" si="0"/>
        <v>1065888164.89</v>
      </c>
      <c r="N28" s="44">
        <v>15</v>
      </c>
      <c r="O28" s="44">
        <v>151261123</v>
      </c>
      <c r="P28" s="44">
        <v>36</v>
      </c>
      <c r="Q28" s="44">
        <v>135931710</v>
      </c>
      <c r="R28" s="42">
        <f t="shared" si="2"/>
        <v>51</v>
      </c>
      <c r="S28" s="42">
        <f t="shared" si="2"/>
        <v>287192833</v>
      </c>
      <c r="T28" s="42">
        <f t="shared" si="1"/>
        <v>329</v>
      </c>
      <c r="U28" s="42">
        <f t="shared" si="1"/>
        <v>1353080997.8899999</v>
      </c>
      <c r="V28" s="16"/>
    </row>
    <row r="29" spans="1:22" s="9" customFormat="1" x14ac:dyDescent="0.2">
      <c r="A29" s="30">
        <v>22</v>
      </c>
      <c r="B29" s="53" t="s">
        <v>68</v>
      </c>
      <c r="C29" s="32" t="s">
        <v>69</v>
      </c>
      <c r="D29" s="43">
        <v>215</v>
      </c>
      <c r="E29" s="43">
        <v>58965618.689999998</v>
      </c>
      <c r="F29" s="43">
        <v>522</v>
      </c>
      <c r="G29" s="43">
        <v>54205381.340000004</v>
      </c>
      <c r="H29" s="43">
        <v>325</v>
      </c>
      <c r="I29" s="43">
        <v>418878664.79000002</v>
      </c>
      <c r="J29" s="43">
        <v>571</v>
      </c>
      <c r="K29" s="43">
        <v>47067848.219999999</v>
      </c>
      <c r="L29" s="43">
        <f t="shared" si="0"/>
        <v>1633</v>
      </c>
      <c r="M29" s="43">
        <f t="shared" si="0"/>
        <v>579117513.03999996</v>
      </c>
      <c r="N29" s="43">
        <v>51</v>
      </c>
      <c r="O29" s="43">
        <v>50896555.810000002</v>
      </c>
      <c r="P29" s="43">
        <v>71</v>
      </c>
      <c r="Q29" s="43">
        <v>427425351.74000001</v>
      </c>
      <c r="R29" s="43">
        <f t="shared" si="2"/>
        <v>122</v>
      </c>
      <c r="S29" s="43">
        <f t="shared" si="2"/>
        <v>478321907.55000001</v>
      </c>
      <c r="T29" s="43">
        <f t="shared" si="1"/>
        <v>1755</v>
      </c>
      <c r="U29" s="43">
        <f t="shared" si="1"/>
        <v>1057439420.5899999</v>
      </c>
      <c r="V29" s="16"/>
    </row>
    <row r="30" spans="1:22" s="9" customFormat="1" x14ac:dyDescent="0.2">
      <c r="A30" s="33">
        <v>23</v>
      </c>
      <c r="B30" s="54" t="s">
        <v>60</v>
      </c>
      <c r="C30" s="1" t="s">
        <v>61</v>
      </c>
      <c r="D30" s="44">
        <v>199</v>
      </c>
      <c r="E30" s="44">
        <v>66282927.729999997</v>
      </c>
      <c r="F30" s="44">
        <v>988</v>
      </c>
      <c r="G30" s="44">
        <v>145753769.34</v>
      </c>
      <c r="H30" s="44">
        <v>894</v>
      </c>
      <c r="I30" s="44">
        <v>74281179.519999996</v>
      </c>
      <c r="J30" s="44">
        <v>2322</v>
      </c>
      <c r="K30" s="44">
        <v>230109237.06</v>
      </c>
      <c r="L30" s="42">
        <f t="shared" si="0"/>
        <v>4403</v>
      </c>
      <c r="M30" s="42">
        <f t="shared" si="0"/>
        <v>516427113.64999998</v>
      </c>
      <c r="N30" s="44">
        <v>198</v>
      </c>
      <c r="O30" s="44">
        <v>353990760.86000001</v>
      </c>
      <c r="P30" s="44">
        <v>178</v>
      </c>
      <c r="Q30" s="44">
        <v>121312781.41</v>
      </c>
      <c r="R30" s="42">
        <f t="shared" si="2"/>
        <v>376</v>
      </c>
      <c r="S30" s="42">
        <f t="shared" si="2"/>
        <v>475303542.26999998</v>
      </c>
      <c r="T30" s="42">
        <f t="shared" si="1"/>
        <v>4779</v>
      </c>
      <c r="U30" s="42">
        <f t="shared" si="1"/>
        <v>991730655.91999996</v>
      </c>
      <c r="V30" s="16"/>
    </row>
    <row r="31" spans="1:22" s="9" customFormat="1" x14ac:dyDescent="0.2">
      <c r="A31" s="30">
        <v>24</v>
      </c>
      <c r="B31" s="53" t="s">
        <v>76</v>
      </c>
      <c r="C31" s="32" t="s">
        <v>77</v>
      </c>
      <c r="D31" s="43">
        <v>20</v>
      </c>
      <c r="E31" s="43">
        <v>1900898.53</v>
      </c>
      <c r="F31" s="43">
        <v>78</v>
      </c>
      <c r="G31" s="43">
        <v>17518486.02</v>
      </c>
      <c r="H31" s="43">
        <v>33626</v>
      </c>
      <c r="I31" s="43">
        <v>113526896.03</v>
      </c>
      <c r="J31" s="43">
        <v>574</v>
      </c>
      <c r="K31" s="43">
        <v>150453827.78</v>
      </c>
      <c r="L31" s="43">
        <f t="shared" si="0"/>
        <v>34298</v>
      </c>
      <c r="M31" s="43">
        <f t="shared" si="0"/>
        <v>283400108.35999995</v>
      </c>
      <c r="N31" s="43">
        <v>547</v>
      </c>
      <c r="O31" s="43">
        <v>332675447.5</v>
      </c>
      <c r="P31" s="43">
        <v>10366</v>
      </c>
      <c r="Q31" s="43">
        <v>286843305.69</v>
      </c>
      <c r="R31" s="43">
        <f t="shared" si="2"/>
        <v>10913</v>
      </c>
      <c r="S31" s="43">
        <f t="shared" si="2"/>
        <v>619518753.19000006</v>
      </c>
      <c r="T31" s="43">
        <f t="shared" si="1"/>
        <v>45211</v>
      </c>
      <c r="U31" s="43">
        <f t="shared" si="1"/>
        <v>902918861.54999995</v>
      </c>
      <c r="V31" s="16"/>
    </row>
    <row r="32" spans="1:22" s="9" customFormat="1" x14ac:dyDescent="0.2">
      <c r="A32" s="33">
        <v>25</v>
      </c>
      <c r="B32" s="54" t="s">
        <v>58</v>
      </c>
      <c r="C32" s="1" t="s">
        <v>59</v>
      </c>
      <c r="D32" s="44">
        <v>49</v>
      </c>
      <c r="E32" s="44">
        <v>94619666.239999995</v>
      </c>
      <c r="F32" s="44"/>
      <c r="G32" s="44"/>
      <c r="H32" s="44">
        <v>81</v>
      </c>
      <c r="I32" s="44">
        <v>25912053.140000001</v>
      </c>
      <c r="J32" s="44">
        <v>57</v>
      </c>
      <c r="K32" s="44">
        <v>161088459.86000001</v>
      </c>
      <c r="L32" s="42">
        <f t="shared" si="0"/>
        <v>187</v>
      </c>
      <c r="M32" s="42">
        <f t="shared" si="0"/>
        <v>281620179.24000001</v>
      </c>
      <c r="N32" s="44">
        <v>3</v>
      </c>
      <c r="O32" s="44">
        <v>20594820.66</v>
      </c>
      <c r="P32" s="44">
        <v>34</v>
      </c>
      <c r="Q32" s="44">
        <v>545965100</v>
      </c>
      <c r="R32" s="42">
        <f t="shared" si="2"/>
        <v>37</v>
      </c>
      <c r="S32" s="42">
        <f t="shared" si="2"/>
        <v>566559920.65999997</v>
      </c>
      <c r="T32" s="42">
        <f t="shared" si="1"/>
        <v>224</v>
      </c>
      <c r="U32" s="42">
        <f t="shared" si="1"/>
        <v>848180099.89999998</v>
      </c>
      <c r="V32" s="16"/>
    </row>
    <row r="33" spans="1:22" s="9" customFormat="1" x14ac:dyDescent="0.2">
      <c r="A33" s="30">
        <v>26</v>
      </c>
      <c r="B33" s="31" t="s">
        <v>78</v>
      </c>
      <c r="C33" s="32" t="s">
        <v>79</v>
      </c>
      <c r="D33" s="43">
        <v>163</v>
      </c>
      <c r="E33" s="43">
        <v>9329968.2799999993</v>
      </c>
      <c r="F33" s="43">
        <v>1210</v>
      </c>
      <c r="G33" s="43">
        <v>45657529.340000004</v>
      </c>
      <c r="H33" s="43">
        <v>692</v>
      </c>
      <c r="I33" s="43">
        <v>59622228.759999998</v>
      </c>
      <c r="J33" s="43">
        <v>2763</v>
      </c>
      <c r="K33" s="43">
        <v>68095379.859999999</v>
      </c>
      <c r="L33" s="43">
        <f t="shared" si="0"/>
        <v>4828</v>
      </c>
      <c r="M33" s="43">
        <f t="shared" si="0"/>
        <v>182705106.24000001</v>
      </c>
      <c r="N33" s="43">
        <v>1018</v>
      </c>
      <c r="O33" s="43">
        <v>315605897.25999999</v>
      </c>
      <c r="P33" s="43">
        <v>7929</v>
      </c>
      <c r="Q33" s="43">
        <v>268291078.84</v>
      </c>
      <c r="R33" s="43">
        <f t="shared" si="2"/>
        <v>8947</v>
      </c>
      <c r="S33" s="43">
        <f t="shared" si="2"/>
        <v>583896976.10000002</v>
      </c>
      <c r="T33" s="43">
        <f t="shared" si="1"/>
        <v>13775</v>
      </c>
      <c r="U33" s="43">
        <f t="shared" si="1"/>
        <v>766602082.34000003</v>
      </c>
      <c r="V33" s="16"/>
    </row>
    <row r="34" spans="1:22" s="9" customFormat="1" x14ac:dyDescent="0.2">
      <c r="A34" s="33">
        <v>27</v>
      </c>
      <c r="B34" s="54" t="s">
        <v>74</v>
      </c>
      <c r="C34" s="1" t="s">
        <v>75</v>
      </c>
      <c r="D34" s="44">
        <v>300</v>
      </c>
      <c r="E34" s="44">
        <v>98119721.540000007</v>
      </c>
      <c r="F34" s="44">
        <v>235</v>
      </c>
      <c r="G34" s="44">
        <v>10128309.210000001</v>
      </c>
      <c r="H34" s="44">
        <v>6283</v>
      </c>
      <c r="I34" s="44">
        <v>171184821.83000001</v>
      </c>
      <c r="J34" s="44">
        <v>1581</v>
      </c>
      <c r="K34" s="44">
        <v>116225668.97</v>
      </c>
      <c r="L34" s="42">
        <f t="shared" si="0"/>
        <v>8399</v>
      </c>
      <c r="M34" s="42">
        <f t="shared" si="0"/>
        <v>395658521.55000001</v>
      </c>
      <c r="N34" s="44">
        <v>109</v>
      </c>
      <c r="O34" s="44">
        <v>107101952.14</v>
      </c>
      <c r="P34" s="44">
        <v>158</v>
      </c>
      <c r="Q34" s="44">
        <v>251087935.47</v>
      </c>
      <c r="R34" s="42">
        <f t="shared" si="2"/>
        <v>267</v>
      </c>
      <c r="S34" s="42">
        <f t="shared" si="2"/>
        <v>358189887.61000001</v>
      </c>
      <c r="T34" s="42">
        <f t="shared" si="1"/>
        <v>8666</v>
      </c>
      <c r="U34" s="42">
        <f t="shared" si="1"/>
        <v>753848409.16000009</v>
      </c>
      <c r="V34" s="16"/>
    </row>
    <row r="35" spans="1:22" s="9" customFormat="1" x14ac:dyDescent="0.2">
      <c r="A35" s="30">
        <v>28</v>
      </c>
      <c r="B35" s="53" t="s">
        <v>82</v>
      </c>
      <c r="C35" s="32" t="s">
        <v>83</v>
      </c>
      <c r="D35" s="43">
        <v>96</v>
      </c>
      <c r="E35" s="43">
        <v>22913778.739999998</v>
      </c>
      <c r="F35" s="43">
        <v>339</v>
      </c>
      <c r="G35" s="43">
        <v>18299530.890000001</v>
      </c>
      <c r="H35" s="43">
        <v>425</v>
      </c>
      <c r="I35" s="43">
        <v>52654644.189999998</v>
      </c>
      <c r="J35" s="43">
        <v>779</v>
      </c>
      <c r="K35" s="43">
        <v>59397125.880000003</v>
      </c>
      <c r="L35" s="43">
        <f t="shared" si="0"/>
        <v>1639</v>
      </c>
      <c r="M35" s="43">
        <f t="shared" si="0"/>
        <v>153265079.69999999</v>
      </c>
      <c r="N35" s="43">
        <v>360</v>
      </c>
      <c r="O35" s="43">
        <v>296568310.74000001</v>
      </c>
      <c r="P35" s="43">
        <v>10186</v>
      </c>
      <c r="Q35" s="43">
        <v>274575240.14999998</v>
      </c>
      <c r="R35" s="43">
        <f t="shared" si="2"/>
        <v>10546</v>
      </c>
      <c r="S35" s="43">
        <f t="shared" si="2"/>
        <v>571143550.88999999</v>
      </c>
      <c r="T35" s="43">
        <f t="shared" si="1"/>
        <v>12185</v>
      </c>
      <c r="U35" s="43">
        <f t="shared" si="1"/>
        <v>724408630.58999991</v>
      </c>
      <c r="V35" s="16"/>
    </row>
    <row r="36" spans="1:22" s="9" customFormat="1" x14ac:dyDescent="0.2">
      <c r="A36" s="33">
        <v>29</v>
      </c>
      <c r="B36" s="54" t="s">
        <v>92</v>
      </c>
      <c r="C36" s="1" t="s">
        <v>93</v>
      </c>
      <c r="D36" s="44">
        <v>50</v>
      </c>
      <c r="E36" s="44">
        <v>241714116.94</v>
      </c>
      <c r="F36" s="44">
        <v>60</v>
      </c>
      <c r="G36" s="44">
        <v>1744274.82</v>
      </c>
      <c r="H36" s="44">
        <v>118</v>
      </c>
      <c r="I36" s="44">
        <v>21276188.260000002</v>
      </c>
      <c r="J36" s="44">
        <v>412</v>
      </c>
      <c r="K36" s="44">
        <v>100208929.11</v>
      </c>
      <c r="L36" s="42">
        <f t="shared" si="0"/>
        <v>640</v>
      </c>
      <c r="M36" s="42">
        <f t="shared" si="0"/>
        <v>364943509.13</v>
      </c>
      <c r="N36" s="44">
        <v>230</v>
      </c>
      <c r="O36" s="44">
        <v>99786900.439999998</v>
      </c>
      <c r="P36" s="44">
        <v>168</v>
      </c>
      <c r="Q36" s="44">
        <v>259217914.25999999</v>
      </c>
      <c r="R36" s="42">
        <f t="shared" si="2"/>
        <v>398</v>
      </c>
      <c r="S36" s="42">
        <f t="shared" si="2"/>
        <v>359004814.69999999</v>
      </c>
      <c r="T36" s="42">
        <f t="shared" si="1"/>
        <v>1038</v>
      </c>
      <c r="U36" s="42">
        <f t="shared" si="1"/>
        <v>723948323.82999992</v>
      </c>
      <c r="V36" s="16"/>
    </row>
    <row r="37" spans="1:22" s="9" customFormat="1" x14ac:dyDescent="0.2">
      <c r="A37" s="30">
        <v>30</v>
      </c>
      <c r="B37" s="53" t="s">
        <v>94</v>
      </c>
      <c r="C37" s="32" t="s">
        <v>95</v>
      </c>
      <c r="D37" s="43">
        <v>4</v>
      </c>
      <c r="E37" s="43">
        <v>5717026.1399999997</v>
      </c>
      <c r="F37" s="43"/>
      <c r="G37" s="43"/>
      <c r="H37" s="43">
        <v>29</v>
      </c>
      <c r="I37" s="43">
        <v>348097934.33999997</v>
      </c>
      <c r="J37" s="43">
        <v>56</v>
      </c>
      <c r="K37" s="43">
        <v>346521562.81999999</v>
      </c>
      <c r="L37" s="43">
        <f t="shared" si="0"/>
        <v>89</v>
      </c>
      <c r="M37" s="43">
        <f t="shared" si="0"/>
        <v>700336523.29999995</v>
      </c>
      <c r="N37" s="43">
        <v>2</v>
      </c>
      <c r="O37" s="43">
        <v>37247.25</v>
      </c>
      <c r="P37" s="43">
        <v>5</v>
      </c>
      <c r="Q37" s="43">
        <v>7395585.1399999997</v>
      </c>
      <c r="R37" s="43">
        <f t="shared" si="2"/>
        <v>7</v>
      </c>
      <c r="S37" s="43">
        <f t="shared" si="2"/>
        <v>7432832.3899999997</v>
      </c>
      <c r="T37" s="43">
        <f t="shared" si="1"/>
        <v>96</v>
      </c>
      <c r="U37" s="43">
        <f t="shared" si="1"/>
        <v>707769355.68999994</v>
      </c>
      <c r="V37" s="16"/>
    </row>
    <row r="38" spans="1:22" s="9" customFormat="1" x14ac:dyDescent="0.2">
      <c r="A38" s="33">
        <v>31</v>
      </c>
      <c r="B38" s="54" t="s">
        <v>72</v>
      </c>
      <c r="C38" s="1" t="s">
        <v>73</v>
      </c>
      <c r="D38" s="44">
        <v>110</v>
      </c>
      <c r="E38" s="44">
        <v>154042663.58000001</v>
      </c>
      <c r="F38" s="44">
        <v>41</v>
      </c>
      <c r="G38" s="44">
        <v>29501219.940000001</v>
      </c>
      <c r="H38" s="44">
        <v>88</v>
      </c>
      <c r="I38" s="44">
        <v>203277617.25</v>
      </c>
      <c r="J38" s="44">
        <v>226</v>
      </c>
      <c r="K38" s="44">
        <v>113073416.44</v>
      </c>
      <c r="L38" s="42">
        <f t="shared" si="0"/>
        <v>465</v>
      </c>
      <c r="M38" s="42">
        <f t="shared" si="0"/>
        <v>499894917.21000004</v>
      </c>
      <c r="N38" s="44">
        <v>9</v>
      </c>
      <c r="O38" s="44">
        <v>55304513.399999999</v>
      </c>
      <c r="P38" s="44">
        <v>12</v>
      </c>
      <c r="Q38" s="44">
        <v>141305589.91999999</v>
      </c>
      <c r="R38" s="42">
        <f t="shared" si="2"/>
        <v>21</v>
      </c>
      <c r="S38" s="42">
        <f t="shared" si="2"/>
        <v>196610103.31999999</v>
      </c>
      <c r="T38" s="42">
        <f t="shared" si="1"/>
        <v>486</v>
      </c>
      <c r="U38" s="42">
        <f t="shared" si="1"/>
        <v>696505020.52999997</v>
      </c>
      <c r="V38" s="16"/>
    </row>
    <row r="39" spans="1:22" s="9" customFormat="1" x14ac:dyDescent="0.2">
      <c r="A39" s="30">
        <v>32</v>
      </c>
      <c r="B39" s="53" t="s">
        <v>86</v>
      </c>
      <c r="C39" s="32" t="s">
        <v>87</v>
      </c>
      <c r="D39" s="43"/>
      <c r="E39" s="43"/>
      <c r="F39" s="43"/>
      <c r="G39" s="43"/>
      <c r="H39" s="43">
        <v>35</v>
      </c>
      <c r="I39" s="43">
        <v>284275765.75</v>
      </c>
      <c r="J39" s="43">
        <v>22</v>
      </c>
      <c r="K39" s="43">
        <v>45233618.670000002</v>
      </c>
      <c r="L39" s="43">
        <f t="shared" si="0"/>
        <v>57</v>
      </c>
      <c r="M39" s="43">
        <f t="shared" si="0"/>
        <v>329509384.42000002</v>
      </c>
      <c r="N39" s="43">
        <v>9</v>
      </c>
      <c r="O39" s="43">
        <v>44506470.899999999</v>
      </c>
      <c r="P39" s="43">
        <v>20</v>
      </c>
      <c r="Q39" s="43">
        <v>283496191.29000002</v>
      </c>
      <c r="R39" s="43">
        <f t="shared" si="2"/>
        <v>29</v>
      </c>
      <c r="S39" s="43">
        <f t="shared" si="2"/>
        <v>328002662.19</v>
      </c>
      <c r="T39" s="43">
        <f t="shared" si="1"/>
        <v>86</v>
      </c>
      <c r="U39" s="43">
        <f t="shared" si="1"/>
        <v>657512046.61000001</v>
      </c>
      <c r="V39" s="16"/>
    </row>
    <row r="40" spans="1:22" s="9" customFormat="1" x14ac:dyDescent="0.2">
      <c r="A40" s="33">
        <v>33</v>
      </c>
      <c r="B40" s="54" t="s">
        <v>90</v>
      </c>
      <c r="C40" s="1" t="s">
        <v>91</v>
      </c>
      <c r="D40" s="44">
        <v>109</v>
      </c>
      <c r="E40" s="44">
        <v>48270242.5</v>
      </c>
      <c r="F40" s="44">
        <v>103</v>
      </c>
      <c r="G40" s="44">
        <v>39629276.880000003</v>
      </c>
      <c r="H40" s="44">
        <v>20</v>
      </c>
      <c r="I40" s="44">
        <v>35979846.369999997</v>
      </c>
      <c r="J40" s="44">
        <v>233</v>
      </c>
      <c r="K40" s="44">
        <v>125532891.91</v>
      </c>
      <c r="L40" s="42">
        <f t="shared" si="0"/>
        <v>465</v>
      </c>
      <c r="M40" s="42">
        <f t="shared" si="0"/>
        <v>249412257.66</v>
      </c>
      <c r="N40" s="44">
        <v>63</v>
      </c>
      <c r="O40" s="44">
        <v>217457091.40000001</v>
      </c>
      <c r="P40" s="44">
        <v>40</v>
      </c>
      <c r="Q40" s="44">
        <v>164695747.28</v>
      </c>
      <c r="R40" s="42">
        <f t="shared" si="2"/>
        <v>103</v>
      </c>
      <c r="S40" s="42">
        <f t="shared" si="2"/>
        <v>382152838.68000001</v>
      </c>
      <c r="T40" s="42">
        <f t="shared" si="1"/>
        <v>568</v>
      </c>
      <c r="U40" s="42">
        <f t="shared" si="1"/>
        <v>631565096.34000003</v>
      </c>
      <c r="V40" s="16"/>
    </row>
    <row r="41" spans="1:22" s="9" customFormat="1" x14ac:dyDescent="0.2">
      <c r="A41" s="30">
        <v>34</v>
      </c>
      <c r="B41" s="31" t="s">
        <v>88</v>
      </c>
      <c r="C41" s="32" t="s">
        <v>89</v>
      </c>
      <c r="D41" s="43">
        <v>96</v>
      </c>
      <c r="E41" s="43">
        <v>59487874.549999997</v>
      </c>
      <c r="F41" s="43">
        <v>184</v>
      </c>
      <c r="G41" s="43">
        <v>25802760.059999999</v>
      </c>
      <c r="H41" s="43">
        <v>73</v>
      </c>
      <c r="I41" s="43">
        <v>33795724.549999997</v>
      </c>
      <c r="J41" s="43">
        <v>117</v>
      </c>
      <c r="K41" s="43">
        <v>32655529.82</v>
      </c>
      <c r="L41" s="43">
        <f t="shared" si="0"/>
        <v>470</v>
      </c>
      <c r="M41" s="43">
        <f t="shared" si="0"/>
        <v>151741888.97999999</v>
      </c>
      <c r="N41" s="43">
        <v>137</v>
      </c>
      <c r="O41" s="43">
        <v>214050441</v>
      </c>
      <c r="P41" s="43">
        <v>134</v>
      </c>
      <c r="Q41" s="43">
        <v>240142396.33000001</v>
      </c>
      <c r="R41" s="43">
        <f t="shared" si="2"/>
        <v>271</v>
      </c>
      <c r="S41" s="43">
        <f t="shared" si="2"/>
        <v>454192837.33000004</v>
      </c>
      <c r="T41" s="43">
        <f t="shared" si="1"/>
        <v>741</v>
      </c>
      <c r="U41" s="43">
        <f t="shared" si="1"/>
        <v>605934726.31000006</v>
      </c>
      <c r="V41" s="16"/>
    </row>
    <row r="42" spans="1:22" s="9" customFormat="1" x14ac:dyDescent="0.2">
      <c r="A42" s="33">
        <v>35</v>
      </c>
      <c r="B42" s="54" t="s">
        <v>114</v>
      </c>
      <c r="C42" s="1" t="s">
        <v>115</v>
      </c>
      <c r="D42" s="44">
        <v>44</v>
      </c>
      <c r="E42" s="44">
        <v>2283342.59</v>
      </c>
      <c r="F42" s="44">
        <v>328</v>
      </c>
      <c r="G42" s="44">
        <v>12280371.17</v>
      </c>
      <c r="H42" s="44">
        <v>123</v>
      </c>
      <c r="I42" s="44">
        <v>17173802.780000001</v>
      </c>
      <c r="J42" s="44">
        <v>526</v>
      </c>
      <c r="K42" s="44">
        <v>60851162.280000001</v>
      </c>
      <c r="L42" s="42">
        <f t="shared" si="0"/>
        <v>1021</v>
      </c>
      <c r="M42" s="42">
        <f t="shared" si="0"/>
        <v>92588678.820000008</v>
      </c>
      <c r="N42" s="44">
        <v>433</v>
      </c>
      <c r="O42" s="44">
        <v>262206847.74000001</v>
      </c>
      <c r="P42" s="44">
        <v>388</v>
      </c>
      <c r="Q42" s="44">
        <v>207257820.62</v>
      </c>
      <c r="R42" s="42">
        <f t="shared" si="2"/>
        <v>821</v>
      </c>
      <c r="S42" s="42">
        <f t="shared" si="2"/>
        <v>469464668.36000001</v>
      </c>
      <c r="T42" s="42">
        <f t="shared" si="1"/>
        <v>1842</v>
      </c>
      <c r="U42" s="42">
        <f t="shared" si="1"/>
        <v>562053347.18000007</v>
      </c>
      <c r="V42" s="16"/>
    </row>
    <row r="43" spans="1:22" s="9" customFormat="1" x14ac:dyDescent="0.2">
      <c r="A43" s="30">
        <v>36</v>
      </c>
      <c r="B43" s="53" t="s">
        <v>80</v>
      </c>
      <c r="C43" s="32" t="s">
        <v>81</v>
      </c>
      <c r="D43" s="43">
        <v>90</v>
      </c>
      <c r="E43" s="43">
        <v>8390834.1500000004</v>
      </c>
      <c r="F43" s="43">
        <v>97</v>
      </c>
      <c r="G43" s="43">
        <v>7535304</v>
      </c>
      <c r="H43" s="43">
        <v>143</v>
      </c>
      <c r="I43" s="43">
        <v>33580033.390000001</v>
      </c>
      <c r="J43" s="43">
        <v>538</v>
      </c>
      <c r="K43" s="43">
        <v>23464844.48</v>
      </c>
      <c r="L43" s="43">
        <f t="shared" si="0"/>
        <v>868</v>
      </c>
      <c r="M43" s="43">
        <f t="shared" si="0"/>
        <v>72971016.020000011</v>
      </c>
      <c r="N43" s="43">
        <v>193</v>
      </c>
      <c r="O43" s="43">
        <v>230890992.06999999</v>
      </c>
      <c r="P43" s="43">
        <v>782</v>
      </c>
      <c r="Q43" s="43">
        <v>247425193.88</v>
      </c>
      <c r="R43" s="43">
        <f t="shared" si="2"/>
        <v>975</v>
      </c>
      <c r="S43" s="43">
        <f t="shared" si="2"/>
        <v>478316185.94999999</v>
      </c>
      <c r="T43" s="43">
        <f t="shared" si="1"/>
        <v>1843</v>
      </c>
      <c r="U43" s="43">
        <f t="shared" si="1"/>
        <v>551287201.97000003</v>
      </c>
      <c r="V43" s="16"/>
    </row>
    <row r="44" spans="1:22" s="9" customFormat="1" x14ac:dyDescent="0.2">
      <c r="A44" s="33">
        <v>37</v>
      </c>
      <c r="B44" s="54" t="s">
        <v>64</v>
      </c>
      <c r="C44" s="1" t="s">
        <v>65</v>
      </c>
      <c r="D44" s="44"/>
      <c r="E44" s="44"/>
      <c r="F44" s="44"/>
      <c r="G44" s="44"/>
      <c r="H44" s="44">
        <v>147</v>
      </c>
      <c r="I44" s="44">
        <v>204502785.75999999</v>
      </c>
      <c r="J44" s="44">
        <v>146</v>
      </c>
      <c r="K44" s="44">
        <v>32340337.16</v>
      </c>
      <c r="L44" s="42">
        <f t="shared" si="0"/>
        <v>293</v>
      </c>
      <c r="M44" s="42">
        <f t="shared" si="0"/>
        <v>236843122.91999999</v>
      </c>
      <c r="N44" s="44">
        <v>4</v>
      </c>
      <c r="O44" s="44">
        <v>32000000</v>
      </c>
      <c r="P44" s="44">
        <v>83</v>
      </c>
      <c r="Q44" s="44">
        <v>253250000</v>
      </c>
      <c r="R44" s="42">
        <f t="shared" si="2"/>
        <v>87</v>
      </c>
      <c r="S44" s="42">
        <f t="shared" si="2"/>
        <v>285250000</v>
      </c>
      <c r="T44" s="42">
        <f t="shared" si="1"/>
        <v>380</v>
      </c>
      <c r="U44" s="42">
        <f t="shared" si="1"/>
        <v>522093122.91999996</v>
      </c>
      <c r="V44" s="16"/>
    </row>
    <row r="45" spans="1:22" s="9" customFormat="1" x14ac:dyDescent="0.2">
      <c r="A45" s="30">
        <v>38</v>
      </c>
      <c r="B45" s="53" t="s">
        <v>70</v>
      </c>
      <c r="C45" s="32" t="s">
        <v>71</v>
      </c>
      <c r="D45" s="43">
        <v>358</v>
      </c>
      <c r="E45" s="43">
        <v>32238667.010000002</v>
      </c>
      <c r="F45" s="43">
        <v>445</v>
      </c>
      <c r="G45" s="43">
        <v>26400640.07</v>
      </c>
      <c r="H45" s="43">
        <v>520</v>
      </c>
      <c r="I45" s="43">
        <v>8550640.9800000004</v>
      </c>
      <c r="J45" s="43">
        <v>1949</v>
      </c>
      <c r="K45" s="43">
        <v>54710608.960000001</v>
      </c>
      <c r="L45" s="43">
        <f t="shared" si="0"/>
        <v>3272</v>
      </c>
      <c r="M45" s="43">
        <f t="shared" si="0"/>
        <v>121900557.02</v>
      </c>
      <c r="N45" s="43">
        <v>527</v>
      </c>
      <c r="O45" s="43">
        <v>212788817.63</v>
      </c>
      <c r="P45" s="43">
        <v>2548</v>
      </c>
      <c r="Q45" s="43">
        <v>174438004.47999999</v>
      </c>
      <c r="R45" s="43">
        <f t="shared" si="2"/>
        <v>3075</v>
      </c>
      <c r="S45" s="43">
        <f t="shared" si="2"/>
        <v>387226822.11000001</v>
      </c>
      <c r="T45" s="43">
        <f t="shared" si="1"/>
        <v>6347</v>
      </c>
      <c r="U45" s="43">
        <f t="shared" si="1"/>
        <v>509127379.13</v>
      </c>
      <c r="V45" s="16"/>
    </row>
    <row r="46" spans="1:22" s="9" customFormat="1" x14ac:dyDescent="0.2">
      <c r="A46" s="33">
        <v>39</v>
      </c>
      <c r="B46" s="54" t="s">
        <v>84</v>
      </c>
      <c r="C46" s="1" t="s">
        <v>85</v>
      </c>
      <c r="D46" s="44">
        <v>62</v>
      </c>
      <c r="E46" s="44">
        <v>38537448.240000002</v>
      </c>
      <c r="F46" s="44">
        <v>100</v>
      </c>
      <c r="G46" s="44">
        <v>10661847.970000001</v>
      </c>
      <c r="H46" s="44">
        <v>48</v>
      </c>
      <c r="I46" s="44">
        <v>57943210.950000003</v>
      </c>
      <c r="J46" s="44">
        <v>173</v>
      </c>
      <c r="K46" s="44">
        <v>89760053.620000005</v>
      </c>
      <c r="L46" s="42">
        <f t="shared" si="0"/>
        <v>383</v>
      </c>
      <c r="M46" s="42">
        <f t="shared" si="0"/>
        <v>196902560.78</v>
      </c>
      <c r="N46" s="44">
        <v>28</v>
      </c>
      <c r="O46" s="44">
        <v>126123150</v>
      </c>
      <c r="P46" s="44">
        <v>21</v>
      </c>
      <c r="Q46" s="44">
        <v>87209750</v>
      </c>
      <c r="R46" s="42">
        <f t="shared" si="2"/>
        <v>49</v>
      </c>
      <c r="S46" s="42">
        <f t="shared" si="2"/>
        <v>213332900</v>
      </c>
      <c r="T46" s="42">
        <f t="shared" si="1"/>
        <v>432</v>
      </c>
      <c r="U46" s="42">
        <f t="shared" si="1"/>
        <v>410235460.77999997</v>
      </c>
      <c r="V46" s="16"/>
    </row>
    <row r="47" spans="1:22" s="9" customFormat="1" x14ac:dyDescent="0.2">
      <c r="A47" s="30">
        <v>40</v>
      </c>
      <c r="B47" s="53" t="s">
        <v>100</v>
      </c>
      <c r="C47" s="32" t="s">
        <v>101</v>
      </c>
      <c r="D47" s="43">
        <v>20</v>
      </c>
      <c r="E47" s="43">
        <v>97700000</v>
      </c>
      <c r="F47" s="43">
        <v>7</v>
      </c>
      <c r="G47" s="43">
        <v>500378.15</v>
      </c>
      <c r="H47" s="43">
        <v>13</v>
      </c>
      <c r="I47" s="43">
        <v>76049249.560000002</v>
      </c>
      <c r="J47" s="43">
        <v>25</v>
      </c>
      <c r="K47" s="43">
        <v>2909969.48</v>
      </c>
      <c r="L47" s="43">
        <f t="shared" si="0"/>
        <v>65</v>
      </c>
      <c r="M47" s="43">
        <f t="shared" si="0"/>
        <v>177159597.19</v>
      </c>
      <c r="N47" s="43">
        <v>7</v>
      </c>
      <c r="O47" s="43">
        <v>3878124.65</v>
      </c>
      <c r="P47" s="43">
        <v>73</v>
      </c>
      <c r="Q47" s="43">
        <v>173630585.37</v>
      </c>
      <c r="R47" s="43">
        <f t="shared" si="2"/>
        <v>80</v>
      </c>
      <c r="S47" s="43">
        <f t="shared" si="2"/>
        <v>177508710.02000001</v>
      </c>
      <c r="T47" s="43">
        <f t="shared" si="1"/>
        <v>145</v>
      </c>
      <c r="U47" s="43">
        <f t="shared" si="1"/>
        <v>354668307.21000004</v>
      </c>
      <c r="V47" s="16"/>
    </row>
    <row r="48" spans="1:22" s="9" customFormat="1" x14ac:dyDescent="0.2">
      <c r="A48" s="33">
        <v>41</v>
      </c>
      <c r="B48" s="54" t="s">
        <v>166</v>
      </c>
      <c r="C48" s="1" t="s">
        <v>167</v>
      </c>
      <c r="D48" s="44">
        <v>78</v>
      </c>
      <c r="E48" s="44">
        <v>22778071.68</v>
      </c>
      <c r="F48" s="44">
        <v>85</v>
      </c>
      <c r="G48" s="44">
        <v>4298905.8899999997</v>
      </c>
      <c r="H48" s="44">
        <v>60</v>
      </c>
      <c r="I48" s="44">
        <v>81352895.519999996</v>
      </c>
      <c r="J48" s="44">
        <v>85</v>
      </c>
      <c r="K48" s="44">
        <v>1411494.75</v>
      </c>
      <c r="L48" s="42">
        <f t="shared" si="0"/>
        <v>308</v>
      </c>
      <c r="M48" s="42">
        <f t="shared" si="0"/>
        <v>109841367.84</v>
      </c>
      <c r="N48" s="44">
        <v>43</v>
      </c>
      <c r="O48" s="44">
        <v>80429380</v>
      </c>
      <c r="P48" s="44">
        <v>36</v>
      </c>
      <c r="Q48" s="44">
        <v>113761583.37</v>
      </c>
      <c r="R48" s="42">
        <f t="shared" si="2"/>
        <v>79</v>
      </c>
      <c r="S48" s="42">
        <f t="shared" si="2"/>
        <v>194190963.37</v>
      </c>
      <c r="T48" s="42">
        <f t="shared" si="1"/>
        <v>387</v>
      </c>
      <c r="U48" s="42">
        <f t="shared" si="1"/>
        <v>304032331.21000004</v>
      </c>
      <c r="V48" s="16"/>
    </row>
    <row r="49" spans="1:22" s="9" customFormat="1" x14ac:dyDescent="0.2">
      <c r="A49" s="30">
        <v>42</v>
      </c>
      <c r="B49" s="31" t="s">
        <v>98</v>
      </c>
      <c r="C49" s="32" t="s">
        <v>99</v>
      </c>
      <c r="D49" s="43">
        <v>62</v>
      </c>
      <c r="E49" s="43">
        <v>55438988.329999998</v>
      </c>
      <c r="F49" s="43">
        <v>27</v>
      </c>
      <c r="G49" s="43">
        <v>4994767.5199999996</v>
      </c>
      <c r="H49" s="43">
        <v>13</v>
      </c>
      <c r="I49" s="43">
        <v>67409602.560000002</v>
      </c>
      <c r="J49" s="43">
        <v>90</v>
      </c>
      <c r="K49" s="43">
        <v>107676435.13</v>
      </c>
      <c r="L49" s="43">
        <f t="shared" si="0"/>
        <v>192</v>
      </c>
      <c r="M49" s="43">
        <f t="shared" si="0"/>
        <v>235519793.54000002</v>
      </c>
      <c r="N49" s="43">
        <v>6</v>
      </c>
      <c r="O49" s="43">
        <v>2265175.7599999998</v>
      </c>
      <c r="P49" s="43">
        <v>10</v>
      </c>
      <c r="Q49" s="43">
        <v>32255894.170000002</v>
      </c>
      <c r="R49" s="43">
        <f t="shared" si="2"/>
        <v>16</v>
      </c>
      <c r="S49" s="43">
        <f t="shared" si="2"/>
        <v>34521069.93</v>
      </c>
      <c r="T49" s="43">
        <f t="shared" si="1"/>
        <v>208</v>
      </c>
      <c r="U49" s="43">
        <f t="shared" si="1"/>
        <v>270040863.47000003</v>
      </c>
      <c r="V49" s="16"/>
    </row>
    <row r="50" spans="1:22" s="9" customFormat="1" x14ac:dyDescent="0.2">
      <c r="A50" s="33">
        <v>43</v>
      </c>
      <c r="B50" s="54" t="s">
        <v>102</v>
      </c>
      <c r="C50" s="1" t="s">
        <v>103</v>
      </c>
      <c r="D50" s="44">
        <v>3</v>
      </c>
      <c r="E50" s="44">
        <v>28000000</v>
      </c>
      <c r="F50" s="44"/>
      <c r="G50" s="44"/>
      <c r="H50" s="44">
        <v>2</v>
      </c>
      <c r="I50" s="44">
        <v>2638493.7599999998</v>
      </c>
      <c r="J50" s="44">
        <v>20</v>
      </c>
      <c r="K50" s="44">
        <v>4392132.9000000004</v>
      </c>
      <c r="L50" s="42">
        <f t="shared" si="0"/>
        <v>25</v>
      </c>
      <c r="M50" s="42">
        <f t="shared" si="0"/>
        <v>35030626.659999996</v>
      </c>
      <c r="N50" s="44">
        <v>1</v>
      </c>
      <c r="O50" s="44">
        <v>50000000</v>
      </c>
      <c r="P50" s="44">
        <v>5</v>
      </c>
      <c r="Q50" s="44">
        <v>173000000</v>
      </c>
      <c r="R50" s="42">
        <f t="shared" si="2"/>
        <v>6</v>
      </c>
      <c r="S50" s="42">
        <f t="shared" si="2"/>
        <v>223000000</v>
      </c>
      <c r="T50" s="42">
        <f t="shared" si="1"/>
        <v>31</v>
      </c>
      <c r="U50" s="42">
        <f t="shared" si="1"/>
        <v>258030626.66</v>
      </c>
      <c r="V50" s="16"/>
    </row>
    <row r="51" spans="1:22" s="9" customFormat="1" x14ac:dyDescent="0.2">
      <c r="A51" s="30">
        <v>44</v>
      </c>
      <c r="B51" s="53" t="s">
        <v>146</v>
      </c>
      <c r="C51" s="32" t="s">
        <v>147</v>
      </c>
      <c r="D51" s="43">
        <v>26</v>
      </c>
      <c r="E51" s="43">
        <v>14786899.16</v>
      </c>
      <c r="F51" s="43">
        <v>7</v>
      </c>
      <c r="G51" s="43">
        <v>368747.56</v>
      </c>
      <c r="H51" s="43">
        <v>17</v>
      </c>
      <c r="I51" s="43">
        <v>48590090.43</v>
      </c>
      <c r="J51" s="43">
        <v>67</v>
      </c>
      <c r="K51" s="43">
        <v>58438983.450000003</v>
      </c>
      <c r="L51" s="43">
        <f t="shared" si="0"/>
        <v>117</v>
      </c>
      <c r="M51" s="43">
        <f t="shared" si="0"/>
        <v>122184720.59999999</v>
      </c>
      <c r="N51" s="43">
        <v>3</v>
      </c>
      <c r="O51" s="43">
        <v>30000000</v>
      </c>
      <c r="P51" s="43">
        <v>3</v>
      </c>
      <c r="Q51" s="43">
        <v>70000000</v>
      </c>
      <c r="R51" s="43">
        <f t="shared" si="2"/>
        <v>6</v>
      </c>
      <c r="S51" s="43">
        <f t="shared" si="2"/>
        <v>100000000</v>
      </c>
      <c r="T51" s="43">
        <f t="shared" si="1"/>
        <v>123</v>
      </c>
      <c r="U51" s="43">
        <f t="shared" si="1"/>
        <v>222184720.59999999</v>
      </c>
      <c r="V51" s="16"/>
    </row>
    <row r="52" spans="1:22" s="9" customFormat="1" x14ac:dyDescent="0.2">
      <c r="A52" s="33">
        <v>45</v>
      </c>
      <c r="B52" s="54" t="s">
        <v>108</v>
      </c>
      <c r="C52" s="1" t="s">
        <v>109</v>
      </c>
      <c r="D52" s="44">
        <v>140</v>
      </c>
      <c r="E52" s="44">
        <v>2825216.85</v>
      </c>
      <c r="F52" s="44">
        <v>679</v>
      </c>
      <c r="G52" s="44">
        <v>16665690.82</v>
      </c>
      <c r="H52" s="44">
        <v>1269</v>
      </c>
      <c r="I52" s="44">
        <v>13681914.73</v>
      </c>
      <c r="J52" s="44">
        <v>2313</v>
      </c>
      <c r="K52" s="44">
        <v>43751225.590000004</v>
      </c>
      <c r="L52" s="42">
        <f t="shared" si="0"/>
        <v>4401</v>
      </c>
      <c r="M52" s="42">
        <f t="shared" si="0"/>
        <v>76924047.99000001</v>
      </c>
      <c r="N52" s="44">
        <v>2776</v>
      </c>
      <c r="O52" s="44">
        <v>85417339.920000002</v>
      </c>
      <c r="P52" s="44">
        <v>222</v>
      </c>
      <c r="Q52" s="44">
        <v>41486420.189999998</v>
      </c>
      <c r="R52" s="42">
        <f t="shared" si="2"/>
        <v>2998</v>
      </c>
      <c r="S52" s="42">
        <f t="shared" si="2"/>
        <v>126903760.11</v>
      </c>
      <c r="T52" s="42">
        <f t="shared" si="1"/>
        <v>7399</v>
      </c>
      <c r="U52" s="42">
        <f t="shared" si="1"/>
        <v>203827808.10000002</v>
      </c>
      <c r="V52" s="16"/>
    </row>
    <row r="53" spans="1:22" s="9" customFormat="1" x14ac:dyDescent="0.2">
      <c r="A53" s="30">
        <v>46</v>
      </c>
      <c r="B53" s="53" t="s">
        <v>110</v>
      </c>
      <c r="C53" s="32" t="s">
        <v>111</v>
      </c>
      <c r="D53" s="43">
        <v>887</v>
      </c>
      <c r="E53" s="43">
        <v>70502244.849999994</v>
      </c>
      <c r="F53" s="43">
        <v>1143</v>
      </c>
      <c r="G53" s="43">
        <v>40402260.579999998</v>
      </c>
      <c r="H53" s="43">
        <v>392</v>
      </c>
      <c r="I53" s="43">
        <v>3771928.45</v>
      </c>
      <c r="J53" s="43">
        <v>1169</v>
      </c>
      <c r="K53" s="43">
        <v>17950582.09</v>
      </c>
      <c r="L53" s="43">
        <f t="shared" si="0"/>
        <v>3591</v>
      </c>
      <c r="M53" s="43">
        <f t="shared" si="0"/>
        <v>132627015.97</v>
      </c>
      <c r="N53" s="43">
        <v>31</v>
      </c>
      <c r="O53" s="43">
        <v>20304795.629999999</v>
      </c>
      <c r="P53" s="43">
        <v>43</v>
      </c>
      <c r="Q53" s="43">
        <v>35767038.990000002</v>
      </c>
      <c r="R53" s="43">
        <f t="shared" si="2"/>
        <v>74</v>
      </c>
      <c r="S53" s="43">
        <f t="shared" si="2"/>
        <v>56071834.620000005</v>
      </c>
      <c r="T53" s="43">
        <f t="shared" si="1"/>
        <v>3665</v>
      </c>
      <c r="U53" s="43">
        <f t="shared" si="1"/>
        <v>188698850.59</v>
      </c>
      <c r="V53" s="16"/>
    </row>
    <row r="54" spans="1:22" s="9" customFormat="1" x14ac:dyDescent="0.2">
      <c r="A54" s="33">
        <v>47</v>
      </c>
      <c r="B54" s="54" t="s">
        <v>112</v>
      </c>
      <c r="C54" s="1" t="s">
        <v>113</v>
      </c>
      <c r="D54" s="44">
        <v>31</v>
      </c>
      <c r="E54" s="44">
        <v>31110025.440000001</v>
      </c>
      <c r="F54" s="44">
        <v>384</v>
      </c>
      <c r="G54" s="44">
        <v>40894286.68</v>
      </c>
      <c r="H54" s="44">
        <v>60</v>
      </c>
      <c r="I54" s="44">
        <v>4282799.1900000004</v>
      </c>
      <c r="J54" s="44">
        <v>433</v>
      </c>
      <c r="K54" s="44">
        <v>33258873.829999998</v>
      </c>
      <c r="L54" s="42">
        <f t="shared" si="0"/>
        <v>908</v>
      </c>
      <c r="M54" s="42">
        <f t="shared" si="0"/>
        <v>109545985.13999999</v>
      </c>
      <c r="N54" s="44">
        <v>21</v>
      </c>
      <c r="O54" s="44">
        <v>52667508.740000002</v>
      </c>
      <c r="P54" s="44">
        <v>7</v>
      </c>
      <c r="Q54" s="44">
        <v>12289791.52</v>
      </c>
      <c r="R54" s="42">
        <f t="shared" si="2"/>
        <v>28</v>
      </c>
      <c r="S54" s="42">
        <f t="shared" si="2"/>
        <v>64957300.260000005</v>
      </c>
      <c r="T54" s="42">
        <f t="shared" si="1"/>
        <v>936</v>
      </c>
      <c r="U54" s="42">
        <f t="shared" si="1"/>
        <v>174503285.39999998</v>
      </c>
      <c r="V54" s="16"/>
    </row>
    <row r="55" spans="1:22" s="9" customFormat="1" x14ac:dyDescent="0.2">
      <c r="A55" s="30">
        <v>48</v>
      </c>
      <c r="B55" s="53" t="s">
        <v>132</v>
      </c>
      <c r="C55" s="32" t="s">
        <v>133</v>
      </c>
      <c r="D55" s="43">
        <v>190</v>
      </c>
      <c r="E55" s="43">
        <v>28722104.379999999</v>
      </c>
      <c r="F55" s="43">
        <v>188</v>
      </c>
      <c r="G55" s="43">
        <v>18053048.57</v>
      </c>
      <c r="H55" s="43">
        <v>63</v>
      </c>
      <c r="I55" s="43">
        <v>9833447.5299999993</v>
      </c>
      <c r="J55" s="43">
        <v>270</v>
      </c>
      <c r="K55" s="43">
        <v>26361727.989999998</v>
      </c>
      <c r="L55" s="43">
        <f t="shared" si="0"/>
        <v>711</v>
      </c>
      <c r="M55" s="43">
        <f t="shared" si="0"/>
        <v>82970328.469999999</v>
      </c>
      <c r="N55" s="43">
        <v>219</v>
      </c>
      <c r="O55" s="43">
        <v>41206536.280000001</v>
      </c>
      <c r="P55" s="43">
        <v>209</v>
      </c>
      <c r="Q55" s="43">
        <v>35174856.200000003</v>
      </c>
      <c r="R55" s="43">
        <f t="shared" si="2"/>
        <v>428</v>
      </c>
      <c r="S55" s="43">
        <f t="shared" si="2"/>
        <v>76381392.480000004</v>
      </c>
      <c r="T55" s="43">
        <f t="shared" si="1"/>
        <v>1139</v>
      </c>
      <c r="U55" s="43">
        <f t="shared" si="1"/>
        <v>159351720.94999999</v>
      </c>
      <c r="V55" s="16"/>
    </row>
    <row r="56" spans="1:22" s="9" customFormat="1" x14ac:dyDescent="0.2">
      <c r="A56" s="33">
        <v>49</v>
      </c>
      <c r="B56" s="54" t="s">
        <v>361</v>
      </c>
      <c r="C56" s="1" t="s">
        <v>362</v>
      </c>
      <c r="D56" s="44"/>
      <c r="E56" s="44"/>
      <c r="F56" s="44"/>
      <c r="G56" s="44"/>
      <c r="H56" s="44"/>
      <c r="I56" s="44"/>
      <c r="J56" s="44"/>
      <c r="K56" s="44"/>
      <c r="L56" s="42">
        <f t="shared" si="0"/>
        <v>0</v>
      </c>
      <c r="M56" s="42">
        <f t="shared" si="0"/>
        <v>0</v>
      </c>
      <c r="N56" s="44">
        <v>1</v>
      </c>
      <c r="O56" s="44">
        <v>151920272.24000001</v>
      </c>
      <c r="P56" s="44"/>
      <c r="Q56" s="44"/>
      <c r="R56" s="42">
        <f t="shared" si="2"/>
        <v>1</v>
      </c>
      <c r="S56" s="42">
        <f t="shared" si="2"/>
        <v>151920272.24000001</v>
      </c>
      <c r="T56" s="42">
        <f t="shared" si="1"/>
        <v>1</v>
      </c>
      <c r="U56" s="42">
        <f t="shared" si="1"/>
        <v>151920272.24000001</v>
      </c>
      <c r="V56" s="16"/>
    </row>
    <row r="57" spans="1:22" s="9" customFormat="1" x14ac:dyDescent="0.2">
      <c r="A57" s="30">
        <v>50</v>
      </c>
      <c r="B57" s="31" t="s">
        <v>170</v>
      </c>
      <c r="C57" s="32" t="s">
        <v>171</v>
      </c>
      <c r="D57" s="43">
        <v>5</v>
      </c>
      <c r="E57" s="43">
        <v>3231851.61</v>
      </c>
      <c r="F57" s="43">
        <v>6</v>
      </c>
      <c r="G57" s="43">
        <v>1754000.28</v>
      </c>
      <c r="H57" s="43">
        <v>9</v>
      </c>
      <c r="I57" s="43">
        <v>9644647.8599999994</v>
      </c>
      <c r="J57" s="43">
        <v>76</v>
      </c>
      <c r="K57" s="43">
        <v>32557383.640000001</v>
      </c>
      <c r="L57" s="43">
        <f t="shared" si="0"/>
        <v>96</v>
      </c>
      <c r="M57" s="43">
        <f t="shared" si="0"/>
        <v>47187883.390000001</v>
      </c>
      <c r="N57" s="43">
        <v>13</v>
      </c>
      <c r="O57" s="43">
        <v>61077977</v>
      </c>
      <c r="P57" s="43">
        <v>13</v>
      </c>
      <c r="Q57" s="43">
        <v>41100752</v>
      </c>
      <c r="R57" s="43">
        <f t="shared" si="2"/>
        <v>26</v>
      </c>
      <c r="S57" s="43">
        <f t="shared" si="2"/>
        <v>102178729</v>
      </c>
      <c r="T57" s="43">
        <f t="shared" si="1"/>
        <v>122</v>
      </c>
      <c r="U57" s="43">
        <f t="shared" si="1"/>
        <v>149366612.38999999</v>
      </c>
      <c r="V57" s="16"/>
    </row>
    <row r="58" spans="1:22" s="9" customFormat="1" x14ac:dyDescent="0.2">
      <c r="A58" s="33">
        <v>51</v>
      </c>
      <c r="B58" s="54" t="s">
        <v>156</v>
      </c>
      <c r="C58" s="1" t="s">
        <v>157</v>
      </c>
      <c r="D58" s="44">
        <v>1</v>
      </c>
      <c r="E58" s="44">
        <v>17640</v>
      </c>
      <c r="F58" s="44">
        <v>9</v>
      </c>
      <c r="G58" s="44">
        <v>2405730.25</v>
      </c>
      <c r="H58" s="44">
        <v>51</v>
      </c>
      <c r="I58" s="44">
        <v>59037584.219999999</v>
      </c>
      <c r="J58" s="44">
        <v>51</v>
      </c>
      <c r="K58" s="44">
        <v>38534040.619999997</v>
      </c>
      <c r="L58" s="42">
        <f t="shared" si="0"/>
        <v>112</v>
      </c>
      <c r="M58" s="42">
        <f t="shared" si="0"/>
        <v>99994995.090000004</v>
      </c>
      <c r="N58" s="44">
        <v>11</v>
      </c>
      <c r="O58" s="44">
        <v>15472783.869999999</v>
      </c>
      <c r="P58" s="44">
        <v>17</v>
      </c>
      <c r="Q58" s="44">
        <v>33491916.079999998</v>
      </c>
      <c r="R58" s="42">
        <f t="shared" si="2"/>
        <v>28</v>
      </c>
      <c r="S58" s="42">
        <f t="shared" si="2"/>
        <v>48964699.949999996</v>
      </c>
      <c r="T58" s="42">
        <f t="shared" si="1"/>
        <v>140</v>
      </c>
      <c r="U58" s="42">
        <f t="shared" si="1"/>
        <v>148959695.03999999</v>
      </c>
      <c r="V58" s="16"/>
    </row>
    <row r="59" spans="1:22" s="9" customFormat="1" x14ac:dyDescent="0.2">
      <c r="A59" s="30">
        <v>52</v>
      </c>
      <c r="B59" s="53" t="s">
        <v>120</v>
      </c>
      <c r="C59" s="32" t="s">
        <v>121</v>
      </c>
      <c r="D59" s="43">
        <v>199</v>
      </c>
      <c r="E59" s="43">
        <v>3893962.1</v>
      </c>
      <c r="F59" s="43">
        <v>1681</v>
      </c>
      <c r="G59" s="43">
        <v>34877274.280000001</v>
      </c>
      <c r="H59" s="43">
        <v>1300</v>
      </c>
      <c r="I59" s="43">
        <v>14058330.5</v>
      </c>
      <c r="J59" s="43">
        <v>3519</v>
      </c>
      <c r="K59" s="43">
        <v>29716777.48</v>
      </c>
      <c r="L59" s="43">
        <f t="shared" si="0"/>
        <v>6699</v>
      </c>
      <c r="M59" s="43">
        <f t="shared" si="0"/>
        <v>82546344.359999999</v>
      </c>
      <c r="N59" s="43">
        <v>897</v>
      </c>
      <c r="O59" s="43">
        <v>54452251.899999999</v>
      </c>
      <c r="P59" s="43">
        <v>223</v>
      </c>
      <c r="Q59" s="43">
        <v>7807372.9199999999</v>
      </c>
      <c r="R59" s="43">
        <f t="shared" si="2"/>
        <v>1120</v>
      </c>
      <c r="S59" s="43">
        <f t="shared" si="2"/>
        <v>62259624.82</v>
      </c>
      <c r="T59" s="43">
        <f t="shared" si="1"/>
        <v>7819</v>
      </c>
      <c r="U59" s="43">
        <f t="shared" si="1"/>
        <v>144805969.18000001</v>
      </c>
      <c r="V59" s="16"/>
    </row>
    <row r="60" spans="1:22" s="9" customFormat="1" x14ac:dyDescent="0.2">
      <c r="A60" s="33">
        <v>53</v>
      </c>
      <c r="B60" s="54" t="s">
        <v>116</v>
      </c>
      <c r="C60" s="1" t="s">
        <v>117</v>
      </c>
      <c r="D60" s="44">
        <v>12</v>
      </c>
      <c r="E60" s="44">
        <v>70639.67</v>
      </c>
      <c r="F60" s="44">
        <v>47</v>
      </c>
      <c r="G60" s="44">
        <v>443274.14</v>
      </c>
      <c r="H60" s="44">
        <v>576</v>
      </c>
      <c r="I60" s="44">
        <v>30519797.289999999</v>
      </c>
      <c r="J60" s="44">
        <v>1470</v>
      </c>
      <c r="K60" s="44">
        <v>66130759.710000001</v>
      </c>
      <c r="L60" s="42">
        <f t="shared" si="0"/>
        <v>2105</v>
      </c>
      <c r="M60" s="42">
        <f t="shared" si="0"/>
        <v>97164470.810000002</v>
      </c>
      <c r="N60" s="44">
        <v>697</v>
      </c>
      <c r="O60" s="44">
        <v>38468122.420000002</v>
      </c>
      <c r="P60" s="44">
        <v>281</v>
      </c>
      <c r="Q60" s="44">
        <v>2516435.92</v>
      </c>
      <c r="R60" s="42">
        <f t="shared" si="2"/>
        <v>978</v>
      </c>
      <c r="S60" s="42">
        <f t="shared" si="2"/>
        <v>40984558.340000004</v>
      </c>
      <c r="T60" s="42">
        <f t="shared" si="1"/>
        <v>3083</v>
      </c>
      <c r="U60" s="42">
        <f t="shared" si="1"/>
        <v>138149029.15000001</v>
      </c>
      <c r="V60" s="16"/>
    </row>
    <row r="61" spans="1:22" s="9" customFormat="1" x14ac:dyDescent="0.2">
      <c r="A61" s="30">
        <v>54</v>
      </c>
      <c r="B61" s="53" t="s">
        <v>168</v>
      </c>
      <c r="C61" s="32" t="s">
        <v>169</v>
      </c>
      <c r="D61" s="43">
        <v>47</v>
      </c>
      <c r="E61" s="43">
        <v>10613753.07</v>
      </c>
      <c r="F61" s="43">
        <v>44</v>
      </c>
      <c r="G61" s="43">
        <v>5870423.2400000002</v>
      </c>
      <c r="H61" s="43">
        <v>32</v>
      </c>
      <c r="I61" s="43">
        <v>11985103.130000001</v>
      </c>
      <c r="J61" s="43">
        <v>86</v>
      </c>
      <c r="K61" s="43">
        <v>6433761.21</v>
      </c>
      <c r="L61" s="43">
        <f t="shared" si="0"/>
        <v>209</v>
      </c>
      <c r="M61" s="43">
        <f t="shared" si="0"/>
        <v>34903040.649999999</v>
      </c>
      <c r="N61" s="43">
        <v>30</v>
      </c>
      <c r="O61" s="43">
        <v>45451966</v>
      </c>
      <c r="P61" s="43">
        <v>38</v>
      </c>
      <c r="Q61" s="43">
        <v>40581076</v>
      </c>
      <c r="R61" s="43">
        <f t="shared" si="2"/>
        <v>68</v>
      </c>
      <c r="S61" s="43">
        <f t="shared" si="2"/>
        <v>86033042</v>
      </c>
      <c r="T61" s="43">
        <f t="shared" si="1"/>
        <v>277</v>
      </c>
      <c r="U61" s="43">
        <f t="shared" si="1"/>
        <v>120936082.65000001</v>
      </c>
      <c r="V61" s="16"/>
    </row>
    <row r="62" spans="1:22" s="9" customFormat="1" x14ac:dyDescent="0.2">
      <c r="A62" s="33">
        <v>55</v>
      </c>
      <c r="B62" s="54" t="s">
        <v>126</v>
      </c>
      <c r="C62" s="1" t="s">
        <v>127</v>
      </c>
      <c r="D62" s="44"/>
      <c r="E62" s="44"/>
      <c r="F62" s="44"/>
      <c r="G62" s="44"/>
      <c r="H62" s="44">
        <v>102</v>
      </c>
      <c r="I62" s="44">
        <v>154158.79999999999</v>
      </c>
      <c r="J62" s="44">
        <v>272</v>
      </c>
      <c r="K62" s="44">
        <v>922179.32</v>
      </c>
      <c r="L62" s="42">
        <f t="shared" si="0"/>
        <v>374</v>
      </c>
      <c r="M62" s="42">
        <f t="shared" si="0"/>
        <v>1076338.1199999999</v>
      </c>
      <c r="N62" s="44">
        <v>520</v>
      </c>
      <c r="O62" s="44">
        <v>60216766.390000001</v>
      </c>
      <c r="P62" s="44">
        <v>351</v>
      </c>
      <c r="Q62" s="44">
        <v>59456596.560000002</v>
      </c>
      <c r="R62" s="42">
        <f t="shared" si="2"/>
        <v>871</v>
      </c>
      <c r="S62" s="42">
        <f t="shared" si="2"/>
        <v>119673362.95</v>
      </c>
      <c r="T62" s="42">
        <f t="shared" si="1"/>
        <v>1245</v>
      </c>
      <c r="U62" s="42">
        <f t="shared" si="1"/>
        <v>120749701.07000001</v>
      </c>
      <c r="V62" s="16"/>
    </row>
    <row r="63" spans="1:22" s="9" customFormat="1" x14ac:dyDescent="0.2">
      <c r="A63" s="30">
        <v>56</v>
      </c>
      <c r="B63" s="53" t="s">
        <v>138</v>
      </c>
      <c r="C63" s="32" t="s">
        <v>139</v>
      </c>
      <c r="D63" s="43">
        <v>108</v>
      </c>
      <c r="E63" s="43">
        <v>2480828.83</v>
      </c>
      <c r="F63" s="43">
        <v>1282</v>
      </c>
      <c r="G63" s="43">
        <v>25509677.25</v>
      </c>
      <c r="H63" s="43">
        <v>643</v>
      </c>
      <c r="I63" s="43">
        <v>10271568.01</v>
      </c>
      <c r="J63" s="43">
        <v>2233</v>
      </c>
      <c r="K63" s="43">
        <v>28369785.190000001</v>
      </c>
      <c r="L63" s="43">
        <f t="shared" si="0"/>
        <v>4266</v>
      </c>
      <c r="M63" s="43">
        <f t="shared" si="0"/>
        <v>66631859.280000001</v>
      </c>
      <c r="N63" s="43">
        <v>1352</v>
      </c>
      <c r="O63" s="43">
        <v>46111408.579999998</v>
      </c>
      <c r="P63" s="43">
        <v>15</v>
      </c>
      <c r="Q63" s="43">
        <v>5100000</v>
      </c>
      <c r="R63" s="43">
        <f t="shared" si="2"/>
        <v>1367</v>
      </c>
      <c r="S63" s="43">
        <f t="shared" si="2"/>
        <v>51211408.579999998</v>
      </c>
      <c r="T63" s="43">
        <f t="shared" si="1"/>
        <v>5633</v>
      </c>
      <c r="U63" s="43">
        <f t="shared" si="1"/>
        <v>117843267.86</v>
      </c>
      <c r="V63" s="16"/>
    </row>
    <row r="64" spans="1:22" s="9" customFormat="1" x14ac:dyDescent="0.2">
      <c r="A64" s="33">
        <v>57</v>
      </c>
      <c r="B64" s="54" t="s">
        <v>136</v>
      </c>
      <c r="C64" s="1" t="s">
        <v>137</v>
      </c>
      <c r="D64" s="44">
        <v>27</v>
      </c>
      <c r="E64" s="44">
        <v>633476.06999999995</v>
      </c>
      <c r="F64" s="44">
        <v>159</v>
      </c>
      <c r="G64" s="44">
        <v>1643926.18</v>
      </c>
      <c r="H64" s="44">
        <v>1230</v>
      </c>
      <c r="I64" s="44">
        <v>7430535.6200000001</v>
      </c>
      <c r="J64" s="44">
        <v>5092</v>
      </c>
      <c r="K64" s="44">
        <v>56516110.530000001</v>
      </c>
      <c r="L64" s="42">
        <f t="shared" si="0"/>
        <v>6508</v>
      </c>
      <c r="M64" s="42">
        <f t="shared" si="0"/>
        <v>66224048.399999999</v>
      </c>
      <c r="N64" s="44">
        <v>957</v>
      </c>
      <c r="O64" s="44">
        <v>50030169.299999997</v>
      </c>
      <c r="P64" s="44">
        <v>2</v>
      </c>
      <c r="Q64" s="44">
        <v>130165</v>
      </c>
      <c r="R64" s="42">
        <f t="shared" si="2"/>
        <v>959</v>
      </c>
      <c r="S64" s="42">
        <f t="shared" si="2"/>
        <v>50160334.299999997</v>
      </c>
      <c r="T64" s="42">
        <f t="shared" si="1"/>
        <v>7467</v>
      </c>
      <c r="U64" s="42">
        <f t="shared" si="1"/>
        <v>116384382.69999999</v>
      </c>
      <c r="V64" s="16"/>
    </row>
    <row r="65" spans="1:22" s="9" customFormat="1" x14ac:dyDescent="0.2">
      <c r="A65" s="30">
        <v>58</v>
      </c>
      <c r="B65" s="31" t="s">
        <v>130</v>
      </c>
      <c r="C65" s="32" t="s">
        <v>131</v>
      </c>
      <c r="D65" s="43"/>
      <c r="E65" s="43"/>
      <c r="F65" s="43"/>
      <c r="G65" s="43"/>
      <c r="H65" s="43">
        <v>873</v>
      </c>
      <c r="I65" s="43">
        <v>8384955.0899999999</v>
      </c>
      <c r="J65" s="43">
        <v>3773</v>
      </c>
      <c r="K65" s="43">
        <v>55520583.780000001</v>
      </c>
      <c r="L65" s="43">
        <f t="shared" si="0"/>
        <v>4646</v>
      </c>
      <c r="M65" s="43">
        <f t="shared" si="0"/>
        <v>63905538.870000005</v>
      </c>
      <c r="N65" s="43">
        <v>2543</v>
      </c>
      <c r="O65" s="43">
        <v>47714516.020000003</v>
      </c>
      <c r="P65" s="43">
        <v>53</v>
      </c>
      <c r="Q65" s="43">
        <v>257935.56</v>
      </c>
      <c r="R65" s="43">
        <f t="shared" si="2"/>
        <v>2596</v>
      </c>
      <c r="S65" s="43">
        <f t="shared" si="2"/>
        <v>47972451.580000006</v>
      </c>
      <c r="T65" s="43">
        <f t="shared" si="1"/>
        <v>7242</v>
      </c>
      <c r="U65" s="43">
        <f t="shared" si="1"/>
        <v>111877990.45000002</v>
      </c>
      <c r="V65" s="16"/>
    </row>
    <row r="66" spans="1:22" s="9" customFormat="1" x14ac:dyDescent="0.2">
      <c r="A66" s="33">
        <v>59</v>
      </c>
      <c r="B66" s="54" t="s">
        <v>140</v>
      </c>
      <c r="C66" s="1" t="s">
        <v>141</v>
      </c>
      <c r="D66" s="44">
        <v>8</v>
      </c>
      <c r="E66" s="44">
        <v>2537842.63</v>
      </c>
      <c r="F66" s="44">
        <v>129</v>
      </c>
      <c r="G66" s="44">
        <v>5723876.79</v>
      </c>
      <c r="H66" s="44">
        <v>75</v>
      </c>
      <c r="I66" s="44">
        <v>21242308.969999999</v>
      </c>
      <c r="J66" s="44">
        <v>88</v>
      </c>
      <c r="K66" s="44">
        <v>21435392.609999999</v>
      </c>
      <c r="L66" s="42">
        <f t="shared" si="0"/>
        <v>300</v>
      </c>
      <c r="M66" s="42">
        <f t="shared" si="0"/>
        <v>50939421</v>
      </c>
      <c r="N66" s="44">
        <v>111</v>
      </c>
      <c r="O66" s="44">
        <v>28261994.77</v>
      </c>
      <c r="P66" s="44">
        <v>45</v>
      </c>
      <c r="Q66" s="44">
        <v>26261050.969999999</v>
      </c>
      <c r="R66" s="42">
        <f t="shared" si="2"/>
        <v>156</v>
      </c>
      <c r="S66" s="42">
        <f t="shared" si="2"/>
        <v>54523045.739999995</v>
      </c>
      <c r="T66" s="42">
        <f t="shared" si="1"/>
        <v>456</v>
      </c>
      <c r="U66" s="42">
        <f t="shared" si="1"/>
        <v>105462466.73999999</v>
      </c>
      <c r="V66" s="16"/>
    </row>
    <row r="67" spans="1:22" s="9" customFormat="1" x14ac:dyDescent="0.2">
      <c r="A67" s="30">
        <v>60</v>
      </c>
      <c r="B67" s="53" t="s">
        <v>148</v>
      </c>
      <c r="C67" s="32" t="s">
        <v>149</v>
      </c>
      <c r="D67" s="43">
        <v>530</v>
      </c>
      <c r="E67" s="43">
        <v>26749294.489999998</v>
      </c>
      <c r="F67" s="43">
        <v>332</v>
      </c>
      <c r="G67" s="43">
        <v>10676807.33</v>
      </c>
      <c r="H67" s="43">
        <v>199</v>
      </c>
      <c r="I67" s="43">
        <v>4607546.57</v>
      </c>
      <c r="J67" s="43">
        <v>179</v>
      </c>
      <c r="K67" s="43">
        <v>16254530.640000001</v>
      </c>
      <c r="L67" s="43">
        <f t="shared" si="0"/>
        <v>1240</v>
      </c>
      <c r="M67" s="43">
        <f t="shared" si="0"/>
        <v>58288179.030000001</v>
      </c>
      <c r="N67" s="43">
        <v>20</v>
      </c>
      <c r="O67" s="43">
        <v>18203836.149999999</v>
      </c>
      <c r="P67" s="43">
        <v>16</v>
      </c>
      <c r="Q67" s="43">
        <v>17758026.16</v>
      </c>
      <c r="R67" s="43">
        <f t="shared" si="2"/>
        <v>36</v>
      </c>
      <c r="S67" s="43">
        <f t="shared" si="2"/>
        <v>35961862.310000002</v>
      </c>
      <c r="T67" s="43">
        <f t="shared" si="1"/>
        <v>1276</v>
      </c>
      <c r="U67" s="43">
        <f t="shared" si="1"/>
        <v>94250041.340000004</v>
      </c>
      <c r="V67" s="16"/>
    </row>
    <row r="68" spans="1:22" s="9" customFormat="1" x14ac:dyDescent="0.2">
      <c r="A68" s="33">
        <v>61</v>
      </c>
      <c r="B68" s="54" t="s">
        <v>142</v>
      </c>
      <c r="C68" s="1" t="s">
        <v>143</v>
      </c>
      <c r="D68" s="44">
        <v>230</v>
      </c>
      <c r="E68" s="44">
        <v>9707918.8000000007</v>
      </c>
      <c r="F68" s="44">
        <v>938</v>
      </c>
      <c r="G68" s="44">
        <v>29540385.690000001</v>
      </c>
      <c r="H68" s="44">
        <v>335</v>
      </c>
      <c r="I68" s="44">
        <v>6320622.6500000004</v>
      </c>
      <c r="J68" s="44">
        <v>911</v>
      </c>
      <c r="K68" s="44">
        <v>9449927.6799999997</v>
      </c>
      <c r="L68" s="42">
        <f t="shared" si="0"/>
        <v>2414</v>
      </c>
      <c r="M68" s="42">
        <f t="shared" si="0"/>
        <v>55018854.820000008</v>
      </c>
      <c r="N68" s="44">
        <v>426</v>
      </c>
      <c r="O68" s="44">
        <v>30838197.079999998</v>
      </c>
      <c r="P68" s="44">
        <v>59</v>
      </c>
      <c r="Q68" s="44">
        <v>7801902.0199999996</v>
      </c>
      <c r="R68" s="42">
        <f t="shared" si="2"/>
        <v>485</v>
      </c>
      <c r="S68" s="42">
        <f t="shared" si="2"/>
        <v>38640099.099999994</v>
      </c>
      <c r="T68" s="42">
        <f t="shared" si="1"/>
        <v>2899</v>
      </c>
      <c r="U68" s="42">
        <f t="shared" si="1"/>
        <v>93658953.920000002</v>
      </c>
      <c r="V68" s="16"/>
    </row>
    <row r="69" spans="1:22" s="9" customFormat="1" x14ac:dyDescent="0.2">
      <c r="A69" s="30">
        <v>62</v>
      </c>
      <c r="B69" s="53" t="s">
        <v>128</v>
      </c>
      <c r="C69" s="32" t="s">
        <v>129</v>
      </c>
      <c r="D69" s="43"/>
      <c r="E69" s="43"/>
      <c r="F69" s="43">
        <v>12</v>
      </c>
      <c r="G69" s="43">
        <v>187918.62</v>
      </c>
      <c r="H69" s="43">
        <v>131</v>
      </c>
      <c r="I69" s="43">
        <v>807049.91</v>
      </c>
      <c r="J69" s="43">
        <v>647</v>
      </c>
      <c r="K69" s="43">
        <v>39929734.969999999</v>
      </c>
      <c r="L69" s="43">
        <f t="shared" si="0"/>
        <v>790</v>
      </c>
      <c r="M69" s="43">
        <f t="shared" si="0"/>
        <v>40924703.499999993</v>
      </c>
      <c r="N69" s="43">
        <v>2158</v>
      </c>
      <c r="O69" s="43">
        <v>39885221.07</v>
      </c>
      <c r="P69" s="43">
        <v>13</v>
      </c>
      <c r="Q69" s="43">
        <v>401488.84</v>
      </c>
      <c r="R69" s="43">
        <f t="shared" si="2"/>
        <v>2171</v>
      </c>
      <c r="S69" s="43">
        <f t="shared" si="2"/>
        <v>40286709.910000004</v>
      </c>
      <c r="T69" s="43">
        <f t="shared" si="1"/>
        <v>2961</v>
      </c>
      <c r="U69" s="43">
        <f t="shared" si="1"/>
        <v>81211413.409999996</v>
      </c>
      <c r="V69" s="16"/>
    </row>
    <row r="70" spans="1:22" s="9" customFormat="1" x14ac:dyDescent="0.2">
      <c r="A70" s="33">
        <v>63</v>
      </c>
      <c r="B70" s="54" t="s">
        <v>152</v>
      </c>
      <c r="C70" s="1" t="s">
        <v>153</v>
      </c>
      <c r="D70" s="44">
        <v>25</v>
      </c>
      <c r="E70" s="44">
        <v>364078.9</v>
      </c>
      <c r="F70" s="44">
        <v>182</v>
      </c>
      <c r="G70" s="44">
        <v>2935618.74</v>
      </c>
      <c r="H70" s="44">
        <v>474</v>
      </c>
      <c r="I70" s="44">
        <v>5445955.4699999997</v>
      </c>
      <c r="J70" s="44">
        <v>1726</v>
      </c>
      <c r="K70" s="44">
        <v>23327493.010000002</v>
      </c>
      <c r="L70" s="42">
        <f t="shared" si="0"/>
        <v>2407</v>
      </c>
      <c r="M70" s="42">
        <f t="shared" si="0"/>
        <v>32073146.119999997</v>
      </c>
      <c r="N70" s="44">
        <v>2150</v>
      </c>
      <c r="O70" s="44">
        <v>34608502.030000001</v>
      </c>
      <c r="P70" s="44">
        <v>68</v>
      </c>
      <c r="Q70" s="44">
        <v>13994341.380000001</v>
      </c>
      <c r="R70" s="42">
        <f t="shared" si="2"/>
        <v>2218</v>
      </c>
      <c r="S70" s="42">
        <f t="shared" si="2"/>
        <v>48602843.410000004</v>
      </c>
      <c r="T70" s="42">
        <f t="shared" si="1"/>
        <v>4625</v>
      </c>
      <c r="U70" s="42">
        <f t="shared" si="1"/>
        <v>80675989.530000001</v>
      </c>
      <c r="V70" s="16"/>
    </row>
    <row r="71" spans="1:22" s="9" customFormat="1" x14ac:dyDescent="0.2">
      <c r="A71" s="30">
        <v>64</v>
      </c>
      <c r="B71" s="53" t="s">
        <v>118</v>
      </c>
      <c r="C71" s="32" t="s">
        <v>119</v>
      </c>
      <c r="D71" s="43">
        <v>10</v>
      </c>
      <c r="E71" s="43">
        <v>23048174.710000001</v>
      </c>
      <c r="F71" s="43"/>
      <c r="G71" s="43"/>
      <c r="H71" s="43">
        <v>2</v>
      </c>
      <c r="I71" s="43">
        <v>1735368.83</v>
      </c>
      <c r="J71" s="43">
        <v>20</v>
      </c>
      <c r="K71" s="43">
        <v>727806.37</v>
      </c>
      <c r="L71" s="43">
        <f t="shared" si="0"/>
        <v>32</v>
      </c>
      <c r="M71" s="43">
        <f t="shared" si="0"/>
        <v>25511349.91</v>
      </c>
      <c r="N71" s="43">
        <v>2</v>
      </c>
      <c r="O71" s="43">
        <v>16000000</v>
      </c>
      <c r="P71" s="43">
        <v>5</v>
      </c>
      <c r="Q71" s="43">
        <v>37679100</v>
      </c>
      <c r="R71" s="43">
        <f t="shared" si="2"/>
        <v>7</v>
      </c>
      <c r="S71" s="43">
        <f t="shared" si="2"/>
        <v>53679100</v>
      </c>
      <c r="T71" s="43">
        <f t="shared" si="1"/>
        <v>39</v>
      </c>
      <c r="U71" s="43">
        <f t="shared" si="1"/>
        <v>79190449.909999996</v>
      </c>
      <c r="V71" s="16"/>
    </row>
    <row r="72" spans="1:22" s="9" customFormat="1" x14ac:dyDescent="0.2">
      <c r="A72" s="33">
        <v>65</v>
      </c>
      <c r="B72" s="54" t="s">
        <v>150</v>
      </c>
      <c r="C72" s="1" t="s">
        <v>151</v>
      </c>
      <c r="D72" s="44">
        <v>43</v>
      </c>
      <c r="E72" s="44">
        <v>953022.5</v>
      </c>
      <c r="F72" s="44">
        <v>507</v>
      </c>
      <c r="G72" s="44">
        <v>8259645.0599999996</v>
      </c>
      <c r="H72" s="44">
        <v>1309</v>
      </c>
      <c r="I72" s="44">
        <v>3206543.5</v>
      </c>
      <c r="J72" s="44">
        <v>3351</v>
      </c>
      <c r="K72" s="44">
        <v>16812778.809999999</v>
      </c>
      <c r="L72" s="42">
        <f t="shared" si="0"/>
        <v>5210</v>
      </c>
      <c r="M72" s="42">
        <f t="shared" si="0"/>
        <v>29231989.869999997</v>
      </c>
      <c r="N72" s="44">
        <v>1897</v>
      </c>
      <c r="O72" s="44">
        <v>33921136.369999997</v>
      </c>
      <c r="P72" s="44">
        <v>512</v>
      </c>
      <c r="Q72" s="44">
        <v>12980004.59</v>
      </c>
      <c r="R72" s="42">
        <f t="shared" si="2"/>
        <v>2409</v>
      </c>
      <c r="S72" s="42">
        <f t="shared" si="2"/>
        <v>46901140.959999993</v>
      </c>
      <c r="T72" s="42">
        <f t="shared" si="1"/>
        <v>7619</v>
      </c>
      <c r="U72" s="42">
        <f t="shared" si="1"/>
        <v>76133130.829999983</v>
      </c>
      <c r="V72" s="16"/>
    </row>
    <row r="73" spans="1:22" s="9" customFormat="1" x14ac:dyDescent="0.2">
      <c r="A73" s="30">
        <v>66</v>
      </c>
      <c r="B73" s="31" t="s">
        <v>154</v>
      </c>
      <c r="C73" s="32" t="s">
        <v>155</v>
      </c>
      <c r="D73" s="43">
        <v>17</v>
      </c>
      <c r="E73" s="43">
        <v>33212460.690000001</v>
      </c>
      <c r="F73" s="43">
        <v>72</v>
      </c>
      <c r="G73" s="43">
        <v>8163275.6100000003</v>
      </c>
      <c r="H73" s="43">
        <v>42</v>
      </c>
      <c r="I73" s="43">
        <v>4749247.78</v>
      </c>
      <c r="J73" s="43">
        <v>185</v>
      </c>
      <c r="K73" s="43">
        <v>3140356.75</v>
      </c>
      <c r="L73" s="43">
        <f t="shared" si="0"/>
        <v>316</v>
      </c>
      <c r="M73" s="43">
        <f t="shared" si="0"/>
        <v>49265340.829999998</v>
      </c>
      <c r="N73" s="43">
        <v>7</v>
      </c>
      <c r="O73" s="43">
        <v>443701</v>
      </c>
      <c r="P73" s="43">
        <v>3</v>
      </c>
      <c r="Q73" s="43">
        <v>25000360.649999999</v>
      </c>
      <c r="R73" s="43">
        <f t="shared" si="2"/>
        <v>10</v>
      </c>
      <c r="S73" s="43">
        <f t="shared" si="2"/>
        <v>25444061.649999999</v>
      </c>
      <c r="T73" s="43">
        <f t="shared" si="1"/>
        <v>326</v>
      </c>
      <c r="U73" s="43">
        <f t="shared" si="1"/>
        <v>74709402.479999989</v>
      </c>
      <c r="V73" s="16"/>
    </row>
    <row r="74" spans="1:22" s="9" customFormat="1" x14ac:dyDescent="0.2">
      <c r="A74" s="33">
        <v>67</v>
      </c>
      <c r="B74" s="54" t="s">
        <v>122</v>
      </c>
      <c r="C74" s="1" t="s">
        <v>123</v>
      </c>
      <c r="D74" s="44"/>
      <c r="E74" s="44"/>
      <c r="F74" s="44"/>
      <c r="G74" s="44"/>
      <c r="H74" s="44">
        <v>70</v>
      </c>
      <c r="I74" s="44">
        <v>25679593.989999998</v>
      </c>
      <c r="J74" s="44">
        <v>66</v>
      </c>
      <c r="K74" s="44">
        <v>14510955.24</v>
      </c>
      <c r="L74" s="42">
        <f t="shared" si="0"/>
        <v>136</v>
      </c>
      <c r="M74" s="42">
        <f t="shared" si="0"/>
        <v>40190549.229999997</v>
      </c>
      <c r="N74" s="44">
        <v>27</v>
      </c>
      <c r="O74" s="44">
        <v>11413000</v>
      </c>
      <c r="P74" s="44">
        <v>24</v>
      </c>
      <c r="Q74" s="44">
        <v>22595755</v>
      </c>
      <c r="R74" s="42">
        <f t="shared" si="2"/>
        <v>51</v>
      </c>
      <c r="S74" s="42">
        <f t="shared" si="2"/>
        <v>34008755</v>
      </c>
      <c r="T74" s="42">
        <f t="shared" si="1"/>
        <v>187</v>
      </c>
      <c r="U74" s="42">
        <f t="shared" si="1"/>
        <v>74199304.229999989</v>
      </c>
      <c r="V74" s="16"/>
    </row>
    <row r="75" spans="1:22" s="9" customFormat="1" x14ac:dyDescent="0.2">
      <c r="A75" s="30">
        <v>68</v>
      </c>
      <c r="B75" s="53" t="s">
        <v>162</v>
      </c>
      <c r="C75" s="32" t="s">
        <v>163</v>
      </c>
      <c r="D75" s="43">
        <v>10</v>
      </c>
      <c r="E75" s="43">
        <v>85185.08</v>
      </c>
      <c r="F75" s="43">
        <v>512</v>
      </c>
      <c r="G75" s="43">
        <v>17412024.07</v>
      </c>
      <c r="H75" s="43">
        <v>123</v>
      </c>
      <c r="I75" s="43">
        <v>1318290.8400000001</v>
      </c>
      <c r="J75" s="43">
        <v>605</v>
      </c>
      <c r="K75" s="43">
        <v>14480418.68</v>
      </c>
      <c r="L75" s="43">
        <f t="shared" si="0"/>
        <v>1250</v>
      </c>
      <c r="M75" s="43">
        <f t="shared" si="0"/>
        <v>33295918.669999998</v>
      </c>
      <c r="N75" s="43">
        <v>802</v>
      </c>
      <c r="O75" s="43">
        <v>31930410</v>
      </c>
      <c r="P75" s="43">
        <v>12</v>
      </c>
      <c r="Q75" s="43">
        <v>1373824.66</v>
      </c>
      <c r="R75" s="43">
        <f t="shared" si="2"/>
        <v>814</v>
      </c>
      <c r="S75" s="43">
        <f t="shared" si="2"/>
        <v>33304234.66</v>
      </c>
      <c r="T75" s="43">
        <f t="shared" si="1"/>
        <v>2064</v>
      </c>
      <c r="U75" s="43">
        <f t="shared" si="1"/>
        <v>66600153.329999998</v>
      </c>
      <c r="V75" s="16"/>
    </row>
    <row r="76" spans="1:22" s="9" customFormat="1" x14ac:dyDescent="0.2">
      <c r="A76" s="33">
        <v>69</v>
      </c>
      <c r="B76" s="54" t="s">
        <v>160</v>
      </c>
      <c r="C76" s="1" t="s">
        <v>161</v>
      </c>
      <c r="D76" s="44">
        <v>37</v>
      </c>
      <c r="E76" s="44">
        <v>746484.35</v>
      </c>
      <c r="F76" s="44">
        <v>966</v>
      </c>
      <c r="G76" s="44">
        <v>19172120.289999999</v>
      </c>
      <c r="H76" s="44">
        <v>438</v>
      </c>
      <c r="I76" s="44">
        <v>3379812.88</v>
      </c>
      <c r="J76" s="44">
        <v>1274</v>
      </c>
      <c r="K76" s="44">
        <v>9438969.8100000005</v>
      </c>
      <c r="L76" s="42">
        <f t="shared" si="0"/>
        <v>2715</v>
      </c>
      <c r="M76" s="42">
        <f t="shared" si="0"/>
        <v>32737387.330000002</v>
      </c>
      <c r="N76" s="44">
        <v>1459</v>
      </c>
      <c r="O76" s="44">
        <v>28488444.550000001</v>
      </c>
      <c r="P76" s="44">
        <v>205</v>
      </c>
      <c r="Q76" s="44">
        <v>4022405.1200000001</v>
      </c>
      <c r="R76" s="42">
        <f t="shared" si="2"/>
        <v>1664</v>
      </c>
      <c r="S76" s="42">
        <f t="shared" si="2"/>
        <v>32510849.670000002</v>
      </c>
      <c r="T76" s="42">
        <f t="shared" si="1"/>
        <v>4379</v>
      </c>
      <c r="U76" s="42">
        <f t="shared" si="1"/>
        <v>65248237</v>
      </c>
      <c r="V76" s="16"/>
    </row>
    <row r="77" spans="1:22" s="9" customFormat="1" x14ac:dyDescent="0.2">
      <c r="A77" s="30">
        <v>70</v>
      </c>
      <c r="B77" s="53" t="s">
        <v>124</v>
      </c>
      <c r="C77" s="32" t="s">
        <v>125</v>
      </c>
      <c r="D77" s="43">
        <v>17</v>
      </c>
      <c r="E77" s="43">
        <v>13829881.33</v>
      </c>
      <c r="F77" s="43">
        <v>7</v>
      </c>
      <c r="G77" s="43">
        <v>4248215.04</v>
      </c>
      <c r="H77" s="43">
        <v>5</v>
      </c>
      <c r="I77" s="43">
        <v>8098316.5599999996</v>
      </c>
      <c r="J77" s="43">
        <v>46</v>
      </c>
      <c r="K77" s="43">
        <v>12826226.779999999</v>
      </c>
      <c r="L77" s="43">
        <f t="shared" si="0"/>
        <v>75</v>
      </c>
      <c r="M77" s="43">
        <f t="shared" si="0"/>
        <v>39002639.710000001</v>
      </c>
      <c r="N77" s="43">
        <v>3</v>
      </c>
      <c r="O77" s="43">
        <v>2525141.09</v>
      </c>
      <c r="P77" s="43">
        <v>5</v>
      </c>
      <c r="Q77" s="43">
        <v>22528199.890000001</v>
      </c>
      <c r="R77" s="43">
        <f t="shared" si="2"/>
        <v>8</v>
      </c>
      <c r="S77" s="43">
        <f t="shared" si="2"/>
        <v>25053340.98</v>
      </c>
      <c r="T77" s="43">
        <f t="shared" si="1"/>
        <v>83</v>
      </c>
      <c r="U77" s="43">
        <f t="shared" si="1"/>
        <v>64055980.689999998</v>
      </c>
      <c r="V77" s="16"/>
    </row>
    <row r="78" spans="1:22" s="9" customFormat="1" x14ac:dyDescent="0.2">
      <c r="A78" s="33">
        <v>71</v>
      </c>
      <c r="B78" s="54" t="s">
        <v>164</v>
      </c>
      <c r="C78" s="1" t="s">
        <v>165</v>
      </c>
      <c r="D78" s="44">
        <v>8</v>
      </c>
      <c r="E78" s="44">
        <v>2291638.8199999998</v>
      </c>
      <c r="F78" s="44">
        <v>7</v>
      </c>
      <c r="G78" s="44">
        <v>364720.08</v>
      </c>
      <c r="H78" s="44">
        <v>10</v>
      </c>
      <c r="I78" s="44">
        <v>14628774.939999999</v>
      </c>
      <c r="J78" s="44">
        <v>40</v>
      </c>
      <c r="K78" s="44">
        <v>14523493.32</v>
      </c>
      <c r="L78" s="42">
        <f t="shared" si="0"/>
        <v>65</v>
      </c>
      <c r="M78" s="42">
        <f t="shared" si="0"/>
        <v>31808627.159999996</v>
      </c>
      <c r="N78" s="44">
        <v>14</v>
      </c>
      <c r="O78" s="44">
        <v>15046872.76</v>
      </c>
      <c r="P78" s="44">
        <v>20</v>
      </c>
      <c r="Q78" s="44">
        <v>17078359.690000001</v>
      </c>
      <c r="R78" s="42">
        <f t="shared" si="2"/>
        <v>34</v>
      </c>
      <c r="S78" s="42">
        <f t="shared" si="2"/>
        <v>32125232.450000003</v>
      </c>
      <c r="T78" s="42">
        <f t="shared" si="1"/>
        <v>99</v>
      </c>
      <c r="U78" s="42">
        <f t="shared" si="1"/>
        <v>63933859.609999999</v>
      </c>
      <c r="V78" s="16"/>
    </row>
    <row r="79" spans="1:22" s="9" customFormat="1" x14ac:dyDescent="0.2">
      <c r="A79" s="30">
        <v>72</v>
      </c>
      <c r="B79" s="53" t="s">
        <v>184</v>
      </c>
      <c r="C79" s="32" t="s">
        <v>185</v>
      </c>
      <c r="D79" s="43">
        <v>510</v>
      </c>
      <c r="E79" s="43">
        <v>21542254.420000002</v>
      </c>
      <c r="F79" s="43">
        <v>224</v>
      </c>
      <c r="G79" s="43">
        <v>7564472.8600000003</v>
      </c>
      <c r="H79" s="43">
        <v>67</v>
      </c>
      <c r="I79" s="43">
        <v>1038564.66</v>
      </c>
      <c r="J79" s="43">
        <v>246</v>
      </c>
      <c r="K79" s="43">
        <v>1260372.5</v>
      </c>
      <c r="L79" s="43">
        <f t="shared" si="0"/>
        <v>1047</v>
      </c>
      <c r="M79" s="43">
        <f t="shared" si="0"/>
        <v>31405664.440000001</v>
      </c>
      <c r="N79" s="43">
        <v>22</v>
      </c>
      <c r="O79" s="43">
        <v>7988307.5</v>
      </c>
      <c r="P79" s="43">
        <v>68</v>
      </c>
      <c r="Q79" s="43">
        <v>21532527.07</v>
      </c>
      <c r="R79" s="43">
        <f t="shared" si="2"/>
        <v>90</v>
      </c>
      <c r="S79" s="43">
        <f t="shared" si="2"/>
        <v>29520834.57</v>
      </c>
      <c r="T79" s="43">
        <f t="shared" si="1"/>
        <v>1137</v>
      </c>
      <c r="U79" s="43">
        <f t="shared" si="1"/>
        <v>60926499.010000005</v>
      </c>
      <c r="V79" s="16"/>
    </row>
    <row r="80" spans="1:22" s="9" customFormat="1" x14ac:dyDescent="0.2">
      <c r="A80" s="33">
        <v>73</v>
      </c>
      <c r="B80" s="54" t="s">
        <v>174</v>
      </c>
      <c r="C80" s="1" t="s">
        <v>175</v>
      </c>
      <c r="D80" s="44">
        <v>3</v>
      </c>
      <c r="E80" s="44">
        <v>88081.38</v>
      </c>
      <c r="F80" s="44">
        <v>59</v>
      </c>
      <c r="G80" s="44">
        <v>1101606.83</v>
      </c>
      <c r="H80" s="44">
        <v>172</v>
      </c>
      <c r="I80" s="44">
        <v>1027630.72</v>
      </c>
      <c r="J80" s="44">
        <v>573</v>
      </c>
      <c r="K80" s="44">
        <v>26837072.620000001</v>
      </c>
      <c r="L80" s="42">
        <f t="shared" si="0"/>
        <v>807</v>
      </c>
      <c r="M80" s="42">
        <f t="shared" si="0"/>
        <v>29054391.550000001</v>
      </c>
      <c r="N80" s="44">
        <v>2558</v>
      </c>
      <c r="O80" s="44">
        <v>28917322.050000001</v>
      </c>
      <c r="P80" s="44">
        <v>37</v>
      </c>
      <c r="Q80" s="44">
        <v>2099427.4500000002</v>
      </c>
      <c r="R80" s="42">
        <f t="shared" si="2"/>
        <v>2595</v>
      </c>
      <c r="S80" s="42">
        <f t="shared" si="2"/>
        <v>31016749.5</v>
      </c>
      <c r="T80" s="42">
        <f t="shared" si="1"/>
        <v>3402</v>
      </c>
      <c r="U80" s="42">
        <f t="shared" si="1"/>
        <v>60071141.049999997</v>
      </c>
      <c r="V80" s="16"/>
    </row>
    <row r="81" spans="1:22" s="9" customFormat="1" x14ac:dyDescent="0.2">
      <c r="A81" s="30">
        <v>74</v>
      </c>
      <c r="B81" s="31" t="s">
        <v>134</v>
      </c>
      <c r="C81" s="32" t="s">
        <v>135</v>
      </c>
      <c r="D81" s="43">
        <v>136</v>
      </c>
      <c r="E81" s="43">
        <v>21574279.719999999</v>
      </c>
      <c r="F81" s="43">
        <v>227</v>
      </c>
      <c r="G81" s="43">
        <v>10689722.710000001</v>
      </c>
      <c r="H81" s="43">
        <v>13</v>
      </c>
      <c r="I81" s="43">
        <v>3954053.59</v>
      </c>
      <c r="J81" s="43">
        <v>97</v>
      </c>
      <c r="K81" s="43">
        <v>1945136.49</v>
      </c>
      <c r="L81" s="43">
        <f t="shared" si="0"/>
        <v>473</v>
      </c>
      <c r="M81" s="43">
        <f t="shared" si="0"/>
        <v>38163192.509999998</v>
      </c>
      <c r="N81" s="43">
        <v>15</v>
      </c>
      <c r="O81" s="43">
        <v>3288687.47</v>
      </c>
      <c r="P81" s="43">
        <v>17</v>
      </c>
      <c r="Q81" s="43">
        <v>18102282.809999999</v>
      </c>
      <c r="R81" s="43">
        <f t="shared" si="2"/>
        <v>32</v>
      </c>
      <c r="S81" s="43">
        <f t="shared" si="2"/>
        <v>21390970.279999997</v>
      </c>
      <c r="T81" s="43">
        <f t="shared" si="1"/>
        <v>505</v>
      </c>
      <c r="U81" s="43">
        <f t="shared" si="1"/>
        <v>59554162.789999992</v>
      </c>
      <c r="V81" s="16"/>
    </row>
    <row r="82" spans="1:22" s="9" customFormat="1" x14ac:dyDescent="0.2">
      <c r="A82" s="33">
        <v>75</v>
      </c>
      <c r="B82" s="54" t="s">
        <v>180</v>
      </c>
      <c r="C82" s="1" t="s">
        <v>181</v>
      </c>
      <c r="D82" s="44">
        <v>16</v>
      </c>
      <c r="E82" s="44">
        <v>411894.31</v>
      </c>
      <c r="F82" s="44">
        <v>645</v>
      </c>
      <c r="G82" s="44">
        <v>19522143.800000001</v>
      </c>
      <c r="H82" s="44">
        <v>209</v>
      </c>
      <c r="I82" s="44">
        <v>961208.14</v>
      </c>
      <c r="J82" s="44">
        <v>1017</v>
      </c>
      <c r="K82" s="44">
        <v>7720152.8200000003</v>
      </c>
      <c r="L82" s="42">
        <f t="shared" si="0"/>
        <v>1887</v>
      </c>
      <c r="M82" s="42">
        <f t="shared" si="0"/>
        <v>28615399.07</v>
      </c>
      <c r="N82" s="44">
        <v>765</v>
      </c>
      <c r="O82" s="44">
        <v>26044601.370000001</v>
      </c>
      <c r="P82" s="44">
        <v>9</v>
      </c>
      <c r="Q82" s="44">
        <v>176310.48</v>
      </c>
      <c r="R82" s="42">
        <f t="shared" si="2"/>
        <v>774</v>
      </c>
      <c r="S82" s="42">
        <f t="shared" si="2"/>
        <v>26220911.850000001</v>
      </c>
      <c r="T82" s="42">
        <f t="shared" si="1"/>
        <v>2661</v>
      </c>
      <c r="U82" s="42">
        <f t="shared" si="1"/>
        <v>54836310.920000002</v>
      </c>
      <c r="V82" s="16"/>
    </row>
    <row r="83" spans="1:22" s="9" customFormat="1" x14ac:dyDescent="0.2">
      <c r="A83" s="30">
        <v>76</v>
      </c>
      <c r="B83" s="53" t="s">
        <v>106</v>
      </c>
      <c r="C83" s="32" t="s">
        <v>107</v>
      </c>
      <c r="D83" s="43">
        <v>1</v>
      </c>
      <c r="E83" s="43">
        <v>9951</v>
      </c>
      <c r="F83" s="43">
        <v>34</v>
      </c>
      <c r="G83" s="43">
        <v>12362861.99</v>
      </c>
      <c r="H83" s="43">
        <v>49</v>
      </c>
      <c r="I83" s="43">
        <v>10690522.939999999</v>
      </c>
      <c r="J83" s="43">
        <v>103</v>
      </c>
      <c r="K83" s="43">
        <v>4117173.52</v>
      </c>
      <c r="L83" s="43">
        <f t="shared" si="0"/>
        <v>187</v>
      </c>
      <c r="M83" s="43">
        <f t="shared" si="0"/>
        <v>27180509.449999999</v>
      </c>
      <c r="N83" s="43">
        <v>36</v>
      </c>
      <c r="O83" s="43">
        <v>16131128</v>
      </c>
      <c r="P83" s="43">
        <v>12</v>
      </c>
      <c r="Q83" s="43">
        <v>10297800</v>
      </c>
      <c r="R83" s="43">
        <f t="shared" si="2"/>
        <v>48</v>
      </c>
      <c r="S83" s="43">
        <f t="shared" si="2"/>
        <v>26428928</v>
      </c>
      <c r="T83" s="43">
        <f t="shared" si="1"/>
        <v>235</v>
      </c>
      <c r="U83" s="43">
        <f t="shared" si="1"/>
        <v>53609437.450000003</v>
      </c>
      <c r="V83" s="16"/>
    </row>
    <row r="84" spans="1:22" s="9" customFormat="1" x14ac:dyDescent="0.2">
      <c r="A84" s="33">
        <v>77</v>
      </c>
      <c r="B84" s="54" t="s">
        <v>186</v>
      </c>
      <c r="C84" s="1" t="s">
        <v>187</v>
      </c>
      <c r="D84" s="44">
        <v>7</v>
      </c>
      <c r="E84" s="44">
        <v>1931516.81</v>
      </c>
      <c r="F84" s="44">
        <v>5</v>
      </c>
      <c r="G84" s="44">
        <v>859320</v>
      </c>
      <c r="H84" s="44">
        <v>4</v>
      </c>
      <c r="I84" s="44">
        <v>115851.76</v>
      </c>
      <c r="J84" s="44">
        <v>5</v>
      </c>
      <c r="K84" s="44">
        <v>22161.85</v>
      </c>
      <c r="L84" s="42">
        <f t="shared" si="0"/>
        <v>21</v>
      </c>
      <c r="M84" s="42">
        <f t="shared" si="0"/>
        <v>2928850.42</v>
      </c>
      <c r="N84" s="44">
        <v>18</v>
      </c>
      <c r="O84" s="44">
        <v>23900000</v>
      </c>
      <c r="P84" s="44">
        <v>23</v>
      </c>
      <c r="Q84" s="44">
        <v>26650000</v>
      </c>
      <c r="R84" s="42">
        <f t="shared" si="2"/>
        <v>41</v>
      </c>
      <c r="S84" s="42">
        <f t="shared" si="2"/>
        <v>50550000</v>
      </c>
      <c r="T84" s="42">
        <f t="shared" si="1"/>
        <v>62</v>
      </c>
      <c r="U84" s="42">
        <f t="shared" si="1"/>
        <v>53478850.420000002</v>
      </c>
      <c r="V84" s="16"/>
    </row>
    <row r="85" spans="1:22" s="9" customFormat="1" x14ac:dyDescent="0.2">
      <c r="A85" s="30">
        <v>78</v>
      </c>
      <c r="B85" s="53" t="s">
        <v>176</v>
      </c>
      <c r="C85" s="32" t="s">
        <v>177</v>
      </c>
      <c r="D85" s="43">
        <v>77</v>
      </c>
      <c r="E85" s="43">
        <v>1472622.64</v>
      </c>
      <c r="F85" s="43">
        <v>929</v>
      </c>
      <c r="G85" s="43">
        <v>17883655.379999999</v>
      </c>
      <c r="H85" s="43">
        <v>232</v>
      </c>
      <c r="I85" s="43">
        <v>3568268.39</v>
      </c>
      <c r="J85" s="43">
        <v>789</v>
      </c>
      <c r="K85" s="43">
        <v>7390395.9199999999</v>
      </c>
      <c r="L85" s="43">
        <f t="shared" si="0"/>
        <v>2027</v>
      </c>
      <c r="M85" s="43">
        <f t="shared" si="0"/>
        <v>30314942.329999998</v>
      </c>
      <c r="N85" s="43">
        <v>398</v>
      </c>
      <c r="O85" s="43">
        <v>21151075.800000001</v>
      </c>
      <c r="P85" s="43">
        <v>11</v>
      </c>
      <c r="Q85" s="43">
        <v>811443.53</v>
      </c>
      <c r="R85" s="43">
        <f t="shared" si="2"/>
        <v>409</v>
      </c>
      <c r="S85" s="43">
        <f t="shared" si="2"/>
        <v>21962519.330000002</v>
      </c>
      <c r="T85" s="43">
        <f t="shared" si="1"/>
        <v>2436</v>
      </c>
      <c r="U85" s="43">
        <f t="shared" si="1"/>
        <v>52277461.659999996</v>
      </c>
      <c r="V85" s="16"/>
    </row>
    <row r="86" spans="1:22" s="9" customFormat="1" x14ac:dyDescent="0.2">
      <c r="A86" s="33">
        <v>79</v>
      </c>
      <c r="B86" s="54" t="s">
        <v>178</v>
      </c>
      <c r="C86" s="1" t="s">
        <v>179</v>
      </c>
      <c r="D86" s="44">
        <v>1</v>
      </c>
      <c r="E86" s="44">
        <v>2480</v>
      </c>
      <c r="F86" s="44">
        <v>21</v>
      </c>
      <c r="G86" s="44">
        <v>365756.78</v>
      </c>
      <c r="H86" s="44">
        <v>517</v>
      </c>
      <c r="I86" s="44">
        <v>2718723.19</v>
      </c>
      <c r="J86" s="44">
        <v>1348</v>
      </c>
      <c r="K86" s="44">
        <v>13363661.050000001</v>
      </c>
      <c r="L86" s="42">
        <f t="shared" si="0"/>
        <v>1887</v>
      </c>
      <c r="M86" s="42">
        <f t="shared" si="0"/>
        <v>16450621.02</v>
      </c>
      <c r="N86" s="44">
        <v>1615</v>
      </c>
      <c r="O86" s="44">
        <v>23273831.170000002</v>
      </c>
      <c r="P86" s="44">
        <v>82</v>
      </c>
      <c r="Q86" s="44">
        <v>12334983.51</v>
      </c>
      <c r="R86" s="42">
        <f t="shared" ref="R86:S102" si="7">N86+P86</f>
        <v>1697</v>
      </c>
      <c r="S86" s="42">
        <f t="shared" si="7"/>
        <v>35608814.68</v>
      </c>
      <c r="T86" s="42">
        <f t="shared" si="1"/>
        <v>3584</v>
      </c>
      <c r="U86" s="42">
        <f t="shared" si="1"/>
        <v>52059435.700000003</v>
      </c>
      <c r="V86" s="16"/>
    </row>
    <row r="87" spans="1:22" s="9" customFormat="1" x14ac:dyDescent="0.2">
      <c r="A87" s="30">
        <v>80</v>
      </c>
      <c r="B87" s="53" t="s">
        <v>196</v>
      </c>
      <c r="C87" s="32" t="s">
        <v>197</v>
      </c>
      <c r="D87" s="43">
        <v>27</v>
      </c>
      <c r="E87" s="43">
        <v>4258957.3</v>
      </c>
      <c r="F87" s="43">
        <v>13</v>
      </c>
      <c r="G87" s="43">
        <v>244588.62</v>
      </c>
      <c r="H87" s="43">
        <v>8</v>
      </c>
      <c r="I87" s="43">
        <v>1665958.94</v>
      </c>
      <c r="J87" s="43">
        <v>38</v>
      </c>
      <c r="K87" s="43">
        <v>25578376.640000001</v>
      </c>
      <c r="L87" s="43">
        <f t="shared" si="0"/>
        <v>86</v>
      </c>
      <c r="M87" s="43">
        <f t="shared" si="0"/>
        <v>31747881.500000004</v>
      </c>
      <c r="N87" s="43">
        <v>4</v>
      </c>
      <c r="O87" s="43">
        <v>16500000</v>
      </c>
      <c r="P87" s="43">
        <v>2</v>
      </c>
      <c r="Q87" s="43">
        <v>690000</v>
      </c>
      <c r="R87" s="43">
        <f t="shared" si="7"/>
        <v>6</v>
      </c>
      <c r="S87" s="43">
        <f t="shared" si="7"/>
        <v>17190000</v>
      </c>
      <c r="T87" s="43">
        <f t="shared" si="1"/>
        <v>92</v>
      </c>
      <c r="U87" s="43">
        <f t="shared" si="1"/>
        <v>48937881.5</v>
      </c>
      <c r="V87" s="16"/>
    </row>
    <row r="88" spans="1:22" s="9" customFormat="1" x14ac:dyDescent="0.2">
      <c r="A88" s="33">
        <v>81</v>
      </c>
      <c r="B88" s="54" t="s">
        <v>144</v>
      </c>
      <c r="C88" s="1" t="s">
        <v>145</v>
      </c>
      <c r="D88" s="44">
        <v>9</v>
      </c>
      <c r="E88" s="44">
        <v>648004.18999999994</v>
      </c>
      <c r="F88" s="44">
        <v>10</v>
      </c>
      <c r="G88" s="44">
        <v>346773.4</v>
      </c>
      <c r="H88" s="44">
        <v>29</v>
      </c>
      <c r="I88" s="44">
        <v>8758038.5299999993</v>
      </c>
      <c r="J88" s="44">
        <v>26</v>
      </c>
      <c r="K88" s="44">
        <v>7130104.6799999997</v>
      </c>
      <c r="L88" s="42">
        <f t="shared" si="0"/>
        <v>74</v>
      </c>
      <c r="M88" s="42">
        <f t="shared" si="0"/>
        <v>16882920.800000001</v>
      </c>
      <c r="N88" s="44">
        <v>14</v>
      </c>
      <c r="O88" s="44">
        <v>18650000</v>
      </c>
      <c r="P88" s="44">
        <v>12</v>
      </c>
      <c r="Q88" s="44">
        <v>8650000</v>
      </c>
      <c r="R88" s="42">
        <f t="shared" si="7"/>
        <v>26</v>
      </c>
      <c r="S88" s="42">
        <f t="shared" si="7"/>
        <v>27300000</v>
      </c>
      <c r="T88" s="42">
        <f t="shared" si="1"/>
        <v>100</v>
      </c>
      <c r="U88" s="42">
        <f t="shared" si="1"/>
        <v>44182920.799999997</v>
      </c>
      <c r="V88" s="16"/>
    </row>
    <row r="89" spans="1:22" s="9" customFormat="1" x14ac:dyDescent="0.2">
      <c r="A89" s="30">
        <v>82</v>
      </c>
      <c r="B89" s="31" t="s">
        <v>188</v>
      </c>
      <c r="C89" s="32" t="s">
        <v>189</v>
      </c>
      <c r="D89" s="43">
        <v>3</v>
      </c>
      <c r="E89" s="43">
        <v>89624.79</v>
      </c>
      <c r="F89" s="43">
        <v>66</v>
      </c>
      <c r="G89" s="43">
        <v>1068328.76</v>
      </c>
      <c r="H89" s="43">
        <v>412</v>
      </c>
      <c r="I89" s="43">
        <v>3428785.11</v>
      </c>
      <c r="J89" s="43">
        <v>1618</v>
      </c>
      <c r="K89" s="43">
        <v>14883190.869999999</v>
      </c>
      <c r="L89" s="43">
        <f t="shared" si="0"/>
        <v>2099</v>
      </c>
      <c r="M89" s="43">
        <f t="shared" si="0"/>
        <v>19469929.530000001</v>
      </c>
      <c r="N89" s="43">
        <v>844</v>
      </c>
      <c r="O89" s="43">
        <v>17524638.93</v>
      </c>
      <c r="P89" s="43">
        <v>62</v>
      </c>
      <c r="Q89" s="43">
        <v>5085769.1500000004</v>
      </c>
      <c r="R89" s="43">
        <f t="shared" si="7"/>
        <v>906</v>
      </c>
      <c r="S89" s="43">
        <f t="shared" si="7"/>
        <v>22610408.079999998</v>
      </c>
      <c r="T89" s="43">
        <f t="shared" si="1"/>
        <v>3005</v>
      </c>
      <c r="U89" s="43">
        <f t="shared" si="1"/>
        <v>42080337.609999999</v>
      </c>
      <c r="V89" s="16"/>
    </row>
    <row r="90" spans="1:22" s="9" customFormat="1" x14ac:dyDescent="0.2">
      <c r="A90" s="33">
        <v>83</v>
      </c>
      <c r="B90" s="54" t="s">
        <v>182</v>
      </c>
      <c r="C90" s="1" t="s">
        <v>183</v>
      </c>
      <c r="D90" s="44">
        <v>5</v>
      </c>
      <c r="E90" s="44">
        <v>250307.6</v>
      </c>
      <c r="F90" s="44">
        <v>182</v>
      </c>
      <c r="G90" s="44">
        <v>3009020.67</v>
      </c>
      <c r="H90" s="44">
        <v>11</v>
      </c>
      <c r="I90" s="44">
        <v>68123.25</v>
      </c>
      <c r="J90" s="44">
        <v>587</v>
      </c>
      <c r="K90" s="44">
        <v>15853729.74</v>
      </c>
      <c r="L90" s="42">
        <f t="shared" si="0"/>
        <v>785</v>
      </c>
      <c r="M90" s="42">
        <f t="shared" si="0"/>
        <v>19181181.260000002</v>
      </c>
      <c r="N90" s="44">
        <v>606</v>
      </c>
      <c r="O90" s="44">
        <v>18866881.75</v>
      </c>
      <c r="P90" s="44">
        <v>6</v>
      </c>
      <c r="Q90" s="44">
        <v>309227.39</v>
      </c>
      <c r="R90" s="42">
        <f t="shared" si="7"/>
        <v>612</v>
      </c>
      <c r="S90" s="42">
        <f t="shared" si="7"/>
        <v>19176109.140000001</v>
      </c>
      <c r="T90" s="42">
        <f t="shared" si="1"/>
        <v>1397</v>
      </c>
      <c r="U90" s="42">
        <f t="shared" si="1"/>
        <v>38357290.400000006</v>
      </c>
      <c r="V90" s="16"/>
    </row>
    <row r="91" spans="1:22" s="9" customFormat="1" x14ac:dyDescent="0.2">
      <c r="A91" s="30">
        <v>84</v>
      </c>
      <c r="B91" s="53" t="s">
        <v>262</v>
      </c>
      <c r="C91" s="32" t="s">
        <v>370</v>
      </c>
      <c r="D91" s="43"/>
      <c r="E91" s="43"/>
      <c r="F91" s="43"/>
      <c r="G91" s="43"/>
      <c r="H91" s="43">
        <v>17</v>
      </c>
      <c r="I91" s="43">
        <v>1001324.99</v>
      </c>
      <c r="J91" s="43">
        <v>11</v>
      </c>
      <c r="K91" s="43">
        <v>13203580.6</v>
      </c>
      <c r="L91" s="43">
        <f t="shared" si="0"/>
        <v>28</v>
      </c>
      <c r="M91" s="43">
        <f t="shared" si="0"/>
        <v>14204905.59</v>
      </c>
      <c r="N91" s="43">
        <v>2</v>
      </c>
      <c r="O91" s="43">
        <v>21431330</v>
      </c>
      <c r="P91" s="43">
        <v>4</v>
      </c>
      <c r="Q91" s="43">
        <v>1060000</v>
      </c>
      <c r="R91" s="43">
        <f t="shared" si="7"/>
        <v>6</v>
      </c>
      <c r="S91" s="43">
        <f t="shared" si="7"/>
        <v>22491330</v>
      </c>
      <c r="T91" s="43">
        <f t="shared" si="1"/>
        <v>34</v>
      </c>
      <c r="U91" s="43">
        <f t="shared" si="1"/>
        <v>36696235.590000004</v>
      </c>
      <c r="V91" s="16"/>
    </row>
    <row r="92" spans="1:22" s="9" customFormat="1" x14ac:dyDescent="0.2">
      <c r="A92" s="33">
        <v>85</v>
      </c>
      <c r="B92" s="54" t="s">
        <v>190</v>
      </c>
      <c r="C92" s="1" t="s">
        <v>191</v>
      </c>
      <c r="D92" s="44">
        <v>24</v>
      </c>
      <c r="E92" s="44">
        <v>381407.74</v>
      </c>
      <c r="F92" s="44">
        <v>328</v>
      </c>
      <c r="G92" s="44">
        <v>5495328.75</v>
      </c>
      <c r="H92" s="44">
        <v>288</v>
      </c>
      <c r="I92" s="44">
        <v>3133433.26</v>
      </c>
      <c r="J92" s="44">
        <v>2233</v>
      </c>
      <c r="K92" s="44">
        <v>11939543.24</v>
      </c>
      <c r="L92" s="42">
        <f t="shared" si="0"/>
        <v>2873</v>
      </c>
      <c r="M92" s="42">
        <f t="shared" si="0"/>
        <v>20949712.989999998</v>
      </c>
      <c r="N92" s="44">
        <v>1712</v>
      </c>
      <c r="O92" s="44">
        <v>14518316.109999999</v>
      </c>
      <c r="P92" s="44">
        <v>11</v>
      </c>
      <c r="Q92" s="44">
        <v>224046.68</v>
      </c>
      <c r="R92" s="42">
        <f t="shared" si="7"/>
        <v>1723</v>
      </c>
      <c r="S92" s="42">
        <f t="shared" si="7"/>
        <v>14742362.789999999</v>
      </c>
      <c r="T92" s="42">
        <f t="shared" si="1"/>
        <v>4596</v>
      </c>
      <c r="U92" s="42">
        <f t="shared" si="1"/>
        <v>35692075.780000001</v>
      </c>
      <c r="V92" s="16"/>
    </row>
    <row r="93" spans="1:22" s="9" customFormat="1" x14ac:dyDescent="0.2">
      <c r="A93" s="30">
        <v>86</v>
      </c>
      <c r="B93" s="53" t="s">
        <v>202</v>
      </c>
      <c r="C93" s="32" t="s">
        <v>203</v>
      </c>
      <c r="D93" s="43"/>
      <c r="E93" s="43"/>
      <c r="F93" s="43">
        <v>4</v>
      </c>
      <c r="G93" s="43">
        <v>173047.78</v>
      </c>
      <c r="H93" s="43">
        <v>341</v>
      </c>
      <c r="I93" s="43">
        <v>1558615.41</v>
      </c>
      <c r="J93" s="43">
        <v>748</v>
      </c>
      <c r="K93" s="43">
        <v>17299710.07</v>
      </c>
      <c r="L93" s="43">
        <f t="shared" si="0"/>
        <v>1093</v>
      </c>
      <c r="M93" s="43">
        <f t="shared" si="0"/>
        <v>19031373.260000002</v>
      </c>
      <c r="N93" s="43">
        <v>754</v>
      </c>
      <c r="O93" s="43">
        <v>15887968.51</v>
      </c>
      <c r="P93" s="43"/>
      <c r="Q93" s="43"/>
      <c r="R93" s="43">
        <f t="shared" si="7"/>
        <v>754</v>
      </c>
      <c r="S93" s="43">
        <f t="shared" si="7"/>
        <v>15887968.51</v>
      </c>
      <c r="T93" s="43">
        <f t="shared" si="1"/>
        <v>1847</v>
      </c>
      <c r="U93" s="43">
        <f t="shared" si="1"/>
        <v>34919341.770000003</v>
      </c>
      <c r="V93" s="16"/>
    </row>
    <row r="94" spans="1:22" s="9" customFormat="1" x14ac:dyDescent="0.2">
      <c r="A94" s="33">
        <v>87</v>
      </c>
      <c r="B94" s="54" t="s">
        <v>198</v>
      </c>
      <c r="C94" s="1" t="s">
        <v>199</v>
      </c>
      <c r="D94" s="44">
        <v>21</v>
      </c>
      <c r="E94" s="44">
        <v>119657.47</v>
      </c>
      <c r="F94" s="44">
        <v>335</v>
      </c>
      <c r="G94" s="44">
        <v>5811315.6600000001</v>
      </c>
      <c r="H94" s="44">
        <v>161</v>
      </c>
      <c r="I94" s="44">
        <v>2800745.49</v>
      </c>
      <c r="J94" s="44">
        <v>825</v>
      </c>
      <c r="K94" s="44">
        <v>10828868.050000001</v>
      </c>
      <c r="L94" s="42">
        <f t="shared" si="0"/>
        <v>1342</v>
      </c>
      <c r="M94" s="42">
        <f t="shared" si="0"/>
        <v>19560586.670000002</v>
      </c>
      <c r="N94" s="44">
        <v>1292</v>
      </c>
      <c r="O94" s="44">
        <v>14240938.92</v>
      </c>
      <c r="P94" s="44">
        <v>19</v>
      </c>
      <c r="Q94" s="44">
        <v>520216.54</v>
      </c>
      <c r="R94" s="42">
        <f t="shared" si="7"/>
        <v>1311</v>
      </c>
      <c r="S94" s="42">
        <f t="shared" si="7"/>
        <v>14761155.459999999</v>
      </c>
      <c r="T94" s="42">
        <f t="shared" si="1"/>
        <v>2653</v>
      </c>
      <c r="U94" s="42">
        <f t="shared" si="1"/>
        <v>34321742.130000003</v>
      </c>
      <c r="V94" s="16"/>
    </row>
    <row r="95" spans="1:22" s="9" customFormat="1" x14ac:dyDescent="0.2">
      <c r="A95" s="30">
        <v>88</v>
      </c>
      <c r="B95" s="53" t="s">
        <v>210</v>
      </c>
      <c r="C95" s="32" t="s">
        <v>211</v>
      </c>
      <c r="D95" s="43">
        <v>162</v>
      </c>
      <c r="E95" s="43">
        <v>8285026.9199999999</v>
      </c>
      <c r="F95" s="43">
        <v>209</v>
      </c>
      <c r="G95" s="43">
        <v>5186843.91</v>
      </c>
      <c r="H95" s="43">
        <v>408</v>
      </c>
      <c r="I95" s="43">
        <v>1586331.87</v>
      </c>
      <c r="J95" s="43">
        <v>1046</v>
      </c>
      <c r="K95" s="43">
        <v>4924546.26</v>
      </c>
      <c r="L95" s="43">
        <f t="shared" si="0"/>
        <v>1825</v>
      </c>
      <c r="M95" s="43">
        <f t="shared" si="0"/>
        <v>19982748.960000001</v>
      </c>
      <c r="N95" s="43">
        <v>412</v>
      </c>
      <c r="O95" s="43">
        <v>5937551.8899999997</v>
      </c>
      <c r="P95" s="43">
        <v>54</v>
      </c>
      <c r="Q95" s="43">
        <v>5854024.2699999996</v>
      </c>
      <c r="R95" s="43">
        <f t="shared" si="7"/>
        <v>466</v>
      </c>
      <c r="S95" s="43">
        <f t="shared" si="7"/>
        <v>11791576.16</v>
      </c>
      <c r="T95" s="43">
        <f t="shared" si="1"/>
        <v>2291</v>
      </c>
      <c r="U95" s="43">
        <f t="shared" si="1"/>
        <v>31774325.120000001</v>
      </c>
      <c r="V95" s="16"/>
    </row>
    <row r="96" spans="1:22" s="9" customFormat="1" x14ac:dyDescent="0.2">
      <c r="A96" s="33">
        <v>89</v>
      </c>
      <c r="B96" s="54" t="s">
        <v>96</v>
      </c>
      <c r="C96" s="1" t="s">
        <v>97</v>
      </c>
      <c r="D96" s="44"/>
      <c r="E96" s="44"/>
      <c r="F96" s="44"/>
      <c r="G96" s="44"/>
      <c r="H96" s="44">
        <v>5</v>
      </c>
      <c r="I96" s="44">
        <v>13501815.18</v>
      </c>
      <c r="J96" s="44">
        <v>3</v>
      </c>
      <c r="K96" s="44">
        <v>818934.42</v>
      </c>
      <c r="L96" s="42">
        <f t="shared" si="0"/>
        <v>8</v>
      </c>
      <c r="M96" s="42">
        <f t="shared" si="0"/>
        <v>14320749.6</v>
      </c>
      <c r="N96" s="44">
        <v>1</v>
      </c>
      <c r="O96" s="44">
        <v>849375</v>
      </c>
      <c r="P96" s="44">
        <v>2</v>
      </c>
      <c r="Q96" s="44">
        <v>13852225</v>
      </c>
      <c r="R96" s="42">
        <f t="shared" si="7"/>
        <v>3</v>
      </c>
      <c r="S96" s="42">
        <f t="shared" si="7"/>
        <v>14701600</v>
      </c>
      <c r="T96" s="42">
        <f t="shared" si="1"/>
        <v>11</v>
      </c>
      <c r="U96" s="42">
        <f t="shared" si="1"/>
        <v>29022349.600000001</v>
      </c>
      <c r="V96" s="16"/>
    </row>
    <row r="97" spans="1:22" s="9" customFormat="1" x14ac:dyDescent="0.2">
      <c r="A97" s="30">
        <v>90</v>
      </c>
      <c r="B97" s="31" t="s">
        <v>192</v>
      </c>
      <c r="C97" s="32" t="s">
        <v>193</v>
      </c>
      <c r="D97" s="43"/>
      <c r="E97" s="43"/>
      <c r="F97" s="43">
        <v>1</v>
      </c>
      <c r="G97" s="43">
        <v>7445</v>
      </c>
      <c r="H97" s="43">
        <v>298</v>
      </c>
      <c r="I97" s="43">
        <v>1109375.02</v>
      </c>
      <c r="J97" s="43">
        <v>880</v>
      </c>
      <c r="K97" s="43">
        <v>14466423.460000001</v>
      </c>
      <c r="L97" s="43">
        <f t="shared" si="0"/>
        <v>1179</v>
      </c>
      <c r="M97" s="43">
        <f t="shared" si="0"/>
        <v>15583243.48</v>
      </c>
      <c r="N97" s="43">
        <v>896</v>
      </c>
      <c r="O97" s="43">
        <v>13364985.73</v>
      </c>
      <c r="P97" s="43">
        <v>3</v>
      </c>
      <c r="Q97" s="43">
        <v>10474.200000000001</v>
      </c>
      <c r="R97" s="43">
        <f t="shared" si="7"/>
        <v>899</v>
      </c>
      <c r="S97" s="43">
        <f t="shared" si="7"/>
        <v>13375459.93</v>
      </c>
      <c r="T97" s="43">
        <f t="shared" si="1"/>
        <v>2078</v>
      </c>
      <c r="U97" s="43">
        <f t="shared" si="1"/>
        <v>28958703.41</v>
      </c>
      <c r="V97" s="16"/>
    </row>
    <row r="98" spans="1:22" s="9" customFormat="1" x14ac:dyDescent="0.2">
      <c r="A98" s="33">
        <v>91</v>
      </c>
      <c r="B98" s="54" t="s">
        <v>250</v>
      </c>
      <c r="C98" s="1" t="s">
        <v>251</v>
      </c>
      <c r="D98" s="44"/>
      <c r="E98" s="44"/>
      <c r="F98" s="44">
        <v>7</v>
      </c>
      <c r="G98" s="44">
        <v>212135.37</v>
      </c>
      <c r="H98" s="44">
        <v>41</v>
      </c>
      <c r="I98" s="44">
        <v>6569542.6699999999</v>
      </c>
      <c r="J98" s="44">
        <v>388</v>
      </c>
      <c r="K98" s="44">
        <v>8398306.2599999998</v>
      </c>
      <c r="L98" s="42">
        <f t="shared" si="0"/>
        <v>436</v>
      </c>
      <c r="M98" s="42">
        <f t="shared" si="0"/>
        <v>15179984.299999999</v>
      </c>
      <c r="N98" s="44">
        <v>10</v>
      </c>
      <c r="O98" s="44">
        <v>6565305.5999999996</v>
      </c>
      <c r="P98" s="44">
        <v>2</v>
      </c>
      <c r="Q98" s="44">
        <v>4503905.1500000004</v>
      </c>
      <c r="R98" s="42">
        <f t="shared" si="7"/>
        <v>12</v>
      </c>
      <c r="S98" s="42">
        <f t="shared" si="7"/>
        <v>11069210.75</v>
      </c>
      <c r="T98" s="42">
        <f t="shared" si="1"/>
        <v>448</v>
      </c>
      <c r="U98" s="42">
        <f t="shared" si="1"/>
        <v>26249195.049999997</v>
      </c>
      <c r="V98" s="16"/>
    </row>
    <row r="99" spans="1:22" s="9" customFormat="1" x14ac:dyDescent="0.2">
      <c r="A99" s="30">
        <v>92</v>
      </c>
      <c r="B99" s="53" t="s">
        <v>194</v>
      </c>
      <c r="C99" s="32" t="s">
        <v>195</v>
      </c>
      <c r="D99" s="43">
        <v>21</v>
      </c>
      <c r="E99" s="43">
        <v>702178.95</v>
      </c>
      <c r="F99" s="43">
        <v>52</v>
      </c>
      <c r="G99" s="43">
        <v>755109.1</v>
      </c>
      <c r="H99" s="43">
        <v>254</v>
      </c>
      <c r="I99" s="43">
        <v>716420.3</v>
      </c>
      <c r="J99" s="43">
        <v>1082</v>
      </c>
      <c r="K99" s="43">
        <v>11105420.720000001</v>
      </c>
      <c r="L99" s="43">
        <f t="shared" si="0"/>
        <v>1409</v>
      </c>
      <c r="M99" s="43">
        <f t="shared" si="0"/>
        <v>13279129.07</v>
      </c>
      <c r="N99" s="43">
        <v>775</v>
      </c>
      <c r="O99" s="43">
        <v>11342784.4</v>
      </c>
      <c r="P99" s="43">
        <v>25</v>
      </c>
      <c r="Q99" s="43">
        <v>812342.17</v>
      </c>
      <c r="R99" s="43">
        <f t="shared" si="7"/>
        <v>800</v>
      </c>
      <c r="S99" s="43">
        <f t="shared" si="7"/>
        <v>12155126.57</v>
      </c>
      <c r="T99" s="43">
        <f t="shared" si="1"/>
        <v>2209</v>
      </c>
      <c r="U99" s="43">
        <f t="shared" si="1"/>
        <v>25434255.640000001</v>
      </c>
      <c r="V99" s="16"/>
    </row>
    <row r="100" spans="1:22" s="9" customFormat="1" x14ac:dyDescent="0.2">
      <c r="A100" s="33">
        <v>93</v>
      </c>
      <c r="B100" s="54" t="s">
        <v>212</v>
      </c>
      <c r="C100" s="1" t="s">
        <v>213</v>
      </c>
      <c r="D100" s="44">
        <v>24</v>
      </c>
      <c r="E100" s="44">
        <v>541557.05000000005</v>
      </c>
      <c r="F100" s="44">
        <v>170</v>
      </c>
      <c r="G100" s="44">
        <v>4261781.78</v>
      </c>
      <c r="H100" s="44">
        <v>146</v>
      </c>
      <c r="I100" s="44">
        <v>1345905.56</v>
      </c>
      <c r="J100" s="44">
        <v>606</v>
      </c>
      <c r="K100" s="44">
        <v>4656803.3899999997</v>
      </c>
      <c r="L100" s="42">
        <f t="shared" si="0"/>
        <v>946</v>
      </c>
      <c r="M100" s="42">
        <f t="shared" si="0"/>
        <v>10806047.780000001</v>
      </c>
      <c r="N100" s="44">
        <v>526</v>
      </c>
      <c r="O100" s="44">
        <v>10588048.42</v>
      </c>
      <c r="P100" s="44">
        <v>42</v>
      </c>
      <c r="Q100" s="44">
        <v>3661947.83</v>
      </c>
      <c r="R100" s="42">
        <f t="shared" si="7"/>
        <v>568</v>
      </c>
      <c r="S100" s="42">
        <f t="shared" si="7"/>
        <v>14249996.25</v>
      </c>
      <c r="T100" s="42">
        <f t="shared" si="1"/>
        <v>1514</v>
      </c>
      <c r="U100" s="42">
        <f t="shared" si="1"/>
        <v>25056044.030000001</v>
      </c>
      <c r="V100" s="16"/>
    </row>
    <row r="101" spans="1:22" s="9" customFormat="1" x14ac:dyDescent="0.2">
      <c r="A101" s="30">
        <v>94</v>
      </c>
      <c r="B101" s="53" t="s">
        <v>263</v>
      </c>
      <c r="C101" s="32" t="s">
        <v>264</v>
      </c>
      <c r="D101" s="43"/>
      <c r="E101" s="43"/>
      <c r="F101" s="43"/>
      <c r="G101" s="43"/>
      <c r="H101" s="43">
        <v>40</v>
      </c>
      <c r="I101" s="43">
        <v>11421599.32</v>
      </c>
      <c r="J101" s="43">
        <v>73</v>
      </c>
      <c r="K101" s="43">
        <v>11664617.67</v>
      </c>
      <c r="L101" s="43">
        <f t="shared" si="0"/>
        <v>113</v>
      </c>
      <c r="M101" s="43">
        <f t="shared" si="0"/>
        <v>23086216.990000002</v>
      </c>
      <c r="N101" s="43">
        <v>13</v>
      </c>
      <c r="O101" s="43">
        <v>1092231.8</v>
      </c>
      <c r="P101" s="43">
        <v>9</v>
      </c>
      <c r="Q101" s="43">
        <v>752238</v>
      </c>
      <c r="R101" s="43">
        <f t="shared" si="7"/>
        <v>22</v>
      </c>
      <c r="S101" s="43">
        <f t="shared" si="7"/>
        <v>1844469.8</v>
      </c>
      <c r="T101" s="43">
        <f t="shared" si="1"/>
        <v>135</v>
      </c>
      <c r="U101" s="43">
        <f t="shared" si="1"/>
        <v>24930686.790000003</v>
      </c>
      <c r="V101" s="16"/>
    </row>
    <row r="102" spans="1:22" s="9" customFormat="1" x14ac:dyDescent="0.2">
      <c r="A102" s="33">
        <v>95</v>
      </c>
      <c r="B102" s="54" t="s">
        <v>208</v>
      </c>
      <c r="C102" s="1" t="s">
        <v>209</v>
      </c>
      <c r="D102" s="44">
        <v>5</v>
      </c>
      <c r="E102" s="44">
        <v>227988.67</v>
      </c>
      <c r="F102" s="44"/>
      <c r="G102" s="44"/>
      <c r="H102" s="44">
        <v>1357</v>
      </c>
      <c r="I102" s="44">
        <v>11226955.9</v>
      </c>
      <c r="J102" s="44">
        <v>21</v>
      </c>
      <c r="K102" s="44">
        <v>40511.519999999997</v>
      </c>
      <c r="L102" s="42">
        <f t="shared" si="0"/>
        <v>1383</v>
      </c>
      <c r="M102" s="42">
        <f t="shared" si="0"/>
        <v>11495456.09</v>
      </c>
      <c r="N102" s="44">
        <v>5</v>
      </c>
      <c r="O102" s="44">
        <v>32106</v>
      </c>
      <c r="P102" s="44">
        <v>65</v>
      </c>
      <c r="Q102" s="44">
        <v>11446580.390000001</v>
      </c>
      <c r="R102" s="42">
        <f t="shared" si="7"/>
        <v>70</v>
      </c>
      <c r="S102" s="42">
        <f t="shared" si="7"/>
        <v>11478686.390000001</v>
      </c>
      <c r="T102" s="42">
        <f t="shared" si="1"/>
        <v>1453</v>
      </c>
      <c r="U102" s="42">
        <f t="shared" si="1"/>
        <v>22974142.48</v>
      </c>
      <c r="V102" s="16"/>
    </row>
    <row r="103" spans="1:22" s="9" customFormat="1" x14ac:dyDescent="0.2">
      <c r="A103" s="30">
        <v>96</v>
      </c>
      <c r="B103" s="53" t="s">
        <v>242</v>
      </c>
      <c r="C103" s="32" t="s">
        <v>243</v>
      </c>
      <c r="D103" s="43">
        <v>2</v>
      </c>
      <c r="E103" s="43">
        <v>508200.6</v>
      </c>
      <c r="F103" s="43">
        <v>4</v>
      </c>
      <c r="G103" s="43">
        <v>15949.4</v>
      </c>
      <c r="H103" s="43">
        <v>359</v>
      </c>
      <c r="I103" s="43">
        <v>570822.80000000005</v>
      </c>
      <c r="J103" s="43">
        <v>55</v>
      </c>
      <c r="K103" s="43">
        <v>432824.52</v>
      </c>
      <c r="L103" s="43">
        <f t="shared" si="0"/>
        <v>420</v>
      </c>
      <c r="M103" s="43">
        <f t="shared" si="0"/>
        <v>1527797.32</v>
      </c>
      <c r="N103" s="43">
        <v>5</v>
      </c>
      <c r="O103" s="43">
        <v>10360000</v>
      </c>
      <c r="P103" s="43">
        <v>7</v>
      </c>
      <c r="Q103" s="43">
        <v>10961275.5</v>
      </c>
      <c r="R103" s="43">
        <f t="shared" ref="R103:S118" si="8">N103+P103</f>
        <v>12</v>
      </c>
      <c r="S103" s="43">
        <f t="shared" si="8"/>
        <v>21321275.5</v>
      </c>
      <c r="T103" s="43">
        <f t="shared" si="1"/>
        <v>432</v>
      </c>
      <c r="U103" s="43">
        <f t="shared" si="1"/>
        <v>22849072.82</v>
      </c>
      <c r="V103" s="16"/>
    </row>
    <row r="104" spans="1:22" s="9" customFormat="1" x14ac:dyDescent="0.2">
      <c r="A104" s="33">
        <v>97</v>
      </c>
      <c r="B104" s="54" t="s">
        <v>200</v>
      </c>
      <c r="C104" s="1" t="s">
        <v>201</v>
      </c>
      <c r="D104" s="44">
        <v>23</v>
      </c>
      <c r="E104" s="44">
        <v>3964516.52</v>
      </c>
      <c r="F104" s="44">
        <v>13</v>
      </c>
      <c r="G104" s="44">
        <v>284119.21999999997</v>
      </c>
      <c r="H104" s="44">
        <v>33</v>
      </c>
      <c r="I104" s="44">
        <v>4476315.05</v>
      </c>
      <c r="J104" s="44">
        <v>55</v>
      </c>
      <c r="K104" s="44">
        <v>1794997.8</v>
      </c>
      <c r="L104" s="42">
        <f t="shared" si="0"/>
        <v>124</v>
      </c>
      <c r="M104" s="42">
        <f t="shared" si="0"/>
        <v>10519948.59</v>
      </c>
      <c r="N104" s="44">
        <v>11</v>
      </c>
      <c r="O104" s="44">
        <v>1189784.2</v>
      </c>
      <c r="P104" s="44">
        <v>17</v>
      </c>
      <c r="Q104" s="44">
        <v>8439776.75</v>
      </c>
      <c r="R104" s="42">
        <f t="shared" si="8"/>
        <v>28</v>
      </c>
      <c r="S104" s="42">
        <f t="shared" si="8"/>
        <v>9629560.9499999993</v>
      </c>
      <c r="T104" s="42">
        <f t="shared" si="1"/>
        <v>152</v>
      </c>
      <c r="U104" s="42">
        <f t="shared" si="1"/>
        <v>20149509.539999999</v>
      </c>
      <c r="V104" s="16"/>
    </row>
    <row r="105" spans="1:22" s="9" customFormat="1" x14ac:dyDescent="0.2">
      <c r="A105" s="30">
        <v>98</v>
      </c>
      <c r="B105" s="31" t="s">
        <v>206</v>
      </c>
      <c r="C105" s="32" t="s">
        <v>207</v>
      </c>
      <c r="D105" s="43"/>
      <c r="E105" s="43"/>
      <c r="F105" s="43">
        <v>1</v>
      </c>
      <c r="G105" s="43">
        <v>8513.6</v>
      </c>
      <c r="H105" s="43">
        <v>197</v>
      </c>
      <c r="I105" s="43">
        <v>1361277.89</v>
      </c>
      <c r="J105" s="43">
        <v>466</v>
      </c>
      <c r="K105" s="43">
        <v>7615674.2599999998</v>
      </c>
      <c r="L105" s="43">
        <f t="shared" si="0"/>
        <v>664</v>
      </c>
      <c r="M105" s="43">
        <f t="shared" si="0"/>
        <v>8985465.75</v>
      </c>
      <c r="N105" s="43">
        <v>681</v>
      </c>
      <c r="O105" s="43">
        <v>8691211.9000000004</v>
      </c>
      <c r="P105" s="43">
        <v>36</v>
      </c>
      <c r="Q105" s="43">
        <v>2426934.2799999998</v>
      </c>
      <c r="R105" s="43">
        <f t="shared" si="8"/>
        <v>717</v>
      </c>
      <c r="S105" s="43">
        <f t="shared" si="8"/>
        <v>11118146.18</v>
      </c>
      <c r="T105" s="43">
        <f t="shared" si="1"/>
        <v>1381</v>
      </c>
      <c r="U105" s="43">
        <f t="shared" si="1"/>
        <v>20103611.93</v>
      </c>
      <c r="V105" s="16"/>
    </row>
    <row r="106" spans="1:22" s="9" customFormat="1" x14ac:dyDescent="0.2">
      <c r="A106" s="33">
        <v>99</v>
      </c>
      <c r="B106" s="54" t="s">
        <v>234</v>
      </c>
      <c r="C106" s="1" t="s">
        <v>235</v>
      </c>
      <c r="D106" s="44"/>
      <c r="E106" s="44"/>
      <c r="F106" s="44">
        <v>15</v>
      </c>
      <c r="G106" s="44">
        <v>317881.88</v>
      </c>
      <c r="H106" s="44">
        <v>13</v>
      </c>
      <c r="I106" s="44">
        <v>141345.49</v>
      </c>
      <c r="J106" s="44">
        <v>145</v>
      </c>
      <c r="K106" s="44">
        <v>9423991.5999999996</v>
      </c>
      <c r="L106" s="42">
        <f t="shared" si="0"/>
        <v>173</v>
      </c>
      <c r="M106" s="42">
        <f t="shared" si="0"/>
        <v>9883218.9700000007</v>
      </c>
      <c r="N106" s="44">
        <v>596</v>
      </c>
      <c r="O106" s="44">
        <v>9700329.2699999996</v>
      </c>
      <c r="P106" s="44">
        <v>2</v>
      </c>
      <c r="Q106" s="44">
        <v>100447.84</v>
      </c>
      <c r="R106" s="42">
        <f t="shared" si="8"/>
        <v>598</v>
      </c>
      <c r="S106" s="42">
        <f t="shared" si="8"/>
        <v>9800777.1099999994</v>
      </c>
      <c r="T106" s="42">
        <f t="shared" si="1"/>
        <v>771</v>
      </c>
      <c r="U106" s="42">
        <f t="shared" si="1"/>
        <v>19683996.079999998</v>
      </c>
      <c r="V106" s="16"/>
    </row>
    <row r="107" spans="1:22" s="9" customFormat="1" x14ac:dyDescent="0.2">
      <c r="A107" s="30">
        <v>100</v>
      </c>
      <c r="B107" s="53" t="s">
        <v>260</v>
      </c>
      <c r="C107" s="32" t="s">
        <v>261</v>
      </c>
      <c r="D107" s="43"/>
      <c r="E107" s="43"/>
      <c r="F107" s="43"/>
      <c r="G107" s="43"/>
      <c r="H107" s="43">
        <v>320</v>
      </c>
      <c r="I107" s="43">
        <v>1936190.87</v>
      </c>
      <c r="J107" s="43">
        <v>434</v>
      </c>
      <c r="K107" s="43">
        <v>4260878.1399999997</v>
      </c>
      <c r="L107" s="43">
        <f t="shared" si="0"/>
        <v>754</v>
      </c>
      <c r="M107" s="43">
        <f t="shared" si="0"/>
        <v>6197069.0099999998</v>
      </c>
      <c r="N107" s="43">
        <v>359</v>
      </c>
      <c r="O107" s="43">
        <v>7613008.7599999998</v>
      </c>
      <c r="P107" s="43">
        <v>44</v>
      </c>
      <c r="Q107" s="43">
        <v>5275299.3099999996</v>
      </c>
      <c r="R107" s="43">
        <f t="shared" si="8"/>
        <v>403</v>
      </c>
      <c r="S107" s="43">
        <f t="shared" si="8"/>
        <v>12888308.07</v>
      </c>
      <c r="T107" s="43">
        <f t="shared" si="1"/>
        <v>1157</v>
      </c>
      <c r="U107" s="43">
        <f t="shared" si="1"/>
        <v>19085377.079999998</v>
      </c>
      <c r="V107" s="16"/>
    </row>
    <row r="108" spans="1:22" s="9" customFormat="1" x14ac:dyDescent="0.2">
      <c r="A108" s="33">
        <v>101</v>
      </c>
      <c r="B108" s="54" t="s">
        <v>226</v>
      </c>
      <c r="C108" s="1" t="s">
        <v>227</v>
      </c>
      <c r="D108" s="44"/>
      <c r="E108" s="44"/>
      <c r="F108" s="44">
        <v>174</v>
      </c>
      <c r="G108" s="44">
        <v>5305168.05</v>
      </c>
      <c r="H108" s="44">
        <v>100</v>
      </c>
      <c r="I108" s="44">
        <v>970547.33</v>
      </c>
      <c r="J108" s="44">
        <v>433</v>
      </c>
      <c r="K108" s="44">
        <v>3284215.62</v>
      </c>
      <c r="L108" s="42">
        <f t="shared" si="0"/>
        <v>707</v>
      </c>
      <c r="M108" s="42">
        <f t="shared" si="0"/>
        <v>9559931</v>
      </c>
      <c r="N108" s="44">
        <v>450</v>
      </c>
      <c r="O108" s="44">
        <v>8537592.9299999997</v>
      </c>
      <c r="P108" s="44">
        <v>51</v>
      </c>
      <c r="Q108" s="44">
        <v>959955.13</v>
      </c>
      <c r="R108" s="42">
        <f t="shared" si="8"/>
        <v>501</v>
      </c>
      <c r="S108" s="42">
        <f t="shared" si="8"/>
        <v>9497548.0600000005</v>
      </c>
      <c r="T108" s="42">
        <f t="shared" si="1"/>
        <v>1208</v>
      </c>
      <c r="U108" s="42">
        <f t="shared" si="1"/>
        <v>19057479.060000002</v>
      </c>
      <c r="V108" s="16"/>
    </row>
    <row r="109" spans="1:22" s="9" customFormat="1" x14ac:dyDescent="0.2">
      <c r="A109" s="30">
        <v>102</v>
      </c>
      <c r="B109" s="53" t="s">
        <v>228</v>
      </c>
      <c r="C109" s="32" t="s">
        <v>229</v>
      </c>
      <c r="D109" s="43">
        <v>8</v>
      </c>
      <c r="E109" s="43">
        <v>6824712.71</v>
      </c>
      <c r="F109" s="43"/>
      <c r="G109" s="43"/>
      <c r="H109" s="43">
        <v>30</v>
      </c>
      <c r="I109" s="43">
        <v>3857476.93</v>
      </c>
      <c r="J109" s="43">
        <v>41</v>
      </c>
      <c r="K109" s="43">
        <v>1366787.4</v>
      </c>
      <c r="L109" s="43">
        <f t="shared" si="0"/>
        <v>79</v>
      </c>
      <c r="M109" s="43">
        <f t="shared" si="0"/>
        <v>12048977.039999999</v>
      </c>
      <c r="N109" s="43"/>
      <c r="O109" s="43"/>
      <c r="P109" s="43">
        <v>6</v>
      </c>
      <c r="Q109" s="43">
        <v>6500000</v>
      </c>
      <c r="R109" s="43">
        <f t="shared" si="8"/>
        <v>6</v>
      </c>
      <c r="S109" s="43">
        <f t="shared" si="8"/>
        <v>6500000</v>
      </c>
      <c r="T109" s="43">
        <f t="shared" si="1"/>
        <v>85</v>
      </c>
      <c r="U109" s="43">
        <f t="shared" si="1"/>
        <v>18548977.039999999</v>
      </c>
      <c r="V109" s="16"/>
    </row>
    <row r="110" spans="1:22" s="9" customFormat="1" x14ac:dyDescent="0.2">
      <c r="A110" s="33">
        <v>103</v>
      </c>
      <c r="B110" s="54" t="s">
        <v>218</v>
      </c>
      <c r="C110" s="1" t="s">
        <v>219</v>
      </c>
      <c r="D110" s="44">
        <v>24</v>
      </c>
      <c r="E110" s="44">
        <v>471204.87</v>
      </c>
      <c r="F110" s="44">
        <v>25</v>
      </c>
      <c r="G110" s="44">
        <v>607319</v>
      </c>
      <c r="H110" s="44">
        <v>139</v>
      </c>
      <c r="I110" s="44">
        <v>814192.81</v>
      </c>
      <c r="J110" s="44">
        <v>423</v>
      </c>
      <c r="K110" s="44">
        <v>5236407.09</v>
      </c>
      <c r="L110" s="42">
        <f t="shared" si="0"/>
        <v>611</v>
      </c>
      <c r="M110" s="42">
        <f t="shared" si="0"/>
        <v>7129123.7700000005</v>
      </c>
      <c r="N110" s="44">
        <v>338</v>
      </c>
      <c r="O110" s="44">
        <v>7913833.4000000004</v>
      </c>
      <c r="P110" s="44">
        <v>54</v>
      </c>
      <c r="Q110" s="44">
        <v>3355416.89</v>
      </c>
      <c r="R110" s="42">
        <f t="shared" si="8"/>
        <v>392</v>
      </c>
      <c r="S110" s="42">
        <f t="shared" si="8"/>
        <v>11269250.290000001</v>
      </c>
      <c r="T110" s="42">
        <f t="shared" si="1"/>
        <v>1003</v>
      </c>
      <c r="U110" s="42">
        <f t="shared" si="1"/>
        <v>18398374.060000002</v>
      </c>
      <c r="V110" s="16"/>
    </row>
    <row r="111" spans="1:22" s="9" customFormat="1" x14ac:dyDescent="0.2">
      <c r="A111" s="30">
        <v>104</v>
      </c>
      <c r="B111" s="31" t="s">
        <v>289</v>
      </c>
      <c r="C111" s="32" t="s">
        <v>290</v>
      </c>
      <c r="D111" s="43"/>
      <c r="E111" s="43"/>
      <c r="F111" s="43"/>
      <c r="G111" s="43"/>
      <c r="H111" s="43">
        <v>2</v>
      </c>
      <c r="I111" s="43">
        <v>2242116</v>
      </c>
      <c r="J111" s="43">
        <v>6</v>
      </c>
      <c r="K111" s="43">
        <v>15968908.57</v>
      </c>
      <c r="L111" s="43">
        <f t="shared" si="0"/>
        <v>8</v>
      </c>
      <c r="M111" s="43">
        <f t="shared" si="0"/>
        <v>18211024.57</v>
      </c>
      <c r="N111" s="43"/>
      <c r="O111" s="43"/>
      <c r="P111" s="43"/>
      <c r="Q111" s="43"/>
      <c r="R111" s="43">
        <f t="shared" si="8"/>
        <v>0</v>
      </c>
      <c r="S111" s="43">
        <f t="shared" si="8"/>
        <v>0</v>
      </c>
      <c r="T111" s="43">
        <f t="shared" si="1"/>
        <v>8</v>
      </c>
      <c r="U111" s="43">
        <f t="shared" si="1"/>
        <v>18211024.57</v>
      </c>
      <c r="V111" s="16"/>
    </row>
    <row r="112" spans="1:22" s="9" customFormat="1" x14ac:dyDescent="0.2">
      <c r="A112" s="33">
        <v>105</v>
      </c>
      <c r="B112" s="54" t="s">
        <v>216</v>
      </c>
      <c r="C112" s="1" t="s">
        <v>217</v>
      </c>
      <c r="D112" s="44"/>
      <c r="E112" s="44"/>
      <c r="F112" s="44">
        <v>22</v>
      </c>
      <c r="G112" s="44">
        <v>447801.11</v>
      </c>
      <c r="H112" s="44">
        <v>693</v>
      </c>
      <c r="I112" s="44">
        <v>1143353.5</v>
      </c>
      <c r="J112" s="44">
        <v>1683</v>
      </c>
      <c r="K112" s="44">
        <v>7787800.5300000003</v>
      </c>
      <c r="L112" s="42">
        <f t="shared" si="0"/>
        <v>2398</v>
      </c>
      <c r="M112" s="42">
        <f t="shared" si="0"/>
        <v>9378955.1400000006</v>
      </c>
      <c r="N112" s="44">
        <v>666</v>
      </c>
      <c r="O112" s="44">
        <v>7755303.1500000004</v>
      </c>
      <c r="P112" s="44">
        <v>10</v>
      </c>
      <c r="Q112" s="44">
        <v>640806.6</v>
      </c>
      <c r="R112" s="42">
        <f t="shared" si="8"/>
        <v>676</v>
      </c>
      <c r="S112" s="42">
        <f t="shared" si="8"/>
        <v>8396109.75</v>
      </c>
      <c r="T112" s="42">
        <f t="shared" si="1"/>
        <v>3074</v>
      </c>
      <c r="U112" s="42">
        <f t="shared" si="1"/>
        <v>17775064.890000001</v>
      </c>
      <c r="V112" s="16"/>
    </row>
    <row r="113" spans="1:22" s="9" customFormat="1" x14ac:dyDescent="0.2">
      <c r="A113" s="30">
        <v>106</v>
      </c>
      <c r="B113" s="53" t="s">
        <v>220</v>
      </c>
      <c r="C113" s="32" t="s">
        <v>221</v>
      </c>
      <c r="D113" s="43">
        <v>6</v>
      </c>
      <c r="E113" s="43">
        <v>125235.82</v>
      </c>
      <c r="F113" s="43">
        <v>77</v>
      </c>
      <c r="G113" s="43">
        <v>1455387.58</v>
      </c>
      <c r="H113" s="43">
        <v>904</v>
      </c>
      <c r="I113" s="43">
        <v>1921291.99</v>
      </c>
      <c r="J113" s="43">
        <v>2034</v>
      </c>
      <c r="K113" s="43">
        <v>3874685.19</v>
      </c>
      <c r="L113" s="43">
        <f t="shared" si="0"/>
        <v>3021</v>
      </c>
      <c r="M113" s="43">
        <f t="shared" si="0"/>
        <v>7376600.5800000001</v>
      </c>
      <c r="N113" s="43">
        <v>419</v>
      </c>
      <c r="O113" s="43">
        <v>6106092.21</v>
      </c>
      <c r="P113" s="43">
        <v>61</v>
      </c>
      <c r="Q113" s="43">
        <v>2760892.66</v>
      </c>
      <c r="R113" s="43">
        <f t="shared" si="8"/>
        <v>480</v>
      </c>
      <c r="S113" s="43">
        <f t="shared" si="8"/>
        <v>8866984.870000001</v>
      </c>
      <c r="T113" s="43">
        <f t="shared" si="1"/>
        <v>3501</v>
      </c>
      <c r="U113" s="43">
        <f t="shared" si="1"/>
        <v>16243585.450000001</v>
      </c>
      <c r="V113" s="16"/>
    </row>
    <row r="114" spans="1:22" s="9" customFormat="1" x14ac:dyDescent="0.2">
      <c r="A114" s="33">
        <v>107</v>
      </c>
      <c r="B114" s="54" t="s">
        <v>240</v>
      </c>
      <c r="C114" s="1" t="s">
        <v>241</v>
      </c>
      <c r="D114" s="44"/>
      <c r="E114" s="44"/>
      <c r="F114" s="44"/>
      <c r="G114" s="44"/>
      <c r="H114" s="44">
        <v>34</v>
      </c>
      <c r="I114" s="44">
        <v>1817238.63</v>
      </c>
      <c r="J114" s="44">
        <v>202</v>
      </c>
      <c r="K114" s="44">
        <v>5405730.5199999996</v>
      </c>
      <c r="L114" s="42">
        <f t="shared" si="0"/>
        <v>236</v>
      </c>
      <c r="M114" s="42">
        <f t="shared" si="0"/>
        <v>7222969.1499999994</v>
      </c>
      <c r="N114" s="44">
        <v>195</v>
      </c>
      <c r="O114" s="44">
        <v>5407846.1900000004</v>
      </c>
      <c r="P114" s="44">
        <v>36</v>
      </c>
      <c r="Q114" s="44">
        <v>1819388.5</v>
      </c>
      <c r="R114" s="42">
        <f t="shared" si="8"/>
        <v>231</v>
      </c>
      <c r="S114" s="42">
        <f t="shared" si="8"/>
        <v>7227234.6900000004</v>
      </c>
      <c r="T114" s="42">
        <f t="shared" si="1"/>
        <v>467</v>
      </c>
      <c r="U114" s="42">
        <f t="shared" si="1"/>
        <v>14450203.84</v>
      </c>
      <c r="V114" s="16"/>
    </row>
    <row r="115" spans="1:22" s="9" customFormat="1" x14ac:dyDescent="0.2">
      <c r="A115" s="30">
        <v>108</v>
      </c>
      <c r="B115" s="53" t="s">
        <v>236</v>
      </c>
      <c r="C115" s="32" t="s">
        <v>237</v>
      </c>
      <c r="D115" s="43">
        <v>3</v>
      </c>
      <c r="E115" s="43">
        <v>13623.28</v>
      </c>
      <c r="F115" s="43">
        <v>61</v>
      </c>
      <c r="G115" s="43">
        <v>971561.8</v>
      </c>
      <c r="H115" s="43">
        <v>156</v>
      </c>
      <c r="I115" s="43">
        <v>335088.3</v>
      </c>
      <c r="J115" s="43">
        <v>627</v>
      </c>
      <c r="K115" s="43">
        <v>3614190.72</v>
      </c>
      <c r="L115" s="43">
        <f t="shared" si="0"/>
        <v>847</v>
      </c>
      <c r="M115" s="43">
        <f t="shared" si="0"/>
        <v>4934464.1000000006</v>
      </c>
      <c r="N115" s="43">
        <v>286</v>
      </c>
      <c r="O115" s="43">
        <v>6053172.4699999997</v>
      </c>
      <c r="P115" s="43">
        <v>21</v>
      </c>
      <c r="Q115" s="43">
        <v>1822892.86</v>
      </c>
      <c r="R115" s="43">
        <f t="shared" si="8"/>
        <v>307</v>
      </c>
      <c r="S115" s="43">
        <f t="shared" si="8"/>
        <v>7876065.3300000001</v>
      </c>
      <c r="T115" s="43">
        <f t="shared" si="1"/>
        <v>1154</v>
      </c>
      <c r="U115" s="43">
        <f t="shared" si="1"/>
        <v>12810529.43</v>
      </c>
      <c r="V115" s="16"/>
    </row>
    <row r="116" spans="1:22" s="9" customFormat="1" x14ac:dyDescent="0.2">
      <c r="A116" s="33">
        <v>109</v>
      </c>
      <c r="B116" s="54" t="s">
        <v>230</v>
      </c>
      <c r="C116" s="1" t="s">
        <v>231</v>
      </c>
      <c r="D116" s="44"/>
      <c r="E116" s="44"/>
      <c r="F116" s="44">
        <v>8</v>
      </c>
      <c r="G116" s="44">
        <v>34801.94</v>
      </c>
      <c r="H116" s="44">
        <v>186</v>
      </c>
      <c r="I116" s="44">
        <v>482169.26</v>
      </c>
      <c r="J116" s="44">
        <v>710</v>
      </c>
      <c r="K116" s="44">
        <v>5870891.7400000002</v>
      </c>
      <c r="L116" s="42">
        <f t="shared" si="0"/>
        <v>904</v>
      </c>
      <c r="M116" s="42">
        <f t="shared" si="0"/>
        <v>6387862.9400000004</v>
      </c>
      <c r="N116" s="44">
        <v>456</v>
      </c>
      <c r="O116" s="44">
        <v>5453160.3099999996</v>
      </c>
      <c r="P116" s="44"/>
      <c r="Q116" s="44"/>
      <c r="R116" s="42">
        <f t="shared" si="8"/>
        <v>456</v>
      </c>
      <c r="S116" s="42">
        <f t="shared" si="8"/>
        <v>5453160.3099999996</v>
      </c>
      <c r="T116" s="42">
        <f t="shared" si="1"/>
        <v>1360</v>
      </c>
      <c r="U116" s="42">
        <f t="shared" si="1"/>
        <v>11841023.25</v>
      </c>
      <c r="V116" s="16"/>
    </row>
    <row r="117" spans="1:22" s="9" customFormat="1" x14ac:dyDescent="0.2">
      <c r="A117" s="30">
        <v>110</v>
      </c>
      <c r="B117" s="31" t="s">
        <v>254</v>
      </c>
      <c r="C117" s="32" t="s">
        <v>255</v>
      </c>
      <c r="D117" s="43">
        <v>1</v>
      </c>
      <c r="E117" s="43">
        <v>4036.2</v>
      </c>
      <c r="F117" s="43">
        <v>3</v>
      </c>
      <c r="G117" s="43">
        <v>13631.94</v>
      </c>
      <c r="H117" s="43">
        <v>49</v>
      </c>
      <c r="I117" s="43">
        <v>2045703.09</v>
      </c>
      <c r="J117" s="43">
        <v>85</v>
      </c>
      <c r="K117" s="43">
        <v>4715529.54</v>
      </c>
      <c r="L117" s="43">
        <f t="shared" si="0"/>
        <v>138</v>
      </c>
      <c r="M117" s="43">
        <f t="shared" si="0"/>
        <v>6778900.7700000005</v>
      </c>
      <c r="N117" s="43">
        <v>18</v>
      </c>
      <c r="O117" s="43">
        <v>3777181.75</v>
      </c>
      <c r="P117" s="43">
        <v>11</v>
      </c>
      <c r="Q117" s="43">
        <v>967742.8</v>
      </c>
      <c r="R117" s="43">
        <f t="shared" si="8"/>
        <v>29</v>
      </c>
      <c r="S117" s="43">
        <f t="shared" si="8"/>
        <v>4744924.55</v>
      </c>
      <c r="T117" s="43">
        <f t="shared" si="1"/>
        <v>167</v>
      </c>
      <c r="U117" s="43">
        <f t="shared" si="1"/>
        <v>11523825.32</v>
      </c>
      <c r="V117" s="16"/>
    </row>
    <row r="118" spans="1:22" s="9" customFormat="1" x14ac:dyDescent="0.2">
      <c r="A118" s="33">
        <v>111</v>
      </c>
      <c r="B118" s="54" t="s">
        <v>204</v>
      </c>
      <c r="C118" s="1" t="s">
        <v>205</v>
      </c>
      <c r="D118" s="44">
        <v>5</v>
      </c>
      <c r="E118" s="44">
        <v>4260500</v>
      </c>
      <c r="F118" s="44">
        <v>3</v>
      </c>
      <c r="G118" s="44">
        <v>1572268.8</v>
      </c>
      <c r="H118" s="44">
        <v>9</v>
      </c>
      <c r="I118" s="44">
        <v>391299.37</v>
      </c>
      <c r="J118" s="44">
        <v>39</v>
      </c>
      <c r="K118" s="44">
        <v>967528.35</v>
      </c>
      <c r="L118" s="42">
        <f t="shared" si="0"/>
        <v>56</v>
      </c>
      <c r="M118" s="42">
        <f t="shared" si="0"/>
        <v>7191596.5199999996</v>
      </c>
      <c r="N118" s="44">
        <v>2</v>
      </c>
      <c r="O118" s="44">
        <v>1522292</v>
      </c>
      <c r="P118" s="44">
        <v>1</v>
      </c>
      <c r="Q118" s="44">
        <v>2500000</v>
      </c>
      <c r="R118" s="42">
        <f t="shared" si="8"/>
        <v>3</v>
      </c>
      <c r="S118" s="42">
        <f t="shared" si="8"/>
        <v>4022292</v>
      </c>
      <c r="T118" s="42">
        <f t="shared" si="1"/>
        <v>59</v>
      </c>
      <c r="U118" s="42">
        <f t="shared" si="1"/>
        <v>11213888.52</v>
      </c>
      <c r="V118" s="16"/>
    </row>
    <row r="119" spans="1:22" s="9" customFormat="1" x14ac:dyDescent="0.2">
      <c r="A119" s="30">
        <v>112</v>
      </c>
      <c r="B119" s="53" t="s">
        <v>232</v>
      </c>
      <c r="C119" s="32" t="s">
        <v>233</v>
      </c>
      <c r="D119" s="43">
        <v>39</v>
      </c>
      <c r="E119" s="43">
        <v>4480533.9000000004</v>
      </c>
      <c r="F119" s="43">
        <v>3</v>
      </c>
      <c r="G119" s="43">
        <v>89984.639999999999</v>
      </c>
      <c r="H119" s="43">
        <v>22</v>
      </c>
      <c r="I119" s="43">
        <v>303925.27</v>
      </c>
      <c r="J119" s="43">
        <v>218</v>
      </c>
      <c r="K119" s="43">
        <v>676796.14</v>
      </c>
      <c r="L119" s="43">
        <f t="shared" si="0"/>
        <v>282</v>
      </c>
      <c r="M119" s="43">
        <f t="shared" si="0"/>
        <v>5551239.9500000002</v>
      </c>
      <c r="N119" s="43">
        <v>36</v>
      </c>
      <c r="O119" s="43">
        <v>682451.87</v>
      </c>
      <c r="P119" s="43">
        <v>29</v>
      </c>
      <c r="Q119" s="43">
        <v>4666740.03</v>
      </c>
      <c r="R119" s="43">
        <f t="shared" ref="R119:S138" si="9">N119+P119</f>
        <v>65</v>
      </c>
      <c r="S119" s="43">
        <f t="shared" si="9"/>
        <v>5349191.9000000004</v>
      </c>
      <c r="T119" s="43">
        <f t="shared" si="1"/>
        <v>347</v>
      </c>
      <c r="U119" s="43">
        <f t="shared" si="1"/>
        <v>10900431.850000001</v>
      </c>
      <c r="V119" s="16"/>
    </row>
    <row r="120" spans="1:22" s="9" customFormat="1" x14ac:dyDescent="0.2">
      <c r="A120" s="33">
        <v>113</v>
      </c>
      <c r="B120" s="54" t="s">
        <v>275</v>
      </c>
      <c r="C120" s="1" t="s">
        <v>276</v>
      </c>
      <c r="D120" s="44"/>
      <c r="E120" s="44"/>
      <c r="F120" s="44">
        <v>37</v>
      </c>
      <c r="G120" s="44">
        <v>812550.6</v>
      </c>
      <c r="H120" s="44">
        <v>167</v>
      </c>
      <c r="I120" s="44">
        <v>471419.64</v>
      </c>
      <c r="J120" s="44">
        <v>478</v>
      </c>
      <c r="K120" s="44">
        <v>4457950.3</v>
      </c>
      <c r="L120" s="42">
        <f t="shared" si="0"/>
        <v>682</v>
      </c>
      <c r="M120" s="42">
        <f t="shared" si="0"/>
        <v>5741920.5399999991</v>
      </c>
      <c r="N120" s="44">
        <v>257</v>
      </c>
      <c r="O120" s="44">
        <v>4790218.92</v>
      </c>
      <c r="P120" s="44"/>
      <c r="Q120" s="44"/>
      <c r="R120" s="42">
        <f t="shared" si="9"/>
        <v>257</v>
      </c>
      <c r="S120" s="42">
        <f t="shared" si="9"/>
        <v>4790218.92</v>
      </c>
      <c r="T120" s="42">
        <f t="shared" si="1"/>
        <v>939</v>
      </c>
      <c r="U120" s="42">
        <f t="shared" si="1"/>
        <v>10532139.459999999</v>
      </c>
      <c r="V120" s="16"/>
    </row>
    <row r="121" spans="1:22" s="9" customFormat="1" x14ac:dyDescent="0.2">
      <c r="A121" s="30">
        <v>114</v>
      </c>
      <c r="B121" s="53" t="s">
        <v>281</v>
      </c>
      <c r="C121" s="32" t="s">
        <v>282</v>
      </c>
      <c r="D121" s="43"/>
      <c r="E121" s="43"/>
      <c r="F121" s="43">
        <v>2</v>
      </c>
      <c r="G121" s="43">
        <v>90390</v>
      </c>
      <c r="H121" s="43">
        <v>21</v>
      </c>
      <c r="I121" s="43">
        <v>199721.94</v>
      </c>
      <c r="J121" s="43">
        <v>884</v>
      </c>
      <c r="K121" s="43">
        <v>4813537.55</v>
      </c>
      <c r="L121" s="43">
        <f t="shared" si="0"/>
        <v>907</v>
      </c>
      <c r="M121" s="43">
        <f t="shared" si="0"/>
        <v>5103649.49</v>
      </c>
      <c r="N121" s="43">
        <v>868</v>
      </c>
      <c r="O121" s="43">
        <v>4814541.16</v>
      </c>
      <c r="P121" s="43">
        <v>2</v>
      </c>
      <c r="Q121" s="43">
        <v>108617.39</v>
      </c>
      <c r="R121" s="43">
        <f t="shared" si="9"/>
        <v>870</v>
      </c>
      <c r="S121" s="43">
        <f t="shared" si="9"/>
        <v>4923158.55</v>
      </c>
      <c r="T121" s="43">
        <f t="shared" si="1"/>
        <v>1777</v>
      </c>
      <c r="U121" s="43">
        <f t="shared" si="1"/>
        <v>10026808.039999999</v>
      </c>
      <c r="V121" s="16"/>
    </row>
    <row r="122" spans="1:22" s="9" customFormat="1" x14ac:dyDescent="0.2">
      <c r="A122" s="33">
        <v>115</v>
      </c>
      <c r="B122" s="54" t="s">
        <v>62</v>
      </c>
      <c r="C122" s="1" t="s">
        <v>63</v>
      </c>
      <c r="D122" s="44"/>
      <c r="E122" s="44"/>
      <c r="F122" s="44"/>
      <c r="G122" s="44"/>
      <c r="H122" s="44">
        <v>9</v>
      </c>
      <c r="I122" s="44">
        <v>9875904.0500000007</v>
      </c>
      <c r="J122" s="44"/>
      <c r="K122" s="44"/>
      <c r="L122" s="42">
        <f t="shared" si="0"/>
        <v>9</v>
      </c>
      <c r="M122" s="42">
        <f t="shared" si="0"/>
        <v>9875904.0500000007</v>
      </c>
      <c r="N122" s="44"/>
      <c r="O122" s="44"/>
      <c r="P122" s="44"/>
      <c r="Q122" s="44"/>
      <c r="R122" s="42">
        <f t="shared" si="9"/>
        <v>0</v>
      </c>
      <c r="S122" s="42">
        <f t="shared" si="9"/>
        <v>0</v>
      </c>
      <c r="T122" s="42">
        <f t="shared" si="1"/>
        <v>9</v>
      </c>
      <c r="U122" s="42">
        <f t="shared" si="1"/>
        <v>9875904.0500000007</v>
      </c>
      <c r="V122" s="16"/>
    </row>
    <row r="123" spans="1:22" s="9" customFormat="1" x14ac:dyDescent="0.2">
      <c r="A123" s="30">
        <v>116</v>
      </c>
      <c r="B123" s="53" t="s">
        <v>214</v>
      </c>
      <c r="C123" s="32" t="s">
        <v>215</v>
      </c>
      <c r="D123" s="43">
        <v>4</v>
      </c>
      <c r="E123" s="43">
        <v>51903.8</v>
      </c>
      <c r="F123" s="43">
        <v>98</v>
      </c>
      <c r="G123" s="43">
        <v>2454278.2200000002</v>
      </c>
      <c r="H123" s="43">
        <v>34</v>
      </c>
      <c r="I123" s="43">
        <v>536374.12</v>
      </c>
      <c r="J123" s="43">
        <v>629</v>
      </c>
      <c r="K123" s="43">
        <v>1889397.96</v>
      </c>
      <c r="L123" s="43">
        <f t="shared" si="0"/>
        <v>765</v>
      </c>
      <c r="M123" s="43">
        <f t="shared" si="0"/>
        <v>4931954.1000000006</v>
      </c>
      <c r="N123" s="43">
        <v>473</v>
      </c>
      <c r="O123" s="43">
        <v>4263356.09</v>
      </c>
      <c r="P123" s="43">
        <v>25</v>
      </c>
      <c r="Q123" s="43">
        <v>528947.91</v>
      </c>
      <c r="R123" s="43">
        <f t="shared" si="9"/>
        <v>498</v>
      </c>
      <c r="S123" s="43">
        <f t="shared" si="9"/>
        <v>4792304</v>
      </c>
      <c r="T123" s="43">
        <f t="shared" si="1"/>
        <v>1263</v>
      </c>
      <c r="U123" s="43">
        <f t="shared" si="1"/>
        <v>9724258.1000000015</v>
      </c>
      <c r="V123" s="16"/>
    </row>
    <row r="124" spans="1:22" s="9" customFormat="1" x14ac:dyDescent="0.2">
      <c r="A124" s="33">
        <v>117</v>
      </c>
      <c r="B124" s="54" t="s">
        <v>265</v>
      </c>
      <c r="C124" s="1" t="s">
        <v>266</v>
      </c>
      <c r="D124" s="44">
        <v>2</v>
      </c>
      <c r="E124" s="44">
        <v>47945.49</v>
      </c>
      <c r="F124" s="44">
        <v>19</v>
      </c>
      <c r="G124" s="44">
        <v>231623.51</v>
      </c>
      <c r="H124" s="44">
        <v>51</v>
      </c>
      <c r="I124" s="44">
        <v>1306242.3700000001</v>
      </c>
      <c r="J124" s="44">
        <v>350</v>
      </c>
      <c r="K124" s="44">
        <v>4097333.29</v>
      </c>
      <c r="L124" s="42">
        <f t="shared" si="0"/>
        <v>422</v>
      </c>
      <c r="M124" s="42">
        <f t="shared" si="0"/>
        <v>5683144.6600000001</v>
      </c>
      <c r="N124" s="44">
        <v>148</v>
      </c>
      <c r="O124" s="44">
        <v>3422533.95</v>
      </c>
      <c r="P124" s="44">
        <v>16</v>
      </c>
      <c r="Q124" s="44">
        <v>502503.25</v>
      </c>
      <c r="R124" s="42">
        <f t="shared" si="9"/>
        <v>164</v>
      </c>
      <c r="S124" s="42">
        <f t="shared" si="9"/>
        <v>3925037.2</v>
      </c>
      <c r="T124" s="42">
        <f t="shared" si="1"/>
        <v>586</v>
      </c>
      <c r="U124" s="42">
        <f t="shared" si="1"/>
        <v>9608181.8599999994</v>
      </c>
      <c r="V124" s="16"/>
    </row>
    <row r="125" spans="1:22" s="9" customFormat="1" x14ac:dyDescent="0.2">
      <c r="A125" s="30">
        <v>118</v>
      </c>
      <c r="B125" s="31" t="s">
        <v>283</v>
      </c>
      <c r="C125" s="32" t="s">
        <v>284</v>
      </c>
      <c r="D125" s="43"/>
      <c r="E125" s="43"/>
      <c r="F125" s="43"/>
      <c r="G125" s="43"/>
      <c r="H125" s="43">
        <v>57</v>
      </c>
      <c r="I125" s="43">
        <v>134203.88</v>
      </c>
      <c r="J125" s="43">
        <v>175</v>
      </c>
      <c r="K125" s="43">
        <v>4787525.1900000004</v>
      </c>
      <c r="L125" s="43">
        <f t="shared" si="0"/>
        <v>232</v>
      </c>
      <c r="M125" s="43">
        <f t="shared" si="0"/>
        <v>4921729.07</v>
      </c>
      <c r="N125" s="43">
        <v>326</v>
      </c>
      <c r="O125" s="43">
        <v>4662374.32</v>
      </c>
      <c r="P125" s="43"/>
      <c r="Q125" s="43"/>
      <c r="R125" s="43">
        <f t="shared" si="9"/>
        <v>326</v>
      </c>
      <c r="S125" s="43">
        <f t="shared" si="9"/>
        <v>4662374.32</v>
      </c>
      <c r="T125" s="43">
        <f t="shared" si="1"/>
        <v>558</v>
      </c>
      <c r="U125" s="43">
        <f t="shared" si="1"/>
        <v>9584103.3900000006</v>
      </c>
      <c r="V125" s="16"/>
    </row>
    <row r="126" spans="1:22" s="9" customFormat="1" x14ac:dyDescent="0.2">
      <c r="A126" s="33">
        <v>119</v>
      </c>
      <c r="B126" s="54" t="s">
        <v>248</v>
      </c>
      <c r="C126" s="1" t="s">
        <v>249</v>
      </c>
      <c r="D126" s="44"/>
      <c r="E126" s="44"/>
      <c r="F126" s="44"/>
      <c r="G126" s="44"/>
      <c r="H126" s="44">
        <v>254</v>
      </c>
      <c r="I126" s="44">
        <v>875397.43</v>
      </c>
      <c r="J126" s="44">
        <v>634</v>
      </c>
      <c r="K126" s="44">
        <v>4684986.16</v>
      </c>
      <c r="L126" s="42">
        <f t="shared" si="0"/>
        <v>888</v>
      </c>
      <c r="M126" s="42">
        <f t="shared" si="0"/>
        <v>5560383.5899999999</v>
      </c>
      <c r="N126" s="44">
        <v>140</v>
      </c>
      <c r="O126" s="44">
        <v>3955394.13</v>
      </c>
      <c r="P126" s="44"/>
      <c r="Q126" s="44"/>
      <c r="R126" s="42">
        <f t="shared" si="9"/>
        <v>140</v>
      </c>
      <c r="S126" s="42">
        <f t="shared" si="9"/>
        <v>3955394.13</v>
      </c>
      <c r="T126" s="42">
        <f t="shared" si="1"/>
        <v>1028</v>
      </c>
      <c r="U126" s="42">
        <f t="shared" si="1"/>
        <v>9515777.7199999988</v>
      </c>
      <c r="V126" s="16"/>
    </row>
    <row r="127" spans="1:22" s="9" customFormat="1" x14ac:dyDescent="0.2">
      <c r="A127" s="30">
        <v>120</v>
      </c>
      <c r="B127" s="53" t="s">
        <v>244</v>
      </c>
      <c r="C127" s="32" t="s">
        <v>245</v>
      </c>
      <c r="D127" s="43">
        <v>35</v>
      </c>
      <c r="E127" s="43">
        <v>3715458.26</v>
      </c>
      <c r="F127" s="43">
        <v>40</v>
      </c>
      <c r="G127" s="43">
        <v>1199992.27</v>
      </c>
      <c r="H127" s="43">
        <v>13</v>
      </c>
      <c r="I127" s="43">
        <v>230761.03</v>
      </c>
      <c r="J127" s="43">
        <v>70</v>
      </c>
      <c r="K127" s="43">
        <v>442028.61</v>
      </c>
      <c r="L127" s="43">
        <f t="shared" si="0"/>
        <v>158</v>
      </c>
      <c r="M127" s="43">
        <f t="shared" si="0"/>
        <v>5588240.1699999999</v>
      </c>
      <c r="N127" s="43">
        <v>10</v>
      </c>
      <c r="O127" s="43">
        <v>812950</v>
      </c>
      <c r="P127" s="43">
        <v>14</v>
      </c>
      <c r="Q127" s="43">
        <v>3096159</v>
      </c>
      <c r="R127" s="43">
        <f t="shared" si="9"/>
        <v>24</v>
      </c>
      <c r="S127" s="43">
        <f t="shared" si="9"/>
        <v>3909109</v>
      </c>
      <c r="T127" s="43">
        <f t="shared" si="1"/>
        <v>182</v>
      </c>
      <c r="U127" s="43">
        <f t="shared" si="1"/>
        <v>9497349.1699999999</v>
      </c>
      <c r="V127" s="16"/>
    </row>
    <row r="128" spans="1:22" s="9" customFormat="1" x14ac:dyDescent="0.2">
      <c r="A128" s="33">
        <v>121</v>
      </c>
      <c r="B128" s="54" t="s">
        <v>256</v>
      </c>
      <c r="C128" s="1" t="s">
        <v>257</v>
      </c>
      <c r="D128" s="44">
        <v>1</v>
      </c>
      <c r="E128" s="44">
        <v>45325</v>
      </c>
      <c r="F128" s="44">
        <v>27</v>
      </c>
      <c r="G128" s="44">
        <v>394932.74</v>
      </c>
      <c r="H128" s="44">
        <v>33</v>
      </c>
      <c r="I128" s="44">
        <v>317681.28999999998</v>
      </c>
      <c r="J128" s="44">
        <v>56</v>
      </c>
      <c r="K128" s="44">
        <v>3418051.33</v>
      </c>
      <c r="L128" s="42">
        <f t="shared" si="0"/>
        <v>117</v>
      </c>
      <c r="M128" s="42">
        <f t="shared" si="0"/>
        <v>4175990.3600000003</v>
      </c>
      <c r="N128" s="44">
        <v>49</v>
      </c>
      <c r="O128" s="44">
        <v>4179265.13</v>
      </c>
      <c r="P128" s="44">
        <v>39</v>
      </c>
      <c r="Q128" s="44">
        <v>683223</v>
      </c>
      <c r="R128" s="42">
        <f t="shared" si="9"/>
        <v>88</v>
      </c>
      <c r="S128" s="42">
        <f t="shared" si="9"/>
        <v>4862488.13</v>
      </c>
      <c r="T128" s="42">
        <f t="shared" si="1"/>
        <v>205</v>
      </c>
      <c r="U128" s="42">
        <f t="shared" si="1"/>
        <v>9038478.4900000002</v>
      </c>
      <c r="V128" s="16"/>
    </row>
    <row r="129" spans="1:22" s="9" customFormat="1" x14ac:dyDescent="0.2">
      <c r="A129" s="30">
        <v>122</v>
      </c>
      <c r="B129" s="53" t="s">
        <v>238</v>
      </c>
      <c r="C129" s="32" t="s">
        <v>239</v>
      </c>
      <c r="D129" s="43"/>
      <c r="E129" s="43"/>
      <c r="F129" s="43">
        <v>55</v>
      </c>
      <c r="G129" s="43">
        <v>2977095.03</v>
      </c>
      <c r="H129" s="43">
        <v>8</v>
      </c>
      <c r="I129" s="43">
        <v>34360</v>
      </c>
      <c r="J129" s="43">
        <v>225</v>
      </c>
      <c r="K129" s="43">
        <v>1227086.1100000001</v>
      </c>
      <c r="L129" s="43">
        <f t="shared" si="0"/>
        <v>288</v>
      </c>
      <c r="M129" s="43">
        <f t="shared" si="0"/>
        <v>4238541.1399999997</v>
      </c>
      <c r="N129" s="43">
        <v>156</v>
      </c>
      <c r="O129" s="43">
        <v>4207763.88</v>
      </c>
      <c r="P129" s="43"/>
      <c r="Q129" s="43"/>
      <c r="R129" s="43">
        <f t="shared" si="9"/>
        <v>156</v>
      </c>
      <c r="S129" s="43">
        <f t="shared" si="9"/>
        <v>4207763.88</v>
      </c>
      <c r="T129" s="43">
        <f t="shared" si="1"/>
        <v>444</v>
      </c>
      <c r="U129" s="43">
        <f t="shared" si="1"/>
        <v>8446305.0199999996</v>
      </c>
      <c r="V129" s="16"/>
    </row>
    <row r="130" spans="1:22" s="9" customFormat="1" x14ac:dyDescent="0.2">
      <c r="A130" s="33">
        <v>123</v>
      </c>
      <c r="B130" s="54" t="s">
        <v>222</v>
      </c>
      <c r="C130" s="1" t="s">
        <v>223</v>
      </c>
      <c r="D130" s="44">
        <v>9</v>
      </c>
      <c r="E130" s="44">
        <v>148806.03</v>
      </c>
      <c r="F130" s="44">
        <v>48</v>
      </c>
      <c r="G130" s="44">
        <v>1885803.75</v>
      </c>
      <c r="H130" s="44">
        <v>65</v>
      </c>
      <c r="I130" s="44">
        <v>2609703.2599999998</v>
      </c>
      <c r="J130" s="44">
        <v>229</v>
      </c>
      <c r="K130" s="44">
        <v>1101502.3899999999</v>
      </c>
      <c r="L130" s="42">
        <f t="shared" si="0"/>
        <v>351</v>
      </c>
      <c r="M130" s="42">
        <f t="shared" si="0"/>
        <v>5745815.4299999997</v>
      </c>
      <c r="N130" s="44">
        <v>81</v>
      </c>
      <c r="O130" s="44">
        <v>1407889.51</v>
      </c>
      <c r="P130" s="44">
        <v>27</v>
      </c>
      <c r="Q130" s="44">
        <v>1177217.29</v>
      </c>
      <c r="R130" s="42">
        <f t="shared" si="9"/>
        <v>108</v>
      </c>
      <c r="S130" s="42">
        <f t="shared" si="9"/>
        <v>2585106.7999999998</v>
      </c>
      <c r="T130" s="42">
        <f t="shared" si="1"/>
        <v>459</v>
      </c>
      <c r="U130" s="42">
        <f t="shared" si="1"/>
        <v>8330922.2299999995</v>
      </c>
      <c r="V130" s="16"/>
    </row>
    <row r="131" spans="1:22" s="9" customFormat="1" x14ac:dyDescent="0.2">
      <c r="A131" s="30">
        <v>124</v>
      </c>
      <c r="B131" s="53" t="s">
        <v>172</v>
      </c>
      <c r="C131" s="32" t="s">
        <v>173</v>
      </c>
      <c r="D131" s="43">
        <v>5</v>
      </c>
      <c r="E131" s="43">
        <v>1661315.03</v>
      </c>
      <c r="F131" s="43">
        <v>12</v>
      </c>
      <c r="G131" s="43">
        <v>1469674.8</v>
      </c>
      <c r="H131" s="43">
        <v>13</v>
      </c>
      <c r="I131" s="43">
        <v>251613.56</v>
      </c>
      <c r="J131" s="43">
        <v>41</v>
      </c>
      <c r="K131" s="43">
        <v>960764.67</v>
      </c>
      <c r="L131" s="43">
        <f t="shared" si="0"/>
        <v>71</v>
      </c>
      <c r="M131" s="43">
        <f t="shared" si="0"/>
        <v>4343368.0600000005</v>
      </c>
      <c r="N131" s="43">
        <v>4</v>
      </c>
      <c r="O131" s="43">
        <v>2302838.4</v>
      </c>
      <c r="P131" s="43">
        <v>4</v>
      </c>
      <c r="Q131" s="43">
        <v>802519.68</v>
      </c>
      <c r="R131" s="43">
        <f t="shared" si="9"/>
        <v>8</v>
      </c>
      <c r="S131" s="43">
        <f t="shared" si="9"/>
        <v>3105358.08</v>
      </c>
      <c r="T131" s="43">
        <f t="shared" si="1"/>
        <v>79</v>
      </c>
      <c r="U131" s="43">
        <f t="shared" si="1"/>
        <v>7448726.1400000006</v>
      </c>
      <c r="V131" s="16"/>
    </row>
    <row r="132" spans="1:22" s="9" customFormat="1" x14ac:dyDescent="0.2">
      <c r="A132" s="33">
        <v>125</v>
      </c>
      <c r="B132" s="54" t="s">
        <v>224</v>
      </c>
      <c r="C132" s="1" t="s">
        <v>225</v>
      </c>
      <c r="D132" s="44">
        <v>18</v>
      </c>
      <c r="E132" s="44">
        <v>430752.85</v>
      </c>
      <c r="F132" s="44">
        <v>35</v>
      </c>
      <c r="G132" s="44">
        <v>392500.25</v>
      </c>
      <c r="H132" s="44">
        <v>170</v>
      </c>
      <c r="I132" s="44">
        <v>781756.99</v>
      </c>
      <c r="J132" s="44">
        <v>420</v>
      </c>
      <c r="K132" s="44">
        <v>2469901.79</v>
      </c>
      <c r="L132" s="42">
        <f t="shared" si="0"/>
        <v>643</v>
      </c>
      <c r="M132" s="42">
        <f t="shared" si="0"/>
        <v>4074911.8800000004</v>
      </c>
      <c r="N132" s="44">
        <v>303</v>
      </c>
      <c r="O132" s="44">
        <v>2492550.46</v>
      </c>
      <c r="P132" s="44">
        <v>53</v>
      </c>
      <c r="Q132" s="44">
        <v>844658.46</v>
      </c>
      <c r="R132" s="42">
        <f t="shared" si="9"/>
        <v>356</v>
      </c>
      <c r="S132" s="42">
        <f t="shared" si="9"/>
        <v>3337208.92</v>
      </c>
      <c r="T132" s="42">
        <f t="shared" si="1"/>
        <v>999</v>
      </c>
      <c r="U132" s="42">
        <f t="shared" si="1"/>
        <v>7412120.8000000007</v>
      </c>
      <c r="V132" s="16"/>
    </row>
    <row r="133" spans="1:22" s="9" customFormat="1" x14ac:dyDescent="0.2">
      <c r="A133" s="30">
        <v>126</v>
      </c>
      <c r="B133" s="53" t="s">
        <v>267</v>
      </c>
      <c r="C133" s="32" t="s">
        <v>268</v>
      </c>
      <c r="D133" s="43">
        <v>1</v>
      </c>
      <c r="E133" s="43">
        <v>18728.3</v>
      </c>
      <c r="F133" s="43">
        <v>25</v>
      </c>
      <c r="G133" s="43">
        <v>264917.53000000003</v>
      </c>
      <c r="H133" s="43">
        <v>29</v>
      </c>
      <c r="I133" s="43">
        <v>861974.23</v>
      </c>
      <c r="J133" s="43">
        <v>545</v>
      </c>
      <c r="K133" s="43">
        <v>2388784.08</v>
      </c>
      <c r="L133" s="43">
        <f t="shared" si="0"/>
        <v>600</v>
      </c>
      <c r="M133" s="43">
        <f t="shared" si="0"/>
        <v>3534404.1399999997</v>
      </c>
      <c r="N133" s="43">
        <v>210</v>
      </c>
      <c r="O133" s="43">
        <v>2423298.0099999998</v>
      </c>
      <c r="P133" s="43">
        <v>10</v>
      </c>
      <c r="Q133" s="43">
        <v>651392.80000000005</v>
      </c>
      <c r="R133" s="43">
        <f t="shared" si="9"/>
        <v>220</v>
      </c>
      <c r="S133" s="43">
        <f t="shared" si="9"/>
        <v>3074690.8099999996</v>
      </c>
      <c r="T133" s="43">
        <f t="shared" si="1"/>
        <v>820</v>
      </c>
      <c r="U133" s="43">
        <f t="shared" si="1"/>
        <v>6609094.9499999993</v>
      </c>
      <c r="V133" s="16"/>
    </row>
    <row r="134" spans="1:22" s="9" customFormat="1" x14ac:dyDescent="0.2">
      <c r="A134" s="33">
        <v>127</v>
      </c>
      <c r="B134" s="54" t="s">
        <v>271</v>
      </c>
      <c r="C134" s="1" t="s">
        <v>272</v>
      </c>
      <c r="D134" s="44"/>
      <c r="E134" s="44"/>
      <c r="F134" s="44"/>
      <c r="G134" s="44"/>
      <c r="H134" s="44">
        <v>344</v>
      </c>
      <c r="I134" s="44">
        <v>375612.22</v>
      </c>
      <c r="J134" s="44">
        <v>1638</v>
      </c>
      <c r="K134" s="44">
        <v>3354260.77</v>
      </c>
      <c r="L134" s="42">
        <f t="shared" si="0"/>
        <v>1982</v>
      </c>
      <c r="M134" s="42">
        <f t="shared" si="0"/>
        <v>3729872.99</v>
      </c>
      <c r="N134" s="44">
        <v>58</v>
      </c>
      <c r="O134" s="44">
        <v>2608961.37</v>
      </c>
      <c r="P134" s="44"/>
      <c r="Q134" s="44"/>
      <c r="R134" s="42">
        <f t="shared" si="9"/>
        <v>58</v>
      </c>
      <c r="S134" s="42">
        <f t="shared" si="9"/>
        <v>2608961.37</v>
      </c>
      <c r="T134" s="42">
        <f t="shared" si="1"/>
        <v>2040</v>
      </c>
      <c r="U134" s="42">
        <f t="shared" si="1"/>
        <v>6338834.3600000003</v>
      </c>
      <c r="V134" s="16"/>
    </row>
    <row r="135" spans="1:22" s="9" customFormat="1" x14ac:dyDescent="0.2">
      <c r="A135" s="30">
        <v>128</v>
      </c>
      <c r="B135" s="53" t="s">
        <v>309</v>
      </c>
      <c r="C135" s="32" t="s">
        <v>310</v>
      </c>
      <c r="D135" s="43"/>
      <c r="E135" s="43"/>
      <c r="F135" s="43"/>
      <c r="G135" s="43"/>
      <c r="H135" s="43">
        <v>650</v>
      </c>
      <c r="I135" s="43">
        <v>284326.15000000002</v>
      </c>
      <c r="J135" s="43">
        <v>973</v>
      </c>
      <c r="K135" s="43">
        <v>1016395.59</v>
      </c>
      <c r="L135" s="43">
        <f t="shared" si="0"/>
        <v>1623</v>
      </c>
      <c r="M135" s="43">
        <f t="shared" si="0"/>
        <v>1300721.74</v>
      </c>
      <c r="N135" s="43">
        <v>76</v>
      </c>
      <c r="O135" s="43">
        <v>2861724.98</v>
      </c>
      <c r="P135" s="43">
        <v>43</v>
      </c>
      <c r="Q135" s="43">
        <v>2117309.86</v>
      </c>
      <c r="R135" s="43">
        <f t="shared" si="9"/>
        <v>119</v>
      </c>
      <c r="S135" s="43">
        <f t="shared" si="9"/>
        <v>4979034.84</v>
      </c>
      <c r="T135" s="43">
        <f t="shared" si="1"/>
        <v>1742</v>
      </c>
      <c r="U135" s="43">
        <f t="shared" si="1"/>
        <v>6279756.5800000001</v>
      </c>
      <c r="V135" s="16"/>
    </row>
    <row r="136" spans="1:22" s="9" customFormat="1" x14ac:dyDescent="0.2">
      <c r="A136" s="33">
        <v>129</v>
      </c>
      <c r="B136" s="54" t="s">
        <v>246</v>
      </c>
      <c r="C136" s="1" t="s">
        <v>247</v>
      </c>
      <c r="D136" s="44">
        <v>2</v>
      </c>
      <c r="E136" s="44">
        <v>51241.24</v>
      </c>
      <c r="F136" s="44">
        <v>95</v>
      </c>
      <c r="G136" s="44">
        <v>2233356.04</v>
      </c>
      <c r="H136" s="44">
        <v>21</v>
      </c>
      <c r="I136" s="44">
        <v>119331.5</v>
      </c>
      <c r="J136" s="44">
        <v>146</v>
      </c>
      <c r="K136" s="44">
        <v>713993.56</v>
      </c>
      <c r="L136" s="42">
        <f t="shared" si="0"/>
        <v>264</v>
      </c>
      <c r="M136" s="42">
        <f t="shared" si="0"/>
        <v>3117922.3400000003</v>
      </c>
      <c r="N136" s="44">
        <v>239</v>
      </c>
      <c r="O136" s="44">
        <v>2917209.45</v>
      </c>
      <c r="P136" s="44">
        <v>16</v>
      </c>
      <c r="Q136" s="44">
        <v>140469.4</v>
      </c>
      <c r="R136" s="42">
        <f t="shared" si="9"/>
        <v>255</v>
      </c>
      <c r="S136" s="42">
        <f t="shared" si="9"/>
        <v>3057678.85</v>
      </c>
      <c r="T136" s="42">
        <f t="shared" si="1"/>
        <v>519</v>
      </c>
      <c r="U136" s="42">
        <f t="shared" si="1"/>
        <v>6175601.1900000004</v>
      </c>
      <c r="V136" s="16"/>
    </row>
    <row r="137" spans="1:22" s="9" customFormat="1" x14ac:dyDescent="0.2">
      <c r="A137" s="30">
        <v>130</v>
      </c>
      <c r="B137" s="53" t="s">
        <v>279</v>
      </c>
      <c r="C137" s="32" t="s">
        <v>280</v>
      </c>
      <c r="D137" s="43"/>
      <c r="E137" s="43"/>
      <c r="F137" s="43">
        <v>6</v>
      </c>
      <c r="G137" s="43">
        <v>25426.63</v>
      </c>
      <c r="H137" s="43">
        <v>194</v>
      </c>
      <c r="I137" s="43">
        <v>1054210.96</v>
      </c>
      <c r="J137" s="43">
        <v>344</v>
      </c>
      <c r="K137" s="43">
        <v>2853051.32</v>
      </c>
      <c r="L137" s="43">
        <f t="shared" si="0"/>
        <v>544</v>
      </c>
      <c r="M137" s="43">
        <f t="shared" si="0"/>
        <v>3932688.9099999997</v>
      </c>
      <c r="N137" s="43">
        <v>207</v>
      </c>
      <c r="O137" s="43">
        <v>1814048.8</v>
      </c>
      <c r="P137" s="43">
        <v>5</v>
      </c>
      <c r="Q137" s="43">
        <v>87250.19</v>
      </c>
      <c r="R137" s="43">
        <f t="shared" si="9"/>
        <v>212</v>
      </c>
      <c r="S137" s="43">
        <f t="shared" si="9"/>
        <v>1901298.99</v>
      </c>
      <c r="T137" s="43">
        <f t="shared" si="1"/>
        <v>756</v>
      </c>
      <c r="U137" s="43">
        <f t="shared" si="1"/>
        <v>5833987.8999999994</v>
      </c>
      <c r="V137" s="16"/>
    </row>
    <row r="138" spans="1:22" s="9" customFormat="1" x14ac:dyDescent="0.2">
      <c r="A138" s="33">
        <v>131</v>
      </c>
      <c r="B138" s="54" t="s">
        <v>258</v>
      </c>
      <c r="C138" s="1" t="s">
        <v>259</v>
      </c>
      <c r="D138" s="44"/>
      <c r="E138" s="44"/>
      <c r="F138" s="44">
        <v>2</v>
      </c>
      <c r="G138" s="44">
        <v>8083.99</v>
      </c>
      <c r="H138" s="44">
        <v>90</v>
      </c>
      <c r="I138" s="44">
        <v>267907.87</v>
      </c>
      <c r="J138" s="44">
        <v>317</v>
      </c>
      <c r="K138" s="44">
        <v>2809271.97</v>
      </c>
      <c r="L138" s="42">
        <f t="shared" si="0"/>
        <v>409</v>
      </c>
      <c r="M138" s="42">
        <f t="shared" si="0"/>
        <v>3085263.8300000005</v>
      </c>
      <c r="N138" s="44">
        <v>305</v>
      </c>
      <c r="O138" s="44">
        <v>2545982.5499999998</v>
      </c>
      <c r="P138" s="44">
        <v>5</v>
      </c>
      <c r="Q138" s="44">
        <v>19930.97</v>
      </c>
      <c r="R138" s="42">
        <f t="shared" si="9"/>
        <v>310</v>
      </c>
      <c r="S138" s="42">
        <f t="shared" si="9"/>
        <v>2565913.52</v>
      </c>
      <c r="T138" s="42">
        <f t="shared" si="1"/>
        <v>719</v>
      </c>
      <c r="U138" s="42">
        <f t="shared" si="1"/>
        <v>5651177.3500000006</v>
      </c>
      <c r="V138" s="16"/>
    </row>
    <row r="139" spans="1:22" s="9" customFormat="1" x14ac:dyDescent="0.2">
      <c r="A139" s="30">
        <v>132</v>
      </c>
      <c r="B139" s="53" t="s">
        <v>285</v>
      </c>
      <c r="C139" s="32" t="s">
        <v>286</v>
      </c>
      <c r="D139" s="43"/>
      <c r="E139" s="43"/>
      <c r="F139" s="43"/>
      <c r="G139" s="43"/>
      <c r="H139" s="43">
        <v>146</v>
      </c>
      <c r="I139" s="43">
        <v>453598.9</v>
      </c>
      <c r="J139" s="43">
        <v>411</v>
      </c>
      <c r="K139" s="43">
        <v>2747704.48</v>
      </c>
      <c r="L139" s="43">
        <f t="shared" si="0"/>
        <v>557</v>
      </c>
      <c r="M139" s="43">
        <f t="shared" si="0"/>
        <v>3201303.38</v>
      </c>
      <c r="N139" s="43">
        <v>175</v>
      </c>
      <c r="O139" s="43">
        <v>2287128.5499999998</v>
      </c>
      <c r="P139" s="43">
        <v>1</v>
      </c>
      <c r="Q139" s="43">
        <v>12.55</v>
      </c>
      <c r="R139" s="43">
        <f t="shared" ref="R139:S178" si="10">N139+P139</f>
        <v>176</v>
      </c>
      <c r="S139" s="43">
        <f t="shared" si="10"/>
        <v>2287141.0999999996</v>
      </c>
      <c r="T139" s="43">
        <f t="shared" si="1"/>
        <v>733</v>
      </c>
      <c r="U139" s="43">
        <f t="shared" si="1"/>
        <v>5488444.4799999995</v>
      </c>
      <c r="V139" s="16"/>
    </row>
    <row r="140" spans="1:22" s="9" customFormat="1" x14ac:dyDescent="0.2">
      <c r="A140" s="33">
        <v>133</v>
      </c>
      <c r="B140" s="54" t="s">
        <v>277</v>
      </c>
      <c r="C140" s="1" t="s">
        <v>278</v>
      </c>
      <c r="D140" s="44"/>
      <c r="E140" s="44"/>
      <c r="F140" s="44"/>
      <c r="G140" s="44"/>
      <c r="H140" s="44">
        <v>117</v>
      </c>
      <c r="I140" s="44">
        <v>223623.01</v>
      </c>
      <c r="J140" s="44">
        <v>329</v>
      </c>
      <c r="K140" s="44">
        <v>2640813.15</v>
      </c>
      <c r="L140" s="42">
        <f t="shared" si="0"/>
        <v>446</v>
      </c>
      <c r="M140" s="42">
        <f t="shared" ref="M140:M178" si="11">K140+I140+G140+E140</f>
        <v>2864436.16</v>
      </c>
      <c r="N140" s="44">
        <v>293</v>
      </c>
      <c r="O140" s="44">
        <v>2399771.92</v>
      </c>
      <c r="P140" s="44"/>
      <c r="Q140" s="44"/>
      <c r="R140" s="42">
        <f t="shared" si="10"/>
        <v>293</v>
      </c>
      <c r="S140" s="42">
        <f t="shared" si="10"/>
        <v>2399771.92</v>
      </c>
      <c r="T140" s="42">
        <f t="shared" si="1"/>
        <v>739</v>
      </c>
      <c r="U140" s="42">
        <f t="shared" ref="U140:U178" si="12">S140+M140</f>
        <v>5264208.08</v>
      </c>
      <c r="V140" s="16"/>
    </row>
    <row r="141" spans="1:22" s="9" customFormat="1" x14ac:dyDescent="0.2">
      <c r="A141" s="30">
        <v>134</v>
      </c>
      <c r="B141" s="53" t="s">
        <v>269</v>
      </c>
      <c r="C141" s="32" t="s">
        <v>270</v>
      </c>
      <c r="D141" s="43">
        <v>2</v>
      </c>
      <c r="E141" s="43">
        <v>13760.1</v>
      </c>
      <c r="F141" s="43">
        <v>61</v>
      </c>
      <c r="G141" s="43">
        <v>1376152.39</v>
      </c>
      <c r="H141" s="43">
        <v>29</v>
      </c>
      <c r="I141" s="43">
        <v>724201.98</v>
      </c>
      <c r="J141" s="43">
        <v>69</v>
      </c>
      <c r="K141" s="43">
        <v>444247.41</v>
      </c>
      <c r="L141" s="43">
        <f t="shared" ref="L141:L178" si="13">J141+H141+F141+D141</f>
        <v>161</v>
      </c>
      <c r="M141" s="43">
        <f t="shared" si="11"/>
        <v>2558361.88</v>
      </c>
      <c r="N141" s="43">
        <v>90</v>
      </c>
      <c r="O141" s="43">
        <v>1785704.47</v>
      </c>
      <c r="P141" s="43">
        <v>24</v>
      </c>
      <c r="Q141" s="43">
        <v>701770.28</v>
      </c>
      <c r="R141" s="43">
        <f t="shared" si="10"/>
        <v>114</v>
      </c>
      <c r="S141" s="43">
        <f t="shared" si="10"/>
        <v>2487474.75</v>
      </c>
      <c r="T141" s="43">
        <f t="shared" ref="T141:T178" si="14">R141+L141</f>
        <v>275</v>
      </c>
      <c r="U141" s="43">
        <f t="shared" si="12"/>
        <v>5045836.63</v>
      </c>
      <c r="V141" s="16"/>
    </row>
    <row r="142" spans="1:22" s="9" customFormat="1" x14ac:dyDescent="0.2">
      <c r="A142" s="33">
        <v>135</v>
      </c>
      <c r="B142" s="54" t="s">
        <v>307</v>
      </c>
      <c r="C142" s="1" t="s">
        <v>308</v>
      </c>
      <c r="D142" s="44"/>
      <c r="E142" s="44"/>
      <c r="F142" s="44"/>
      <c r="G142" s="44"/>
      <c r="H142" s="44">
        <v>111</v>
      </c>
      <c r="I142" s="44">
        <v>508540.19</v>
      </c>
      <c r="J142" s="44">
        <v>251</v>
      </c>
      <c r="K142" s="44">
        <v>2320515.2599999998</v>
      </c>
      <c r="L142" s="42">
        <f t="shared" si="13"/>
        <v>362</v>
      </c>
      <c r="M142" s="42">
        <f t="shared" si="11"/>
        <v>2829055.4499999997</v>
      </c>
      <c r="N142" s="44">
        <v>143</v>
      </c>
      <c r="O142" s="44">
        <v>1837263.06</v>
      </c>
      <c r="P142" s="44"/>
      <c r="Q142" s="44"/>
      <c r="R142" s="42">
        <f t="shared" si="10"/>
        <v>143</v>
      </c>
      <c r="S142" s="42">
        <f t="shared" si="10"/>
        <v>1837263.06</v>
      </c>
      <c r="T142" s="42">
        <f t="shared" si="14"/>
        <v>505</v>
      </c>
      <c r="U142" s="42">
        <f t="shared" si="12"/>
        <v>4666318.51</v>
      </c>
      <c r="V142" s="16"/>
    </row>
    <row r="143" spans="1:22" s="9" customFormat="1" x14ac:dyDescent="0.2">
      <c r="A143" s="30">
        <v>136</v>
      </c>
      <c r="B143" s="53" t="s">
        <v>293</v>
      </c>
      <c r="C143" s="32" t="s">
        <v>294</v>
      </c>
      <c r="D143" s="43"/>
      <c r="E143" s="43"/>
      <c r="F143" s="43">
        <v>18</v>
      </c>
      <c r="G143" s="43">
        <v>225410.76</v>
      </c>
      <c r="H143" s="43">
        <v>105</v>
      </c>
      <c r="I143" s="43">
        <v>313358.8</v>
      </c>
      <c r="J143" s="43">
        <v>1005</v>
      </c>
      <c r="K143" s="43">
        <v>2080018.72</v>
      </c>
      <c r="L143" s="43">
        <f t="shared" si="13"/>
        <v>1128</v>
      </c>
      <c r="M143" s="43">
        <f t="shared" si="11"/>
        <v>2618788.2800000003</v>
      </c>
      <c r="N143" s="43">
        <v>407</v>
      </c>
      <c r="O143" s="43">
        <v>2013409.72</v>
      </c>
      <c r="P143" s="43">
        <v>3</v>
      </c>
      <c r="Q143" s="43">
        <v>26843.74</v>
      </c>
      <c r="R143" s="43">
        <f t="shared" si="10"/>
        <v>410</v>
      </c>
      <c r="S143" s="43">
        <f t="shared" si="10"/>
        <v>2040253.46</v>
      </c>
      <c r="T143" s="43">
        <f t="shared" si="14"/>
        <v>1538</v>
      </c>
      <c r="U143" s="43">
        <f t="shared" si="12"/>
        <v>4659041.74</v>
      </c>
      <c r="V143" s="16"/>
    </row>
    <row r="144" spans="1:22" s="9" customFormat="1" x14ac:dyDescent="0.2">
      <c r="A144" s="33">
        <v>137</v>
      </c>
      <c r="B144" s="54" t="s">
        <v>295</v>
      </c>
      <c r="C144" s="1" t="s">
        <v>296</v>
      </c>
      <c r="D144" s="44"/>
      <c r="E144" s="44"/>
      <c r="F144" s="44"/>
      <c r="G144" s="44"/>
      <c r="H144" s="44">
        <v>28</v>
      </c>
      <c r="I144" s="44">
        <v>63458.91</v>
      </c>
      <c r="J144" s="44">
        <v>305</v>
      </c>
      <c r="K144" s="44">
        <v>2264866.36</v>
      </c>
      <c r="L144" s="42">
        <f t="shared" si="13"/>
        <v>333</v>
      </c>
      <c r="M144" s="42">
        <f t="shared" si="11"/>
        <v>2328325.27</v>
      </c>
      <c r="N144" s="44">
        <v>430</v>
      </c>
      <c r="O144" s="44">
        <v>2219415.17</v>
      </c>
      <c r="P144" s="44">
        <v>4</v>
      </c>
      <c r="Q144" s="44">
        <v>22036.91</v>
      </c>
      <c r="R144" s="42">
        <f t="shared" si="10"/>
        <v>434</v>
      </c>
      <c r="S144" s="42">
        <f t="shared" si="10"/>
        <v>2241452.08</v>
      </c>
      <c r="T144" s="42">
        <f t="shared" si="14"/>
        <v>767</v>
      </c>
      <c r="U144" s="42">
        <f t="shared" si="12"/>
        <v>4569777.3499999996</v>
      </c>
      <c r="V144" s="16"/>
    </row>
    <row r="145" spans="1:22" s="9" customFormat="1" x14ac:dyDescent="0.2">
      <c r="A145" s="30">
        <v>138</v>
      </c>
      <c r="B145" s="53" t="s">
        <v>291</v>
      </c>
      <c r="C145" s="32" t="s">
        <v>292</v>
      </c>
      <c r="D145" s="43"/>
      <c r="E145" s="43"/>
      <c r="F145" s="43">
        <v>6</v>
      </c>
      <c r="G145" s="43">
        <v>55897.99</v>
      </c>
      <c r="H145" s="43">
        <v>367</v>
      </c>
      <c r="I145" s="43">
        <v>168405.5</v>
      </c>
      <c r="J145" s="43">
        <v>1821</v>
      </c>
      <c r="K145" s="43">
        <v>1910859.99</v>
      </c>
      <c r="L145" s="43">
        <f t="shared" si="13"/>
        <v>2194</v>
      </c>
      <c r="M145" s="43">
        <f t="shared" si="11"/>
        <v>2135163.48</v>
      </c>
      <c r="N145" s="43">
        <v>137</v>
      </c>
      <c r="O145" s="43">
        <v>1833693.74</v>
      </c>
      <c r="P145" s="43">
        <v>1</v>
      </c>
      <c r="Q145" s="43">
        <v>7244.9</v>
      </c>
      <c r="R145" s="43">
        <f t="shared" si="10"/>
        <v>138</v>
      </c>
      <c r="S145" s="43">
        <f t="shared" si="10"/>
        <v>1840938.64</v>
      </c>
      <c r="T145" s="43">
        <f t="shared" si="14"/>
        <v>2332</v>
      </c>
      <c r="U145" s="43">
        <f t="shared" si="12"/>
        <v>3976102.12</v>
      </c>
      <c r="V145" s="16"/>
    </row>
    <row r="146" spans="1:22" s="9" customFormat="1" x14ac:dyDescent="0.2">
      <c r="A146" s="33">
        <v>139</v>
      </c>
      <c r="B146" s="54" t="s">
        <v>337</v>
      </c>
      <c r="C146" s="1" t="s">
        <v>338</v>
      </c>
      <c r="D146" s="44"/>
      <c r="E146" s="44"/>
      <c r="F146" s="44">
        <v>15</v>
      </c>
      <c r="G146" s="44">
        <v>87357.81</v>
      </c>
      <c r="H146" s="44">
        <v>50</v>
      </c>
      <c r="I146" s="44">
        <v>24382.02</v>
      </c>
      <c r="J146" s="44">
        <v>979</v>
      </c>
      <c r="K146" s="44">
        <v>1813793.48</v>
      </c>
      <c r="L146" s="44">
        <f t="shared" si="13"/>
        <v>1044</v>
      </c>
      <c r="M146" s="44">
        <f t="shared" si="11"/>
        <v>1925533.31</v>
      </c>
      <c r="N146" s="44">
        <v>605</v>
      </c>
      <c r="O146" s="44">
        <v>1896149.93</v>
      </c>
      <c r="P146" s="44">
        <v>2</v>
      </c>
      <c r="Q146" s="44">
        <v>21046.84</v>
      </c>
      <c r="R146" s="42">
        <f t="shared" si="10"/>
        <v>607</v>
      </c>
      <c r="S146" s="42">
        <f t="shared" si="10"/>
        <v>1917196.77</v>
      </c>
      <c r="T146" s="44">
        <f t="shared" si="14"/>
        <v>1651</v>
      </c>
      <c r="U146" s="44">
        <f t="shared" si="12"/>
        <v>3842730.08</v>
      </c>
      <c r="V146" s="16"/>
    </row>
    <row r="147" spans="1:22" s="9" customFormat="1" x14ac:dyDescent="0.2">
      <c r="A147" s="30">
        <v>140</v>
      </c>
      <c r="B147" s="53" t="s">
        <v>315</v>
      </c>
      <c r="C147" s="32" t="s">
        <v>316</v>
      </c>
      <c r="D147" s="43">
        <v>2</v>
      </c>
      <c r="E147" s="43">
        <v>28324.080000000002</v>
      </c>
      <c r="F147" s="43">
        <v>23</v>
      </c>
      <c r="G147" s="43">
        <v>799419.12</v>
      </c>
      <c r="H147" s="43">
        <v>55</v>
      </c>
      <c r="I147" s="43">
        <v>647618.21</v>
      </c>
      <c r="J147" s="43">
        <v>80</v>
      </c>
      <c r="K147" s="43">
        <v>289327.02</v>
      </c>
      <c r="L147" s="43">
        <f t="shared" si="13"/>
        <v>160</v>
      </c>
      <c r="M147" s="43">
        <f t="shared" si="11"/>
        <v>1764688.4300000002</v>
      </c>
      <c r="N147" s="43">
        <v>50</v>
      </c>
      <c r="O147" s="43">
        <v>1042213.13</v>
      </c>
      <c r="P147" s="43">
        <v>22</v>
      </c>
      <c r="Q147" s="43">
        <v>626666.28</v>
      </c>
      <c r="R147" s="43">
        <f t="shared" si="10"/>
        <v>72</v>
      </c>
      <c r="S147" s="43">
        <f t="shared" si="10"/>
        <v>1668879.4100000001</v>
      </c>
      <c r="T147" s="43">
        <f t="shared" si="14"/>
        <v>232</v>
      </c>
      <c r="U147" s="43">
        <f t="shared" si="12"/>
        <v>3433567.8400000003</v>
      </c>
      <c r="V147" s="16"/>
    </row>
    <row r="148" spans="1:22" s="9" customFormat="1" x14ac:dyDescent="0.2">
      <c r="A148" s="33">
        <v>141</v>
      </c>
      <c r="B148" s="54" t="s">
        <v>287</v>
      </c>
      <c r="C148" s="1" t="s">
        <v>288</v>
      </c>
      <c r="D148" s="44"/>
      <c r="E148" s="44"/>
      <c r="F148" s="44"/>
      <c r="G148" s="44"/>
      <c r="H148" s="44">
        <v>144</v>
      </c>
      <c r="I148" s="44">
        <v>343282.26</v>
      </c>
      <c r="J148" s="44">
        <v>315</v>
      </c>
      <c r="K148" s="44">
        <v>1681614.76</v>
      </c>
      <c r="L148" s="42">
        <f t="shared" si="13"/>
        <v>459</v>
      </c>
      <c r="M148" s="42">
        <f t="shared" si="11"/>
        <v>2024897.02</v>
      </c>
      <c r="N148" s="44">
        <v>192</v>
      </c>
      <c r="O148" s="44">
        <v>1340408.3999999999</v>
      </c>
      <c r="P148" s="44"/>
      <c r="Q148" s="44"/>
      <c r="R148" s="42">
        <f t="shared" si="10"/>
        <v>192</v>
      </c>
      <c r="S148" s="42">
        <f t="shared" si="10"/>
        <v>1340408.3999999999</v>
      </c>
      <c r="T148" s="42">
        <f t="shared" si="14"/>
        <v>651</v>
      </c>
      <c r="U148" s="42">
        <f t="shared" si="12"/>
        <v>3365305.42</v>
      </c>
      <c r="V148" s="16"/>
    </row>
    <row r="149" spans="1:22" s="9" customFormat="1" x14ac:dyDescent="0.2">
      <c r="A149" s="30">
        <v>142</v>
      </c>
      <c r="B149" s="31" t="s">
        <v>305</v>
      </c>
      <c r="C149" s="32" t="s">
        <v>306</v>
      </c>
      <c r="D149" s="43">
        <v>12</v>
      </c>
      <c r="E149" s="43">
        <v>59459.73</v>
      </c>
      <c r="F149" s="43">
        <v>4</v>
      </c>
      <c r="G149" s="43">
        <v>20423.37</v>
      </c>
      <c r="H149" s="43">
        <v>99</v>
      </c>
      <c r="I149" s="43">
        <v>651668.51</v>
      </c>
      <c r="J149" s="43">
        <v>547</v>
      </c>
      <c r="K149" s="43">
        <v>1104480.08</v>
      </c>
      <c r="L149" s="43">
        <f t="shared" si="13"/>
        <v>662</v>
      </c>
      <c r="M149" s="43">
        <f t="shared" si="11"/>
        <v>1836031.6900000002</v>
      </c>
      <c r="N149" s="43">
        <v>95</v>
      </c>
      <c r="O149" s="43">
        <v>661759.37</v>
      </c>
      <c r="P149" s="43">
        <v>10</v>
      </c>
      <c r="Q149" s="43">
        <v>286246</v>
      </c>
      <c r="R149" s="43">
        <f t="shared" si="10"/>
        <v>105</v>
      </c>
      <c r="S149" s="43">
        <f t="shared" si="10"/>
        <v>948005.37</v>
      </c>
      <c r="T149" s="43">
        <f t="shared" si="14"/>
        <v>767</v>
      </c>
      <c r="U149" s="43">
        <f t="shared" si="12"/>
        <v>2784037.06</v>
      </c>
      <c r="V149" s="16"/>
    </row>
    <row r="150" spans="1:22" s="9" customFormat="1" x14ac:dyDescent="0.2">
      <c r="A150" s="33">
        <v>143</v>
      </c>
      <c r="B150" s="54" t="s">
        <v>297</v>
      </c>
      <c r="C150" s="1" t="s">
        <v>298</v>
      </c>
      <c r="D150" s="44"/>
      <c r="E150" s="44"/>
      <c r="F150" s="44"/>
      <c r="G150" s="44"/>
      <c r="H150" s="44">
        <v>241</v>
      </c>
      <c r="I150" s="44">
        <v>1210453.71</v>
      </c>
      <c r="J150" s="44">
        <v>262</v>
      </c>
      <c r="K150" s="44">
        <v>1417472.58</v>
      </c>
      <c r="L150" s="42">
        <f t="shared" si="13"/>
        <v>503</v>
      </c>
      <c r="M150" s="42">
        <f t="shared" si="11"/>
        <v>2627926.29</v>
      </c>
      <c r="N150" s="44">
        <v>28</v>
      </c>
      <c r="O150" s="44">
        <v>94174.3</v>
      </c>
      <c r="P150" s="44">
        <v>1</v>
      </c>
      <c r="Q150" s="44">
        <v>16.559999999999999</v>
      </c>
      <c r="R150" s="42">
        <f t="shared" si="10"/>
        <v>29</v>
      </c>
      <c r="S150" s="42">
        <f t="shared" si="10"/>
        <v>94190.86</v>
      </c>
      <c r="T150" s="42">
        <f t="shared" si="14"/>
        <v>532</v>
      </c>
      <c r="U150" s="42">
        <f t="shared" si="12"/>
        <v>2722117.15</v>
      </c>
      <c r="V150" s="16"/>
    </row>
    <row r="151" spans="1:22" s="9" customFormat="1" x14ac:dyDescent="0.2">
      <c r="A151" s="30">
        <v>144</v>
      </c>
      <c r="B151" s="53" t="s">
        <v>363</v>
      </c>
      <c r="C151" s="32" t="s">
        <v>364</v>
      </c>
      <c r="D151" s="43"/>
      <c r="E151" s="43"/>
      <c r="F151" s="43"/>
      <c r="G151" s="43"/>
      <c r="H151" s="43">
        <v>60</v>
      </c>
      <c r="I151" s="43">
        <v>243225.32</v>
      </c>
      <c r="J151" s="43">
        <v>176</v>
      </c>
      <c r="K151" s="43">
        <v>1158557.2</v>
      </c>
      <c r="L151" s="43">
        <f t="shared" si="13"/>
        <v>236</v>
      </c>
      <c r="M151" s="43">
        <f t="shared" si="11"/>
        <v>1401782.52</v>
      </c>
      <c r="N151" s="43">
        <v>76</v>
      </c>
      <c r="O151" s="43">
        <v>1110342</v>
      </c>
      <c r="P151" s="43">
        <v>6</v>
      </c>
      <c r="Q151" s="43">
        <v>195060.43</v>
      </c>
      <c r="R151" s="43">
        <f t="shared" si="10"/>
        <v>82</v>
      </c>
      <c r="S151" s="43">
        <f t="shared" si="10"/>
        <v>1305402.43</v>
      </c>
      <c r="T151" s="43">
        <f t="shared" si="14"/>
        <v>318</v>
      </c>
      <c r="U151" s="43">
        <f t="shared" si="12"/>
        <v>2707184.95</v>
      </c>
      <c r="V151" s="16"/>
    </row>
    <row r="152" spans="1:22" s="9" customFormat="1" x14ac:dyDescent="0.2">
      <c r="A152" s="33">
        <v>145</v>
      </c>
      <c r="B152" s="54" t="s">
        <v>303</v>
      </c>
      <c r="C152" s="1" t="s">
        <v>304</v>
      </c>
      <c r="D152" s="44"/>
      <c r="E152" s="44"/>
      <c r="F152" s="44">
        <v>11</v>
      </c>
      <c r="G152" s="44">
        <v>575114.35</v>
      </c>
      <c r="H152" s="44">
        <v>7</v>
      </c>
      <c r="I152" s="44">
        <v>182356.2</v>
      </c>
      <c r="J152" s="44">
        <v>89</v>
      </c>
      <c r="K152" s="44">
        <v>578393.85</v>
      </c>
      <c r="L152" s="42">
        <f t="shared" si="13"/>
        <v>107</v>
      </c>
      <c r="M152" s="42">
        <f t="shared" si="11"/>
        <v>1335864.3999999999</v>
      </c>
      <c r="N152" s="44">
        <v>96</v>
      </c>
      <c r="O152" s="44">
        <v>1151168.22</v>
      </c>
      <c r="P152" s="44">
        <v>6</v>
      </c>
      <c r="Q152" s="44">
        <v>182356.2</v>
      </c>
      <c r="R152" s="42">
        <f t="shared" si="10"/>
        <v>102</v>
      </c>
      <c r="S152" s="42">
        <f t="shared" si="10"/>
        <v>1333524.42</v>
      </c>
      <c r="T152" s="42">
        <f t="shared" si="14"/>
        <v>209</v>
      </c>
      <c r="U152" s="42">
        <f t="shared" si="12"/>
        <v>2669388.8199999998</v>
      </c>
      <c r="V152" s="16"/>
    </row>
    <row r="153" spans="1:22" s="9" customFormat="1" x14ac:dyDescent="0.2">
      <c r="A153" s="30">
        <v>146</v>
      </c>
      <c r="B153" s="53" t="s">
        <v>311</v>
      </c>
      <c r="C153" s="32" t="s">
        <v>312</v>
      </c>
      <c r="D153" s="43"/>
      <c r="E153" s="43"/>
      <c r="F153" s="43"/>
      <c r="G153" s="43"/>
      <c r="H153" s="43">
        <v>17</v>
      </c>
      <c r="I153" s="43">
        <v>11257.4</v>
      </c>
      <c r="J153" s="43">
        <v>217</v>
      </c>
      <c r="K153" s="43">
        <v>1173104.2</v>
      </c>
      <c r="L153" s="43">
        <f t="shared" si="13"/>
        <v>234</v>
      </c>
      <c r="M153" s="43">
        <f t="shared" si="11"/>
        <v>1184361.5999999999</v>
      </c>
      <c r="N153" s="43">
        <v>251</v>
      </c>
      <c r="O153" s="43">
        <v>1153629.3</v>
      </c>
      <c r="P153" s="43">
        <v>10</v>
      </c>
      <c r="Q153" s="43">
        <v>5029.71</v>
      </c>
      <c r="R153" s="43">
        <f t="shared" si="10"/>
        <v>261</v>
      </c>
      <c r="S153" s="43">
        <f t="shared" si="10"/>
        <v>1158659.01</v>
      </c>
      <c r="T153" s="43">
        <f t="shared" si="14"/>
        <v>495</v>
      </c>
      <c r="U153" s="43">
        <f t="shared" si="12"/>
        <v>2343020.61</v>
      </c>
      <c r="V153" s="16"/>
    </row>
    <row r="154" spans="1:22" s="9" customFormat="1" x14ac:dyDescent="0.2">
      <c r="A154" s="33">
        <v>147</v>
      </c>
      <c r="B154" s="54" t="s">
        <v>331</v>
      </c>
      <c r="C154" s="1" t="s">
        <v>332</v>
      </c>
      <c r="D154" s="44"/>
      <c r="E154" s="44"/>
      <c r="F154" s="44"/>
      <c r="G154" s="44"/>
      <c r="H154" s="44">
        <v>69</v>
      </c>
      <c r="I154" s="44">
        <v>34315.82</v>
      </c>
      <c r="J154" s="44">
        <v>471</v>
      </c>
      <c r="K154" s="44">
        <v>1158955.07</v>
      </c>
      <c r="L154" s="44">
        <f t="shared" si="13"/>
        <v>540</v>
      </c>
      <c r="M154" s="44">
        <f t="shared" si="11"/>
        <v>1193270.8900000001</v>
      </c>
      <c r="N154" s="44">
        <v>102</v>
      </c>
      <c r="O154" s="44">
        <v>1124815.2</v>
      </c>
      <c r="P154" s="44"/>
      <c r="Q154" s="44"/>
      <c r="R154" s="42">
        <f t="shared" si="10"/>
        <v>102</v>
      </c>
      <c r="S154" s="42">
        <f t="shared" si="10"/>
        <v>1124815.2</v>
      </c>
      <c r="T154" s="44">
        <f t="shared" si="14"/>
        <v>642</v>
      </c>
      <c r="U154" s="44">
        <f t="shared" si="12"/>
        <v>2318086.09</v>
      </c>
      <c r="V154" s="16"/>
    </row>
    <row r="155" spans="1:22" s="9" customFormat="1" x14ac:dyDescent="0.2">
      <c r="A155" s="30">
        <v>148</v>
      </c>
      <c r="B155" s="53" t="s">
        <v>327</v>
      </c>
      <c r="C155" s="32" t="s">
        <v>328</v>
      </c>
      <c r="D155" s="43"/>
      <c r="E155" s="43"/>
      <c r="F155" s="43"/>
      <c r="G155" s="43"/>
      <c r="H155" s="43">
        <v>39</v>
      </c>
      <c r="I155" s="43">
        <v>13937.63</v>
      </c>
      <c r="J155" s="43">
        <v>453</v>
      </c>
      <c r="K155" s="43">
        <v>1005332.79</v>
      </c>
      <c r="L155" s="43">
        <f t="shared" si="13"/>
        <v>492</v>
      </c>
      <c r="M155" s="43">
        <f t="shared" si="11"/>
        <v>1019270.42</v>
      </c>
      <c r="N155" s="43">
        <v>98</v>
      </c>
      <c r="O155" s="43">
        <v>993096.31</v>
      </c>
      <c r="P155" s="43"/>
      <c r="Q155" s="43"/>
      <c r="R155" s="43">
        <f t="shared" si="10"/>
        <v>98</v>
      </c>
      <c r="S155" s="43">
        <f t="shared" si="10"/>
        <v>993096.31</v>
      </c>
      <c r="T155" s="43">
        <f t="shared" si="14"/>
        <v>590</v>
      </c>
      <c r="U155" s="43">
        <f t="shared" si="12"/>
        <v>2012366.73</v>
      </c>
      <c r="V155" s="16"/>
    </row>
    <row r="156" spans="1:22" s="9" customFormat="1" x14ac:dyDescent="0.2">
      <c r="A156" s="33">
        <v>149</v>
      </c>
      <c r="B156" s="54" t="s">
        <v>321</v>
      </c>
      <c r="C156" s="1" t="s">
        <v>322</v>
      </c>
      <c r="D156" s="44">
        <v>14</v>
      </c>
      <c r="E156" s="44">
        <v>282632.34000000003</v>
      </c>
      <c r="F156" s="44">
        <v>20</v>
      </c>
      <c r="G156" s="44">
        <v>335586</v>
      </c>
      <c r="H156" s="44">
        <v>6</v>
      </c>
      <c r="I156" s="44">
        <v>80235.39</v>
      </c>
      <c r="J156" s="44">
        <v>39</v>
      </c>
      <c r="K156" s="44">
        <v>250852.92</v>
      </c>
      <c r="L156" s="44">
        <f t="shared" si="13"/>
        <v>79</v>
      </c>
      <c r="M156" s="44">
        <f t="shared" si="11"/>
        <v>949306.65000000014</v>
      </c>
      <c r="N156" s="44">
        <v>24</v>
      </c>
      <c r="O156" s="44">
        <v>564259.62</v>
      </c>
      <c r="P156" s="44">
        <v>17</v>
      </c>
      <c r="Q156" s="44">
        <v>362719.7</v>
      </c>
      <c r="R156" s="42">
        <f t="shared" si="10"/>
        <v>41</v>
      </c>
      <c r="S156" s="42">
        <f t="shared" si="10"/>
        <v>926979.32000000007</v>
      </c>
      <c r="T156" s="44">
        <f t="shared" si="14"/>
        <v>120</v>
      </c>
      <c r="U156" s="44">
        <f t="shared" si="12"/>
        <v>1876285.9700000002</v>
      </c>
      <c r="V156" s="16"/>
    </row>
    <row r="157" spans="1:22" s="9" customFormat="1" x14ac:dyDescent="0.2">
      <c r="A157" s="30">
        <v>150</v>
      </c>
      <c r="B157" s="53" t="s">
        <v>323</v>
      </c>
      <c r="C157" s="32" t="s">
        <v>324</v>
      </c>
      <c r="D157" s="43"/>
      <c r="E157" s="43"/>
      <c r="F157" s="43">
        <v>1</v>
      </c>
      <c r="G157" s="43">
        <v>604.1</v>
      </c>
      <c r="H157" s="43">
        <v>69</v>
      </c>
      <c r="I157" s="43">
        <v>140637.88</v>
      </c>
      <c r="J157" s="43">
        <v>200</v>
      </c>
      <c r="K157" s="43">
        <v>654988.66</v>
      </c>
      <c r="L157" s="43">
        <f t="shared" si="13"/>
        <v>270</v>
      </c>
      <c r="M157" s="43">
        <f t="shared" si="11"/>
        <v>796230.64</v>
      </c>
      <c r="N157" s="43">
        <v>117</v>
      </c>
      <c r="O157" s="43">
        <v>769405.66</v>
      </c>
      <c r="P157" s="43">
        <v>24</v>
      </c>
      <c r="Q157" s="43">
        <v>255803.6</v>
      </c>
      <c r="R157" s="43">
        <f t="shared" si="10"/>
        <v>141</v>
      </c>
      <c r="S157" s="43">
        <f t="shared" si="10"/>
        <v>1025209.26</v>
      </c>
      <c r="T157" s="43">
        <f t="shared" si="14"/>
        <v>411</v>
      </c>
      <c r="U157" s="43">
        <f t="shared" si="12"/>
        <v>1821439.9</v>
      </c>
      <c r="V157" s="16"/>
    </row>
    <row r="158" spans="1:22" s="9" customFormat="1" x14ac:dyDescent="0.2">
      <c r="A158" s="33">
        <v>151</v>
      </c>
      <c r="B158" s="54" t="s">
        <v>319</v>
      </c>
      <c r="C158" s="1" t="s">
        <v>320</v>
      </c>
      <c r="D158" s="44"/>
      <c r="E158" s="44"/>
      <c r="F158" s="44">
        <v>2</v>
      </c>
      <c r="G158" s="44">
        <v>39574.76</v>
      </c>
      <c r="H158" s="44">
        <v>51</v>
      </c>
      <c r="I158" s="44">
        <v>27790.39</v>
      </c>
      <c r="J158" s="44">
        <v>589</v>
      </c>
      <c r="K158" s="44">
        <v>797539.53</v>
      </c>
      <c r="L158" s="44">
        <f t="shared" si="13"/>
        <v>642</v>
      </c>
      <c r="M158" s="44">
        <f t="shared" si="11"/>
        <v>864904.68</v>
      </c>
      <c r="N158" s="44">
        <v>127</v>
      </c>
      <c r="O158" s="44">
        <v>809143.58</v>
      </c>
      <c r="P158" s="44">
        <v>1</v>
      </c>
      <c r="Q158" s="44">
        <v>1900</v>
      </c>
      <c r="R158" s="42">
        <f t="shared" si="10"/>
        <v>128</v>
      </c>
      <c r="S158" s="42">
        <f t="shared" si="10"/>
        <v>811043.58</v>
      </c>
      <c r="T158" s="44">
        <f t="shared" si="14"/>
        <v>770</v>
      </c>
      <c r="U158" s="44">
        <f t="shared" si="12"/>
        <v>1675948.26</v>
      </c>
      <c r="V158" s="16"/>
    </row>
    <row r="159" spans="1:22" s="9" customFormat="1" x14ac:dyDescent="0.2">
      <c r="A159" s="30">
        <v>152</v>
      </c>
      <c r="B159" s="53" t="s">
        <v>252</v>
      </c>
      <c r="C159" s="32" t="s">
        <v>253</v>
      </c>
      <c r="D159" s="43">
        <v>19</v>
      </c>
      <c r="E159" s="43">
        <v>307797.58</v>
      </c>
      <c r="F159" s="43">
        <v>15</v>
      </c>
      <c r="G159" s="43">
        <v>177836.2</v>
      </c>
      <c r="H159" s="43">
        <v>11</v>
      </c>
      <c r="I159" s="43">
        <v>75580.17</v>
      </c>
      <c r="J159" s="43">
        <v>35</v>
      </c>
      <c r="K159" s="43">
        <v>105566.33</v>
      </c>
      <c r="L159" s="43">
        <f t="shared" si="13"/>
        <v>80</v>
      </c>
      <c r="M159" s="43">
        <f t="shared" si="11"/>
        <v>666780.28</v>
      </c>
      <c r="N159" s="43">
        <v>1</v>
      </c>
      <c r="O159" s="43">
        <v>500000</v>
      </c>
      <c r="P159" s="43">
        <v>12</v>
      </c>
      <c r="Q159" s="43">
        <v>69110.34</v>
      </c>
      <c r="R159" s="43">
        <f t="shared" si="10"/>
        <v>13</v>
      </c>
      <c r="S159" s="43">
        <f t="shared" si="10"/>
        <v>569110.34</v>
      </c>
      <c r="T159" s="43">
        <f t="shared" si="14"/>
        <v>93</v>
      </c>
      <c r="U159" s="43">
        <f t="shared" si="12"/>
        <v>1235890.6200000001</v>
      </c>
      <c r="V159" s="16"/>
    </row>
    <row r="160" spans="1:22" s="9" customFormat="1" x14ac:dyDescent="0.2">
      <c r="A160" s="33">
        <v>153</v>
      </c>
      <c r="B160" s="54" t="s">
        <v>299</v>
      </c>
      <c r="C160" s="1" t="s">
        <v>300</v>
      </c>
      <c r="D160" s="44">
        <v>2</v>
      </c>
      <c r="E160" s="44">
        <v>223420</v>
      </c>
      <c r="F160" s="44">
        <v>1</v>
      </c>
      <c r="G160" s="44">
        <v>223759.34</v>
      </c>
      <c r="H160" s="44">
        <v>3</v>
      </c>
      <c r="I160" s="44">
        <v>67950</v>
      </c>
      <c r="J160" s="44">
        <v>5</v>
      </c>
      <c r="K160" s="44">
        <v>26164.87</v>
      </c>
      <c r="L160" s="44">
        <f t="shared" si="13"/>
        <v>11</v>
      </c>
      <c r="M160" s="44">
        <f t="shared" si="11"/>
        <v>541294.21</v>
      </c>
      <c r="N160" s="44">
        <v>2</v>
      </c>
      <c r="O160" s="44">
        <v>225580.5</v>
      </c>
      <c r="P160" s="44">
        <v>2</v>
      </c>
      <c r="Q160" s="44">
        <v>225233.07</v>
      </c>
      <c r="R160" s="42">
        <f t="shared" si="10"/>
        <v>4</v>
      </c>
      <c r="S160" s="42">
        <f t="shared" si="10"/>
        <v>450813.57</v>
      </c>
      <c r="T160" s="44">
        <f t="shared" si="14"/>
        <v>15</v>
      </c>
      <c r="U160" s="44">
        <f t="shared" si="12"/>
        <v>992107.78</v>
      </c>
      <c r="V160" s="16"/>
    </row>
    <row r="161" spans="1:22" s="9" customFormat="1" x14ac:dyDescent="0.2">
      <c r="A161" s="30">
        <v>154</v>
      </c>
      <c r="B161" s="53" t="s">
        <v>341</v>
      </c>
      <c r="C161" s="32" t="s">
        <v>342</v>
      </c>
      <c r="D161" s="43"/>
      <c r="E161" s="43"/>
      <c r="F161" s="43"/>
      <c r="G161" s="43"/>
      <c r="H161" s="43">
        <v>5</v>
      </c>
      <c r="I161" s="43">
        <v>2756.04</v>
      </c>
      <c r="J161" s="43">
        <v>134</v>
      </c>
      <c r="K161" s="43">
        <v>453648.77</v>
      </c>
      <c r="L161" s="43">
        <f t="shared" si="13"/>
        <v>139</v>
      </c>
      <c r="M161" s="43">
        <f t="shared" si="11"/>
        <v>456404.81</v>
      </c>
      <c r="N161" s="43">
        <v>63</v>
      </c>
      <c r="O161" s="43">
        <v>464711.7</v>
      </c>
      <c r="P161" s="43">
        <v>1</v>
      </c>
      <c r="Q161" s="43">
        <v>44564</v>
      </c>
      <c r="R161" s="43">
        <f t="shared" si="10"/>
        <v>64</v>
      </c>
      <c r="S161" s="43">
        <f t="shared" si="10"/>
        <v>509275.7</v>
      </c>
      <c r="T161" s="43">
        <f t="shared" si="14"/>
        <v>203</v>
      </c>
      <c r="U161" s="43">
        <f t="shared" si="12"/>
        <v>965680.51</v>
      </c>
      <c r="V161" s="16"/>
    </row>
    <row r="162" spans="1:22" s="9" customFormat="1" x14ac:dyDescent="0.2">
      <c r="A162" s="33">
        <v>155</v>
      </c>
      <c r="B162" s="54" t="s">
        <v>347</v>
      </c>
      <c r="C162" s="1" t="s">
        <v>348</v>
      </c>
      <c r="D162" s="44"/>
      <c r="E162" s="44"/>
      <c r="F162" s="44"/>
      <c r="G162" s="44"/>
      <c r="H162" s="44">
        <v>10</v>
      </c>
      <c r="I162" s="44">
        <v>47366.720000000001</v>
      </c>
      <c r="J162" s="44">
        <v>137</v>
      </c>
      <c r="K162" s="44">
        <v>441158.27</v>
      </c>
      <c r="L162" s="44">
        <f t="shared" si="13"/>
        <v>147</v>
      </c>
      <c r="M162" s="44">
        <f t="shared" si="11"/>
        <v>488524.99</v>
      </c>
      <c r="N162" s="44">
        <v>95</v>
      </c>
      <c r="O162" s="44">
        <v>405001.81</v>
      </c>
      <c r="P162" s="44">
        <v>3</v>
      </c>
      <c r="Q162" s="44">
        <v>28616.639999999999</v>
      </c>
      <c r="R162" s="42">
        <f t="shared" si="10"/>
        <v>98</v>
      </c>
      <c r="S162" s="42">
        <f t="shared" si="10"/>
        <v>433618.45</v>
      </c>
      <c r="T162" s="44">
        <f t="shared" si="14"/>
        <v>245</v>
      </c>
      <c r="U162" s="44">
        <f t="shared" si="12"/>
        <v>922143.44</v>
      </c>
      <c r="V162" s="16"/>
    </row>
    <row r="163" spans="1:22" s="9" customFormat="1" x14ac:dyDescent="0.2">
      <c r="A163" s="30">
        <v>156</v>
      </c>
      <c r="B163" s="53" t="s">
        <v>343</v>
      </c>
      <c r="C163" s="32" t="s">
        <v>344</v>
      </c>
      <c r="D163" s="43"/>
      <c r="E163" s="43"/>
      <c r="F163" s="43"/>
      <c r="G163" s="43"/>
      <c r="H163" s="43">
        <v>40</v>
      </c>
      <c r="I163" s="43">
        <v>33884.42</v>
      </c>
      <c r="J163" s="43">
        <v>108</v>
      </c>
      <c r="K163" s="43">
        <v>421396.06</v>
      </c>
      <c r="L163" s="43">
        <f t="shared" si="13"/>
        <v>148</v>
      </c>
      <c r="M163" s="43">
        <f t="shared" si="11"/>
        <v>455280.48</v>
      </c>
      <c r="N163" s="43">
        <v>49</v>
      </c>
      <c r="O163" s="43">
        <v>372425.08</v>
      </c>
      <c r="P163" s="43"/>
      <c r="Q163" s="43"/>
      <c r="R163" s="43">
        <f t="shared" si="10"/>
        <v>49</v>
      </c>
      <c r="S163" s="43">
        <f t="shared" si="10"/>
        <v>372425.08</v>
      </c>
      <c r="T163" s="43">
        <f t="shared" si="14"/>
        <v>197</v>
      </c>
      <c r="U163" s="43">
        <f t="shared" si="12"/>
        <v>827705.56</v>
      </c>
      <c r="V163" s="16"/>
    </row>
    <row r="164" spans="1:22" s="9" customFormat="1" x14ac:dyDescent="0.2">
      <c r="A164" s="33">
        <v>157</v>
      </c>
      <c r="B164" s="54" t="s">
        <v>345</v>
      </c>
      <c r="C164" s="1" t="s">
        <v>346</v>
      </c>
      <c r="D164" s="44"/>
      <c r="E164" s="44"/>
      <c r="F164" s="44">
        <v>1</v>
      </c>
      <c r="G164" s="44">
        <v>18535.439999999999</v>
      </c>
      <c r="H164" s="44">
        <v>3</v>
      </c>
      <c r="I164" s="44">
        <v>28950</v>
      </c>
      <c r="J164" s="44">
        <v>21</v>
      </c>
      <c r="K164" s="44">
        <v>343111.93</v>
      </c>
      <c r="L164" s="44">
        <f t="shared" si="13"/>
        <v>25</v>
      </c>
      <c r="M164" s="44">
        <f t="shared" si="11"/>
        <v>390597.37</v>
      </c>
      <c r="N164" s="44">
        <v>22</v>
      </c>
      <c r="O164" s="44">
        <v>361647.37</v>
      </c>
      <c r="P164" s="44">
        <v>3</v>
      </c>
      <c r="Q164" s="44">
        <v>28950</v>
      </c>
      <c r="R164" s="42">
        <f t="shared" si="10"/>
        <v>25</v>
      </c>
      <c r="S164" s="42">
        <f t="shared" si="10"/>
        <v>390597.37</v>
      </c>
      <c r="T164" s="44">
        <f t="shared" si="14"/>
        <v>50</v>
      </c>
      <c r="U164" s="44">
        <f t="shared" si="12"/>
        <v>781194.74</v>
      </c>
      <c r="V164" s="16"/>
    </row>
    <row r="165" spans="1:22" s="9" customFormat="1" x14ac:dyDescent="0.2">
      <c r="A165" s="30">
        <v>158</v>
      </c>
      <c r="B165" s="53" t="s">
        <v>158</v>
      </c>
      <c r="C165" s="32" t="s">
        <v>159</v>
      </c>
      <c r="D165" s="43"/>
      <c r="E165" s="43"/>
      <c r="F165" s="43"/>
      <c r="G165" s="43"/>
      <c r="H165" s="43">
        <v>1</v>
      </c>
      <c r="I165" s="43">
        <v>259.38</v>
      </c>
      <c r="J165" s="43">
        <v>18</v>
      </c>
      <c r="K165" s="43">
        <v>593240.68000000005</v>
      </c>
      <c r="L165" s="43">
        <f t="shared" si="13"/>
        <v>19</v>
      </c>
      <c r="M165" s="43">
        <f t="shared" si="11"/>
        <v>593500.06000000006</v>
      </c>
      <c r="N165" s="43">
        <v>3</v>
      </c>
      <c r="O165" s="43">
        <v>60535.12</v>
      </c>
      <c r="P165" s="43">
        <v>3</v>
      </c>
      <c r="Q165" s="43">
        <v>60650.12</v>
      </c>
      <c r="R165" s="43">
        <f t="shared" si="10"/>
        <v>6</v>
      </c>
      <c r="S165" s="43">
        <f t="shared" si="10"/>
        <v>121185.24</v>
      </c>
      <c r="T165" s="43">
        <f t="shared" si="14"/>
        <v>25</v>
      </c>
      <c r="U165" s="43">
        <f t="shared" si="12"/>
        <v>714685.3</v>
      </c>
      <c r="V165" s="16"/>
    </row>
    <row r="166" spans="1:22" s="9" customFormat="1" x14ac:dyDescent="0.2">
      <c r="A166" s="33">
        <v>159</v>
      </c>
      <c r="B166" s="54" t="s">
        <v>335</v>
      </c>
      <c r="C166" s="1" t="s">
        <v>336</v>
      </c>
      <c r="D166" s="44"/>
      <c r="E166" s="44"/>
      <c r="F166" s="44"/>
      <c r="G166" s="44"/>
      <c r="H166" s="44">
        <v>15</v>
      </c>
      <c r="I166" s="44">
        <v>17834.97</v>
      </c>
      <c r="J166" s="44">
        <v>155</v>
      </c>
      <c r="K166" s="44">
        <v>339681.39</v>
      </c>
      <c r="L166" s="44">
        <f t="shared" si="13"/>
        <v>170</v>
      </c>
      <c r="M166" s="44">
        <f t="shared" si="11"/>
        <v>357516.36</v>
      </c>
      <c r="N166" s="44">
        <v>74</v>
      </c>
      <c r="O166" s="44">
        <v>317295.96999999997</v>
      </c>
      <c r="P166" s="44"/>
      <c r="Q166" s="44"/>
      <c r="R166" s="42">
        <f t="shared" si="10"/>
        <v>74</v>
      </c>
      <c r="S166" s="42">
        <f t="shared" si="10"/>
        <v>317295.96999999997</v>
      </c>
      <c r="T166" s="44">
        <f t="shared" si="14"/>
        <v>244</v>
      </c>
      <c r="U166" s="44">
        <f t="shared" si="12"/>
        <v>674812.33</v>
      </c>
      <c r="V166" s="16"/>
    </row>
    <row r="167" spans="1:22" s="9" customFormat="1" x14ac:dyDescent="0.2">
      <c r="A167" s="30">
        <v>160</v>
      </c>
      <c r="B167" s="53" t="s">
        <v>349</v>
      </c>
      <c r="C167" s="32" t="s">
        <v>350</v>
      </c>
      <c r="D167" s="43"/>
      <c r="E167" s="43"/>
      <c r="F167" s="43"/>
      <c r="G167" s="43"/>
      <c r="H167" s="43">
        <v>2</v>
      </c>
      <c r="I167" s="43">
        <v>597769.59</v>
      </c>
      <c r="J167" s="43">
        <v>3</v>
      </c>
      <c r="K167" s="43">
        <v>243.04</v>
      </c>
      <c r="L167" s="43">
        <f t="shared" si="13"/>
        <v>5</v>
      </c>
      <c r="M167" s="43">
        <f t="shared" si="11"/>
        <v>598012.63</v>
      </c>
      <c r="N167" s="43"/>
      <c r="O167" s="43"/>
      <c r="P167" s="43"/>
      <c r="Q167" s="43"/>
      <c r="R167" s="43">
        <f t="shared" si="10"/>
        <v>0</v>
      </c>
      <c r="S167" s="43">
        <f t="shared" si="10"/>
        <v>0</v>
      </c>
      <c r="T167" s="43">
        <f t="shared" si="14"/>
        <v>5</v>
      </c>
      <c r="U167" s="43">
        <f t="shared" si="12"/>
        <v>598012.63</v>
      </c>
      <c r="V167" s="16"/>
    </row>
    <row r="168" spans="1:22" s="9" customFormat="1" x14ac:dyDescent="0.2">
      <c r="A168" s="33">
        <v>161</v>
      </c>
      <c r="B168" s="54" t="s">
        <v>339</v>
      </c>
      <c r="C168" s="1" t="s">
        <v>340</v>
      </c>
      <c r="D168" s="44"/>
      <c r="E168" s="44"/>
      <c r="F168" s="44"/>
      <c r="G168" s="44"/>
      <c r="H168" s="44"/>
      <c r="I168" s="44"/>
      <c r="J168" s="44">
        <v>161</v>
      </c>
      <c r="K168" s="44">
        <v>216239.86</v>
      </c>
      <c r="L168" s="44">
        <f t="shared" ref="L168:L171" si="15">J168+H168+F168+D168</f>
        <v>161</v>
      </c>
      <c r="M168" s="44">
        <f t="shared" ref="M168:M171" si="16">K168+I168+G168+E168</f>
        <v>216239.86</v>
      </c>
      <c r="N168" s="44">
        <v>13</v>
      </c>
      <c r="O168" s="44">
        <v>211928.61</v>
      </c>
      <c r="P168" s="44"/>
      <c r="Q168" s="44"/>
      <c r="R168" s="42">
        <f t="shared" ref="R168:R171" si="17">N168+P168</f>
        <v>13</v>
      </c>
      <c r="S168" s="42">
        <f t="shared" ref="S168:S171" si="18">O168+Q168</f>
        <v>211928.61</v>
      </c>
      <c r="T168" s="44">
        <f t="shared" ref="T168:T171" si="19">R168+L168</f>
        <v>174</v>
      </c>
      <c r="U168" s="44">
        <f t="shared" ref="U168:U171" si="20">S168+M168</f>
        <v>428168.47</v>
      </c>
      <c r="V168" s="16"/>
    </row>
    <row r="169" spans="1:22" s="9" customFormat="1" x14ac:dyDescent="0.2">
      <c r="A169" s="30">
        <v>162</v>
      </c>
      <c r="B169" s="53" t="s">
        <v>325</v>
      </c>
      <c r="C169" s="32" t="s">
        <v>326</v>
      </c>
      <c r="D169" s="43"/>
      <c r="E169" s="43"/>
      <c r="F169" s="43"/>
      <c r="G169" s="43"/>
      <c r="H169" s="43"/>
      <c r="I169" s="43"/>
      <c r="J169" s="43">
        <v>6</v>
      </c>
      <c r="K169" s="43">
        <v>166079.92000000001</v>
      </c>
      <c r="L169" s="43">
        <f t="shared" si="15"/>
        <v>6</v>
      </c>
      <c r="M169" s="43">
        <f t="shared" si="16"/>
        <v>166079.92000000001</v>
      </c>
      <c r="N169" s="43">
        <v>2</v>
      </c>
      <c r="O169" s="43">
        <v>184141.46</v>
      </c>
      <c r="P169" s="43">
        <v>1</v>
      </c>
      <c r="Q169" s="43">
        <v>16185.98</v>
      </c>
      <c r="R169" s="43">
        <f t="shared" si="17"/>
        <v>3</v>
      </c>
      <c r="S169" s="43">
        <f t="shared" si="18"/>
        <v>200327.44</v>
      </c>
      <c r="T169" s="43">
        <f t="shared" si="19"/>
        <v>9</v>
      </c>
      <c r="U169" s="43">
        <f t="shared" si="20"/>
        <v>366407.36</v>
      </c>
      <c r="V169" s="16"/>
    </row>
    <row r="170" spans="1:22" s="9" customFormat="1" x14ac:dyDescent="0.2">
      <c r="A170" s="33">
        <v>163</v>
      </c>
      <c r="B170" s="54" t="s">
        <v>353</v>
      </c>
      <c r="C170" s="1" t="s">
        <v>354</v>
      </c>
      <c r="D170" s="44"/>
      <c r="E170" s="44"/>
      <c r="F170" s="44"/>
      <c r="G170" s="44"/>
      <c r="H170" s="44">
        <v>34</v>
      </c>
      <c r="I170" s="44">
        <v>20288.63</v>
      </c>
      <c r="J170" s="44">
        <v>63</v>
      </c>
      <c r="K170" s="44">
        <v>69136.69</v>
      </c>
      <c r="L170" s="44">
        <f t="shared" si="15"/>
        <v>97</v>
      </c>
      <c r="M170" s="44">
        <f t="shared" si="16"/>
        <v>89425.32</v>
      </c>
      <c r="N170" s="44">
        <v>5</v>
      </c>
      <c r="O170" s="44">
        <v>41855.5</v>
      </c>
      <c r="P170" s="44"/>
      <c r="Q170" s="44"/>
      <c r="R170" s="42">
        <f t="shared" si="17"/>
        <v>5</v>
      </c>
      <c r="S170" s="42">
        <f t="shared" si="18"/>
        <v>41855.5</v>
      </c>
      <c r="T170" s="44">
        <f t="shared" si="19"/>
        <v>102</v>
      </c>
      <c r="U170" s="44">
        <f t="shared" si="20"/>
        <v>131280.82</v>
      </c>
      <c r="V170" s="16"/>
    </row>
    <row r="171" spans="1:22" s="9" customFormat="1" x14ac:dyDescent="0.2">
      <c r="A171" s="30">
        <v>164</v>
      </c>
      <c r="B171" s="53" t="s">
        <v>317</v>
      </c>
      <c r="C171" s="32" t="s">
        <v>318</v>
      </c>
      <c r="D171" s="43"/>
      <c r="E171" s="43"/>
      <c r="F171" s="43"/>
      <c r="G171" s="43"/>
      <c r="H171" s="43">
        <v>2</v>
      </c>
      <c r="I171" s="43">
        <v>13.38</v>
      </c>
      <c r="J171" s="43">
        <v>11</v>
      </c>
      <c r="K171" s="43">
        <v>55403.519999999997</v>
      </c>
      <c r="L171" s="43">
        <f t="shared" si="15"/>
        <v>13</v>
      </c>
      <c r="M171" s="43">
        <f t="shared" si="16"/>
        <v>55416.899999999994</v>
      </c>
      <c r="N171" s="43">
        <v>8</v>
      </c>
      <c r="O171" s="43">
        <v>42640.37</v>
      </c>
      <c r="P171" s="43"/>
      <c r="Q171" s="43"/>
      <c r="R171" s="43">
        <f t="shared" si="17"/>
        <v>8</v>
      </c>
      <c r="S171" s="43">
        <f t="shared" si="18"/>
        <v>42640.37</v>
      </c>
      <c r="T171" s="43">
        <f t="shared" si="19"/>
        <v>21</v>
      </c>
      <c r="U171" s="43">
        <f t="shared" si="20"/>
        <v>98057.26999999999</v>
      </c>
      <c r="V171" s="16"/>
    </row>
    <row r="172" spans="1:22" s="9" customFormat="1" x14ac:dyDescent="0.2">
      <c r="A172" s="33">
        <v>165</v>
      </c>
      <c r="B172" s="54" t="s">
        <v>329</v>
      </c>
      <c r="C172" s="1" t="s">
        <v>330</v>
      </c>
      <c r="D172" s="44"/>
      <c r="E172" s="44"/>
      <c r="F172" s="44"/>
      <c r="G172" s="44"/>
      <c r="H172" s="44">
        <v>8</v>
      </c>
      <c r="I172" s="44">
        <v>16648.87</v>
      </c>
      <c r="J172" s="44">
        <v>5</v>
      </c>
      <c r="K172" s="44">
        <v>50310.16</v>
      </c>
      <c r="L172" s="44">
        <f t="shared" si="13"/>
        <v>13</v>
      </c>
      <c r="M172" s="44">
        <f t="shared" si="11"/>
        <v>66959.03</v>
      </c>
      <c r="N172" s="44"/>
      <c r="O172" s="44"/>
      <c r="P172" s="44"/>
      <c r="Q172" s="44"/>
      <c r="R172" s="42">
        <f t="shared" si="10"/>
        <v>0</v>
      </c>
      <c r="S172" s="42">
        <f t="shared" si="10"/>
        <v>0</v>
      </c>
      <c r="T172" s="44">
        <f t="shared" si="14"/>
        <v>13</v>
      </c>
      <c r="U172" s="44">
        <f t="shared" si="12"/>
        <v>66959.03</v>
      </c>
      <c r="V172" s="16"/>
    </row>
    <row r="173" spans="1:22" s="9" customFormat="1" x14ac:dyDescent="0.2">
      <c r="A173" s="30">
        <v>166</v>
      </c>
      <c r="B173" s="53" t="s">
        <v>351</v>
      </c>
      <c r="C173" s="32" t="s">
        <v>352</v>
      </c>
      <c r="D173" s="43"/>
      <c r="E173" s="43"/>
      <c r="F173" s="43"/>
      <c r="G173" s="43"/>
      <c r="H173" s="43">
        <v>2</v>
      </c>
      <c r="I173" s="43">
        <v>29038.77</v>
      </c>
      <c r="J173" s="43">
        <v>4</v>
      </c>
      <c r="K173" s="43">
        <v>35642.42</v>
      </c>
      <c r="L173" s="43">
        <f t="shared" si="13"/>
        <v>6</v>
      </c>
      <c r="M173" s="43">
        <f t="shared" si="11"/>
        <v>64681.19</v>
      </c>
      <c r="N173" s="43"/>
      <c r="O173" s="43"/>
      <c r="P173" s="43"/>
      <c r="Q173" s="43"/>
      <c r="R173" s="43">
        <f t="shared" si="10"/>
        <v>0</v>
      </c>
      <c r="S173" s="43">
        <f t="shared" si="10"/>
        <v>0</v>
      </c>
      <c r="T173" s="43">
        <f t="shared" si="14"/>
        <v>6</v>
      </c>
      <c r="U173" s="43">
        <f t="shared" si="12"/>
        <v>64681.19</v>
      </c>
      <c r="V173" s="16"/>
    </row>
    <row r="174" spans="1:22" s="9" customFormat="1" x14ac:dyDescent="0.2">
      <c r="A174" s="33">
        <v>167</v>
      </c>
      <c r="B174" s="54" t="s">
        <v>355</v>
      </c>
      <c r="C174" s="1" t="s">
        <v>356</v>
      </c>
      <c r="D174" s="44"/>
      <c r="E174" s="44"/>
      <c r="F174" s="44"/>
      <c r="G174" s="44"/>
      <c r="H174" s="44">
        <v>1</v>
      </c>
      <c r="I174" s="44">
        <v>3000</v>
      </c>
      <c r="J174" s="44">
        <v>1</v>
      </c>
      <c r="K174" s="44">
        <v>3000</v>
      </c>
      <c r="L174" s="44">
        <f t="shared" si="13"/>
        <v>2</v>
      </c>
      <c r="M174" s="44">
        <f t="shared" si="11"/>
        <v>6000</v>
      </c>
      <c r="N174" s="44">
        <v>2</v>
      </c>
      <c r="O174" s="44">
        <v>9247</v>
      </c>
      <c r="P174" s="44"/>
      <c r="Q174" s="44"/>
      <c r="R174" s="42">
        <f t="shared" si="10"/>
        <v>2</v>
      </c>
      <c r="S174" s="42">
        <f t="shared" si="10"/>
        <v>9247</v>
      </c>
      <c r="T174" s="44">
        <f t="shared" si="14"/>
        <v>4</v>
      </c>
      <c r="U174" s="44">
        <f t="shared" si="12"/>
        <v>15247</v>
      </c>
      <c r="V174" s="16"/>
    </row>
    <row r="175" spans="1:22" s="9" customFormat="1" x14ac:dyDescent="0.2">
      <c r="A175" s="30">
        <v>168</v>
      </c>
      <c r="B175" s="53" t="s">
        <v>357</v>
      </c>
      <c r="C175" s="32" t="s">
        <v>358</v>
      </c>
      <c r="D175" s="43"/>
      <c r="E175" s="43"/>
      <c r="F175" s="43"/>
      <c r="G175" s="43"/>
      <c r="H175" s="43">
        <v>2</v>
      </c>
      <c r="I175" s="43">
        <v>3685.88</v>
      </c>
      <c r="J175" s="43">
        <v>2</v>
      </c>
      <c r="K175" s="43">
        <v>1053.21</v>
      </c>
      <c r="L175" s="43">
        <f t="shared" si="13"/>
        <v>4</v>
      </c>
      <c r="M175" s="43">
        <f t="shared" si="11"/>
        <v>4739.09</v>
      </c>
      <c r="N175" s="43"/>
      <c r="O175" s="43"/>
      <c r="P175" s="43"/>
      <c r="Q175" s="43"/>
      <c r="R175" s="43">
        <f t="shared" si="10"/>
        <v>0</v>
      </c>
      <c r="S175" s="43">
        <f t="shared" si="10"/>
        <v>0</v>
      </c>
      <c r="T175" s="43">
        <f t="shared" si="14"/>
        <v>4</v>
      </c>
      <c r="U175" s="43">
        <f t="shared" si="12"/>
        <v>4739.09</v>
      </c>
      <c r="V175" s="16"/>
    </row>
    <row r="176" spans="1:22" s="9" customFormat="1" x14ac:dyDescent="0.2">
      <c r="A176" s="33">
        <v>169</v>
      </c>
      <c r="B176" s="54" t="s">
        <v>313</v>
      </c>
      <c r="C176" s="1" t="s">
        <v>314</v>
      </c>
      <c r="D176" s="44"/>
      <c r="E176" s="44"/>
      <c r="F176" s="44"/>
      <c r="G176" s="44"/>
      <c r="H176" s="44"/>
      <c r="I176" s="44"/>
      <c r="J176" s="44">
        <v>3</v>
      </c>
      <c r="K176" s="44">
        <v>1484.96</v>
      </c>
      <c r="L176" s="44">
        <f t="shared" si="13"/>
        <v>3</v>
      </c>
      <c r="M176" s="44">
        <f t="shared" si="11"/>
        <v>1484.96</v>
      </c>
      <c r="N176" s="44"/>
      <c r="O176" s="44"/>
      <c r="P176" s="44"/>
      <c r="Q176" s="44"/>
      <c r="R176" s="42">
        <f t="shared" si="10"/>
        <v>0</v>
      </c>
      <c r="S176" s="42">
        <f t="shared" si="10"/>
        <v>0</v>
      </c>
      <c r="T176" s="44">
        <f t="shared" si="14"/>
        <v>3</v>
      </c>
      <c r="U176" s="44">
        <f t="shared" si="12"/>
        <v>1484.96</v>
      </c>
      <c r="V176" s="16"/>
    </row>
    <row r="177" spans="1:25" s="9" customFormat="1" x14ac:dyDescent="0.2">
      <c r="A177" s="30">
        <v>170</v>
      </c>
      <c r="B177" s="53" t="s">
        <v>359</v>
      </c>
      <c r="C177" s="32" t="s">
        <v>360</v>
      </c>
      <c r="D177" s="43"/>
      <c r="E177" s="43"/>
      <c r="F177" s="43"/>
      <c r="G177" s="43"/>
      <c r="H177" s="43"/>
      <c r="I177" s="43"/>
      <c r="J177" s="43"/>
      <c r="K177" s="43"/>
      <c r="L177" s="43">
        <f t="shared" si="13"/>
        <v>0</v>
      </c>
      <c r="M177" s="43">
        <f t="shared" si="11"/>
        <v>0</v>
      </c>
      <c r="N177" s="43">
        <v>2</v>
      </c>
      <c r="O177" s="43">
        <v>360.65</v>
      </c>
      <c r="P177" s="43"/>
      <c r="Q177" s="43"/>
      <c r="R177" s="43">
        <f t="shared" si="10"/>
        <v>2</v>
      </c>
      <c r="S177" s="43">
        <f t="shared" si="10"/>
        <v>360.65</v>
      </c>
      <c r="T177" s="43">
        <f t="shared" si="14"/>
        <v>2</v>
      </c>
      <c r="U177" s="43">
        <f t="shared" si="12"/>
        <v>360.65</v>
      </c>
      <c r="V177" s="16"/>
    </row>
    <row r="178" spans="1:25" s="9" customFormat="1" ht="13.5" thickBot="1" x14ac:dyDescent="0.25">
      <c r="A178" s="33"/>
      <c r="B178" s="54"/>
      <c r="C178" s="1"/>
      <c r="D178" s="44"/>
      <c r="E178" s="44"/>
      <c r="F178" s="44"/>
      <c r="G178" s="44"/>
      <c r="H178" s="44"/>
      <c r="I178" s="44"/>
      <c r="J178" s="44"/>
      <c r="K178" s="44"/>
      <c r="L178" s="44">
        <f t="shared" si="13"/>
        <v>0</v>
      </c>
      <c r="M178" s="44">
        <f t="shared" si="11"/>
        <v>0</v>
      </c>
      <c r="N178" s="44"/>
      <c r="O178" s="44"/>
      <c r="P178" s="44"/>
      <c r="Q178" s="44"/>
      <c r="R178" s="42">
        <f t="shared" si="10"/>
        <v>0</v>
      </c>
      <c r="S178" s="42">
        <f t="shared" si="10"/>
        <v>0</v>
      </c>
      <c r="T178" s="44">
        <f t="shared" si="14"/>
        <v>0</v>
      </c>
      <c r="U178" s="44">
        <f t="shared" si="12"/>
        <v>0</v>
      </c>
      <c r="V178" s="16"/>
    </row>
    <row r="179" spans="1:25" s="9" customFormat="1" ht="14.25" thickTop="1" thickBot="1" x14ac:dyDescent="0.25">
      <c r="A179" s="56" t="s">
        <v>0</v>
      </c>
      <c r="B179" s="56"/>
      <c r="C179" s="57"/>
      <c r="D179" s="50">
        <f t="shared" ref="D179:U179" si="21">SUM(D8:D178)</f>
        <v>38102</v>
      </c>
      <c r="E179" s="50">
        <f t="shared" si="21"/>
        <v>16386036713.429996</v>
      </c>
      <c r="F179" s="50">
        <f t="shared" si="21"/>
        <v>97901</v>
      </c>
      <c r="G179" s="50">
        <f t="shared" si="21"/>
        <v>11584126299.930002</v>
      </c>
      <c r="H179" s="50">
        <f t="shared" si="21"/>
        <v>186225</v>
      </c>
      <c r="I179" s="50">
        <f t="shared" si="21"/>
        <v>30116608732.400002</v>
      </c>
      <c r="J179" s="50">
        <f t="shared" si="21"/>
        <v>226326</v>
      </c>
      <c r="K179" s="50">
        <f t="shared" si="21"/>
        <v>39180640585.309998</v>
      </c>
      <c r="L179" s="50">
        <f t="shared" si="21"/>
        <v>548554</v>
      </c>
      <c r="M179" s="50">
        <f t="shared" si="21"/>
        <v>97267412331.070084</v>
      </c>
      <c r="N179" s="50">
        <f t="shared" si="21"/>
        <v>54829</v>
      </c>
      <c r="O179" s="50">
        <f t="shared" si="21"/>
        <v>37390860003.910034</v>
      </c>
      <c r="P179" s="50">
        <f t="shared" si="21"/>
        <v>54829</v>
      </c>
      <c r="Q179" s="50">
        <f t="shared" si="21"/>
        <v>37396370313.849991</v>
      </c>
      <c r="R179" s="50">
        <f t="shared" si="21"/>
        <v>109658</v>
      </c>
      <c r="S179" s="50">
        <f t="shared" si="21"/>
        <v>74787230317.76001</v>
      </c>
      <c r="T179" s="50">
        <f t="shared" si="21"/>
        <v>658212</v>
      </c>
      <c r="U179" s="50">
        <f t="shared" si="21"/>
        <v>172054642648.82999</v>
      </c>
    </row>
    <row r="180" spans="1:25" s="9" customFormat="1" ht="13.5" thickTop="1" x14ac:dyDescent="0.2">
      <c r="A180" s="11" t="s">
        <v>367</v>
      </c>
      <c r="B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6"/>
    </row>
    <row r="181" spans="1:25" x14ac:dyDescent="0.2">
      <c r="A181" s="11" t="s">
        <v>18</v>
      </c>
    </row>
    <row r="182" spans="1:25" x14ac:dyDescent="0.2">
      <c r="A182" s="11" t="s">
        <v>19</v>
      </c>
      <c r="E182" s="12"/>
      <c r="F182" s="12"/>
      <c r="G182" s="12"/>
      <c r="H182" s="12"/>
    </row>
    <row r="183" spans="1:25" x14ac:dyDescent="0.2">
      <c r="B183" s="10"/>
      <c r="E183" s="48"/>
      <c r="F183" s="45"/>
      <c r="G183" s="45"/>
      <c r="H183" s="45"/>
      <c r="I183" s="45"/>
      <c r="J183" s="45"/>
      <c r="K183" s="45"/>
      <c r="L183" s="45"/>
      <c r="M183" s="45"/>
      <c r="N183" s="48"/>
      <c r="O183" s="48"/>
    </row>
    <row r="184" spans="1:25" s="19" customFormat="1" ht="11.25" x14ac:dyDescent="0.2">
      <c r="A184" s="17"/>
      <c r="B184" s="18"/>
      <c r="C184" s="19" t="s">
        <v>12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20"/>
      <c r="W184" s="21"/>
      <c r="X184" s="20"/>
      <c r="Y184" s="22"/>
    </row>
    <row r="187" spans="1:25" x14ac:dyDescent="0.2">
      <c r="C187" s="55"/>
    </row>
    <row r="188" spans="1:25" x14ac:dyDescent="0.2">
      <c r="C188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9:C17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2"/>
  <sheetViews>
    <sheetView showGridLines="0" zoomScaleNormal="100" workbookViewId="0">
      <pane xSplit="3" topLeftCell="D1" activePane="topRight" state="frozen"/>
      <selection activeCell="C7" sqref="C7"/>
      <selection pane="topRight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9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9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369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30899</v>
      </c>
      <c r="E8" s="42">
        <v>14125942641.139999</v>
      </c>
      <c r="F8" s="42">
        <v>129469</v>
      </c>
      <c r="G8" s="42">
        <v>12313507856.25</v>
      </c>
      <c r="H8" s="42">
        <v>114110</v>
      </c>
      <c r="I8" s="42">
        <v>31308933348.59</v>
      </c>
      <c r="J8" s="42">
        <v>178367</v>
      </c>
      <c r="K8" s="42">
        <v>34866677174.900002</v>
      </c>
      <c r="L8" s="42">
        <f t="shared" ref="L8:M12" si="0">J8+H8+F8+D8</f>
        <v>452845</v>
      </c>
      <c r="M8" s="42">
        <f t="shared" si="0"/>
        <v>92615061020.880005</v>
      </c>
      <c r="N8" s="42">
        <v>3943</v>
      </c>
      <c r="O8" s="42">
        <v>49760907780.190002</v>
      </c>
      <c r="P8" s="42">
        <v>3550</v>
      </c>
      <c r="Q8" s="42">
        <v>41125463036.690002</v>
      </c>
      <c r="R8" s="42">
        <f>N8+P8</f>
        <v>7493</v>
      </c>
      <c r="S8" s="42">
        <f>O8+Q8</f>
        <v>90886370816.880005</v>
      </c>
      <c r="T8" s="42">
        <f t="shared" ref="T8:U12" si="1">R8+L8</f>
        <v>460338</v>
      </c>
      <c r="U8" s="42">
        <f t="shared" si="1"/>
        <v>183501431837.76001</v>
      </c>
      <c r="V8" s="16"/>
    </row>
    <row r="9" spans="1:22" s="9" customFormat="1" x14ac:dyDescent="0.2">
      <c r="A9" s="30">
        <v>2</v>
      </c>
      <c r="B9" s="53" t="s">
        <v>22</v>
      </c>
      <c r="C9" s="32" t="s">
        <v>23</v>
      </c>
      <c r="D9" s="43">
        <v>7857</v>
      </c>
      <c r="E9" s="43">
        <v>9519663472.6499996</v>
      </c>
      <c r="F9" s="43">
        <v>40034</v>
      </c>
      <c r="G9" s="43">
        <v>10094691841.709999</v>
      </c>
      <c r="H9" s="43">
        <v>52600</v>
      </c>
      <c r="I9" s="43">
        <v>53106181599.309998</v>
      </c>
      <c r="J9" s="43">
        <v>83483</v>
      </c>
      <c r="K9" s="43">
        <v>57499648565.25</v>
      </c>
      <c r="L9" s="43">
        <f t="shared" si="0"/>
        <v>183974</v>
      </c>
      <c r="M9" s="43">
        <f t="shared" si="0"/>
        <v>130220185478.91998</v>
      </c>
      <c r="N9" s="43">
        <v>1489</v>
      </c>
      <c r="O9" s="43">
        <v>18243642090.07</v>
      </c>
      <c r="P9" s="43">
        <v>1486</v>
      </c>
      <c r="Q9" s="43">
        <v>13398716590.299999</v>
      </c>
      <c r="R9" s="43">
        <f>N9+P9</f>
        <v>2975</v>
      </c>
      <c r="S9" s="43">
        <f>O9+Q9</f>
        <v>31642358680.369999</v>
      </c>
      <c r="T9" s="43">
        <f t="shared" si="1"/>
        <v>186949</v>
      </c>
      <c r="U9" s="43">
        <f t="shared" si="1"/>
        <v>161862544159.28998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44369</v>
      </c>
      <c r="E10" s="44">
        <v>21017174663.369999</v>
      </c>
      <c r="F10" s="44">
        <v>104271</v>
      </c>
      <c r="G10" s="44">
        <v>13456090066.65</v>
      </c>
      <c r="H10" s="44">
        <v>192811</v>
      </c>
      <c r="I10" s="44">
        <v>26760977364.889999</v>
      </c>
      <c r="J10" s="44">
        <v>144843</v>
      </c>
      <c r="K10" s="44">
        <v>34327150747.200001</v>
      </c>
      <c r="L10" s="42">
        <f t="shared" si="0"/>
        <v>486294</v>
      </c>
      <c r="M10" s="42">
        <f t="shared" si="0"/>
        <v>95561392842.109985</v>
      </c>
      <c r="N10" s="44">
        <v>5000</v>
      </c>
      <c r="O10" s="44">
        <v>17465064454.400002</v>
      </c>
      <c r="P10" s="44">
        <v>4920</v>
      </c>
      <c r="Q10" s="44">
        <v>18675543492.25</v>
      </c>
      <c r="R10" s="42">
        <f t="shared" ref="R10:R85" si="2">N10+P10</f>
        <v>9920</v>
      </c>
      <c r="S10" s="42">
        <f t="shared" ref="S10:S85" si="3">O10+Q10</f>
        <v>36140607946.650002</v>
      </c>
      <c r="T10" s="42">
        <f t="shared" si="1"/>
        <v>496214</v>
      </c>
      <c r="U10" s="42">
        <f t="shared" si="1"/>
        <v>131702000788.75998</v>
      </c>
      <c r="V10" s="16"/>
    </row>
    <row r="11" spans="1:22" s="9" customFormat="1" x14ac:dyDescent="0.2">
      <c r="A11" s="30">
        <v>4</v>
      </c>
      <c r="B11" s="53" t="s">
        <v>26</v>
      </c>
      <c r="C11" s="32" t="s">
        <v>27</v>
      </c>
      <c r="D11" s="43">
        <v>1479</v>
      </c>
      <c r="E11" s="43">
        <v>3175595141.3699999</v>
      </c>
      <c r="F11" s="43">
        <v>12583</v>
      </c>
      <c r="G11" s="43">
        <v>2977840923.48</v>
      </c>
      <c r="H11" s="43">
        <v>5841</v>
      </c>
      <c r="I11" s="43">
        <v>29366313587.23</v>
      </c>
      <c r="J11" s="43">
        <v>10921</v>
      </c>
      <c r="K11" s="43">
        <v>28694396097.099998</v>
      </c>
      <c r="L11" s="43">
        <f t="shared" si="0"/>
        <v>30824</v>
      </c>
      <c r="M11" s="43">
        <f t="shared" si="0"/>
        <v>64214145749.180008</v>
      </c>
      <c r="N11" s="43">
        <v>1428</v>
      </c>
      <c r="O11" s="43">
        <v>15920942031.51</v>
      </c>
      <c r="P11" s="43">
        <v>1479</v>
      </c>
      <c r="Q11" s="43">
        <v>16083393101.040001</v>
      </c>
      <c r="R11" s="43">
        <f t="shared" si="2"/>
        <v>2907</v>
      </c>
      <c r="S11" s="43">
        <f t="shared" si="3"/>
        <v>32004335132.550003</v>
      </c>
      <c r="T11" s="43">
        <f t="shared" si="1"/>
        <v>33731</v>
      </c>
      <c r="U11" s="43">
        <f t="shared" si="1"/>
        <v>96218480881.730011</v>
      </c>
      <c r="V11" s="16"/>
    </row>
    <row r="12" spans="1:22" s="9" customFormat="1" x14ac:dyDescent="0.2">
      <c r="A12" s="33">
        <v>5</v>
      </c>
      <c r="B12" s="23" t="s">
        <v>28</v>
      </c>
      <c r="C12" s="1" t="s">
        <v>29</v>
      </c>
      <c r="D12" s="44">
        <v>44552</v>
      </c>
      <c r="E12" s="44">
        <v>8219796412.8999996</v>
      </c>
      <c r="F12" s="44">
        <v>97440</v>
      </c>
      <c r="G12" s="44">
        <v>7970212906.5799999</v>
      </c>
      <c r="H12" s="44">
        <v>224082</v>
      </c>
      <c r="I12" s="44">
        <v>21499071039.130001</v>
      </c>
      <c r="J12" s="44">
        <v>179246</v>
      </c>
      <c r="K12" s="44">
        <v>20436991813.860001</v>
      </c>
      <c r="L12" s="42">
        <f t="shared" si="0"/>
        <v>545320</v>
      </c>
      <c r="M12" s="42">
        <f t="shared" si="0"/>
        <v>58126072172.470009</v>
      </c>
      <c r="N12" s="44">
        <v>1578</v>
      </c>
      <c r="O12" s="44">
        <v>12626361941.540001</v>
      </c>
      <c r="P12" s="44">
        <v>1584</v>
      </c>
      <c r="Q12" s="44">
        <v>12272723013.790001</v>
      </c>
      <c r="R12" s="42">
        <f t="shared" si="2"/>
        <v>3162</v>
      </c>
      <c r="S12" s="42">
        <f t="shared" si="3"/>
        <v>24899084955.330002</v>
      </c>
      <c r="T12" s="42">
        <f t="shared" si="1"/>
        <v>548482</v>
      </c>
      <c r="U12" s="42">
        <f t="shared" si="1"/>
        <v>83025157127.800018</v>
      </c>
      <c r="V12" s="16"/>
    </row>
    <row r="13" spans="1:22" s="9" customFormat="1" x14ac:dyDescent="0.2">
      <c r="A13" s="30">
        <v>6</v>
      </c>
      <c r="B13" s="31" t="s">
        <v>32</v>
      </c>
      <c r="C13" s="32" t="s">
        <v>33</v>
      </c>
      <c r="D13" s="43">
        <v>46077</v>
      </c>
      <c r="E13" s="43">
        <v>19198707791.93</v>
      </c>
      <c r="F13" s="43">
        <v>50882</v>
      </c>
      <c r="G13" s="43">
        <v>8273588173.1400003</v>
      </c>
      <c r="H13" s="43">
        <v>117477</v>
      </c>
      <c r="I13" s="43">
        <v>8821579647.2099991</v>
      </c>
      <c r="J13" s="43">
        <v>215566</v>
      </c>
      <c r="K13" s="43">
        <v>13162281017.02</v>
      </c>
      <c r="L13" s="43">
        <f t="shared" ref="L13:L24" si="4">J13+H13+F13+D13</f>
        <v>430002</v>
      </c>
      <c r="M13" s="43">
        <f t="shared" ref="M13:M24" si="5">K13+I13+G13+E13</f>
        <v>49456156629.300003</v>
      </c>
      <c r="N13" s="43">
        <v>2183</v>
      </c>
      <c r="O13" s="43">
        <v>5937927242.0799999</v>
      </c>
      <c r="P13" s="43">
        <v>2342</v>
      </c>
      <c r="Q13" s="43">
        <v>12036097677.639999</v>
      </c>
      <c r="R13" s="43">
        <f t="shared" ref="R13:R24" si="6">N13+P13</f>
        <v>4525</v>
      </c>
      <c r="S13" s="43">
        <f t="shared" ref="S13:S24" si="7">O13+Q13</f>
        <v>17974024919.720001</v>
      </c>
      <c r="T13" s="43">
        <f t="shared" ref="T13:T24" si="8">R13+L13</f>
        <v>434527</v>
      </c>
      <c r="U13" s="43">
        <f t="shared" ref="U13:U24" si="9">S13+M13</f>
        <v>67430181549.020004</v>
      </c>
      <c r="V13" s="16"/>
    </row>
    <row r="14" spans="1:22" s="9" customFormat="1" x14ac:dyDescent="0.2">
      <c r="A14" s="33">
        <v>7</v>
      </c>
      <c r="B14" s="54" t="s">
        <v>30</v>
      </c>
      <c r="C14" s="1" t="s">
        <v>31</v>
      </c>
      <c r="D14" s="44">
        <v>169</v>
      </c>
      <c r="E14" s="44">
        <v>481791355.06999999</v>
      </c>
      <c r="F14" s="44">
        <v>1609</v>
      </c>
      <c r="G14" s="44">
        <v>228315241.58000001</v>
      </c>
      <c r="H14" s="44">
        <v>1013</v>
      </c>
      <c r="I14" s="44">
        <v>5804554156.3199997</v>
      </c>
      <c r="J14" s="44">
        <v>2064</v>
      </c>
      <c r="K14" s="44">
        <v>6062995445.3500004</v>
      </c>
      <c r="L14" s="42">
        <f t="shared" si="4"/>
        <v>4855</v>
      </c>
      <c r="M14" s="42">
        <f t="shared" si="5"/>
        <v>12577656198.32</v>
      </c>
      <c r="N14" s="44">
        <v>913</v>
      </c>
      <c r="O14" s="44">
        <v>18705283944.549999</v>
      </c>
      <c r="P14" s="44">
        <v>811</v>
      </c>
      <c r="Q14" s="44">
        <v>18873748128.279999</v>
      </c>
      <c r="R14" s="42">
        <f t="shared" si="6"/>
        <v>1724</v>
      </c>
      <c r="S14" s="42">
        <f t="shared" si="7"/>
        <v>37579032072.830002</v>
      </c>
      <c r="T14" s="42">
        <f t="shared" si="8"/>
        <v>6579</v>
      </c>
      <c r="U14" s="42">
        <f t="shared" si="9"/>
        <v>50156688271.150002</v>
      </c>
      <c r="V14" s="16"/>
    </row>
    <row r="15" spans="1:22" s="9" customFormat="1" x14ac:dyDescent="0.2">
      <c r="A15" s="30">
        <v>8</v>
      </c>
      <c r="B15" s="53" t="s">
        <v>34</v>
      </c>
      <c r="C15" s="32" t="s">
        <v>35</v>
      </c>
      <c r="D15" s="43">
        <v>231</v>
      </c>
      <c r="E15" s="43">
        <v>757823802.75</v>
      </c>
      <c r="F15" s="43">
        <v>151</v>
      </c>
      <c r="G15" s="43">
        <v>30062635.93</v>
      </c>
      <c r="H15" s="43">
        <v>2123</v>
      </c>
      <c r="I15" s="43">
        <v>3595103537.5500002</v>
      </c>
      <c r="J15" s="43">
        <v>2672</v>
      </c>
      <c r="K15" s="43">
        <v>2296941323.4499998</v>
      </c>
      <c r="L15" s="43">
        <f t="shared" si="4"/>
        <v>5177</v>
      </c>
      <c r="M15" s="43">
        <f t="shared" si="5"/>
        <v>6679931299.6800003</v>
      </c>
      <c r="N15" s="43">
        <v>779</v>
      </c>
      <c r="O15" s="43">
        <v>19210856476.060001</v>
      </c>
      <c r="P15" s="43">
        <v>816</v>
      </c>
      <c r="Q15" s="43">
        <v>18721115453.540001</v>
      </c>
      <c r="R15" s="43">
        <f t="shared" si="6"/>
        <v>1595</v>
      </c>
      <c r="S15" s="43">
        <f t="shared" si="7"/>
        <v>37931971929.600006</v>
      </c>
      <c r="T15" s="43">
        <f t="shared" si="8"/>
        <v>6772</v>
      </c>
      <c r="U15" s="43">
        <f t="shared" si="9"/>
        <v>44611903229.280006</v>
      </c>
      <c r="V15" s="16"/>
    </row>
    <row r="16" spans="1:22" s="9" customFormat="1" x14ac:dyDescent="0.2">
      <c r="A16" s="33">
        <v>9</v>
      </c>
      <c r="B16" s="54" t="s">
        <v>42</v>
      </c>
      <c r="C16" s="1" t="s">
        <v>43</v>
      </c>
      <c r="D16" s="44">
        <v>1387</v>
      </c>
      <c r="E16" s="44">
        <v>1876393132.5</v>
      </c>
      <c r="F16" s="44">
        <v>5452</v>
      </c>
      <c r="G16" s="44">
        <v>1044931494.9299999</v>
      </c>
      <c r="H16" s="44">
        <v>4545</v>
      </c>
      <c r="I16" s="44">
        <v>9323043763.5300007</v>
      </c>
      <c r="J16" s="44">
        <v>8505</v>
      </c>
      <c r="K16" s="44">
        <v>7643184038.4399996</v>
      </c>
      <c r="L16" s="42">
        <f t="shared" si="4"/>
        <v>19889</v>
      </c>
      <c r="M16" s="42">
        <f t="shared" si="5"/>
        <v>19887552429.400002</v>
      </c>
      <c r="N16" s="44">
        <v>2324</v>
      </c>
      <c r="O16" s="44">
        <v>8501126311.4099998</v>
      </c>
      <c r="P16" s="44">
        <v>2402</v>
      </c>
      <c r="Q16" s="44">
        <v>11278957006.120001</v>
      </c>
      <c r="R16" s="42">
        <f t="shared" si="6"/>
        <v>4726</v>
      </c>
      <c r="S16" s="42">
        <f t="shared" si="7"/>
        <v>19780083317.529999</v>
      </c>
      <c r="T16" s="42">
        <f t="shared" si="8"/>
        <v>24615</v>
      </c>
      <c r="U16" s="42">
        <f t="shared" si="9"/>
        <v>39667635746.93</v>
      </c>
      <c r="V16" s="16"/>
    </row>
    <row r="17" spans="1:22" s="9" customFormat="1" x14ac:dyDescent="0.2">
      <c r="A17" s="30">
        <v>10</v>
      </c>
      <c r="B17" s="53" t="s">
        <v>36</v>
      </c>
      <c r="C17" s="32" t="s">
        <v>37</v>
      </c>
      <c r="D17" s="43">
        <v>7</v>
      </c>
      <c r="E17" s="43">
        <v>98639071.549999997</v>
      </c>
      <c r="F17" s="43"/>
      <c r="G17" s="43"/>
      <c r="H17" s="43">
        <v>1179</v>
      </c>
      <c r="I17" s="43">
        <v>2962471049.5900002</v>
      </c>
      <c r="J17" s="43">
        <v>1126</v>
      </c>
      <c r="K17" s="43">
        <v>3405071049.4899998</v>
      </c>
      <c r="L17" s="43">
        <f t="shared" ref="L17:L20" si="10">J17+H17+F17+D17</f>
        <v>2312</v>
      </c>
      <c r="M17" s="43">
        <f t="shared" ref="M17:M20" si="11">K17+I17+G17+E17</f>
        <v>6466181170.6300001</v>
      </c>
      <c r="N17" s="43">
        <v>926</v>
      </c>
      <c r="O17" s="43">
        <v>16718611763.870001</v>
      </c>
      <c r="P17" s="43">
        <v>1339</v>
      </c>
      <c r="Q17" s="43">
        <v>16367414572.09</v>
      </c>
      <c r="R17" s="43">
        <f t="shared" ref="R17:R20" si="12">N17+P17</f>
        <v>2265</v>
      </c>
      <c r="S17" s="43">
        <f t="shared" ref="S17:S20" si="13">O17+Q17</f>
        <v>33086026335.959999</v>
      </c>
      <c r="T17" s="43">
        <f t="shared" ref="T17:T20" si="14">R17+L17</f>
        <v>4577</v>
      </c>
      <c r="U17" s="43">
        <f t="shared" ref="U17:U20" si="15">S17+M17</f>
        <v>39552207506.589996</v>
      </c>
      <c r="V17" s="16"/>
    </row>
    <row r="18" spans="1:22" s="9" customFormat="1" x14ac:dyDescent="0.2">
      <c r="A18" s="33">
        <v>11</v>
      </c>
      <c r="B18" s="54" t="s">
        <v>40</v>
      </c>
      <c r="C18" s="1" t="s">
        <v>41</v>
      </c>
      <c r="D18" s="44">
        <v>865</v>
      </c>
      <c r="E18" s="44">
        <v>493548658.31</v>
      </c>
      <c r="F18" s="44">
        <v>2940</v>
      </c>
      <c r="G18" s="44">
        <v>437919504.14999998</v>
      </c>
      <c r="H18" s="44">
        <v>3052</v>
      </c>
      <c r="I18" s="44">
        <v>2831294692.52</v>
      </c>
      <c r="J18" s="44">
        <v>3268</v>
      </c>
      <c r="K18" s="44">
        <v>3522845125.0300002</v>
      </c>
      <c r="L18" s="42">
        <f t="shared" si="10"/>
        <v>10125</v>
      </c>
      <c r="M18" s="42">
        <f t="shared" si="11"/>
        <v>7285607980.0100002</v>
      </c>
      <c r="N18" s="44">
        <v>3201</v>
      </c>
      <c r="O18" s="44">
        <v>14571849950.09</v>
      </c>
      <c r="P18" s="44">
        <v>2740</v>
      </c>
      <c r="Q18" s="44">
        <v>14250542740.09</v>
      </c>
      <c r="R18" s="42">
        <f t="shared" si="12"/>
        <v>5941</v>
      </c>
      <c r="S18" s="42">
        <f t="shared" si="13"/>
        <v>28822392690.18</v>
      </c>
      <c r="T18" s="42">
        <f t="shared" si="14"/>
        <v>16066</v>
      </c>
      <c r="U18" s="42">
        <f t="shared" si="15"/>
        <v>36108000670.190002</v>
      </c>
      <c r="V18" s="16"/>
    </row>
    <row r="19" spans="1:22" s="9" customFormat="1" x14ac:dyDescent="0.2">
      <c r="A19" s="30">
        <v>12</v>
      </c>
      <c r="B19" s="53" t="s">
        <v>38</v>
      </c>
      <c r="C19" s="32" t="s">
        <v>39</v>
      </c>
      <c r="D19" s="43">
        <v>787</v>
      </c>
      <c r="E19" s="43">
        <v>3686549083.1700001</v>
      </c>
      <c r="F19" s="43">
        <v>2630</v>
      </c>
      <c r="G19" s="43">
        <v>873239423.52999997</v>
      </c>
      <c r="H19" s="43">
        <v>2718</v>
      </c>
      <c r="I19" s="43">
        <v>8206925810.9399996</v>
      </c>
      <c r="J19" s="43">
        <v>12302</v>
      </c>
      <c r="K19" s="43">
        <v>10204850783.27</v>
      </c>
      <c r="L19" s="43">
        <f t="shared" si="10"/>
        <v>18437</v>
      </c>
      <c r="M19" s="43">
        <f t="shared" si="11"/>
        <v>22971565100.909996</v>
      </c>
      <c r="N19" s="43">
        <v>155</v>
      </c>
      <c r="O19" s="43">
        <v>5494158370.4799995</v>
      </c>
      <c r="P19" s="43">
        <v>272</v>
      </c>
      <c r="Q19" s="43">
        <v>6309886466.6999998</v>
      </c>
      <c r="R19" s="43">
        <f t="shared" si="12"/>
        <v>427</v>
      </c>
      <c r="S19" s="43">
        <f t="shared" si="13"/>
        <v>11804044837.18</v>
      </c>
      <c r="T19" s="43">
        <f t="shared" si="14"/>
        <v>18864</v>
      </c>
      <c r="U19" s="43">
        <f t="shared" si="15"/>
        <v>34775609938.089996</v>
      </c>
      <c r="V19" s="16"/>
    </row>
    <row r="20" spans="1:22" s="9" customFormat="1" x14ac:dyDescent="0.2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1807</v>
      </c>
      <c r="I20" s="44">
        <v>6267804180.2600002</v>
      </c>
      <c r="J20" s="44">
        <v>1117</v>
      </c>
      <c r="K20" s="44">
        <v>5030999827.25</v>
      </c>
      <c r="L20" s="42">
        <f t="shared" si="10"/>
        <v>2924</v>
      </c>
      <c r="M20" s="42">
        <f t="shared" si="11"/>
        <v>11298804007.51</v>
      </c>
      <c r="N20" s="44">
        <v>162</v>
      </c>
      <c r="O20" s="44">
        <v>4453563418.9499998</v>
      </c>
      <c r="P20" s="44">
        <v>177</v>
      </c>
      <c r="Q20" s="44">
        <v>5880228915.1300001</v>
      </c>
      <c r="R20" s="42">
        <f t="shared" si="12"/>
        <v>339</v>
      </c>
      <c r="S20" s="42">
        <f t="shared" si="13"/>
        <v>10333792334.08</v>
      </c>
      <c r="T20" s="42">
        <f t="shared" si="14"/>
        <v>3263</v>
      </c>
      <c r="U20" s="42">
        <f t="shared" si="15"/>
        <v>21632596341.59</v>
      </c>
      <c r="V20" s="16"/>
    </row>
    <row r="21" spans="1:22" s="9" customFormat="1" x14ac:dyDescent="0.2">
      <c r="A21" s="30">
        <v>14</v>
      </c>
      <c r="B21" s="53" t="s">
        <v>46</v>
      </c>
      <c r="C21" s="32" t="s">
        <v>47</v>
      </c>
      <c r="D21" s="43"/>
      <c r="E21" s="43"/>
      <c r="F21" s="43"/>
      <c r="G21" s="43"/>
      <c r="H21" s="43">
        <v>3311</v>
      </c>
      <c r="I21" s="43">
        <v>6190746740.0600004</v>
      </c>
      <c r="J21" s="43">
        <v>3103</v>
      </c>
      <c r="K21" s="43">
        <v>6277128104.25</v>
      </c>
      <c r="L21" s="43">
        <f t="shared" si="4"/>
        <v>6414</v>
      </c>
      <c r="M21" s="43">
        <f t="shared" si="5"/>
        <v>12467874844.310001</v>
      </c>
      <c r="N21" s="43">
        <v>135</v>
      </c>
      <c r="O21" s="43">
        <v>3433268566.9200001</v>
      </c>
      <c r="P21" s="43">
        <v>143</v>
      </c>
      <c r="Q21" s="43">
        <v>3385170546.4099998</v>
      </c>
      <c r="R21" s="43">
        <f t="shared" si="6"/>
        <v>278</v>
      </c>
      <c r="S21" s="43">
        <f t="shared" si="7"/>
        <v>6818439113.3299999</v>
      </c>
      <c r="T21" s="43">
        <f t="shared" si="8"/>
        <v>6692</v>
      </c>
      <c r="U21" s="43">
        <f t="shared" si="9"/>
        <v>19286313957.639999</v>
      </c>
      <c r="V21" s="16"/>
    </row>
    <row r="22" spans="1:22" s="9" customFormat="1" x14ac:dyDescent="0.2">
      <c r="A22" s="33">
        <v>15</v>
      </c>
      <c r="B22" s="54" t="s">
        <v>48</v>
      </c>
      <c r="C22" s="1" t="s">
        <v>49</v>
      </c>
      <c r="D22" s="44">
        <v>980</v>
      </c>
      <c r="E22" s="44">
        <v>1759566027.9000001</v>
      </c>
      <c r="F22" s="44">
        <v>5831</v>
      </c>
      <c r="G22" s="44">
        <v>790464244.73000002</v>
      </c>
      <c r="H22" s="44">
        <v>1748</v>
      </c>
      <c r="I22" s="44">
        <v>2213924596.5700002</v>
      </c>
      <c r="J22" s="44">
        <v>5023</v>
      </c>
      <c r="K22" s="44">
        <v>2473490107.71</v>
      </c>
      <c r="L22" s="42">
        <f t="shared" si="4"/>
        <v>13582</v>
      </c>
      <c r="M22" s="42">
        <f t="shared" si="5"/>
        <v>7237444976.9099998</v>
      </c>
      <c r="N22" s="44">
        <v>1910</v>
      </c>
      <c r="O22" s="44">
        <v>5005817121.4399996</v>
      </c>
      <c r="P22" s="44">
        <v>4068</v>
      </c>
      <c r="Q22" s="44">
        <v>5518146887.25</v>
      </c>
      <c r="R22" s="42">
        <f t="shared" si="6"/>
        <v>5978</v>
      </c>
      <c r="S22" s="42">
        <f t="shared" si="7"/>
        <v>10523964008.689999</v>
      </c>
      <c r="T22" s="42">
        <f t="shared" si="8"/>
        <v>19560</v>
      </c>
      <c r="U22" s="42">
        <f t="shared" si="9"/>
        <v>17761408985.599998</v>
      </c>
      <c r="V22" s="16"/>
    </row>
    <row r="23" spans="1:22" s="9" customFormat="1" x14ac:dyDescent="0.2">
      <c r="A23" s="30">
        <v>16</v>
      </c>
      <c r="B23" s="53" t="s">
        <v>50</v>
      </c>
      <c r="C23" s="32" t="s">
        <v>51</v>
      </c>
      <c r="D23" s="43">
        <v>738</v>
      </c>
      <c r="E23" s="43">
        <v>1296371632.75</v>
      </c>
      <c r="F23" s="43">
        <v>4042</v>
      </c>
      <c r="G23" s="43">
        <v>1010759325.8099999</v>
      </c>
      <c r="H23" s="43">
        <v>2006</v>
      </c>
      <c r="I23" s="43">
        <v>2925409868.48</v>
      </c>
      <c r="J23" s="43">
        <v>6238</v>
      </c>
      <c r="K23" s="43">
        <v>4077618947.02</v>
      </c>
      <c r="L23" s="43">
        <f t="shared" si="4"/>
        <v>13024</v>
      </c>
      <c r="M23" s="43">
        <f t="shared" si="5"/>
        <v>9310159774.0599995</v>
      </c>
      <c r="N23" s="43">
        <v>558</v>
      </c>
      <c r="O23" s="43">
        <v>4337020188.0600004</v>
      </c>
      <c r="P23" s="43">
        <v>490</v>
      </c>
      <c r="Q23" s="43">
        <v>3151790162.6199999</v>
      </c>
      <c r="R23" s="43">
        <f t="shared" si="6"/>
        <v>1048</v>
      </c>
      <c r="S23" s="43">
        <f t="shared" si="7"/>
        <v>7488810350.6800003</v>
      </c>
      <c r="T23" s="43">
        <f t="shared" si="8"/>
        <v>14072</v>
      </c>
      <c r="U23" s="43">
        <f t="shared" si="9"/>
        <v>16798970124.74</v>
      </c>
      <c r="V23" s="16"/>
    </row>
    <row r="24" spans="1:22" s="9" customFormat="1" x14ac:dyDescent="0.2">
      <c r="A24" s="33">
        <v>17</v>
      </c>
      <c r="B24" s="54" t="s">
        <v>52</v>
      </c>
      <c r="C24" s="1" t="s">
        <v>53</v>
      </c>
      <c r="D24" s="44">
        <v>131</v>
      </c>
      <c r="E24" s="44">
        <v>1112330689</v>
      </c>
      <c r="F24" s="44">
        <v>641</v>
      </c>
      <c r="G24" s="44">
        <v>489755213.69999999</v>
      </c>
      <c r="H24" s="44">
        <v>463</v>
      </c>
      <c r="I24" s="44">
        <v>977588028.66999996</v>
      </c>
      <c r="J24" s="44">
        <v>739</v>
      </c>
      <c r="K24" s="44">
        <v>1726145393.4400001</v>
      </c>
      <c r="L24" s="42">
        <f t="shared" si="4"/>
        <v>1974</v>
      </c>
      <c r="M24" s="42">
        <f t="shared" si="5"/>
        <v>4305819324.8099995</v>
      </c>
      <c r="N24" s="44">
        <v>1179</v>
      </c>
      <c r="O24" s="44">
        <v>5547857642.1499996</v>
      </c>
      <c r="P24" s="44">
        <v>1472</v>
      </c>
      <c r="Q24" s="44">
        <v>5361412690.8199997</v>
      </c>
      <c r="R24" s="42">
        <f t="shared" si="6"/>
        <v>2651</v>
      </c>
      <c r="S24" s="42">
        <f t="shared" si="7"/>
        <v>10909270332.969999</v>
      </c>
      <c r="T24" s="42">
        <f t="shared" si="8"/>
        <v>4625</v>
      </c>
      <c r="U24" s="42">
        <f t="shared" si="9"/>
        <v>15215089657.779999</v>
      </c>
      <c r="V24" s="16"/>
    </row>
    <row r="25" spans="1:22" s="9" customFormat="1" x14ac:dyDescent="0.2">
      <c r="A25" s="30">
        <v>18</v>
      </c>
      <c r="B25" s="31" t="s">
        <v>54</v>
      </c>
      <c r="C25" s="32" t="s">
        <v>55</v>
      </c>
      <c r="D25" s="43">
        <v>83</v>
      </c>
      <c r="E25" s="43">
        <v>364049629.43000001</v>
      </c>
      <c r="F25" s="43">
        <v>15</v>
      </c>
      <c r="G25" s="43">
        <v>11983462.92</v>
      </c>
      <c r="H25" s="43">
        <v>184</v>
      </c>
      <c r="I25" s="43">
        <v>548557706.36000001</v>
      </c>
      <c r="J25" s="43">
        <v>299</v>
      </c>
      <c r="K25" s="43">
        <v>349919891.75</v>
      </c>
      <c r="L25" s="43">
        <f t="shared" ref="L25:M32" si="16">J25+H25+F25+D25</f>
        <v>581</v>
      </c>
      <c r="M25" s="43">
        <f t="shared" si="16"/>
        <v>1274510690.46</v>
      </c>
      <c r="N25" s="43">
        <v>477</v>
      </c>
      <c r="O25" s="43">
        <v>5282242524.6800003</v>
      </c>
      <c r="P25" s="43">
        <v>510</v>
      </c>
      <c r="Q25" s="43">
        <v>5831213924.8199997</v>
      </c>
      <c r="R25" s="43">
        <f t="shared" si="2"/>
        <v>987</v>
      </c>
      <c r="S25" s="43">
        <f t="shared" si="3"/>
        <v>11113456449.5</v>
      </c>
      <c r="T25" s="43">
        <f t="shared" ref="T25:U32" si="17">R25+L25</f>
        <v>1568</v>
      </c>
      <c r="U25" s="43">
        <f t="shared" si="17"/>
        <v>12387967139.959999</v>
      </c>
      <c r="V25" s="16"/>
    </row>
    <row r="26" spans="1:22" s="9" customFormat="1" x14ac:dyDescent="0.2">
      <c r="A26" s="33">
        <v>19</v>
      </c>
      <c r="B26" s="54" t="s">
        <v>56</v>
      </c>
      <c r="C26" s="1" t="s">
        <v>57</v>
      </c>
      <c r="D26" s="44">
        <v>987</v>
      </c>
      <c r="E26" s="44">
        <v>648708066.75</v>
      </c>
      <c r="F26" s="44">
        <v>2978</v>
      </c>
      <c r="G26" s="44">
        <v>215921922.06</v>
      </c>
      <c r="H26" s="44">
        <v>4918</v>
      </c>
      <c r="I26" s="44">
        <v>942352279.92999995</v>
      </c>
      <c r="J26" s="44">
        <v>8846</v>
      </c>
      <c r="K26" s="44">
        <v>1233781788.9400001</v>
      </c>
      <c r="L26" s="42">
        <f t="shared" si="16"/>
        <v>17729</v>
      </c>
      <c r="M26" s="42">
        <f t="shared" si="16"/>
        <v>3040764057.6799998</v>
      </c>
      <c r="N26" s="44">
        <v>9288</v>
      </c>
      <c r="O26" s="44">
        <v>3817031868.3200002</v>
      </c>
      <c r="P26" s="44">
        <v>75782</v>
      </c>
      <c r="Q26" s="44">
        <v>3970975471.8200002</v>
      </c>
      <c r="R26" s="42">
        <f t="shared" si="2"/>
        <v>85070</v>
      </c>
      <c r="S26" s="42">
        <f t="shared" si="3"/>
        <v>7788007340.1400003</v>
      </c>
      <c r="T26" s="42">
        <f t="shared" si="17"/>
        <v>102799</v>
      </c>
      <c r="U26" s="42">
        <f t="shared" si="17"/>
        <v>10828771397.82</v>
      </c>
      <c r="V26" s="16"/>
    </row>
    <row r="27" spans="1:22" s="9" customFormat="1" x14ac:dyDescent="0.2">
      <c r="A27" s="30">
        <v>20</v>
      </c>
      <c r="B27" s="53" t="s">
        <v>66</v>
      </c>
      <c r="C27" s="32" t="s">
        <v>67</v>
      </c>
      <c r="D27" s="43">
        <v>107</v>
      </c>
      <c r="E27" s="43">
        <v>770244505.66999996</v>
      </c>
      <c r="F27" s="43">
        <v>11</v>
      </c>
      <c r="G27" s="43">
        <v>1203806.54</v>
      </c>
      <c r="H27" s="43">
        <v>69</v>
      </c>
      <c r="I27" s="43">
        <v>317469763.99000001</v>
      </c>
      <c r="J27" s="43">
        <v>453</v>
      </c>
      <c r="K27" s="43">
        <v>210368062.74000001</v>
      </c>
      <c r="L27" s="43">
        <f t="shared" si="16"/>
        <v>640</v>
      </c>
      <c r="M27" s="43">
        <f t="shared" si="16"/>
        <v>1299286138.9400001</v>
      </c>
      <c r="N27" s="43">
        <v>113</v>
      </c>
      <c r="O27" s="43">
        <v>4271987061.6999998</v>
      </c>
      <c r="P27" s="43">
        <v>128</v>
      </c>
      <c r="Q27" s="43">
        <v>4568792280.3999996</v>
      </c>
      <c r="R27" s="43">
        <f t="shared" si="2"/>
        <v>241</v>
      </c>
      <c r="S27" s="43">
        <f t="shared" si="3"/>
        <v>8840779342.0999985</v>
      </c>
      <c r="T27" s="43">
        <f t="shared" si="17"/>
        <v>881</v>
      </c>
      <c r="U27" s="43">
        <f t="shared" si="17"/>
        <v>10140065481.039999</v>
      </c>
      <c r="V27" s="16"/>
    </row>
    <row r="28" spans="1:22" s="9" customFormat="1" x14ac:dyDescent="0.2">
      <c r="A28" s="33">
        <v>21</v>
      </c>
      <c r="B28" s="54" t="s">
        <v>58</v>
      </c>
      <c r="C28" s="1" t="s">
        <v>59</v>
      </c>
      <c r="D28" s="44">
        <v>290</v>
      </c>
      <c r="E28" s="44">
        <v>694092229.72000003</v>
      </c>
      <c r="F28" s="44"/>
      <c r="G28" s="44"/>
      <c r="H28" s="44">
        <v>474</v>
      </c>
      <c r="I28" s="44">
        <v>1344188608.3099999</v>
      </c>
      <c r="J28" s="44">
        <v>279</v>
      </c>
      <c r="K28" s="44">
        <v>942684592.64999998</v>
      </c>
      <c r="L28" s="42">
        <f t="shared" si="16"/>
        <v>1043</v>
      </c>
      <c r="M28" s="42">
        <f t="shared" si="16"/>
        <v>2980965430.6800003</v>
      </c>
      <c r="N28" s="44">
        <v>34</v>
      </c>
      <c r="O28" s="44">
        <v>575400444.62</v>
      </c>
      <c r="P28" s="44">
        <v>198</v>
      </c>
      <c r="Q28" s="44">
        <v>5045496603.8599997</v>
      </c>
      <c r="R28" s="42">
        <f t="shared" si="2"/>
        <v>232</v>
      </c>
      <c r="S28" s="42">
        <f t="shared" si="3"/>
        <v>5620897048.4799995</v>
      </c>
      <c r="T28" s="42">
        <f t="shared" si="17"/>
        <v>1275</v>
      </c>
      <c r="U28" s="42">
        <f t="shared" si="17"/>
        <v>8601862479.1599998</v>
      </c>
      <c r="V28" s="16"/>
    </row>
    <row r="29" spans="1:22" s="9" customFormat="1" x14ac:dyDescent="0.2">
      <c r="A29" s="30">
        <v>22</v>
      </c>
      <c r="B29" s="53" t="s">
        <v>60</v>
      </c>
      <c r="C29" s="32" t="s">
        <v>61</v>
      </c>
      <c r="D29" s="43">
        <v>1097</v>
      </c>
      <c r="E29" s="43">
        <v>959286287.86000001</v>
      </c>
      <c r="F29" s="43">
        <v>5600</v>
      </c>
      <c r="G29" s="43">
        <v>792342546.37</v>
      </c>
      <c r="H29" s="43">
        <v>5412</v>
      </c>
      <c r="I29" s="43">
        <v>735138793.36000001</v>
      </c>
      <c r="J29" s="43">
        <v>13594</v>
      </c>
      <c r="K29" s="43">
        <v>1833816401.6400001</v>
      </c>
      <c r="L29" s="43">
        <f t="shared" si="16"/>
        <v>25703</v>
      </c>
      <c r="M29" s="43">
        <f t="shared" si="16"/>
        <v>4320584029.2299995</v>
      </c>
      <c r="N29" s="43">
        <v>1121</v>
      </c>
      <c r="O29" s="43">
        <v>2253647779.3499999</v>
      </c>
      <c r="P29" s="43">
        <v>1049</v>
      </c>
      <c r="Q29" s="43">
        <v>1325972521.1800001</v>
      </c>
      <c r="R29" s="43">
        <f t="shared" si="2"/>
        <v>2170</v>
      </c>
      <c r="S29" s="43">
        <f t="shared" si="3"/>
        <v>3579620300.5299997</v>
      </c>
      <c r="T29" s="43">
        <f t="shared" si="17"/>
        <v>27873</v>
      </c>
      <c r="U29" s="43">
        <f t="shared" si="17"/>
        <v>7900204329.7599993</v>
      </c>
      <c r="V29" s="16"/>
    </row>
    <row r="30" spans="1:22" s="9" customFormat="1" x14ac:dyDescent="0.2">
      <c r="A30" s="33">
        <v>23</v>
      </c>
      <c r="B30" s="54" t="s">
        <v>68</v>
      </c>
      <c r="C30" s="1" t="s">
        <v>69</v>
      </c>
      <c r="D30" s="44">
        <v>1055</v>
      </c>
      <c r="E30" s="44">
        <v>265314354.18000001</v>
      </c>
      <c r="F30" s="44">
        <v>2909</v>
      </c>
      <c r="G30" s="44">
        <v>502724090.42000002</v>
      </c>
      <c r="H30" s="44">
        <v>2096</v>
      </c>
      <c r="I30" s="44">
        <v>1172273244.5699999</v>
      </c>
      <c r="J30" s="44">
        <v>3177</v>
      </c>
      <c r="K30" s="44">
        <v>837995755.40999997</v>
      </c>
      <c r="L30" s="42">
        <f t="shared" si="16"/>
        <v>9237</v>
      </c>
      <c r="M30" s="42">
        <f t="shared" si="16"/>
        <v>2778307444.5799999</v>
      </c>
      <c r="N30" s="44">
        <v>436</v>
      </c>
      <c r="O30" s="44">
        <v>1257009854.75</v>
      </c>
      <c r="P30" s="44">
        <v>454</v>
      </c>
      <c r="Q30" s="44">
        <v>1353597037.45</v>
      </c>
      <c r="R30" s="42">
        <f t="shared" si="2"/>
        <v>890</v>
      </c>
      <c r="S30" s="42">
        <f t="shared" si="3"/>
        <v>2610606892.1999998</v>
      </c>
      <c r="T30" s="42">
        <f t="shared" si="17"/>
        <v>10127</v>
      </c>
      <c r="U30" s="42">
        <f t="shared" si="17"/>
        <v>5388914336.7799997</v>
      </c>
      <c r="V30" s="16"/>
    </row>
    <row r="31" spans="1:22" s="9" customFormat="1" x14ac:dyDescent="0.2">
      <c r="A31" s="30">
        <v>24</v>
      </c>
      <c r="B31" s="53" t="s">
        <v>84</v>
      </c>
      <c r="C31" s="32" t="s">
        <v>85</v>
      </c>
      <c r="D31" s="43">
        <v>418</v>
      </c>
      <c r="E31" s="43">
        <v>159117191.38999999</v>
      </c>
      <c r="F31" s="43">
        <v>687</v>
      </c>
      <c r="G31" s="43">
        <v>69261323.689999998</v>
      </c>
      <c r="H31" s="43">
        <v>327</v>
      </c>
      <c r="I31" s="43">
        <v>1065136942.45</v>
      </c>
      <c r="J31" s="43">
        <v>1372</v>
      </c>
      <c r="K31" s="43">
        <v>1078372874.8599999</v>
      </c>
      <c r="L31" s="43">
        <f t="shared" si="16"/>
        <v>2804</v>
      </c>
      <c r="M31" s="43">
        <f t="shared" si="16"/>
        <v>2371888332.3899999</v>
      </c>
      <c r="N31" s="43">
        <v>236</v>
      </c>
      <c r="O31" s="43">
        <v>1402083960.53</v>
      </c>
      <c r="P31" s="43">
        <v>185</v>
      </c>
      <c r="Q31" s="43">
        <v>1443399437.99</v>
      </c>
      <c r="R31" s="43">
        <f t="shared" si="2"/>
        <v>421</v>
      </c>
      <c r="S31" s="43">
        <f t="shared" si="3"/>
        <v>2845483398.52</v>
      </c>
      <c r="T31" s="43">
        <f t="shared" si="17"/>
        <v>3225</v>
      </c>
      <c r="U31" s="43">
        <f t="shared" si="17"/>
        <v>5217371730.9099998</v>
      </c>
      <c r="V31" s="16"/>
    </row>
    <row r="32" spans="1:22" s="9" customFormat="1" x14ac:dyDescent="0.2">
      <c r="A32" s="33">
        <v>25</v>
      </c>
      <c r="B32" s="54" t="s">
        <v>72</v>
      </c>
      <c r="C32" s="1" t="s">
        <v>73</v>
      </c>
      <c r="D32" s="44">
        <v>480</v>
      </c>
      <c r="E32" s="44">
        <v>1496767708.1300001</v>
      </c>
      <c r="F32" s="44">
        <v>233</v>
      </c>
      <c r="G32" s="44">
        <v>145820519.91999999</v>
      </c>
      <c r="H32" s="44">
        <v>423</v>
      </c>
      <c r="I32" s="44">
        <v>646173581.48000002</v>
      </c>
      <c r="J32" s="44">
        <v>1163</v>
      </c>
      <c r="K32" s="44">
        <v>843298494.29999995</v>
      </c>
      <c r="L32" s="42">
        <f t="shared" si="16"/>
        <v>2299</v>
      </c>
      <c r="M32" s="42">
        <f t="shared" si="16"/>
        <v>3132060303.8299999</v>
      </c>
      <c r="N32" s="44">
        <v>66</v>
      </c>
      <c r="O32" s="44">
        <v>448971813.43000001</v>
      </c>
      <c r="P32" s="44">
        <v>103</v>
      </c>
      <c r="Q32" s="44">
        <v>1608321735.55</v>
      </c>
      <c r="R32" s="42">
        <f t="shared" si="2"/>
        <v>169</v>
      </c>
      <c r="S32" s="42">
        <f t="shared" si="3"/>
        <v>2057293548.98</v>
      </c>
      <c r="T32" s="42">
        <f t="shared" si="17"/>
        <v>2468</v>
      </c>
      <c r="U32" s="42">
        <f t="shared" si="17"/>
        <v>5189353852.8099995</v>
      </c>
      <c r="V32" s="16"/>
    </row>
    <row r="33" spans="1:22" s="9" customFormat="1" x14ac:dyDescent="0.2">
      <c r="A33" s="30">
        <v>26</v>
      </c>
      <c r="B33" s="31" t="s">
        <v>74</v>
      </c>
      <c r="C33" s="32" t="s">
        <v>75</v>
      </c>
      <c r="D33" s="43">
        <v>1647</v>
      </c>
      <c r="E33" s="43">
        <v>760950026.63</v>
      </c>
      <c r="F33" s="43">
        <v>1227</v>
      </c>
      <c r="G33" s="43">
        <v>43858897.93</v>
      </c>
      <c r="H33" s="43">
        <v>35836</v>
      </c>
      <c r="I33" s="43">
        <v>489557879.79000002</v>
      </c>
      <c r="J33" s="43">
        <v>9515</v>
      </c>
      <c r="K33" s="43">
        <v>959272986.50999999</v>
      </c>
      <c r="L33" s="43">
        <f t="shared" ref="L33:L40" si="18">J33+H33+F33+D33</f>
        <v>48225</v>
      </c>
      <c r="M33" s="43">
        <f t="shared" ref="M33:M40" si="19">K33+I33+G33+E33</f>
        <v>2253639790.8600001</v>
      </c>
      <c r="N33" s="43">
        <v>736</v>
      </c>
      <c r="O33" s="43">
        <v>1294674863.29</v>
      </c>
      <c r="P33" s="43">
        <v>949</v>
      </c>
      <c r="Q33" s="43">
        <v>1553390861.5999999</v>
      </c>
      <c r="R33" s="43">
        <f t="shared" si="2"/>
        <v>1685</v>
      </c>
      <c r="S33" s="43">
        <f t="shared" si="3"/>
        <v>2848065724.8899999</v>
      </c>
      <c r="T33" s="43">
        <f t="shared" ref="T33:T40" si="20">R33+L33</f>
        <v>49910</v>
      </c>
      <c r="U33" s="43">
        <f t="shared" ref="U33:U40" si="21">S33+M33</f>
        <v>5101705515.75</v>
      </c>
      <c r="V33" s="16"/>
    </row>
    <row r="34" spans="1:22" s="9" customFormat="1" x14ac:dyDescent="0.2">
      <c r="A34" s="33">
        <v>27</v>
      </c>
      <c r="B34" s="54" t="s">
        <v>76</v>
      </c>
      <c r="C34" s="1" t="s">
        <v>77</v>
      </c>
      <c r="D34" s="44">
        <v>162</v>
      </c>
      <c r="E34" s="44">
        <v>10540204.060000001</v>
      </c>
      <c r="F34" s="44">
        <v>361</v>
      </c>
      <c r="G34" s="44">
        <v>128194969.34</v>
      </c>
      <c r="H34" s="44">
        <v>189013</v>
      </c>
      <c r="I34" s="44">
        <v>636254432.46000004</v>
      </c>
      <c r="J34" s="44">
        <v>6195</v>
      </c>
      <c r="K34" s="44">
        <v>784980454.86000001</v>
      </c>
      <c r="L34" s="42">
        <f t="shared" si="18"/>
        <v>195731</v>
      </c>
      <c r="M34" s="42">
        <f t="shared" si="19"/>
        <v>1559970060.72</v>
      </c>
      <c r="N34" s="44">
        <v>3104</v>
      </c>
      <c r="O34" s="44">
        <v>1849063963.0599999</v>
      </c>
      <c r="P34" s="44">
        <v>56064</v>
      </c>
      <c r="Q34" s="44">
        <v>1599012421.9400001</v>
      </c>
      <c r="R34" s="42">
        <f t="shared" si="2"/>
        <v>59168</v>
      </c>
      <c r="S34" s="42">
        <f t="shared" si="3"/>
        <v>3448076385</v>
      </c>
      <c r="T34" s="42">
        <f t="shared" si="20"/>
        <v>254899</v>
      </c>
      <c r="U34" s="42">
        <f t="shared" si="21"/>
        <v>5008046445.7200003</v>
      </c>
      <c r="V34" s="16"/>
    </row>
    <row r="35" spans="1:22" s="9" customFormat="1" x14ac:dyDescent="0.2">
      <c r="A35" s="30">
        <v>28</v>
      </c>
      <c r="B35" s="53" t="s">
        <v>64</v>
      </c>
      <c r="C35" s="32" t="s">
        <v>65</v>
      </c>
      <c r="D35" s="43"/>
      <c r="E35" s="43"/>
      <c r="F35" s="43">
        <v>2</v>
      </c>
      <c r="G35" s="43">
        <v>2844355.93</v>
      </c>
      <c r="H35" s="43">
        <v>1048</v>
      </c>
      <c r="I35" s="43">
        <v>1904910253.8099999</v>
      </c>
      <c r="J35" s="43">
        <v>1152</v>
      </c>
      <c r="K35" s="43">
        <v>469006048.62</v>
      </c>
      <c r="L35" s="43">
        <f t="shared" si="18"/>
        <v>2202</v>
      </c>
      <c r="M35" s="43">
        <f t="shared" si="19"/>
        <v>2376760658.3599997</v>
      </c>
      <c r="N35" s="43">
        <v>51</v>
      </c>
      <c r="O35" s="43">
        <v>480061588.50999999</v>
      </c>
      <c r="P35" s="43">
        <v>604</v>
      </c>
      <c r="Q35" s="43">
        <v>1963310000</v>
      </c>
      <c r="R35" s="43">
        <f t="shared" si="2"/>
        <v>655</v>
      </c>
      <c r="S35" s="43">
        <f t="shared" si="3"/>
        <v>2443371588.5100002</v>
      </c>
      <c r="T35" s="43">
        <f t="shared" si="20"/>
        <v>2857</v>
      </c>
      <c r="U35" s="43">
        <f t="shared" si="21"/>
        <v>4820132246.8699999</v>
      </c>
      <c r="V35" s="16"/>
    </row>
    <row r="36" spans="1:22" s="9" customFormat="1" x14ac:dyDescent="0.2">
      <c r="A36" s="33">
        <v>29</v>
      </c>
      <c r="B36" s="54" t="s">
        <v>78</v>
      </c>
      <c r="C36" s="1" t="s">
        <v>79</v>
      </c>
      <c r="D36" s="44">
        <v>949</v>
      </c>
      <c r="E36" s="44">
        <v>60213634.82</v>
      </c>
      <c r="F36" s="44">
        <v>6733</v>
      </c>
      <c r="G36" s="44">
        <v>249869293.88999999</v>
      </c>
      <c r="H36" s="44">
        <v>3698</v>
      </c>
      <c r="I36" s="44">
        <v>345434128.74000001</v>
      </c>
      <c r="J36" s="44">
        <v>14603</v>
      </c>
      <c r="K36" s="44">
        <v>517992795.93000001</v>
      </c>
      <c r="L36" s="42">
        <f t="shared" si="18"/>
        <v>25983</v>
      </c>
      <c r="M36" s="42">
        <f t="shared" si="19"/>
        <v>1173509853.3799999</v>
      </c>
      <c r="N36" s="44">
        <v>5752</v>
      </c>
      <c r="O36" s="44">
        <v>1976100632.0699999</v>
      </c>
      <c r="P36" s="44">
        <v>43807</v>
      </c>
      <c r="Q36" s="44">
        <v>1609861162.51</v>
      </c>
      <c r="R36" s="42">
        <f t="shared" si="2"/>
        <v>49559</v>
      </c>
      <c r="S36" s="42">
        <f t="shared" si="3"/>
        <v>3585961794.5799999</v>
      </c>
      <c r="T36" s="42">
        <f t="shared" si="20"/>
        <v>75542</v>
      </c>
      <c r="U36" s="42">
        <f t="shared" si="21"/>
        <v>4759471647.96</v>
      </c>
      <c r="V36" s="16"/>
    </row>
    <row r="37" spans="1:22" s="9" customFormat="1" x14ac:dyDescent="0.2">
      <c r="A37" s="30">
        <v>30</v>
      </c>
      <c r="B37" s="53" t="s">
        <v>82</v>
      </c>
      <c r="C37" s="32" t="s">
        <v>83</v>
      </c>
      <c r="D37" s="43">
        <v>535</v>
      </c>
      <c r="E37" s="43">
        <v>133902076.69</v>
      </c>
      <c r="F37" s="43">
        <v>2257</v>
      </c>
      <c r="G37" s="43">
        <v>118348584.06</v>
      </c>
      <c r="H37" s="43">
        <v>2396</v>
      </c>
      <c r="I37" s="43">
        <v>247123634.5</v>
      </c>
      <c r="J37" s="43">
        <v>4243</v>
      </c>
      <c r="K37" s="43">
        <v>306397287.64999998</v>
      </c>
      <c r="L37" s="43">
        <f t="shared" si="18"/>
        <v>9431</v>
      </c>
      <c r="M37" s="43">
        <f t="shared" si="19"/>
        <v>805771582.9000001</v>
      </c>
      <c r="N37" s="43">
        <v>2017</v>
      </c>
      <c r="O37" s="43">
        <v>1896377513.3599999</v>
      </c>
      <c r="P37" s="43">
        <v>58049</v>
      </c>
      <c r="Q37" s="43">
        <v>1810874244.47</v>
      </c>
      <c r="R37" s="43">
        <f t="shared" si="2"/>
        <v>60066</v>
      </c>
      <c r="S37" s="43">
        <f t="shared" si="3"/>
        <v>3707251757.8299999</v>
      </c>
      <c r="T37" s="43">
        <f t="shared" si="20"/>
        <v>69497</v>
      </c>
      <c r="U37" s="43">
        <f t="shared" si="21"/>
        <v>4513023340.7299995</v>
      </c>
      <c r="V37" s="16"/>
    </row>
    <row r="38" spans="1:22" s="9" customFormat="1" x14ac:dyDescent="0.2">
      <c r="A38" s="33">
        <v>31</v>
      </c>
      <c r="B38" s="54" t="s">
        <v>86</v>
      </c>
      <c r="C38" s="1" t="s">
        <v>87</v>
      </c>
      <c r="D38" s="44"/>
      <c r="E38" s="44"/>
      <c r="F38" s="44"/>
      <c r="G38" s="44"/>
      <c r="H38" s="44">
        <v>191</v>
      </c>
      <c r="I38" s="44">
        <v>935735776.47000003</v>
      </c>
      <c r="J38" s="44">
        <v>176</v>
      </c>
      <c r="K38" s="44">
        <v>1305100884.54</v>
      </c>
      <c r="L38" s="42">
        <f t="shared" si="18"/>
        <v>367</v>
      </c>
      <c r="M38" s="42">
        <f t="shared" si="19"/>
        <v>2240836661.0100002</v>
      </c>
      <c r="N38" s="44">
        <v>123</v>
      </c>
      <c r="O38" s="44">
        <v>1296638154.7</v>
      </c>
      <c r="P38" s="44">
        <v>83</v>
      </c>
      <c r="Q38" s="44">
        <v>926902667.51999998</v>
      </c>
      <c r="R38" s="42">
        <f t="shared" si="2"/>
        <v>206</v>
      </c>
      <c r="S38" s="42">
        <f t="shared" si="3"/>
        <v>2223540822.2200003</v>
      </c>
      <c r="T38" s="42">
        <f t="shared" si="20"/>
        <v>573</v>
      </c>
      <c r="U38" s="42">
        <f t="shared" si="21"/>
        <v>4464377483.2300005</v>
      </c>
      <c r="V38" s="16"/>
    </row>
    <row r="39" spans="1:22" s="9" customFormat="1" x14ac:dyDescent="0.2">
      <c r="A39" s="30">
        <v>32</v>
      </c>
      <c r="B39" s="53" t="s">
        <v>80</v>
      </c>
      <c r="C39" s="32" t="s">
        <v>81</v>
      </c>
      <c r="D39" s="43">
        <v>296</v>
      </c>
      <c r="E39" s="43">
        <v>34858689.939999998</v>
      </c>
      <c r="F39" s="43">
        <v>442</v>
      </c>
      <c r="G39" s="43">
        <v>35966583.420000002</v>
      </c>
      <c r="H39" s="43">
        <v>678</v>
      </c>
      <c r="I39" s="43">
        <v>125602464.59999999</v>
      </c>
      <c r="J39" s="43">
        <v>2647</v>
      </c>
      <c r="K39" s="43">
        <v>144661049.21000001</v>
      </c>
      <c r="L39" s="43">
        <f t="shared" si="18"/>
        <v>4063</v>
      </c>
      <c r="M39" s="43">
        <f t="shared" si="19"/>
        <v>341088787.17000002</v>
      </c>
      <c r="N39" s="43">
        <v>1381</v>
      </c>
      <c r="O39" s="43">
        <v>2012130398.21</v>
      </c>
      <c r="P39" s="43">
        <v>5137</v>
      </c>
      <c r="Q39" s="43">
        <v>1997989423.4000001</v>
      </c>
      <c r="R39" s="43">
        <f t="shared" si="2"/>
        <v>6518</v>
      </c>
      <c r="S39" s="43">
        <f t="shared" si="3"/>
        <v>4010119821.6100001</v>
      </c>
      <c r="T39" s="43">
        <f t="shared" si="20"/>
        <v>10581</v>
      </c>
      <c r="U39" s="43">
        <f t="shared" si="21"/>
        <v>4351208608.7799997</v>
      </c>
      <c r="V39" s="16"/>
    </row>
    <row r="40" spans="1:22" s="9" customFormat="1" x14ac:dyDescent="0.2">
      <c r="A40" s="33">
        <v>33</v>
      </c>
      <c r="B40" s="54" t="s">
        <v>70</v>
      </c>
      <c r="C40" s="1" t="s">
        <v>71</v>
      </c>
      <c r="D40" s="44">
        <v>1744</v>
      </c>
      <c r="E40" s="44">
        <v>290852859.23000002</v>
      </c>
      <c r="F40" s="44">
        <v>2679</v>
      </c>
      <c r="G40" s="44">
        <v>177620125.96000001</v>
      </c>
      <c r="H40" s="44">
        <v>3068</v>
      </c>
      <c r="I40" s="44">
        <v>386683143.89999998</v>
      </c>
      <c r="J40" s="44">
        <v>12196</v>
      </c>
      <c r="K40" s="44">
        <v>352793782.72000003</v>
      </c>
      <c r="L40" s="42">
        <f t="shared" si="18"/>
        <v>19687</v>
      </c>
      <c r="M40" s="42">
        <f t="shared" si="19"/>
        <v>1207949911.8099999</v>
      </c>
      <c r="N40" s="44">
        <v>3070</v>
      </c>
      <c r="O40" s="44">
        <v>1480542101.1600001</v>
      </c>
      <c r="P40" s="44">
        <v>13422</v>
      </c>
      <c r="Q40" s="44">
        <v>1627677666.73</v>
      </c>
      <c r="R40" s="42">
        <f t="shared" si="2"/>
        <v>16492</v>
      </c>
      <c r="S40" s="42">
        <f t="shared" si="3"/>
        <v>3108219767.8900003</v>
      </c>
      <c r="T40" s="42">
        <f t="shared" si="20"/>
        <v>36179</v>
      </c>
      <c r="U40" s="42">
        <f t="shared" si="21"/>
        <v>4316169679.7000008</v>
      </c>
      <c r="V40" s="16"/>
    </row>
    <row r="41" spans="1:22" s="9" customFormat="1" x14ac:dyDescent="0.2">
      <c r="A41" s="30">
        <v>34</v>
      </c>
      <c r="B41" s="31" t="s">
        <v>94</v>
      </c>
      <c r="C41" s="32" t="s">
        <v>95</v>
      </c>
      <c r="D41" s="43">
        <v>42</v>
      </c>
      <c r="E41" s="43">
        <v>169057428.15000001</v>
      </c>
      <c r="F41" s="43">
        <v>24</v>
      </c>
      <c r="G41" s="43">
        <v>16424459.380000001</v>
      </c>
      <c r="H41" s="43">
        <v>123</v>
      </c>
      <c r="I41" s="43">
        <v>1491056205.0899999</v>
      </c>
      <c r="J41" s="43">
        <v>279</v>
      </c>
      <c r="K41" s="43">
        <v>1478990430.03</v>
      </c>
      <c r="L41" s="43">
        <f t="shared" ref="L41:M48" si="22">J41+H41+F41+D41</f>
        <v>468</v>
      </c>
      <c r="M41" s="43">
        <f t="shared" si="22"/>
        <v>3155528522.6500001</v>
      </c>
      <c r="N41" s="43">
        <v>37</v>
      </c>
      <c r="O41" s="43">
        <v>75565169.25</v>
      </c>
      <c r="P41" s="43">
        <v>67</v>
      </c>
      <c r="Q41" s="43">
        <v>239602072.75</v>
      </c>
      <c r="R41" s="43">
        <f t="shared" si="2"/>
        <v>104</v>
      </c>
      <c r="S41" s="43">
        <f t="shared" si="3"/>
        <v>315167242</v>
      </c>
      <c r="T41" s="43">
        <f t="shared" ref="T41:U48" si="23">R41+L41</f>
        <v>572</v>
      </c>
      <c r="U41" s="43">
        <f t="shared" si="23"/>
        <v>3470695764.6500001</v>
      </c>
      <c r="V41" s="16"/>
    </row>
    <row r="42" spans="1:22" s="9" customFormat="1" x14ac:dyDescent="0.2">
      <c r="A42" s="33">
        <v>35</v>
      </c>
      <c r="B42" s="54" t="s">
        <v>92</v>
      </c>
      <c r="C42" s="1" t="s">
        <v>93</v>
      </c>
      <c r="D42" s="44">
        <v>256</v>
      </c>
      <c r="E42" s="44">
        <v>994146282.19000006</v>
      </c>
      <c r="F42" s="44">
        <v>567</v>
      </c>
      <c r="G42" s="44">
        <v>19119904.43</v>
      </c>
      <c r="H42" s="44">
        <v>750</v>
      </c>
      <c r="I42" s="44">
        <v>136879100.05000001</v>
      </c>
      <c r="J42" s="44">
        <v>2752</v>
      </c>
      <c r="K42" s="44">
        <v>557457815.38999999</v>
      </c>
      <c r="L42" s="42">
        <f t="shared" si="22"/>
        <v>4325</v>
      </c>
      <c r="M42" s="42">
        <f t="shared" si="22"/>
        <v>1707603102.0599999</v>
      </c>
      <c r="N42" s="44">
        <v>1260</v>
      </c>
      <c r="O42" s="44">
        <v>585883175.85000002</v>
      </c>
      <c r="P42" s="44">
        <v>902</v>
      </c>
      <c r="Q42" s="44">
        <v>1137508949.9100001</v>
      </c>
      <c r="R42" s="42">
        <f t="shared" si="2"/>
        <v>2162</v>
      </c>
      <c r="S42" s="42">
        <f t="shared" si="3"/>
        <v>1723392125.7600002</v>
      </c>
      <c r="T42" s="42">
        <f t="shared" si="23"/>
        <v>6487</v>
      </c>
      <c r="U42" s="42">
        <f t="shared" si="23"/>
        <v>3430995227.8200002</v>
      </c>
      <c r="V42" s="16"/>
    </row>
    <row r="43" spans="1:22" s="9" customFormat="1" x14ac:dyDescent="0.2">
      <c r="A43" s="30">
        <v>36</v>
      </c>
      <c r="B43" s="53" t="s">
        <v>62</v>
      </c>
      <c r="C43" s="32" t="s">
        <v>63</v>
      </c>
      <c r="D43" s="43"/>
      <c r="E43" s="43"/>
      <c r="F43" s="43"/>
      <c r="G43" s="43"/>
      <c r="H43" s="43">
        <v>47</v>
      </c>
      <c r="I43" s="43">
        <v>89272028.5</v>
      </c>
      <c r="J43" s="43"/>
      <c r="K43" s="43"/>
      <c r="L43" s="43">
        <f t="shared" si="22"/>
        <v>47</v>
      </c>
      <c r="M43" s="43">
        <f t="shared" si="22"/>
        <v>89272028.5</v>
      </c>
      <c r="N43" s="43">
        <v>5</v>
      </c>
      <c r="O43" s="43">
        <v>1550000000</v>
      </c>
      <c r="P43" s="43">
        <v>5</v>
      </c>
      <c r="Q43" s="43">
        <v>1550000000</v>
      </c>
      <c r="R43" s="43">
        <f t="shared" si="2"/>
        <v>10</v>
      </c>
      <c r="S43" s="43">
        <f t="shared" si="3"/>
        <v>3100000000</v>
      </c>
      <c r="T43" s="43">
        <f t="shared" si="23"/>
        <v>57</v>
      </c>
      <c r="U43" s="43">
        <f t="shared" si="23"/>
        <v>3189272028.5</v>
      </c>
      <c r="V43" s="16"/>
    </row>
    <row r="44" spans="1:22" s="9" customFormat="1" x14ac:dyDescent="0.2">
      <c r="A44" s="33">
        <v>37</v>
      </c>
      <c r="B44" s="54" t="s">
        <v>104</v>
      </c>
      <c r="C44" s="1" t="s">
        <v>105</v>
      </c>
      <c r="D44" s="44">
        <v>60</v>
      </c>
      <c r="E44" s="44">
        <v>30804889.800000001</v>
      </c>
      <c r="F44" s="44">
        <v>424</v>
      </c>
      <c r="G44" s="44">
        <v>33182872.390000001</v>
      </c>
      <c r="H44" s="44">
        <v>396</v>
      </c>
      <c r="I44" s="44">
        <v>933063487.01999998</v>
      </c>
      <c r="J44" s="44">
        <v>580</v>
      </c>
      <c r="K44" s="44">
        <v>857984346.95000005</v>
      </c>
      <c r="L44" s="42">
        <f t="shared" si="22"/>
        <v>1460</v>
      </c>
      <c r="M44" s="42">
        <f t="shared" si="22"/>
        <v>1855035596.1600001</v>
      </c>
      <c r="N44" s="44">
        <v>69</v>
      </c>
      <c r="O44" s="44">
        <v>533027458.14999998</v>
      </c>
      <c r="P44" s="44">
        <v>124</v>
      </c>
      <c r="Q44" s="44">
        <v>595271966.22000003</v>
      </c>
      <c r="R44" s="42">
        <f t="shared" si="2"/>
        <v>193</v>
      </c>
      <c r="S44" s="42">
        <f t="shared" si="3"/>
        <v>1128299424.3699999</v>
      </c>
      <c r="T44" s="42">
        <f t="shared" si="23"/>
        <v>1653</v>
      </c>
      <c r="U44" s="42">
        <f t="shared" si="23"/>
        <v>2983335020.5299997</v>
      </c>
      <c r="V44" s="16"/>
    </row>
    <row r="45" spans="1:22" s="9" customFormat="1" x14ac:dyDescent="0.2">
      <c r="A45" s="30">
        <v>38</v>
      </c>
      <c r="B45" s="53" t="s">
        <v>88</v>
      </c>
      <c r="C45" s="32" t="s">
        <v>89</v>
      </c>
      <c r="D45" s="43">
        <v>478</v>
      </c>
      <c r="E45" s="43">
        <v>566669006.30999994</v>
      </c>
      <c r="F45" s="43">
        <v>1158</v>
      </c>
      <c r="G45" s="43">
        <v>189978080.91999999</v>
      </c>
      <c r="H45" s="43">
        <v>420</v>
      </c>
      <c r="I45" s="43">
        <v>246890731.43000001</v>
      </c>
      <c r="J45" s="43">
        <v>618</v>
      </c>
      <c r="K45" s="43">
        <v>285235354.75999999</v>
      </c>
      <c r="L45" s="43">
        <f t="shared" si="22"/>
        <v>2674</v>
      </c>
      <c r="M45" s="43">
        <f t="shared" si="22"/>
        <v>1288773173.4200001</v>
      </c>
      <c r="N45" s="43">
        <v>745</v>
      </c>
      <c r="O45" s="43">
        <v>658441487.39999998</v>
      </c>
      <c r="P45" s="43">
        <v>761</v>
      </c>
      <c r="Q45" s="43">
        <v>990833601.40999997</v>
      </c>
      <c r="R45" s="43">
        <f t="shared" si="2"/>
        <v>1506</v>
      </c>
      <c r="S45" s="43">
        <f t="shared" si="3"/>
        <v>1649275088.8099999</v>
      </c>
      <c r="T45" s="43">
        <f t="shared" si="23"/>
        <v>4180</v>
      </c>
      <c r="U45" s="43">
        <f t="shared" si="23"/>
        <v>2938048262.23</v>
      </c>
      <c r="V45" s="16"/>
    </row>
    <row r="46" spans="1:22" s="9" customFormat="1" x14ac:dyDescent="0.2">
      <c r="A46" s="33">
        <v>39</v>
      </c>
      <c r="B46" s="54" t="s">
        <v>90</v>
      </c>
      <c r="C46" s="1" t="s">
        <v>91</v>
      </c>
      <c r="D46" s="44">
        <v>407</v>
      </c>
      <c r="E46" s="44">
        <v>177476332.74000001</v>
      </c>
      <c r="F46" s="44">
        <v>706</v>
      </c>
      <c r="G46" s="44">
        <v>145489719.18000001</v>
      </c>
      <c r="H46" s="44">
        <v>137</v>
      </c>
      <c r="I46" s="44">
        <v>168670687.66</v>
      </c>
      <c r="J46" s="44">
        <v>1331</v>
      </c>
      <c r="K46" s="44">
        <v>779681258.04999995</v>
      </c>
      <c r="L46" s="42">
        <f t="shared" si="22"/>
        <v>2581</v>
      </c>
      <c r="M46" s="42">
        <f t="shared" si="22"/>
        <v>1271317997.6299999</v>
      </c>
      <c r="N46" s="44">
        <v>232</v>
      </c>
      <c r="O46" s="44">
        <v>984923352.15999997</v>
      </c>
      <c r="P46" s="44">
        <v>197</v>
      </c>
      <c r="Q46" s="44">
        <v>519823856.31</v>
      </c>
      <c r="R46" s="42">
        <f t="shared" si="2"/>
        <v>429</v>
      </c>
      <c r="S46" s="42">
        <f t="shared" si="3"/>
        <v>1504747208.47</v>
      </c>
      <c r="T46" s="42">
        <f t="shared" si="23"/>
        <v>3010</v>
      </c>
      <c r="U46" s="42">
        <f t="shared" si="23"/>
        <v>2776065206.0999999</v>
      </c>
      <c r="V46" s="16"/>
    </row>
    <row r="47" spans="1:22" s="9" customFormat="1" x14ac:dyDescent="0.2">
      <c r="A47" s="30">
        <v>40</v>
      </c>
      <c r="B47" s="53" t="s">
        <v>114</v>
      </c>
      <c r="C47" s="32" t="s">
        <v>115</v>
      </c>
      <c r="D47" s="43">
        <v>170</v>
      </c>
      <c r="E47" s="43">
        <v>8344104.3600000003</v>
      </c>
      <c r="F47" s="43">
        <v>1587</v>
      </c>
      <c r="G47" s="43">
        <v>59139292.869999997</v>
      </c>
      <c r="H47" s="43">
        <v>672</v>
      </c>
      <c r="I47" s="43">
        <v>145785738.09999999</v>
      </c>
      <c r="J47" s="43">
        <v>17643</v>
      </c>
      <c r="K47" s="43">
        <v>339607289.56</v>
      </c>
      <c r="L47" s="43">
        <f t="shared" si="22"/>
        <v>20072</v>
      </c>
      <c r="M47" s="43">
        <f t="shared" si="22"/>
        <v>552876424.88999999</v>
      </c>
      <c r="N47" s="43">
        <v>2059</v>
      </c>
      <c r="O47" s="43">
        <v>957344772.30999994</v>
      </c>
      <c r="P47" s="43">
        <v>2017</v>
      </c>
      <c r="Q47" s="43">
        <v>712690420.72000003</v>
      </c>
      <c r="R47" s="43">
        <f t="shared" si="2"/>
        <v>4076</v>
      </c>
      <c r="S47" s="43">
        <f t="shared" si="3"/>
        <v>1670035193.03</v>
      </c>
      <c r="T47" s="43">
        <f t="shared" si="23"/>
        <v>24148</v>
      </c>
      <c r="U47" s="43">
        <f t="shared" si="23"/>
        <v>2222911617.9200001</v>
      </c>
      <c r="V47" s="16"/>
    </row>
    <row r="48" spans="1:22" s="9" customFormat="1" x14ac:dyDescent="0.2">
      <c r="A48" s="33">
        <v>41</v>
      </c>
      <c r="B48" s="54" t="s">
        <v>98</v>
      </c>
      <c r="C48" s="1" t="s">
        <v>99</v>
      </c>
      <c r="D48" s="44">
        <v>315</v>
      </c>
      <c r="E48" s="44">
        <v>440693212.85000002</v>
      </c>
      <c r="F48" s="44">
        <v>195</v>
      </c>
      <c r="G48" s="44">
        <v>121439742.39</v>
      </c>
      <c r="H48" s="44">
        <v>90</v>
      </c>
      <c r="I48" s="44">
        <v>252665102.12</v>
      </c>
      <c r="J48" s="44">
        <v>592</v>
      </c>
      <c r="K48" s="44">
        <v>281544292.81999999</v>
      </c>
      <c r="L48" s="42">
        <f t="shared" si="22"/>
        <v>1192</v>
      </c>
      <c r="M48" s="42">
        <f t="shared" si="22"/>
        <v>1096342350.1800001</v>
      </c>
      <c r="N48" s="44">
        <v>48</v>
      </c>
      <c r="O48" s="44">
        <v>328902055.17000002</v>
      </c>
      <c r="P48" s="44">
        <v>49</v>
      </c>
      <c r="Q48" s="44">
        <v>390634193.92000002</v>
      </c>
      <c r="R48" s="42">
        <f t="shared" si="2"/>
        <v>97</v>
      </c>
      <c r="S48" s="42">
        <f t="shared" si="3"/>
        <v>719536249.09000003</v>
      </c>
      <c r="T48" s="42">
        <f t="shared" si="23"/>
        <v>1289</v>
      </c>
      <c r="U48" s="42">
        <f t="shared" si="23"/>
        <v>1815878599.27</v>
      </c>
      <c r="V48" s="16"/>
    </row>
    <row r="49" spans="1:22" s="9" customFormat="1" x14ac:dyDescent="0.2">
      <c r="A49" s="30">
        <v>42</v>
      </c>
      <c r="B49" s="31" t="s">
        <v>96</v>
      </c>
      <c r="C49" s="32" t="s">
        <v>97</v>
      </c>
      <c r="D49" s="43">
        <v>2</v>
      </c>
      <c r="E49" s="43">
        <v>13000000</v>
      </c>
      <c r="F49" s="43"/>
      <c r="G49" s="43"/>
      <c r="H49" s="43">
        <v>34</v>
      </c>
      <c r="I49" s="43">
        <v>774791941.90999997</v>
      </c>
      <c r="J49" s="43">
        <v>30</v>
      </c>
      <c r="K49" s="43">
        <v>441715513.97000003</v>
      </c>
      <c r="L49" s="43">
        <f t="shared" ref="L49:L64" si="24">J49+H49+F49+D49</f>
        <v>66</v>
      </c>
      <c r="M49" s="43">
        <f t="shared" ref="M49:M64" si="25">K49+I49+G49+E49</f>
        <v>1229507455.8800001</v>
      </c>
      <c r="N49" s="43">
        <v>6</v>
      </c>
      <c r="O49" s="43">
        <v>51996893.670000002</v>
      </c>
      <c r="P49" s="43">
        <v>18</v>
      </c>
      <c r="Q49" s="43">
        <v>395862452.25999999</v>
      </c>
      <c r="R49" s="43">
        <f t="shared" si="2"/>
        <v>24</v>
      </c>
      <c r="S49" s="43">
        <f t="shared" si="3"/>
        <v>447859345.93000001</v>
      </c>
      <c r="T49" s="43">
        <f t="shared" ref="T49:T64" si="26">R49+L49</f>
        <v>90</v>
      </c>
      <c r="U49" s="43">
        <f t="shared" ref="U49:U64" si="27">S49+M49</f>
        <v>1677366801.8100002</v>
      </c>
      <c r="V49" s="16"/>
    </row>
    <row r="50" spans="1:22" s="9" customFormat="1" x14ac:dyDescent="0.2">
      <c r="A50" s="33">
        <v>43</v>
      </c>
      <c r="B50" s="54" t="s">
        <v>102</v>
      </c>
      <c r="C50" s="1" t="s">
        <v>103</v>
      </c>
      <c r="D50" s="44">
        <v>42</v>
      </c>
      <c r="E50" s="44">
        <v>208190455.5</v>
      </c>
      <c r="F50" s="44">
        <v>14</v>
      </c>
      <c r="G50" s="44">
        <v>14004790.289999999</v>
      </c>
      <c r="H50" s="44">
        <v>12</v>
      </c>
      <c r="I50" s="44">
        <v>10439754.27</v>
      </c>
      <c r="J50" s="44">
        <v>168</v>
      </c>
      <c r="K50" s="44">
        <v>77362477.680000007</v>
      </c>
      <c r="L50" s="42">
        <f t="shared" si="24"/>
        <v>236</v>
      </c>
      <c r="M50" s="42">
        <f t="shared" si="25"/>
        <v>309997477.74000001</v>
      </c>
      <c r="N50" s="44">
        <v>23</v>
      </c>
      <c r="O50" s="44">
        <v>533000000</v>
      </c>
      <c r="P50" s="44">
        <v>20</v>
      </c>
      <c r="Q50" s="44">
        <v>684500000</v>
      </c>
      <c r="R50" s="42">
        <f t="shared" si="2"/>
        <v>43</v>
      </c>
      <c r="S50" s="42">
        <f t="shared" si="3"/>
        <v>1217500000</v>
      </c>
      <c r="T50" s="42">
        <f t="shared" si="26"/>
        <v>279</v>
      </c>
      <c r="U50" s="42">
        <f t="shared" si="27"/>
        <v>1527497477.74</v>
      </c>
      <c r="V50" s="16"/>
    </row>
    <row r="51" spans="1:22" s="9" customFormat="1" x14ac:dyDescent="0.2">
      <c r="A51" s="30">
        <v>44</v>
      </c>
      <c r="B51" s="53" t="s">
        <v>108</v>
      </c>
      <c r="C51" s="32" t="s">
        <v>109</v>
      </c>
      <c r="D51" s="43">
        <v>740</v>
      </c>
      <c r="E51" s="43">
        <v>16263472.76</v>
      </c>
      <c r="F51" s="43">
        <v>3546</v>
      </c>
      <c r="G51" s="43">
        <v>82148306.540000007</v>
      </c>
      <c r="H51" s="43">
        <v>7882</v>
      </c>
      <c r="I51" s="43">
        <v>91412193.219999999</v>
      </c>
      <c r="J51" s="43">
        <v>13971</v>
      </c>
      <c r="K51" s="43">
        <v>316062815.04000002</v>
      </c>
      <c r="L51" s="43">
        <f t="shared" si="24"/>
        <v>26139</v>
      </c>
      <c r="M51" s="43">
        <f t="shared" si="25"/>
        <v>505886787.56</v>
      </c>
      <c r="N51" s="43">
        <v>17854</v>
      </c>
      <c r="O51" s="43">
        <v>589792849.73000002</v>
      </c>
      <c r="P51" s="43">
        <v>1194</v>
      </c>
      <c r="Q51" s="43">
        <v>299075093.94</v>
      </c>
      <c r="R51" s="43">
        <f t="shared" si="2"/>
        <v>19048</v>
      </c>
      <c r="S51" s="43">
        <f t="shared" si="3"/>
        <v>888867943.67000008</v>
      </c>
      <c r="T51" s="43">
        <f t="shared" si="26"/>
        <v>45187</v>
      </c>
      <c r="U51" s="43">
        <f t="shared" si="27"/>
        <v>1394754731.23</v>
      </c>
      <c r="V51" s="16"/>
    </row>
    <row r="52" spans="1:22" s="9" customFormat="1" x14ac:dyDescent="0.2">
      <c r="A52" s="33">
        <v>45</v>
      </c>
      <c r="B52" s="54" t="s">
        <v>100</v>
      </c>
      <c r="C52" s="1" t="s">
        <v>101</v>
      </c>
      <c r="D52" s="44">
        <v>40</v>
      </c>
      <c r="E52" s="44">
        <v>151095012.22999999</v>
      </c>
      <c r="F52" s="44">
        <v>49</v>
      </c>
      <c r="G52" s="44">
        <v>5463669.2000000002</v>
      </c>
      <c r="H52" s="44">
        <v>46</v>
      </c>
      <c r="I52" s="44">
        <v>203170124.47</v>
      </c>
      <c r="J52" s="44">
        <v>133</v>
      </c>
      <c r="K52" s="44">
        <v>411064490.99000001</v>
      </c>
      <c r="L52" s="42">
        <f t="shared" si="24"/>
        <v>268</v>
      </c>
      <c r="M52" s="42">
        <f t="shared" si="25"/>
        <v>770793296.8900001</v>
      </c>
      <c r="N52" s="44">
        <v>60</v>
      </c>
      <c r="O52" s="44">
        <v>309395518.94999999</v>
      </c>
      <c r="P52" s="44">
        <v>148</v>
      </c>
      <c r="Q52" s="44">
        <v>234903100.52000001</v>
      </c>
      <c r="R52" s="42">
        <f t="shared" si="2"/>
        <v>208</v>
      </c>
      <c r="S52" s="42">
        <f t="shared" si="3"/>
        <v>544298619.47000003</v>
      </c>
      <c r="T52" s="42">
        <f t="shared" si="26"/>
        <v>476</v>
      </c>
      <c r="U52" s="42">
        <f t="shared" si="27"/>
        <v>1315091916.3600001</v>
      </c>
      <c r="V52" s="16"/>
    </row>
    <row r="53" spans="1:22" s="9" customFormat="1" x14ac:dyDescent="0.2">
      <c r="A53" s="30">
        <v>46</v>
      </c>
      <c r="B53" s="53" t="s">
        <v>110</v>
      </c>
      <c r="C53" s="32" t="s">
        <v>111</v>
      </c>
      <c r="D53" s="43">
        <v>4961</v>
      </c>
      <c r="E53" s="43">
        <v>384568956.36000001</v>
      </c>
      <c r="F53" s="43">
        <v>6311</v>
      </c>
      <c r="G53" s="43">
        <v>249766649.11000001</v>
      </c>
      <c r="H53" s="43">
        <v>2086</v>
      </c>
      <c r="I53" s="43">
        <v>66107882.350000001</v>
      </c>
      <c r="J53" s="43">
        <v>7331</v>
      </c>
      <c r="K53" s="43">
        <v>164654033.33000001</v>
      </c>
      <c r="L53" s="43">
        <f t="shared" si="24"/>
        <v>20689</v>
      </c>
      <c r="M53" s="43">
        <f t="shared" si="25"/>
        <v>865097521.1500001</v>
      </c>
      <c r="N53" s="43">
        <v>221</v>
      </c>
      <c r="O53" s="43">
        <v>192950358.19</v>
      </c>
      <c r="P53" s="43">
        <v>245</v>
      </c>
      <c r="Q53" s="43">
        <v>228833273.43000001</v>
      </c>
      <c r="R53" s="43">
        <f t="shared" si="2"/>
        <v>466</v>
      </c>
      <c r="S53" s="43">
        <f t="shared" si="3"/>
        <v>421783631.62</v>
      </c>
      <c r="T53" s="43">
        <f t="shared" si="26"/>
        <v>21155</v>
      </c>
      <c r="U53" s="43">
        <f t="shared" si="27"/>
        <v>1286881152.77</v>
      </c>
      <c r="V53" s="16"/>
    </row>
    <row r="54" spans="1:22" s="9" customFormat="1" x14ac:dyDescent="0.2">
      <c r="A54" s="33">
        <v>47</v>
      </c>
      <c r="B54" s="54" t="s">
        <v>112</v>
      </c>
      <c r="C54" s="1" t="s">
        <v>113</v>
      </c>
      <c r="D54" s="44">
        <v>284</v>
      </c>
      <c r="E54" s="44">
        <v>144583876.69999999</v>
      </c>
      <c r="F54" s="44">
        <v>2612</v>
      </c>
      <c r="G54" s="44">
        <v>243045968.58000001</v>
      </c>
      <c r="H54" s="44">
        <v>303</v>
      </c>
      <c r="I54" s="44">
        <v>29115655.079999998</v>
      </c>
      <c r="J54" s="44">
        <v>1724</v>
      </c>
      <c r="K54" s="44">
        <v>191369298.21000001</v>
      </c>
      <c r="L54" s="42">
        <f t="shared" si="24"/>
        <v>4923</v>
      </c>
      <c r="M54" s="42">
        <f t="shared" si="25"/>
        <v>608114798.56999993</v>
      </c>
      <c r="N54" s="44">
        <v>120</v>
      </c>
      <c r="O54" s="44">
        <v>383520725.81999999</v>
      </c>
      <c r="P54" s="44">
        <v>44</v>
      </c>
      <c r="Q54" s="44">
        <v>109815157.48999999</v>
      </c>
      <c r="R54" s="42">
        <f t="shared" si="2"/>
        <v>164</v>
      </c>
      <c r="S54" s="42">
        <f t="shared" si="3"/>
        <v>493335883.31</v>
      </c>
      <c r="T54" s="42">
        <f t="shared" si="26"/>
        <v>5087</v>
      </c>
      <c r="U54" s="42">
        <f t="shared" si="27"/>
        <v>1101450681.8799999</v>
      </c>
      <c r="V54" s="16"/>
    </row>
    <row r="55" spans="1:22" s="9" customFormat="1" x14ac:dyDescent="0.2">
      <c r="A55" s="30">
        <v>48</v>
      </c>
      <c r="B55" s="53" t="s">
        <v>146</v>
      </c>
      <c r="C55" s="32" t="s">
        <v>147</v>
      </c>
      <c r="D55" s="43">
        <v>157</v>
      </c>
      <c r="E55" s="43">
        <v>135334897.34999999</v>
      </c>
      <c r="F55" s="43">
        <v>28</v>
      </c>
      <c r="G55" s="43">
        <v>3382039.76</v>
      </c>
      <c r="H55" s="43">
        <v>81</v>
      </c>
      <c r="I55" s="43">
        <v>192682394.56</v>
      </c>
      <c r="J55" s="43">
        <v>335</v>
      </c>
      <c r="K55" s="43">
        <v>139475549.97999999</v>
      </c>
      <c r="L55" s="43">
        <f t="shared" si="24"/>
        <v>601</v>
      </c>
      <c r="M55" s="43">
        <f t="shared" si="25"/>
        <v>470874881.64999998</v>
      </c>
      <c r="N55" s="43">
        <v>49</v>
      </c>
      <c r="O55" s="43">
        <v>202943945.56999999</v>
      </c>
      <c r="P55" s="43">
        <v>59</v>
      </c>
      <c r="Q55" s="43">
        <v>362142383.22000003</v>
      </c>
      <c r="R55" s="43">
        <f t="shared" si="2"/>
        <v>108</v>
      </c>
      <c r="S55" s="43">
        <f t="shared" si="3"/>
        <v>565086328.78999996</v>
      </c>
      <c r="T55" s="43">
        <f t="shared" si="26"/>
        <v>709</v>
      </c>
      <c r="U55" s="43">
        <f t="shared" si="27"/>
        <v>1035961210.4399999</v>
      </c>
      <c r="V55" s="16"/>
    </row>
    <row r="56" spans="1:22" s="9" customFormat="1" x14ac:dyDescent="0.2">
      <c r="A56" s="33">
        <v>49</v>
      </c>
      <c r="B56" s="54" t="s">
        <v>106</v>
      </c>
      <c r="C56" s="1" t="s">
        <v>107</v>
      </c>
      <c r="D56" s="44">
        <v>10</v>
      </c>
      <c r="E56" s="44">
        <v>1672278.89</v>
      </c>
      <c r="F56" s="44">
        <v>188</v>
      </c>
      <c r="G56" s="44">
        <v>91638425.700000003</v>
      </c>
      <c r="H56" s="44">
        <v>236</v>
      </c>
      <c r="I56" s="44">
        <v>326677683.02999997</v>
      </c>
      <c r="J56" s="44">
        <v>577</v>
      </c>
      <c r="K56" s="44">
        <v>328884111.04000002</v>
      </c>
      <c r="L56" s="42">
        <f t="shared" ref="L56:L63" si="28">J56+H56+F56+D56</f>
        <v>1011</v>
      </c>
      <c r="M56" s="42">
        <f t="shared" ref="M56:M63" si="29">K56+I56+G56+E56</f>
        <v>748872498.65999997</v>
      </c>
      <c r="N56" s="44">
        <v>169</v>
      </c>
      <c r="O56" s="44">
        <v>113288040</v>
      </c>
      <c r="P56" s="44">
        <v>47</v>
      </c>
      <c r="Q56" s="44">
        <v>21060968.829999998</v>
      </c>
      <c r="R56" s="42">
        <f t="shared" si="2"/>
        <v>216</v>
      </c>
      <c r="S56" s="42">
        <f t="shared" si="3"/>
        <v>134349008.82999998</v>
      </c>
      <c r="T56" s="42">
        <f t="shared" ref="T56:T63" si="30">R56+L56</f>
        <v>1227</v>
      </c>
      <c r="U56" s="42">
        <f t="shared" ref="U56:U63" si="31">S56+M56</f>
        <v>883221507.49000001</v>
      </c>
      <c r="V56" s="16"/>
    </row>
    <row r="57" spans="1:22" s="9" customFormat="1" x14ac:dyDescent="0.2">
      <c r="A57" s="30">
        <v>50</v>
      </c>
      <c r="B57" s="31" t="s">
        <v>120</v>
      </c>
      <c r="C57" s="32" t="s">
        <v>121</v>
      </c>
      <c r="D57" s="43">
        <v>1012</v>
      </c>
      <c r="E57" s="43">
        <v>24204755.25</v>
      </c>
      <c r="F57" s="43">
        <v>9829</v>
      </c>
      <c r="G57" s="43">
        <v>203626366.94</v>
      </c>
      <c r="H57" s="43">
        <v>7274</v>
      </c>
      <c r="I57" s="43">
        <v>81369800.030000001</v>
      </c>
      <c r="J57" s="43">
        <v>19728</v>
      </c>
      <c r="K57" s="43">
        <v>172649845.21000001</v>
      </c>
      <c r="L57" s="43">
        <f t="shared" si="28"/>
        <v>37843</v>
      </c>
      <c r="M57" s="43">
        <f t="shared" si="29"/>
        <v>481850767.43000001</v>
      </c>
      <c r="N57" s="43">
        <v>4919</v>
      </c>
      <c r="O57" s="43">
        <v>328643002.22000003</v>
      </c>
      <c r="P57" s="43">
        <v>1224</v>
      </c>
      <c r="Q57" s="43">
        <v>57868675.560000002</v>
      </c>
      <c r="R57" s="43">
        <f t="shared" si="2"/>
        <v>6143</v>
      </c>
      <c r="S57" s="43">
        <f t="shared" si="3"/>
        <v>386511677.78000003</v>
      </c>
      <c r="T57" s="43">
        <f t="shared" si="30"/>
        <v>43986</v>
      </c>
      <c r="U57" s="43">
        <f t="shared" si="31"/>
        <v>868362445.21000004</v>
      </c>
      <c r="V57" s="16"/>
    </row>
    <row r="58" spans="1:22" s="9" customFormat="1" x14ac:dyDescent="0.2">
      <c r="A58" s="33">
        <v>51</v>
      </c>
      <c r="B58" s="54" t="s">
        <v>116</v>
      </c>
      <c r="C58" s="1" t="s">
        <v>117</v>
      </c>
      <c r="D58" s="44">
        <v>26</v>
      </c>
      <c r="E58" s="44">
        <v>201125.34</v>
      </c>
      <c r="F58" s="44">
        <v>220</v>
      </c>
      <c r="G58" s="44">
        <v>2358570.33</v>
      </c>
      <c r="H58" s="44">
        <v>3392</v>
      </c>
      <c r="I58" s="44">
        <v>155093590.06</v>
      </c>
      <c r="J58" s="44">
        <v>7583</v>
      </c>
      <c r="K58" s="44">
        <v>400381775.60000002</v>
      </c>
      <c r="L58" s="42">
        <f t="shared" si="28"/>
        <v>11221</v>
      </c>
      <c r="M58" s="42">
        <f t="shared" si="29"/>
        <v>558035061.33000016</v>
      </c>
      <c r="N58" s="44">
        <v>4709</v>
      </c>
      <c r="O58" s="44">
        <v>277758379.66000003</v>
      </c>
      <c r="P58" s="44">
        <v>2655</v>
      </c>
      <c r="Q58" s="44">
        <v>31813786.579999998</v>
      </c>
      <c r="R58" s="42">
        <f t="shared" si="2"/>
        <v>7364</v>
      </c>
      <c r="S58" s="42">
        <f t="shared" si="3"/>
        <v>309572166.24000001</v>
      </c>
      <c r="T58" s="42">
        <f t="shared" si="30"/>
        <v>18585</v>
      </c>
      <c r="U58" s="42">
        <f t="shared" si="31"/>
        <v>867607227.57000017</v>
      </c>
      <c r="V58" s="16"/>
    </row>
    <row r="59" spans="1:22" s="9" customFormat="1" x14ac:dyDescent="0.2">
      <c r="A59" s="30">
        <v>52</v>
      </c>
      <c r="B59" s="53" t="s">
        <v>118</v>
      </c>
      <c r="C59" s="32" t="s">
        <v>119</v>
      </c>
      <c r="D59" s="43">
        <v>51</v>
      </c>
      <c r="E59" s="43">
        <v>115055900.16</v>
      </c>
      <c r="F59" s="43">
        <v>22</v>
      </c>
      <c r="G59" s="43">
        <v>3973148.71</v>
      </c>
      <c r="H59" s="43">
        <v>8</v>
      </c>
      <c r="I59" s="43">
        <v>3970105.36</v>
      </c>
      <c r="J59" s="43">
        <v>109</v>
      </c>
      <c r="K59" s="43">
        <v>263028023.59</v>
      </c>
      <c r="L59" s="43">
        <f t="shared" si="28"/>
        <v>190</v>
      </c>
      <c r="M59" s="43">
        <f t="shared" si="29"/>
        <v>386027177.82000005</v>
      </c>
      <c r="N59" s="43">
        <v>18</v>
      </c>
      <c r="O59" s="43">
        <v>290852929.43000001</v>
      </c>
      <c r="P59" s="43">
        <v>19</v>
      </c>
      <c r="Q59" s="43">
        <v>139543477.43000001</v>
      </c>
      <c r="R59" s="43">
        <f t="shared" si="2"/>
        <v>37</v>
      </c>
      <c r="S59" s="43">
        <f t="shared" si="3"/>
        <v>430396406.86000001</v>
      </c>
      <c r="T59" s="43">
        <f t="shared" si="30"/>
        <v>227</v>
      </c>
      <c r="U59" s="43">
        <f t="shared" si="31"/>
        <v>816423584.68000007</v>
      </c>
      <c r="V59" s="16"/>
    </row>
    <row r="60" spans="1:22" s="9" customFormat="1" x14ac:dyDescent="0.2">
      <c r="A60" s="33">
        <v>53</v>
      </c>
      <c r="B60" s="54" t="s">
        <v>126</v>
      </c>
      <c r="C60" s="1" t="s">
        <v>127</v>
      </c>
      <c r="D60" s="44"/>
      <c r="E60" s="44"/>
      <c r="F60" s="44"/>
      <c r="G60" s="44"/>
      <c r="H60" s="44">
        <v>475</v>
      </c>
      <c r="I60" s="44">
        <v>1500400.87</v>
      </c>
      <c r="J60" s="44">
        <v>1043</v>
      </c>
      <c r="K60" s="44">
        <v>7704013.7999999998</v>
      </c>
      <c r="L60" s="42">
        <f t="shared" si="28"/>
        <v>1518</v>
      </c>
      <c r="M60" s="42">
        <f t="shared" si="29"/>
        <v>9204414.6699999999</v>
      </c>
      <c r="N60" s="44">
        <v>2842</v>
      </c>
      <c r="O60" s="44">
        <v>391754697.48000002</v>
      </c>
      <c r="P60" s="44">
        <v>1705</v>
      </c>
      <c r="Q60" s="44">
        <v>385565313.44999999</v>
      </c>
      <c r="R60" s="42">
        <f t="shared" si="2"/>
        <v>4547</v>
      </c>
      <c r="S60" s="42">
        <f t="shared" si="3"/>
        <v>777320010.93000007</v>
      </c>
      <c r="T60" s="42">
        <f t="shared" si="30"/>
        <v>6065</v>
      </c>
      <c r="U60" s="42">
        <f t="shared" si="31"/>
        <v>786524425.60000002</v>
      </c>
      <c r="V60" s="16"/>
    </row>
    <row r="61" spans="1:22" s="9" customFormat="1" x14ac:dyDescent="0.2">
      <c r="A61" s="30">
        <v>54</v>
      </c>
      <c r="B61" s="53" t="s">
        <v>122</v>
      </c>
      <c r="C61" s="32" t="s">
        <v>123</v>
      </c>
      <c r="D61" s="43"/>
      <c r="E61" s="43"/>
      <c r="F61" s="43"/>
      <c r="G61" s="43"/>
      <c r="H61" s="43">
        <v>567</v>
      </c>
      <c r="I61" s="43">
        <v>219536737.28999999</v>
      </c>
      <c r="J61" s="43">
        <v>580</v>
      </c>
      <c r="K61" s="43">
        <v>261429214.41</v>
      </c>
      <c r="L61" s="43">
        <f t="shared" si="28"/>
        <v>1147</v>
      </c>
      <c r="M61" s="43">
        <f t="shared" si="29"/>
        <v>480965951.69999999</v>
      </c>
      <c r="N61" s="43">
        <v>176</v>
      </c>
      <c r="O61" s="43">
        <v>159858237.30000001</v>
      </c>
      <c r="P61" s="43">
        <v>146</v>
      </c>
      <c r="Q61" s="43">
        <v>117940588.2</v>
      </c>
      <c r="R61" s="43">
        <f t="shared" si="2"/>
        <v>322</v>
      </c>
      <c r="S61" s="43">
        <f t="shared" si="3"/>
        <v>277798825.5</v>
      </c>
      <c r="T61" s="43">
        <f t="shared" si="30"/>
        <v>1469</v>
      </c>
      <c r="U61" s="43">
        <f t="shared" si="31"/>
        <v>758764777.20000005</v>
      </c>
      <c r="V61" s="16"/>
    </row>
    <row r="62" spans="1:22" s="9" customFormat="1" x14ac:dyDescent="0.2">
      <c r="A62" s="33">
        <v>55</v>
      </c>
      <c r="B62" s="54" t="s">
        <v>132</v>
      </c>
      <c r="C62" s="1" t="s">
        <v>133</v>
      </c>
      <c r="D62" s="44">
        <v>799</v>
      </c>
      <c r="E62" s="44">
        <v>124488774.7</v>
      </c>
      <c r="F62" s="44">
        <v>868</v>
      </c>
      <c r="G62" s="44">
        <v>81025116.049999997</v>
      </c>
      <c r="H62" s="44">
        <v>304</v>
      </c>
      <c r="I62" s="44">
        <v>76790170.819999993</v>
      </c>
      <c r="J62" s="44">
        <v>1129</v>
      </c>
      <c r="K62" s="44">
        <v>70383645.219999999</v>
      </c>
      <c r="L62" s="42">
        <f t="shared" si="28"/>
        <v>3100</v>
      </c>
      <c r="M62" s="42">
        <f t="shared" si="29"/>
        <v>352687706.78999996</v>
      </c>
      <c r="N62" s="44">
        <v>1126</v>
      </c>
      <c r="O62" s="44">
        <v>161612941.15000001</v>
      </c>
      <c r="P62" s="44">
        <v>927</v>
      </c>
      <c r="Q62" s="44">
        <v>211325758.66</v>
      </c>
      <c r="R62" s="42">
        <f t="shared" si="2"/>
        <v>2053</v>
      </c>
      <c r="S62" s="42">
        <f t="shared" si="3"/>
        <v>372938699.81</v>
      </c>
      <c r="T62" s="42">
        <f t="shared" si="30"/>
        <v>5153</v>
      </c>
      <c r="U62" s="42">
        <f t="shared" si="31"/>
        <v>725626406.5999999</v>
      </c>
      <c r="V62" s="16"/>
    </row>
    <row r="63" spans="1:22" s="9" customFormat="1" x14ac:dyDescent="0.2">
      <c r="A63" s="30">
        <v>56</v>
      </c>
      <c r="B63" s="53" t="s">
        <v>128</v>
      </c>
      <c r="C63" s="32" t="s">
        <v>129</v>
      </c>
      <c r="D63" s="43"/>
      <c r="E63" s="43"/>
      <c r="F63" s="43">
        <v>108</v>
      </c>
      <c r="G63" s="43">
        <v>2443334.1800000002</v>
      </c>
      <c r="H63" s="43">
        <v>563</v>
      </c>
      <c r="I63" s="43">
        <v>5320992.96</v>
      </c>
      <c r="J63" s="43">
        <v>2843</v>
      </c>
      <c r="K63" s="43">
        <v>308363592.64999998</v>
      </c>
      <c r="L63" s="43">
        <f t="shared" si="28"/>
        <v>3514</v>
      </c>
      <c r="M63" s="43">
        <f t="shared" si="29"/>
        <v>316127919.78999996</v>
      </c>
      <c r="N63" s="43">
        <v>16568</v>
      </c>
      <c r="O63" s="43">
        <v>353578359.86000001</v>
      </c>
      <c r="P63" s="43">
        <v>115</v>
      </c>
      <c r="Q63" s="43">
        <v>43866654.710000001</v>
      </c>
      <c r="R63" s="43">
        <f t="shared" si="2"/>
        <v>16683</v>
      </c>
      <c r="S63" s="43">
        <f t="shared" si="3"/>
        <v>397445014.56999999</v>
      </c>
      <c r="T63" s="43">
        <f t="shared" si="30"/>
        <v>20197</v>
      </c>
      <c r="U63" s="43">
        <f t="shared" si="31"/>
        <v>713572934.3599999</v>
      </c>
      <c r="V63" s="16"/>
    </row>
    <row r="64" spans="1:22" s="9" customFormat="1" x14ac:dyDescent="0.2">
      <c r="A64" s="33">
        <v>57</v>
      </c>
      <c r="B64" s="54" t="s">
        <v>130</v>
      </c>
      <c r="C64" s="1" t="s">
        <v>131</v>
      </c>
      <c r="D64" s="44"/>
      <c r="E64" s="44"/>
      <c r="F64" s="44"/>
      <c r="G64" s="44"/>
      <c r="H64" s="44">
        <v>5374</v>
      </c>
      <c r="I64" s="44">
        <v>51558478.030000001</v>
      </c>
      <c r="J64" s="44">
        <v>24940</v>
      </c>
      <c r="K64" s="44">
        <v>334749880.01999998</v>
      </c>
      <c r="L64" s="42">
        <f t="shared" si="24"/>
        <v>30314</v>
      </c>
      <c r="M64" s="42">
        <f t="shared" si="25"/>
        <v>386308358.04999995</v>
      </c>
      <c r="N64" s="44">
        <v>13838</v>
      </c>
      <c r="O64" s="44">
        <v>285777261.88999999</v>
      </c>
      <c r="P64" s="44">
        <v>400</v>
      </c>
      <c r="Q64" s="44">
        <v>3767367.25</v>
      </c>
      <c r="R64" s="42">
        <f t="shared" si="2"/>
        <v>14238</v>
      </c>
      <c r="S64" s="42">
        <f t="shared" si="3"/>
        <v>289544629.13999999</v>
      </c>
      <c r="T64" s="42">
        <f t="shared" si="26"/>
        <v>44552</v>
      </c>
      <c r="U64" s="42">
        <f t="shared" si="27"/>
        <v>675852987.18999994</v>
      </c>
      <c r="V64" s="16"/>
    </row>
    <row r="65" spans="1:22" s="9" customFormat="1" x14ac:dyDescent="0.2">
      <c r="A65" s="30">
        <v>58</v>
      </c>
      <c r="B65" s="31" t="s">
        <v>136</v>
      </c>
      <c r="C65" s="32" t="s">
        <v>137</v>
      </c>
      <c r="D65" s="43">
        <v>173</v>
      </c>
      <c r="E65" s="43">
        <v>3612004.78</v>
      </c>
      <c r="F65" s="43">
        <v>977</v>
      </c>
      <c r="G65" s="43">
        <v>11616331.439999999</v>
      </c>
      <c r="H65" s="43">
        <v>7408</v>
      </c>
      <c r="I65" s="43">
        <v>48728601.020000003</v>
      </c>
      <c r="J65" s="43">
        <v>30083</v>
      </c>
      <c r="K65" s="43">
        <v>323659611.83999997</v>
      </c>
      <c r="L65" s="43">
        <f t="shared" ref="L65:M71" si="32">J65+H65+F65+D65</f>
        <v>38641</v>
      </c>
      <c r="M65" s="43">
        <f t="shared" si="32"/>
        <v>387616549.07999992</v>
      </c>
      <c r="N65" s="43">
        <v>4745</v>
      </c>
      <c r="O65" s="43">
        <v>283161428.92000002</v>
      </c>
      <c r="P65" s="43">
        <v>18</v>
      </c>
      <c r="Q65" s="43">
        <v>518507.92</v>
      </c>
      <c r="R65" s="43">
        <f t="shared" si="2"/>
        <v>4763</v>
      </c>
      <c r="S65" s="43">
        <f t="shared" si="3"/>
        <v>283679936.84000003</v>
      </c>
      <c r="T65" s="43">
        <f t="shared" ref="T65:U71" si="33">R65+L65</f>
        <v>43404</v>
      </c>
      <c r="U65" s="43">
        <f t="shared" si="33"/>
        <v>671296485.91999996</v>
      </c>
      <c r="V65" s="16"/>
    </row>
    <row r="66" spans="1:22" s="9" customFormat="1" x14ac:dyDescent="0.2">
      <c r="A66" s="33">
        <v>59</v>
      </c>
      <c r="B66" s="54" t="s">
        <v>361</v>
      </c>
      <c r="C66" s="1" t="s">
        <v>362</v>
      </c>
      <c r="D66" s="44"/>
      <c r="E66" s="44"/>
      <c r="F66" s="44"/>
      <c r="G66" s="44"/>
      <c r="H66" s="44">
        <v>2</v>
      </c>
      <c r="I66" s="44">
        <v>41526001.539999999</v>
      </c>
      <c r="J66" s="44"/>
      <c r="K66" s="44"/>
      <c r="L66" s="42">
        <f t="shared" si="32"/>
        <v>2</v>
      </c>
      <c r="M66" s="42">
        <f t="shared" si="32"/>
        <v>41526001.539999999</v>
      </c>
      <c r="N66" s="44">
        <v>2</v>
      </c>
      <c r="O66" s="44">
        <v>310519523.64999998</v>
      </c>
      <c r="P66" s="44">
        <v>2</v>
      </c>
      <c r="Q66" s="44">
        <v>317757746.82999998</v>
      </c>
      <c r="R66" s="42">
        <f t="shared" si="2"/>
        <v>4</v>
      </c>
      <c r="S66" s="42">
        <f t="shared" si="3"/>
        <v>628277270.48000002</v>
      </c>
      <c r="T66" s="42">
        <f t="shared" si="33"/>
        <v>6</v>
      </c>
      <c r="U66" s="42">
        <f t="shared" si="33"/>
        <v>669803272.01999998</v>
      </c>
      <c r="V66" s="16"/>
    </row>
    <row r="67" spans="1:22" s="9" customFormat="1" x14ac:dyDescent="0.2">
      <c r="A67" s="30">
        <v>60</v>
      </c>
      <c r="B67" s="53" t="s">
        <v>138</v>
      </c>
      <c r="C67" s="32" t="s">
        <v>139</v>
      </c>
      <c r="D67" s="43">
        <v>588</v>
      </c>
      <c r="E67" s="43">
        <v>13030522.109999999</v>
      </c>
      <c r="F67" s="43">
        <v>6702</v>
      </c>
      <c r="G67" s="43">
        <v>142283657.97</v>
      </c>
      <c r="H67" s="43">
        <v>4194</v>
      </c>
      <c r="I67" s="43">
        <v>57992902.469999999</v>
      </c>
      <c r="J67" s="43">
        <v>19166</v>
      </c>
      <c r="K67" s="43">
        <v>157695064.58000001</v>
      </c>
      <c r="L67" s="43">
        <f t="shared" si="32"/>
        <v>30650</v>
      </c>
      <c r="M67" s="43">
        <f t="shared" si="32"/>
        <v>371002147.13</v>
      </c>
      <c r="N67" s="43">
        <v>7656</v>
      </c>
      <c r="O67" s="43">
        <v>262949220.56999999</v>
      </c>
      <c r="P67" s="43">
        <v>138</v>
      </c>
      <c r="Q67" s="43">
        <v>34112497.409999996</v>
      </c>
      <c r="R67" s="43">
        <f t="shared" si="2"/>
        <v>7794</v>
      </c>
      <c r="S67" s="43">
        <f t="shared" si="3"/>
        <v>297061717.98000002</v>
      </c>
      <c r="T67" s="43">
        <f t="shared" si="33"/>
        <v>38444</v>
      </c>
      <c r="U67" s="43">
        <f t="shared" si="33"/>
        <v>668063865.11000001</v>
      </c>
      <c r="V67" s="16"/>
    </row>
    <row r="68" spans="1:22" s="9" customFormat="1" x14ac:dyDescent="0.2">
      <c r="A68" s="33">
        <v>61</v>
      </c>
      <c r="B68" s="54" t="s">
        <v>148</v>
      </c>
      <c r="C68" s="1" t="s">
        <v>149</v>
      </c>
      <c r="D68" s="44">
        <v>2824</v>
      </c>
      <c r="E68" s="44">
        <v>152471805.09</v>
      </c>
      <c r="F68" s="44">
        <v>2052</v>
      </c>
      <c r="G68" s="44">
        <v>61864294.859999999</v>
      </c>
      <c r="H68" s="44">
        <v>1091</v>
      </c>
      <c r="I68" s="44">
        <v>35263119.649999999</v>
      </c>
      <c r="J68" s="44">
        <v>1039</v>
      </c>
      <c r="K68" s="44">
        <v>126366448.78</v>
      </c>
      <c r="L68" s="42">
        <f t="shared" si="32"/>
        <v>7006</v>
      </c>
      <c r="M68" s="42">
        <f t="shared" si="32"/>
        <v>375965668.38</v>
      </c>
      <c r="N68" s="44">
        <v>128</v>
      </c>
      <c r="O68" s="44">
        <v>111758780.52</v>
      </c>
      <c r="P68" s="44">
        <v>104</v>
      </c>
      <c r="Q68" s="44">
        <v>110738489.11</v>
      </c>
      <c r="R68" s="42">
        <f t="shared" si="2"/>
        <v>232</v>
      </c>
      <c r="S68" s="42">
        <f t="shared" si="3"/>
        <v>222497269.63</v>
      </c>
      <c r="T68" s="42">
        <f t="shared" si="33"/>
        <v>7238</v>
      </c>
      <c r="U68" s="42">
        <f t="shared" si="33"/>
        <v>598462938.00999999</v>
      </c>
      <c r="V68" s="16"/>
    </row>
    <row r="69" spans="1:22" s="9" customFormat="1" x14ac:dyDescent="0.2">
      <c r="A69" s="30">
        <v>62</v>
      </c>
      <c r="B69" s="53" t="s">
        <v>156</v>
      </c>
      <c r="C69" s="32" t="s">
        <v>157</v>
      </c>
      <c r="D69" s="43">
        <v>2</v>
      </c>
      <c r="E69" s="43">
        <v>105590</v>
      </c>
      <c r="F69" s="43">
        <v>67</v>
      </c>
      <c r="G69" s="43">
        <v>12132518.119999999</v>
      </c>
      <c r="H69" s="43">
        <v>295</v>
      </c>
      <c r="I69" s="43">
        <v>244390713.30000001</v>
      </c>
      <c r="J69" s="43">
        <v>347</v>
      </c>
      <c r="K69" s="43">
        <v>99506010.549999997</v>
      </c>
      <c r="L69" s="43">
        <f t="shared" si="32"/>
        <v>711</v>
      </c>
      <c r="M69" s="43">
        <f t="shared" si="32"/>
        <v>356134831.97000003</v>
      </c>
      <c r="N69" s="43">
        <v>59</v>
      </c>
      <c r="O69" s="43">
        <v>50220784.380000003</v>
      </c>
      <c r="P69" s="43">
        <v>91</v>
      </c>
      <c r="Q69" s="43">
        <v>182942916.08000001</v>
      </c>
      <c r="R69" s="43">
        <f t="shared" si="2"/>
        <v>150</v>
      </c>
      <c r="S69" s="43">
        <f t="shared" si="3"/>
        <v>233163700.46000001</v>
      </c>
      <c r="T69" s="43">
        <f t="shared" si="33"/>
        <v>861</v>
      </c>
      <c r="U69" s="43">
        <f t="shared" si="33"/>
        <v>589298532.43000007</v>
      </c>
      <c r="V69" s="16"/>
    </row>
    <row r="70" spans="1:22" s="9" customFormat="1" x14ac:dyDescent="0.2">
      <c r="A70" s="33">
        <v>63</v>
      </c>
      <c r="B70" s="54" t="s">
        <v>140</v>
      </c>
      <c r="C70" s="1" t="s">
        <v>141</v>
      </c>
      <c r="D70" s="44">
        <v>75</v>
      </c>
      <c r="E70" s="44">
        <v>14324663.939999999</v>
      </c>
      <c r="F70" s="44">
        <v>579</v>
      </c>
      <c r="G70" s="44">
        <v>29166449.609999999</v>
      </c>
      <c r="H70" s="44">
        <v>456</v>
      </c>
      <c r="I70" s="44">
        <v>200214107.40000001</v>
      </c>
      <c r="J70" s="44">
        <v>480</v>
      </c>
      <c r="K70" s="44">
        <v>96300689.819999993</v>
      </c>
      <c r="L70" s="42">
        <f t="shared" si="32"/>
        <v>1590</v>
      </c>
      <c r="M70" s="42">
        <f t="shared" si="32"/>
        <v>340005910.77000004</v>
      </c>
      <c r="N70" s="44">
        <v>450</v>
      </c>
      <c r="O70" s="44">
        <v>75756961.579999998</v>
      </c>
      <c r="P70" s="44">
        <v>256</v>
      </c>
      <c r="Q70" s="44">
        <v>165431298.18000001</v>
      </c>
      <c r="R70" s="42">
        <f t="shared" si="2"/>
        <v>706</v>
      </c>
      <c r="S70" s="42">
        <f t="shared" si="3"/>
        <v>241188259.75999999</v>
      </c>
      <c r="T70" s="42">
        <f t="shared" si="33"/>
        <v>2296</v>
      </c>
      <c r="U70" s="42">
        <f t="shared" si="33"/>
        <v>581194170.52999997</v>
      </c>
      <c r="V70" s="16"/>
    </row>
    <row r="71" spans="1:22" s="9" customFormat="1" x14ac:dyDescent="0.2">
      <c r="A71" s="30">
        <v>64</v>
      </c>
      <c r="B71" s="53" t="s">
        <v>142</v>
      </c>
      <c r="C71" s="32" t="s">
        <v>143</v>
      </c>
      <c r="D71" s="43">
        <v>1606</v>
      </c>
      <c r="E71" s="43">
        <v>73538373.340000004</v>
      </c>
      <c r="F71" s="43">
        <v>4968</v>
      </c>
      <c r="G71" s="43">
        <v>150972184.05000001</v>
      </c>
      <c r="H71" s="43">
        <v>2170</v>
      </c>
      <c r="I71" s="43">
        <v>64002031.25</v>
      </c>
      <c r="J71" s="43">
        <v>4879</v>
      </c>
      <c r="K71" s="43">
        <v>65600189.810000002</v>
      </c>
      <c r="L71" s="43">
        <f t="shared" si="32"/>
        <v>13623</v>
      </c>
      <c r="M71" s="43">
        <f t="shared" si="32"/>
        <v>354112778.45000005</v>
      </c>
      <c r="N71" s="43">
        <v>1979</v>
      </c>
      <c r="O71" s="43">
        <v>146140226.08000001</v>
      </c>
      <c r="P71" s="43">
        <v>326</v>
      </c>
      <c r="Q71" s="43">
        <v>67017069.810000002</v>
      </c>
      <c r="R71" s="43">
        <f t="shared" si="2"/>
        <v>2305</v>
      </c>
      <c r="S71" s="43">
        <f t="shared" si="3"/>
        <v>213157295.89000002</v>
      </c>
      <c r="T71" s="43">
        <f t="shared" si="33"/>
        <v>15928</v>
      </c>
      <c r="U71" s="43">
        <f t="shared" si="33"/>
        <v>567270074.34000003</v>
      </c>
      <c r="V71" s="16"/>
    </row>
    <row r="72" spans="1:22" s="9" customFormat="1" x14ac:dyDescent="0.2">
      <c r="A72" s="33">
        <v>65</v>
      </c>
      <c r="B72" s="54" t="s">
        <v>166</v>
      </c>
      <c r="C72" s="1" t="s">
        <v>167</v>
      </c>
      <c r="D72" s="44">
        <v>432</v>
      </c>
      <c r="E72" s="44">
        <v>85649120.790000007</v>
      </c>
      <c r="F72" s="44">
        <v>548</v>
      </c>
      <c r="G72" s="44">
        <v>33097799.25</v>
      </c>
      <c r="H72" s="44">
        <v>384</v>
      </c>
      <c r="I72" s="44">
        <v>82579602.189999998</v>
      </c>
      <c r="J72" s="44">
        <v>467</v>
      </c>
      <c r="K72" s="44">
        <v>31734561.399999999</v>
      </c>
      <c r="L72" s="42">
        <f t="shared" ref="L72:L79" si="34">J72+H72+F72+D72</f>
        <v>1831</v>
      </c>
      <c r="M72" s="42">
        <f t="shared" ref="M72:M79" si="35">K72+I72+G72+E72</f>
        <v>233061083.63</v>
      </c>
      <c r="N72" s="44">
        <v>297</v>
      </c>
      <c r="O72" s="44">
        <v>143817554.41999999</v>
      </c>
      <c r="P72" s="44">
        <v>193</v>
      </c>
      <c r="Q72" s="44">
        <v>182406728.47999999</v>
      </c>
      <c r="R72" s="42">
        <f t="shared" si="2"/>
        <v>490</v>
      </c>
      <c r="S72" s="42">
        <f t="shared" si="3"/>
        <v>326224282.89999998</v>
      </c>
      <c r="T72" s="42">
        <f t="shared" ref="T72:T79" si="36">R72+L72</f>
        <v>2321</v>
      </c>
      <c r="U72" s="42">
        <f t="shared" ref="U72:U79" si="37">S72+M72</f>
        <v>559285366.52999997</v>
      </c>
      <c r="V72" s="16"/>
    </row>
    <row r="73" spans="1:22" s="9" customFormat="1" x14ac:dyDescent="0.2">
      <c r="A73" s="30">
        <v>66</v>
      </c>
      <c r="B73" s="31" t="s">
        <v>144</v>
      </c>
      <c r="C73" s="32" t="s">
        <v>145</v>
      </c>
      <c r="D73" s="43">
        <v>76</v>
      </c>
      <c r="E73" s="43">
        <v>92364125.010000005</v>
      </c>
      <c r="F73" s="43">
        <v>36</v>
      </c>
      <c r="G73" s="43">
        <v>28180120.899999999</v>
      </c>
      <c r="H73" s="43">
        <v>119</v>
      </c>
      <c r="I73" s="43">
        <v>120834712.43000001</v>
      </c>
      <c r="J73" s="43">
        <v>241</v>
      </c>
      <c r="K73" s="43">
        <v>63816194.130000003</v>
      </c>
      <c r="L73" s="43">
        <f t="shared" si="34"/>
        <v>472</v>
      </c>
      <c r="M73" s="43">
        <f t="shared" si="35"/>
        <v>305195152.47000003</v>
      </c>
      <c r="N73" s="43">
        <v>98</v>
      </c>
      <c r="O73" s="43">
        <v>70658074.099999994</v>
      </c>
      <c r="P73" s="43">
        <v>138</v>
      </c>
      <c r="Q73" s="43">
        <v>173958610.5</v>
      </c>
      <c r="R73" s="43">
        <f t="shared" si="2"/>
        <v>236</v>
      </c>
      <c r="S73" s="43">
        <f t="shared" si="3"/>
        <v>244616684.59999999</v>
      </c>
      <c r="T73" s="43">
        <f t="shared" si="36"/>
        <v>708</v>
      </c>
      <c r="U73" s="43">
        <f t="shared" si="37"/>
        <v>549811837.07000005</v>
      </c>
      <c r="V73" s="16"/>
    </row>
    <row r="74" spans="1:22" s="9" customFormat="1" x14ac:dyDescent="0.2">
      <c r="A74" s="33">
        <v>67</v>
      </c>
      <c r="B74" s="54" t="s">
        <v>134</v>
      </c>
      <c r="C74" s="1" t="s">
        <v>135</v>
      </c>
      <c r="D74" s="44">
        <v>609</v>
      </c>
      <c r="E74" s="44">
        <v>115257375.81</v>
      </c>
      <c r="F74" s="44">
        <v>1080</v>
      </c>
      <c r="G74" s="44">
        <v>66224589.170000002</v>
      </c>
      <c r="H74" s="44">
        <v>108</v>
      </c>
      <c r="I74" s="44">
        <v>88561769.099999994</v>
      </c>
      <c r="J74" s="44">
        <v>551</v>
      </c>
      <c r="K74" s="44">
        <v>124580391.39</v>
      </c>
      <c r="L74" s="42">
        <f t="shared" si="34"/>
        <v>2348</v>
      </c>
      <c r="M74" s="42">
        <f t="shared" si="35"/>
        <v>394624125.47000003</v>
      </c>
      <c r="N74" s="44">
        <v>176</v>
      </c>
      <c r="O74" s="44">
        <v>71021774.849999994</v>
      </c>
      <c r="P74" s="44">
        <v>123</v>
      </c>
      <c r="Q74" s="44">
        <v>80087147.700000003</v>
      </c>
      <c r="R74" s="42">
        <f t="shared" si="2"/>
        <v>299</v>
      </c>
      <c r="S74" s="42">
        <f t="shared" si="3"/>
        <v>151108922.55000001</v>
      </c>
      <c r="T74" s="42">
        <f t="shared" si="36"/>
        <v>2647</v>
      </c>
      <c r="U74" s="42">
        <f t="shared" si="37"/>
        <v>545733048.01999998</v>
      </c>
      <c r="V74" s="16"/>
    </row>
    <row r="75" spans="1:22" s="9" customFormat="1" x14ac:dyDescent="0.2">
      <c r="A75" s="30">
        <v>68</v>
      </c>
      <c r="B75" s="53" t="s">
        <v>124</v>
      </c>
      <c r="C75" s="32" t="s">
        <v>125</v>
      </c>
      <c r="D75" s="43">
        <v>76</v>
      </c>
      <c r="E75" s="43">
        <v>65998167.350000001</v>
      </c>
      <c r="F75" s="43">
        <v>59</v>
      </c>
      <c r="G75" s="43">
        <v>35090360.890000001</v>
      </c>
      <c r="H75" s="43">
        <v>19</v>
      </c>
      <c r="I75" s="43">
        <v>14446381.869999999</v>
      </c>
      <c r="J75" s="43">
        <v>199</v>
      </c>
      <c r="K75" s="43">
        <v>169987235.06</v>
      </c>
      <c r="L75" s="43">
        <f t="shared" si="34"/>
        <v>353</v>
      </c>
      <c r="M75" s="43">
        <f t="shared" si="35"/>
        <v>285522145.17000002</v>
      </c>
      <c r="N75" s="43">
        <v>13</v>
      </c>
      <c r="O75" s="43">
        <v>130284723.3</v>
      </c>
      <c r="P75" s="43">
        <v>15</v>
      </c>
      <c r="Q75" s="43">
        <v>122789882.34</v>
      </c>
      <c r="R75" s="43">
        <f t="shared" si="2"/>
        <v>28</v>
      </c>
      <c r="S75" s="43">
        <f t="shared" si="3"/>
        <v>253074605.63999999</v>
      </c>
      <c r="T75" s="43">
        <f t="shared" si="36"/>
        <v>381</v>
      </c>
      <c r="U75" s="43">
        <f t="shared" si="37"/>
        <v>538596750.80999994</v>
      </c>
      <c r="V75" s="16"/>
    </row>
    <row r="76" spans="1:22" s="9" customFormat="1" x14ac:dyDescent="0.2">
      <c r="A76" s="33">
        <v>69</v>
      </c>
      <c r="B76" s="54" t="s">
        <v>168</v>
      </c>
      <c r="C76" s="1" t="s">
        <v>169</v>
      </c>
      <c r="D76" s="44">
        <v>247</v>
      </c>
      <c r="E76" s="44">
        <v>80901165.700000003</v>
      </c>
      <c r="F76" s="44">
        <v>243</v>
      </c>
      <c r="G76" s="44">
        <v>26747473.199999999</v>
      </c>
      <c r="H76" s="44">
        <v>158</v>
      </c>
      <c r="I76" s="44">
        <v>39401615.890000001</v>
      </c>
      <c r="J76" s="44">
        <v>323</v>
      </c>
      <c r="K76" s="44">
        <v>28721415.559999999</v>
      </c>
      <c r="L76" s="42">
        <f t="shared" si="34"/>
        <v>971</v>
      </c>
      <c r="M76" s="42">
        <f t="shared" si="35"/>
        <v>175771670.35000002</v>
      </c>
      <c r="N76" s="44">
        <v>158</v>
      </c>
      <c r="O76" s="44">
        <v>146058512.66999999</v>
      </c>
      <c r="P76" s="44">
        <v>198</v>
      </c>
      <c r="Q76" s="44">
        <v>159694428.66999999</v>
      </c>
      <c r="R76" s="42">
        <f t="shared" si="2"/>
        <v>356</v>
      </c>
      <c r="S76" s="42">
        <f t="shared" si="3"/>
        <v>305752941.33999997</v>
      </c>
      <c r="T76" s="42">
        <f t="shared" si="36"/>
        <v>1327</v>
      </c>
      <c r="U76" s="42">
        <f t="shared" si="37"/>
        <v>481524611.69</v>
      </c>
      <c r="V76" s="16"/>
    </row>
    <row r="77" spans="1:22" s="9" customFormat="1" x14ac:dyDescent="0.2">
      <c r="A77" s="30">
        <v>70</v>
      </c>
      <c r="B77" s="53" t="s">
        <v>150</v>
      </c>
      <c r="C77" s="32" t="s">
        <v>151</v>
      </c>
      <c r="D77" s="43">
        <v>215</v>
      </c>
      <c r="E77" s="43">
        <v>4033382.45</v>
      </c>
      <c r="F77" s="43">
        <v>2582</v>
      </c>
      <c r="G77" s="43">
        <v>46989417.75</v>
      </c>
      <c r="H77" s="43">
        <v>7581</v>
      </c>
      <c r="I77" s="43">
        <v>29814746.789999999</v>
      </c>
      <c r="J77" s="43">
        <v>20576</v>
      </c>
      <c r="K77" s="43">
        <v>109532696.65000001</v>
      </c>
      <c r="L77" s="43">
        <f t="shared" si="34"/>
        <v>30954</v>
      </c>
      <c r="M77" s="43">
        <f t="shared" si="35"/>
        <v>190370243.63999999</v>
      </c>
      <c r="N77" s="43">
        <v>10638</v>
      </c>
      <c r="O77" s="43">
        <v>206079276.63</v>
      </c>
      <c r="P77" s="43">
        <v>2419</v>
      </c>
      <c r="Q77" s="43">
        <v>83163866.109999999</v>
      </c>
      <c r="R77" s="43">
        <f t="shared" si="2"/>
        <v>13057</v>
      </c>
      <c r="S77" s="43">
        <f t="shared" si="3"/>
        <v>289243142.74000001</v>
      </c>
      <c r="T77" s="43">
        <f t="shared" si="36"/>
        <v>44011</v>
      </c>
      <c r="U77" s="43">
        <f t="shared" si="37"/>
        <v>479613386.38</v>
      </c>
      <c r="V77" s="16"/>
    </row>
    <row r="78" spans="1:22" s="9" customFormat="1" x14ac:dyDescent="0.2">
      <c r="A78" s="33">
        <v>71</v>
      </c>
      <c r="B78" s="54" t="s">
        <v>154</v>
      </c>
      <c r="C78" s="1" t="s">
        <v>155</v>
      </c>
      <c r="D78" s="44">
        <v>126</v>
      </c>
      <c r="E78" s="44">
        <v>153988028.06999999</v>
      </c>
      <c r="F78" s="44">
        <v>846</v>
      </c>
      <c r="G78" s="44">
        <v>76861546</v>
      </c>
      <c r="H78" s="44">
        <v>260</v>
      </c>
      <c r="I78" s="44">
        <v>9726190.8699999992</v>
      </c>
      <c r="J78" s="44">
        <v>1184</v>
      </c>
      <c r="K78" s="44">
        <v>25604928.719999999</v>
      </c>
      <c r="L78" s="42">
        <f t="shared" si="34"/>
        <v>2416</v>
      </c>
      <c r="M78" s="42">
        <f t="shared" si="35"/>
        <v>266180693.66</v>
      </c>
      <c r="N78" s="44">
        <v>73</v>
      </c>
      <c r="O78" s="44">
        <v>126462323.28</v>
      </c>
      <c r="P78" s="44">
        <v>28</v>
      </c>
      <c r="Q78" s="44">
        <v>85956866.170000002</v>
      </c>
      <c r="R78" s="42">
        <f t="shared" si="2"/>
        <v>101</v>
      </c>
      <c r="S78" s="42">
        <f t="shared" si="3"/>
        <v>212419189.44999999</v>
      </c>
      <c r="T78" s="42">
        <f t="shared" si="36"/>
        <v>2517</v>
      </c>
      <c r="U78" s="42">
        <f t="shared" si="37"/>
        <v>478599883.11000001</v>
      </c>
      <c r="V78" s="16"/>
    </row>
    <row r="79" spans="1:22" s="9" customFormat="1" x14ac:dyDescent="0.2">
      <c r="A79" s="30">
        <v>72</v>
      </c>
      <c r="B79" s="53" t="s">
        <v>152</v>
      </c>
      <c r="C79" s="32" t="s">
        <v>153</v>
      </c>
      <c r="D79" s="43">
        <v>119</v>
      </c>
      <c r="E79" s="43">
        <v>1351449.72</v>
      </c>
      <c r="F79" s="43">
        <v>1067</v>
      </c>
      <c r="G79" s="43">
        <v>15926862.09</v>
      </c>
      <c r="H79" s="43">
        <v>2836</v>
      </c>
      <c r="I79" s="43">
        <v>34040186.68</v>
      </c>
      <c r="J79" s="43">
        <v>9753</v>
      </c>
      <c r="K79" s="43">
        <v>125799498.16</v>
      </c>
      <c r="L79" s="43">
        <f t="shared" si="34"/>
        <v>13775</v>
      </c>
      <c r="M79" s="43">
        <f t="shared" si="35"/>
        <v>177117996.65000001</v>
      </c>
      <c r="N79" s="43">
        <v>12010</v>
      </c>
      <c r="O79" s="43">
        <v>196606030.24000001</v>
      </c>
      <c r="P79" s="43">
        <v>570</v>
      </c>
      <c r="Q79" s="43">
        <v>89907386.609999999</v>
      </c>
      <c r="R79" s="43">
        <f t="shared" si="2"/>
        <v>12580</v>
      </c>
      <c r="S79" s="43">
        <f t="shared" si="3"/>
        <v>286513416.85000002</v>
      </c>
      <c r="T79" s="43">
        <f t="shared" si="36"/>
        <v>26355</v>
      </c>
      <c r="U79" s="43">
        <f t="shared" si="37"/>
        <v>463631413.5</v>
      </c>
      <c r="V79" s="16"/>
    </row>
    <row r="80" spans="1:22" s="9" customFormat="1" x14ac:dyDescent="0.2">
      <c r="A80" s="33">
        <v>73</v>
      </c>
      <c r="B80" s="54" t="s">
        <v>170</v>
      </c>
      <c r="C80" s="1" t="s">
        <v>171</v>
      </c>
      <c r="D80" s="44">
        <v>20</v>
      </c>
      <c r="E80" s="44">
        <v>23836852.699999999</v>
      </c>
      <c r="F80" s="44">
        <v>38</v>
      </c>
      <c r="G80" s="44">
        <v>13782563.390000001</v>
      </c>
      <c r="H80" s="44">
        <v>66</v>
      </c>
      <c r="I80" s="44">
        <v>23732607.789999999</v>
      </c>
      <c r="J80" s="44">
        <v>544</v>
      </c>
      <c r="K80" s="44">
        <v>62522586.920000002</v>
      </c>
      <c r="L80" s="42">
        <f>J80+H80+F80+D80</f>
        <v>668</v>
      </c>
      <c r="M80" s="42">
        <f>K80+I80+G80+E80</f>
        <v>123874610.80000001</v>
      </c>
      <c r="N80" s="44">
        <v>72</v>
      </c>
      <c r="O80" s="44">
        <v>177421778.40000001</v>
      </c>
      <c r="P80" s="44">
        <v>69</v>
      </c>
      <c r="Q80" s="44">
        <v>122034818.40000001</v>
      </c>
      <c r="R80" s="42">
        <f t="shared" si="2"/>
        <v>141</v>
      </c>
      <c r="S80" s="42">
        <f t="shared" si="3"/>
        <v>299456596.80000001</v>
      </c>
      <c r="T80" s="42">
        <f>R80+L80</f>
        <v>809</v>
      </c>
      <c r="U80" s="42">
        <f>S80+M80</f>
        <v>423331207.60000002</v>
      </c>
      <c r="V80" s="16"/>
    </row>
    <row r="81" spans="1:22" s="9" customFormat="1" x14ac:dyDescent="0.2">
      <c r="A81" s="30">
        <v>74</v>
      </c>
      <c r="B81" s="31" t="s">
        <v>160</v>
      </c>
      <c r="C81" s="32" t="s">
        <v>161</v>
      </c>
      <c r="D81" s="43">
        <v>168</v>
      </c>
      <c r="E81" s="43">
        <v>3707154.44</v>
      </c>
      <c r="F81" s="43">
        <v>5822</v>
      </c>
      <c r="G81" s="43">
        <v>129797244.81</v>
      </c>
      <c r="H81" s="43">
        <v>2331</v>
      </c>
      <c r="I81" s="43">
        <v>23301004.829999998</v>
      </c>
      <c r="J81" s="43">
        <v>6820</v>
      </c>
      <c r="K81" s="43">
        <v>58867153.759999998</v>
      </c>
      <c r="L81" s="43">
        <f t="shared" ref="L81:L88" si="38">J81+H81+F81+D81</f>
        <v>15141</v>
      </c>
      <c r="M81" s="43">
        <f t="shared" ref="M81:M88" si="39">K81+I81+G81+E81</f>
        <v>215672557.84</v>
      </c>
      <c r="N81" s="43">
        <v>8687</v>
      </c>
      <c r="O81" s="43">
        <v>184008608.56</v>
      </c>
      <c r="P81" s="43">
        <v>1065</v>
      </c>
      <c r="Q81" s="43">
        <v>22248965.710000001</v>
      </c>
      <c r="R81" s="43">
        <f t="shared" si="2"/>
        <v>9752</v>
      </c>
      <c r="S81" s="43">
        <f t="shared" si="3"/>
        <v>206257574.27000001</v>
      </c>
      <c r="T81" s="43">
        <f t="shared" ref="T81:T88" si="40">R81+L81</f>
        <v>24893</v>
      </c>
      <c r="U81" s="43">
        <f t="shared" ref="U81:U88" si="41">S81+M81</f>
        <v>421930132.11000001</v>
      </c>
      <c r="V81" s="16"/>
    </row>
    <row r="82" spans="1:22" s="9" customFormat="1" x14ac:dyDescent="0.2">
      <c r="A82" s="33">
        <v>75</v>
      </c>
      <c r="B82" s="54" t="s">
        <v>162</v>
      </c>
      <c r="C82" s="1" t="s">
        <v>163</v>
      </c>
      <c r="D82" s="44">
        <v>27</v>
      </c>
      <c r="E82" s="44">
        <v>282281.77</v>
      </c>
      <c r="F82" s="44">
        <v>2908</v>
      </c>
      <c r="G82" s="44">
        <v>113390009.70999999</v>
      </c>
      <c r="H82" s="44">
        <v>714</v>
      </c>
      <c r="I82" s="44">
        <v>10438616.779999999</v>
      </c>
      <c r="J82" s="44">
        <v>3986</v>
      </c>
      <c r="K82" s="44">
        <v>73860453.129999995</v>
      </c>
      <c r="L82" s="42">
        <f t="shared" si="38"/>
        <v>7635</v>
      </c>
      <c r="M82" s="42">
        <f t="shared" si="39"/>
        <v>197971361.39000002</v>
      </c>
      <c r="N82" s="44">
        <v>4537</v>
      </c>
      <c r="O82" s="44">
        <v>185224484.06999999</v>
      </c>
      <c r="P82" s="44">
        <v>73</v>
      </c>
      <c r="Q82" s="44">
        <v>8570744.2799999993</v>
      </c>
      <c r="R82" s="42">
        <f t="shared" si="2"/>
        <v>4610</v>
      </c>
      <c r="S82" s="42">
        <f t="shared" si="3"/>
        <v>193795228.34999999</v>
      </c>
      <c r="T82" s="42">
        <f t="shared" si="40"/>
        <v>12245</v>
      </c>
      <c r="U82" s="42">
        <f t="shared" si="41"/>
        <v>391766589.74000001</v>
      </c>
      <c r="V82" s="16"/>
    </row>
    <row r="83" spans="1:22" s="9" customFormat="1" x14ac:dyDescent="0.2">
      <c r="A83" s="30">
        <v>76</v>
      </c>
      <c r="B83" s="53" t="s">
        <v>158</v>
      </c>
      <c r="C83" s="32" t="s">
        <v>159</v>
      </c>
      <c r="D83" s="43"/>
      <c r="E83" s="43"/>
      <c r="F83" s="43"/>
      <c r="G83" s="43"/>
      <c r="H83" s="43">
        <v>326</v>
      </c>
      <c r="I83" s="43">
        <v>8793552.1699999999</v>
      </c>
      <c r="J83" s="43">
        <v>524</v>
      </c>
      <c r="K83" s="43">
        <v>45991364.07</v>
      </c>
      <c r="L83" s="43">
        <f t="shared" si="38"/>
        <v>850</v>
      </c>
      <c r="M83" s="43">
        <f t="shared" si="39"/>
        <v>54784916.240000002</v>
      </c>
      <c r="N83" s="43">
        <v>45</v>
      </c>
      <c r="O83" s="43">
        <v>180379692.88</v>
      </c>
      <c r="P83" s="43">
        <v>29</v>
      </c>
      <c r="Q83" s="43">
        <v>141883774.66</v>
      </c>
      <c r="R83" s="43">
        <f t="shared" si="2"/>
        <v>74</v>
      </c>
      <c r="S83" s="43">
        <f t="shared" si="3"/>
        <v>322263467.53999996</v>
      </c>
      <c r="T83" s="43">
        <f t="shared" si="40"/>
        <v>924</v>
      </c>
      <c r="U83" s="43">
        <f t="shared" si="41"/>
        <v>377048383.77999997</v>
      </c>
      <c r="V83" s="16"/>
    </row>
    <row r="84" spans="1:22" s="9" customFormat="1" x14ac:dyDescent="0.2">
      <c r="A84" s="33">
        <v>77</v>
      </c>
      <c r="B84" s="54" t="s">
        <v>186</v>
      </c>
      <c r="C84" s="1" t="s">
        <v>187</v>
      </c>
      <c r="D84" s="44">
        <v>45</v>
      </c>
      <c r="E84" s="44">
        <v>23095744.109999999</v>
      </c>
      <c r="F84" s="44">
        <v>20</v>
      </c>
      <c r="G84" s="44">
        <v>3388702.21</v>
      </c>
      <c r="H84" s="44">
        <v>42</v>
      </c>
      <c r="I84" s="44">
        <v>1868330.78</v>
      </c>
      <c r="J84" s="44">
        <v>33</v>
      </c>
      <c r="K84" s="44">
        <v>572604.06999999995</v>
      </c>
      <c r="L84" s="42">
        <f t="shared" si="38"/>
        <v>140</v>
      </c>
      <c r="M84" s="42">
        <f t="shared" si="39"/>
        <v>28925381.170000002</v>
      </c>
      <c r="N84" s="44">
        <v>130</v>
      </c>
      <c r="O84" s="44">
        <v>156016884.15000001</v>
      </c>
      <c r="P84" s="44">
        <v>143</v>
      </c>
      <c r="Q84" s="44">
        <v>178800000</v>
      </c>
      <c r="R84" s="42">
        <f t="shared" si="2"/>
        <v>273</v>
      </c>
      <c r="S84" s="42">
        <f t="shared" si="3"/>
        <v>334816884.14999998</v>
      </c>
      <c r="T84" s="42">
        <f t="shared" si="40"/>
        <v>413</v>
      </c>
      <c r="U84" s="42">
        <f t="shared" si="41"/>
        <v>363742265.31999999</v>
      </c>
      <c r="V84" s="16"/>
    </row>
    <row r="85" spans="1:22" s="9" customFormat="1" x14ac:dyDescent="0.2">
      <c r="A85" s="30">
        <v>78</v>
      </c>
      <c r="B85" s="53" t="s">
        <v>164</v>
      </c>
      <c r="C85" s="32" t="s">
        <v>165</v>
      </c>
      <c r="D85" s="43">
        <v>32</v>
      </c>
      <c r="E85" s="43">
        <v>57861825.049999997</v>
      </c>
      <c r="F85" s="43">
        <v>72</v>
      </c>
      <c r="G85" s="43">
        <v>5266971.3099999996</v>
      </c>
      <c r="H85" s="43">
        <v>55</v>
      </c>
      <c r="I85" s="43">
        <v>46401002.109999999</v>
      </c>
      <c r="J85" s="43">
        <v>158</v>
      </c>
      <c r="K85" s="43">
        <v>59036547.990000002</v>
      </c>
      <c r="L85" s="43">
        <f t="shared" si="38"/>
        <v>317</v>
      </c>
      <c r="M85" s="43">
        <f t="shared" si="39"/>
        <v>168566346.45999998</v>
      </c>
      <c r="N85" s="43">
        <v>69</v>
      </c>
      <c r="O85" s="43">
        <v>76756578.829999998</v>
      </c>
      <c r="P85" s="43">
        <v>67</v>
      </c>
      <c r="Q85" s="43">
        <v>105550057.28</v>
      </c>
      <c r="R85" s="43">
        <f t="shared" si="2"/>
        <v>136</v>
      </c>
      <c r="S85" s="43">
        <f t="shared" si="3"/>
        <v>182306636.11000001</v>
      </c>
      <c r="T85" s="43">
        <f t="shared" si="40"/>
        <v>453</v>
      </c>
      <c r="U85" s="43">
        <f t="shared" si="41"/>
        <v>350872982.56999999</v>
      </c>
      <c r="V85" s="16"/>
    </row>
    <row r="86" spans="1:22" s="9" customFormat="1" x14ac:dyDescent="0.2">
      <c r="A86" s="33">
        <v>79</v>
      </c>
      <c r="B86" s="54" t="s">
        <v>174</v>
      </c>
      <c r="C86" s="1" t="s">
        <v>175</v>
      </c>
      <c r="D86" s="44">
        <v>33</v>
      </c>
      <c r="E86" s="44">
        <v>590460.27</v>
      </c>
      <c r="F86" s="44">
        <v>619</v>
      </c>
      <c r="G86" s="44">
        <v>12447036.51</v>
      </c>
      <c r="H86" s="44">
        <v>1001</v>
      </c>
      <c r="I86" s="44">
        <v>4867995.0599999996</v>
      </c>
      <c r="J86" s="44">
        <v>3038</v>
      </c>
      <c r="K86" s="44">
        <v>139435436.16</v>
      </c>
      <c r="L86" s="42">
        <f t="shared" si="38"/>
        <v>4691</v>
      </c>
      <c r="M86" s="42">
        <f t="shared" si="39"/>
        <v>157340928</v>
      </c>
      <c r="N86" s="44">
        <v>12662</v>
      </c>
      <c r="O86" s="44">
        <v>152092143.78999999</v>
      </c>
      <c r="P86" s="44">
        <v>189</v>
      </c>
      <c r="Q86" s="44">
        <v>5695576.7000000002</v>
      </c>
      <c r="R86" s="42">
        <f t="shared" ref="R86:R102" si="42">N86+P86</f>
        <v>12851</v>
      </c>
      <c r="S86" s="42">
        <f t="shared" ref="S86:S102" si="43">O86+Q86</f>
        <v>157787720.48999998</v>
      </c>
      <c r="T86" s="42">
        <f t="shared" si="40"/>
        <v>17542</v>
      </c>
      <c r="U86" s="42">
        <f t="shared" si="41"/>
        <v>315128648.49000001</v>
      </c>
      <c r="V86" s="16"/>
    </row>
    <row r="87" spans="1:22" s="9" customFormat="1" x14ac:dyDescent="0.2">
      <c r="A87" s="30">
        <v>80</v>
      </c>
      <c r="B87" s="53" t="s">
        <v>178</v>
      </c>
      <c r="C87" s="32" t="s">
        <v>179</v>
      </c>
      <c r="D87" s="43">
        <v>4</v>
      </c>
      <c r="E87" s="43">
        <v>202356.15</v>
      </c>
      <c r="F87" s="43">
        <v>114</v>
      </c>
      <c r="G87" s="43">
        <v>1892588.02</v>
      </c>
      <c r="H87" s="43">
        <v>4441</v>
      </c>
      <c r="I87" s="43">
        <v>17230545.859999999</v>
      </c>
      <c r="J87" s="43">
        <v>9438</v>
      </c>
      <c r="K87" s="43">
        <v>76215641.189999998</v>
      </c>
      <c r="L87" s="43">
        <f t="shared" si="38"/>
        <v>13997</v>
      </c>
      <c r="M87" s="43">
        <f t="shared" si="39"/>
        <v>95541131.219999999</v>
      </c>
      <c r="N87" s="43">
        <v>8377</v>
      </c>
      <c r="O87" s="43">
        <v>133335714.53</v>
      </c>
      <c r="P87" s="43">
        <v>390</v>
      </c>
      <c r="Q87" s="43">
        <v>72917277.459999993</v>
      </c>
      <c r="R87" s="43">
        <f t="shared" si="42"/>
        <v>8767</v>
      </c>
      <c r="S87" s="43">
        <f t="shared" si="43"/>
        <v>206252991.99000001</v>
      </c>
      <c r="T87" s="43">
        <f t="shared" si="40"/>
        <v>22764</v>
      </c>
      <c r="U87" s="43">
        <f t="shared" si="41"/>
        <v>301794123.21000004</v>
      </c>
      <c r="V87" s="16"/>
    </row>
    <row r="88" spans="1:22" s="9" customFormat="1" x14ac:dyDescent="0.2">
      <c r="A88" s="33">
        <v>81</v>
      </c>
      <c r="B88" s="54" t="s">
        <v>184</v>
      </c>
      <c r="C88" s="1" t="s">
        <v>185</v>
      </c>
      <c r="D88" s="44">
        <v>2995</v>
      </c>
      <c r="E88" s="44">
        <v>100962340.48999999</v>
      </c>
      <c r="F88" s="44">
        <v>1430</v>
      </c>
      <c r="G88" s="44">
        <v>43334014.82</v>
      </c>
      <c r="H88" s="44">
        <v>424</v>
      </c>
      <c r="I88" s="44">
        <v>5482755.5199999996</v>
      </c>
      <c r="J88" s="44">
        <v>1932</v>
      </c>
      <c r="K88" s="44">
        <v>12095097.560000001</v>
      </c>
      <c r="L88" s="42">
        <f t="shared" si="38"/>
        <v>6781</v>
      </c>
      <c r="M88" s="42">
        <f t="shared" si="39"/>
        <v>161874208.38999999</v>
      </c>
      <c r="N88" s="44">
        <v>169</v>
      </c>
      <c r="O88" s="44">
        <v>46545270.600000001</v>
      </c>
      <c r="P88" s="44">
        <v>338</v>
      </c>
      <c r="Q88" s="44">
        <v>91503450.049999997</v>
      </c>
      <c r="R88" s="42">
        <f t="shared" si="42"/>
        <v>507</v>
      </c>
      <c r="S88" s="42">
        <f t="shared" si="43"/>
        <v>138048720.65000001</v>
      </c>
      <c r="T88" s="42">
        <f t="shared" si="40"/>
        <v>7288</v>
      </c>
      <c r="U88" s="42">
        <f t="shared" si="41"/>
        <v>299922929.03999996</v>
      </c>
      <c r="V88" s="16"/>
    </row>
    <row r="89" spans="1:22" s="9" customFormat="1" x14ac:dyDescent="0.2">
      <c r="A89" s="30">
        <v>82</v>
      </c>
      <c r="B89" s="31" t="s">
        <v>176</v>
      </c>
      <c r="C89" s="32" t="s">
        <v>177</v>
      </c>
      <c r="D89" s="43">
        <v>334</v>
      </c>
      <c r="E89" s="43">
        <v>6484425.5</v>
      </c>
      <c r="F89" s="43">
        <v>5081</v>
      </c>
      <c r="G89" s="43">
        <v>106323790.48999999</v>
      </c>
      <c r="H89" s="43">
        <v>1361</v>
      </c>
      <c r="I89" s="43">
        <v>23268244.91</v>
      </c>
      <c r="J89" s="43">
        <v>4443</v>
      </c>
      <c r="K89" s="43">
        <v>37111942.18</v>
      </c>
      <c r="L89" s="43">
        <f t="shared" ref="L89:M96" si="44">J89+H89+F89+D89</f>
        <v>11219</v>
      </c>
      <c r="M89" s="43">
        <f t="shared" si="44"/>
        <v>173188403.07999998</v>
      </c>
      <c r="N89" s="43">
        <v>2476</v>
      </c>
      <c r="O89" s="43">
        <v>119137161.98</v>
      </c>
      <c r="P89" s="43">
        <v>58</v>
      </c>
      <c r="Q89" s="43">
        <v>5285274.53</v>
      </c>
      <c r="R89" s="43">
        <f t="shared" si="42"/>
        <v>2534</v>
      </c>
      <c r="S89" s="43">
        <f t="shared" si="43"/>
        <v>124422436.51000001</v>
      </c>
      <c r="T89" s="43">
        <f t="shared" ref="T89:U96" si="45">R89+L89</f>
        <v>13753</v>
      </c>
      <c r="U89" s="43">
        <f t="shared" si="45"/>
        <v>297610839.58999997</v>
      </c>
      <c r="V89" s="16"/>
    </row>
    <row r="90" spans="1:22" s="9" customFormat="1" x14ac:dyDescent="0.2">
      <c r="A90" s="33">
        <v>83</v>
      </c>
      <c r="B90" s="54" t="s">
        <v>180</v>
      </c>
      <c r="C90" s="1" t="s">
        <v>181</v>
      </c>
      <c r="D90" s="44">
        <v>92</v>
      </c>
      <c r="E90" s="44">
        <v>1507557.24</v>
      </c>
      <c r="F90" s="44">
        <v>3603</v>
      </c>
      <c r="G90" s="44">
        <v>100305589.02</v>
      </c>
      <c r="H90" s="44">
        <v>2114</v>
      </c>
      <c r="I90" s="44">
        <v>8932121.4700000007</v>
      </c>
      <c r="J90" s="44">
        <v>5707</v>
      </c>
      <c r="K90" s="44">
        <v>44729771.649999999</v>
      </c>
      <c r="L90" s="42">
        <f t="shared" si="44"/>
        <v>11516</v>
      </c>
      <c r="M90" s="42">
        <f t="shared" si="44"/>
        <v>155475039.38</v>
      </c>
      <c r="N90" s="44">
        <v>4037</v>
      </c>
      <c r="O90" s="44">
        <v>135663046.18000001</v>
      </c>
      <c r="P90" s="44">
        <v>36</v>
      </c>
      <c r="Q90" s="44">
        <v>1071080.25</v>
      </c>
      <c r="R90" s="42">
        <f t="shared" si="42"/>
        <v>4073</v>
      </c>
      <c r="S90" s="42">
        <f t="shared" si="43"/>
        <v>136734126.43000001</v>
      </c>
      <c r="T90" s="42">
        <f t="shared" si="45"/>
        <v>15589</v>
      </c>
      <c r="U90" s="42">
        <f t="shared" si="45"/>
        <v>292209165.81</v>
      </c>
      <c r="V90" s="16"/>
    </row>
    <row r="91" spans="1:22" s="9" customFormat="1" x14ac:dyDescent="0.2">
      <c r="A91" s="30">
        <v>84</v>
      </c>
      <c r="B91" s="53" t="s">
        <v>172</v>
      </c>
      <c r="C91" s="32" t="s">
        <v>173</v>
      </c>
      <c r="D91" s="43">
        <v>67</v>
      </c>
      <c r="E91" s="43">
        <v>50853211.890000001</v>
      </c>
      <c r="F91" s="43">
        <v>83</v>
      </c>
      <c r="G91" s="43">
        <v>8533954.5</v>
      </c>
      <c r="H91" s="43">
        <v>115</v>
      </c>
      <c r="I91" s="43">
        <v>79949429.219999999</v>
      </c>
      <c r="J91" s="43">
        <v>231</v>
      </c>
      <c r="K91" s="43">
        <v>14094223.52</v>
      </c>
      <c r="L91" s="43">
        <f t="shared" si="44"/>
        <v>496</v>
      </c>
      <c r="M91" s="43">
        <f t="shared" si="44"/>
        <v>153430819.13</v>
      </c>
      <c r="N91" s="43">
        <v>29</v>
      </c>
      <c r="O91" s="43">
        <v>6869577.1399999997</v>
      </c>
      <c r="P91" s="43">
        <v>49</v>
      </c>
      <c r="Q91" s="43">
        <v>114878735.81</v>
      </c>
      <c r="R91" s="43">
        <f t="shared" si="42"/>
        <v>78</v>
      </c>
      <c r="S91" s="43">
        <f t="shared" si="43"/>
        <v>121748312.95</v>
      </c>
      <c r="T91" s="43">
        <f t="shared" si="45"/>
        <v>574</v>
      </c>
      <c r="U91" s="43">
        <f t="shared" si="45"/>
        <v>275179132.07999998</v>
      </c>
      <c r="V91" s="16"/>
    </row>
    <row r="92" spans="1:22" s="9" customFormat="1" x14ac:dyDescent="0.2">
      <c r="A92" s="33">
        <v>85</v>
      </c>
      <c r="B92" s="54" t="s">
        <v>182</v>
      </c>
      <c r="C92" s="1" t="s">
        <v>183</v>
      </c>
      <c r="D92" s="44">
        <v>18</v>
      </c>
      <c r="E92" s="44">
        <v>708033.91</v>
      </c>
      <c r="F92" s="44">
        <v>956</v>
      </c>
      <c r="G92" s="44">
        <v>21368069.460000001</v>
      </c>
      <c r="H92" s="44">
        <v>65</v>
      </c>
      <c r="I92" s="44">
        <v>162652.18</v>
      </c>
      <c r="J92" s="44">
        <v>3987</v>
      </c>
      <c r="K92" s="44">
        <v>97778441.920000002</v>
      </c>
      <c r="L92" s="42">
        <f t="shared" si="44"/>
        <v>5026</v>
      </c>
      <c r="M92" s="42">
        <f t="shared" si="44"/>
        <v>120017197.47</v>
      </c>
      <c r="N92" s="44">
        <v>3601</v>
      </c>
      <c r="O92" s="44">
        <v>119192172.56</v>
      </c>
      <c r="P92" s="44">
        <v>31</v>
      </c>
      <c r="Q92" s="44">
        <v>883408.16</v>
      </c>
      <c r="R92" s="42">
        <f t="shared" si="42"/>
        <v>3632</v>
      </c>
      <c r="S92" s="42">
        <f t="shared" si="43"/>
        <v>120075580.72</v>
      </c>
      <c r="T92" s="42">
        <f t="shared" si="45"/>
        <v>8658</v>
      </c>
      <c r="U92" s="42">
        <f t="shared" si="45"/>
        <v>240092778.19</v>
      </c>
      <c r="V92" s="16"/>
    </row>
    <row r="93" spans="1:22" s="9" customFormat="1" x14ac:dyDescent="0.2">
      <c r="A93" s="30">
        <v>86</v>
      </c>
      <c r="B93" s="53" t="s">
        <v>188</v>
      </c>
      <c r="C93" s="32" t="s">
        <v>189</v>
      </c>
      <c r="D93" s="43">
        <v>42</v>
      </c>
      <c r="E93" s="43">
        <v>1342805.77</v>
      </c>
      <c r="F93" s="43">
        <v>355</v>
      </c>
      <c r="G93" s="43">
        <v>7087596.8499999996</v>
      </c>
      <c r="H93" s="43">
        <v>7124</v>
      </c>
      <c r="I93" s="43">
        <v>17250435.239999998</v>
      </c>
      <c r="J93" s="43">
        <v>8864</v>
      </c>
      <c r="K93" s="43">
        <v>87738885.040000007</v>
      </c>
      <c r="L93" s="43">
        <f t="shared" si="44"/>
        <v>16385</v>
      </c>
      <c r="M93" s="43">
        <f t="shared" si="44"/>
        <v>113419722.89999999</v>
      </c>
      <c r="N93" s="43">
        <v>4723</v>
      </c>
      <c r="O93" s="43">
        <v>97108173.5</v>
      </c>
      <c r="P93" s="43">
        <v>323</v>
      </c>
      <c r="Q93" s="43">
        <v>20574624.75</v>
      </c>
      <c r="R93" s="43">
        <f t="shared" si="42"/>
        <v>5046</v>
      </c>
      <c r="S93" s="43">
        <f t="shared" si="43"/>
        <v>117682798.25</v>
      </c>
      <c r="T93" s="43">
        <f t="shared" si="45"/>
        <v>21431</v>
      </c>
      <c r="U93" s="43">
        <f t="shared" si="45"/>
        <v>231102521.14999998</v>
      </c>
      <c r="V93" s="16"/>
    </row>
    <row r="94" spans="1:22" s="9" customFormat="1" x14ac:dyDescent="0.2">
      <c r="A94" s="33">
        <v>87</v>
      </c>
      <c r="B94" s="54" t="s">
        <v>196</v>
      </c>
      <c r="C94" s="1" t="s">
        <v>197</v>
      </c>
      <c r="D94" s="44">
        <v>184</v>
      </c>
      <c r="E94" s="44">
        <v>23663889.469999999</v>
      </c>
      <c r="F94" s="44">
        <v>111</v>
      </c>
      <c r="G94" s="44">
        <v>3196824.96</v>
      </c>
      <c r="H94" s="44">
        <v>38</v>
      </c>
      <c r="I94" s="44">
        <v>4550121.03</v>
      </c>
      <c r="J94" s="44">
        <v>164</v>
      </c>
      <c r="K94" s="44">
        <v>98802584.530000001</v>
      </c>
      <c r="L94" s="42">
        <f t="shared" si="44"/>
        <v>497</v>
      </c>
      <c r="M94" s="42">
        <f t="shared" si="44"/>
        <v>130213419.98999999</v>
      </c>
      <c r="N94" s="44">
        <v>34</v>
      </c>
      <c r="O94" s="44">
        <v>78446991.150000006</v>
      </c>
      <c r="P94" s="44">
        <v>39</v>
      </c>
      <c r="Q94" s="44">
        <v>14005759.48</v>
      </c>
      <c r="R94" s="42">
        <f t="shared" si="42"/>
        <v>73</v>
      </c>
      <c r="S94" s="42">
        <f t="shared" si="43"/>
        <v>92452750.63000001</v>
      </c>
      <c r="T94" s="42">
        <f t="shared" si="45"/>
        <v>570</v>
      </c>
      <c r="U94" s="42">
        <f t="shared" si="45"/>
        <v>222666170.62</v>
      </c>
      <c r="V94" s="16"/>
    </row>
    <row r="95" spans="1:22" s="9" customFormat="1" x14ac:dyDescent="0.2">
      <c r="A95" s="30">
        <v>88</v>
      </c>
      <c r="B95" s="53" t="s">
        <v>190</v>
      </c>
      <c r="C95" s="32" t="s">
        <v>191</v>
      </c>
      <c r="D95" s="43">
        <v>125</v>
      </c>
      <c r="E95" s="43">
        <v>1921019.18</v>
      </c>
      <c r="F95" s="43">
        <v>1899</v>
      </c>
      <c r="G95" s="43">
        <v>39204203.090000004</v>
      </c>
      <c r="H95" s="43">
        <v>1632</v>
      </c>
      <c r="I95" s="43">
        <v>20576567.859999999</v>
      </c>
      <c r="J95" s="43">
        <v>11198</v>
      </c>
      <c r="K95" s="43">
        <v>68926868.629999995</v>
      </c>
      <c r="L95" s="43">
        <f t="shared" si="44"/>
        <v>14854</v>
      </c>
      <c r="M95" s="43">
        <f t="shared" si="44"/>
        <v>130628658.76000001</v>
      </c>
      <c r="N95" s="43">
        <v>9334</v>
      </c>
      <c r="O95" s="43">
        <v>86486813.650000006</v>
      </c>
      <c r="P95" s="43">
        <v>45</v>
      </c>
      <c r="Q95" s="43">
        <v>783313.28</v>
      </c>
      <c r="R95" s="43">
        <f t="shared" si="42"/>
        <v>9379</v>
      </c>
      <c r="S95" s="43">
        <f t="shared" si="43"/>
        <v>87270126.930000007</v>
      </c>
      <c r="T95" s="43">
        <f t="shared" si="45"/>
        <v>24233</v>
      </c>
      <c r="U95" s="43">
        <f t="shared" si="45"/>
        <v>217898785.69</v>
      </c>
      <c r="V95" s="16"/>
    </row>
    <row r="96" spans="1:22" s="9" customFormat="1" x14ac:dyDescent="0.2">
      <c r="A96" s="33">
        <v>89</v>
      </c>
      <c r="B96" s="54" t="s">
        <v>202</v>
      </c>
      <c r="C96" s="1" t="s">
        <v>203</v>
      </c>
      <c r="D96" s="44"/>
      <c r="E96" s="44"/>
      <c r="F96" s="44">
        <v>51</v>
      </c>
      <c r="G96" s="44">
        <v>1077735.96</v>
      </c>
      <c r="H96" s="44">
        <v>2648</v>
      </c>
      <c r="I96" s="44">
        <v>9641993.6799999997</v>
      </c>
      <c r="J96" s="44">
        <v>6215</v>
      </c>
      <c r="K96" s="44">
        <v>93228769.239999995</v>
      </c>
      <c r="L96" s="42">
        <f t="shared" si="44"/>
        <v>8914</v>
      </c>
      <c r="M96" s="42">
        <f t="shared" si="44"/>
        <v>103948498.87999998</v>
      </c>
      <c r="N96" s="44">
        <v>4196</v>
      </c>
      <c r="O96" s="44">
        <v>84904626.980000004</v>
      </c>
      <c r="P96" s="44">
        <v>8</v>
      </c>
      <c r="Q96" s="44">
        <v>262854.55</v>
      </c>
      <c r="R96" s="42">
        <f t="shared" si="42"/>
        <v>4204</v>
      </c>
      <c r="S96" s="42">
        <f t="shared" si="43"/>
        <v>85167481.530000001</v>
      </c>
      <c r="T96" s="42">
        <f t="shared" si="45"/>
        <v>13118</v>
      </c>
      <c r="U96" s="42">
        <f t="shared" si="45"/>
        <v>189115980.40999997</v>
      </c>
      <c r="V96" s="16"/>
    </row>
    <row r="97" spans="1:22" s="9" customFormat="1" x14ac:dyDescent="0.2">
      <c r="A97" s="30">
        <v>90</v>
      </c>
      <c r="B97" s="31" t="s">
        <v>192</v>
      </c>
      <c r="C97" s="32" t="s">
        <v>193</v>
      </c>
      <c r="D97" s="43"/>
      <c r="E97" s="43"/>
      <c r="F97" s="43">
        <v>9</v>
      </c>
      <c r="G97" s="43">
        <v>116998.3</v>
      </c>
      <c r="H97" s="43">
        <v>1292</v>
      </c>
      <c r="I97" s="43">
        <v>3890067.75</v>
      </c>
      <c r="J97" s="43">
        <v>4537</v>
      </c>
      <c r="K97" s="43">
        <v>88316622.939999998</v>
      </c>
      <c r="L97" s="43">
        <f t="shared" ref="L97:L116" si="46">J97+H97+F97+D97</f>
        <v>5838</v>
      </c>
      <c r="M97" s="43">
        <f t="shared" ref="M97:M116" si="47">K97+I97+G97+E97</f>
        <v>92323688.989999995</v>
      </c>
      <c r="N97" s="43">
        <v>5152</v>
      </c>
      <c r="O97" s="43">
        <v>89993163.569999993</v>
      </c>
      <c r="P97" s="43">
        <v>259</v>
      </c>
      <c r="Q97" s="43">
        <v>4598753.5199999996</v>
      </c>
      <c r="R97" s="43">
        <f t="shared" si="42"/>
        <v>5411</v>
      </c>
      <c r="S97" s="43">
        <f t="shared" si="43"/>
        <v>94591917.089999989</v>
      </c>
      <c r="T97" s="43">
        <f t="shared" ref="T97:T116" si="48">R97+L97</f>
        <v>11249</v>
      </c>
      <c r="U97" s="43">
        <f t="shared" ref="U97:U116" si="49">S97+M97</f>
        <v>186915606.07999998</v>
      </c>
      <c r="V97" s="16"/>
    </row>
    <row r="98" spans="1:22" s="9" customFormat="1" x14ac:dyDescent="0.2">
      <c r="A98" s="33">
        <v>91</v>
      </c>
      <c r="B98" s="54" t="s">
        <v>198</v>
      </c>
      <c r="C98" s="1" t="s">
        <v>199</v>
      </c>
      <c r="D98" s="44">
        <v>163</v>
      </c>
      <c r="E98" s="44">
        <v>1815801.91</v>
      </c>
      <c r="F98" s="44">
        <v>1921</v>
      </c>
      <c r="G98" s="44">
        <v>36820023.100000001</v>
      </c>
      <c r="H98" s="44">
        <v>732</v>
      </c>
      <c r="I98" s="44">
        <v>10589526.76</v>
      </c>
      <c r="J98" s="44">
        <v>3970</v>
      </c>
      <c r="K98" s="44">
        <v>48998704.649999999</v>
      </c>
      <c r="L98" s="42">
        <f t="shared" si="46"/>
        <v>6786</v>
      </c>
      <c r="M98" s="42">
        <f t="shared" si="47"/>
        <v>98224056.419999987</v>
      </c>
      <c r="N98" s="44">
        <v>6769</v>
      </c>
      <c r="O98" s="44">
        <v>76941415.379999995</v>
      </c>
      <c r="P98" s="44">
        <v>137</v>
      </c>
      <c r="Q98" s="44">
        <v>3527333.79</v>
      </c>
      <c r="R98" s="42">
        <f t="shared" si="42"/>
        <v>6906</v>
      </c>
      <c r="S98" s="42">
        <f t="shared" si="43"/>
        <v>80468749.170000002</v>
      </c>
      <c r="T98" s="42">
        <f t="shared" si="48"/>
        <v>13692</v>
      </c>
      <c r="U98" s="42">
        <f t="shared" si="49"/>
        <v>178692805.58999997</v>
      </c>
      <c r="V98" s="16"/>
    </row>
    <row r="99" spans="1:22" s="9" customFormat="1" x14ac:dyDescent="0.2">
      <c r="A99" s="30">
        <v>92</v>
      </c>
      <c r="B99" s="53" t="s">
        <v>194</v>
      </c>
      <c r="C99" s="32" t="s">
        <v>195</v>
      </c>
      <c r="D99" s="43">
        <v>66</v>
      </c>
      <c r="E99" s="43">
        <v>1772444.6</v>
      </c>
      <c r="F99" s="43">
        <v>200</v>
      </c>
      <c r="G99" s="43">
        <v>3637100.96</v>
      </c>
      <c r="H99" s="43">
        <v>1632</v>
      </c>
      <c r="I99" s="43">
        <v>3873224.58</v>
      </c>
      <c r="J99" s="43">
        <v>6725</v>
      </c>
      <c r="K99" s="43">
        <v>81500386.530000001</v>
      </c>
      <c r="L99" s="43">
        <f t="shared" si="46"/>
        <v>8623</v>
      </c>
      <c r="M99" s="43">
        <f t="shared" si="47"/>
        <v>90783156.669999987</v>
      </c>
      <c r="N99" s="43">
        <v>4853</v>
      </c>
      <c r="O99" s="43">
        <v>81999625.579999998</v>
      </c>
      <c r="P99" s="43">
        <v>95</v>
      </c>
      <c r="Q99" s="43">
        <v>2469135.98</v>
      </c>
      <c r="R99" s="43">
        <f t="shared" si="42"/>
        <v>4948</v>
      </c>
      <c r="S99" s="43">
        <f t="shared" si="43"/>
        <v>84468761.560000002</v>
      </c>
      <c r="T99" s="43">
        <f t="shared" si="48"/>
        <v>13571</v>
      </c>
      <c r="U99" s="43">
        <f t="shared" si="49"/>
        <v>175251918.22999999</v>
      </c>
      <c r="V99" s="16"/>
    </row>
    <row r="100" spans="1:22" s="9" customFormat="1" x14ac:dyDescent="0.2">
      <c r="A100" s="33">
        <v>93</v>
      </c>
      <c r="B100" s="54" t="s">
        <v>200</v>
      </c>
      <c r="C100" s="1" t="s">
        <v>201</v>
      </c>
      <c r="D100" s="44">
        <v>151</v>
      </c>
      <c r="E100" s="44">
        <v>34934729.619999997</v>
      </c>
      <c r="F100" s="44">
        <v>66</v>
      </c>
      <c r="G100" s="44">
        <v>3177814.17</v>
      </c>
      <c r="H100" s="44">
        <v>177</v>
      </c>
      <c r="I100" s="44">
        <v>24212612.960000001</v>
      </c>
      <c r="J100" s="44">
        <v>345</v>
      </c>
      <c r="K100" s="44">
        <v>21395840.59</v>
      </c>
      <c r="L100" s="42">
        <f t="shared" si="46"/>
        <v>739</v>
      </c>
      <c r="M100" s="42">
        <f t="shared" si="47"/>
        <v>83720997.340000004</v>
      </c>
      <c r="N100" s="44">
        <v>64</v>
      </c>
      <c r="O100" s="44">
        <v>17929036.68</v>
      </c>
      <c r="P100" s="44">
        <v>91</v>
      </c>
      <c r="Q100" s="44">
        <v>52399983.649999999</v>
      </c>
      <c r="R100" s="42">
        <f t="shared" si="42"/>
        <v>155</v>
      </c>
      <c r="S100" s="42">
        <f t="shared" si="43"/>
        <v>70329020.329999998</v>
      </c>
      <c r="T100" s="42">
        <f t="shared" si="48"/>
        <v>894</v>
      </c>
      <c r="U100" s="42">
        <f t="shared" si="49"/>
        <v>154050017.67000002</v>
      </c>
      <c r="V100" s="16"/>
    </row>
    <row r="101" spans="1:22" s="9" customFormat="1" x14ac:dyDescent="0.2">
      <c r="A101" s="30">
        <v>94</v>
      </c>
      <c r="B101" s="53" t="s">
        <v>210</v>
      </c>
      <c r="C101" s="32" t="s">
        <v>211</v>
      </c>
      <c r="D101" s="43">
        <v>587</v>
      </c>
      <c r="E101" s="43">
        <v>29583176.41</v>
      </c>
      <c r="F101" s="43">
        <v>1162</v>
      </c>
      <c r="G101" s="43">
        <v>28233238.57</v>
      </c>
      <c r="H101" s="43">
        <v>1518</v>
      </c>
      <c r="I101" s="43">
        <v>9246863.2699999996</v>
      </c>
      <c r="J101" s="43">
        <v>4551</v>
      </c>
      <c r="K101" s="43">
        <v>26682730.969999999</v>
      </c>
      <c r="L101" s="43">
        <f t="shared" si="46"/>
        <v>7818</v>
      </c>
      <c r="M101" s="43">
        <f t="shared" si="47"/>
        <v>93746009.219999999</v>
      </c>
      <c r="N101" s="43">
        <v>2212</v>
      </c>
      <c r="O101" s="43">
        <v>36737416.07</v>
      </c>
      <c r="P101" s="43">
        <v>274</v>
      </c>
      <c r="Q101" s="43">
        <v>20761832.359999999</v>
      </c>
      <c r="R101" s="43">
        <f t="shared" si="42"/>
        <v>2486</v>
      </c>
      <c r="S101" s="43">
        <f t="shared" si="43"/>
        <v>57499248.43</v>
      </c>
      <c r="T101" s="43">
        <f t="shared" si="48"/>
        <v>10304</v>
      </c>
      <c r="U101" s="43">
        <f t="shared" si="49"/>
        <v>151245257.65000001</v>
      </c>
      <c r="V101" s="16"/>
    </row>
    <row r="102" spans="1:22" s="9" customFormat="1" x14ac:dyDescent="0.2">
      <c r="A102" s="33">
        <v>95</v>
      </c>
      <c r="B102" s="54" t="s">
        <v>204</v>
      </c>
      <c r="C102" s="1" t="s">
        <v>205</v>
      </c>
      <c r="D102" s="44">
        <v>13</v>
      </c>
      <c r="E102" s="44">
        <v>14272163.52</v>
      </c>
      <c r="F102" s="44">
        <v>14</v>
      </c>
      <c r="G102" s="44">
        <v>6883130.79</v>
      </c>
      <c r="H102" s="44">
        <v>58</v>
      </c>
      <c r="I102" s="44">
        <v>19921024.879999999</v>
      </c>
      <c r="J102" s="44">
        <v>242</v>
      </c>
      <c r="K102" s="44">
        <v>14587551.98</v>
      </c>
      <c r="L102" s="42">
        <f t="shared" si="46"/>
        <v>327</v>
      </c>
      <c r="M102" s="42">
        <f t="shared" si="47"/>
        <v>55663871.170000002</v>
      </c>
      <c r="N102" s="44">
        <v>39</v>
      </c>
      <c r="O102" s="44">
        <v>41769893.960000001</v>
      </c>
      <c r="P102" s="44">
        <v>30</v>
      </c>
      <c r="Q102" s="44">
        <v>52409790.450000003</v>
      </c>
      <c r="R102" s="42">
        <f t="shared" si="42"/>
        <v>69</v>
      </c>
      <c r="S102" s="42">
        <f t="shared" si="43"/>
        <v>94179684.409999996</v>
      </c>
      <c r="T102" s="42">
        <f t="shared" si="48"/>
        <v>396</v>
      </c>
      <c r="U102" s="42">
        <f t="shared" si="49"/>
        <v>149843555.57999998</v>
      </c>
      <c r="V102" s="16"/>
    </row>
    <row r="103" spans="1:22" s="9" customFormat="1" x14ac:dyDescent="0.2">
      <c r="A103" s="30">
        <v>96</v>
      </c>
      <c r="B103" s="53" t="s">
        <v>208</v>
      </c>
      <c r="C103" s="32" t="s">
        <v>209</v>
      </c>
      <c r="D103" s="43">
        <v>106</v>
      </c>
      <c r="E103" s="43">
        <v>6478325.3399999999</v>
      </c>
      <c r="F103" s="43">
        <v>9</v>
      </c>
      <c r="G103" s="43">
        <v>715640.11</v>
      </c>
      <c r="H103" s="43">
        <v>7366</v>
      </c>
      <c r="I103" s="43">
        <v>66555102.990000002</v>
      </c>
      <c r="J103" s="43">
        <v>134</v>
      </c>
      <c r="K103" s="43">
        <v>385284.28</v>
      </c>
      <c r="L103" s="43">
        <f t="shared" si="46"/>
        <v>7615</v>
      </c>
      <c r="M103" s="43">
        <f t="shared" si="47"/>
        <v>74134352.720000014</v>
      </c>
      <c r="N103" s="43">
        <v>37</v>
      </c>
      <c r="O103" s="43">
        <v>775976.38</v>
      </c>
      <c r="P103" s="43">
        <v>398</v>
      </c>
      <c r="Q103" s="43">
        <v>72708445.430000007</v>
      </c>
      <c r="R103" s="43">
        <f t="shared" ref="R103:R112" si="50">N103+P103</f>
        <v>435</v>
      </c>
      <c r="S103" s="43">
        <f t="shared" ref="S103:S112" si="51">O103+Q103</f>
        <v>73484421.810000002</v>
      </c>
      <c r="T103" s="43">
        <f t="shared" si="48"/>
        <v>8050</v>
      </c>
      <c r="U103" s="43">
        <f t="shared" si="49"/>
        <v>147618774.53000003</v>
      </c>
      <c r="V103" s="16"/>
    </row>
    <row r="104" spans="1:22" s="9" customFormat="1" x14ac:dyDescent="0.2">
      <c r="A104" s="33">
        <v>97</v>
      </c>
      <c r="B104" s="54" t="s">
        <v>206</v>
      </c>
      <c r="C104" s="1" t="s">
        <v>207</v>
      </c>
      <c r="D104" s="44"/>
      <c r="E104" s="44"/>
      <c r="F104" s="44">
        <v>33</v>
      </c>
      <c r="G104" s="44">
        <v>927609.94</v>
      </c>
      <c r="H104" s="44">
        <v>1167</v>
      </c>
      <c r="I104" s="44">
        <v>8094641.0499999998</v>
      </c>
      <c r="J104" s="44">
        <v>2879</v>
      </c>
      <c r="K104" s="44">
        <v>53559805.18</v>
      </c>
      <c r="L104" s="42">
        <f t="shared" si="46"/>
        <v>4079</v>
      </c>
      <c r="M104" s="42">
        <f t="shared" si="47"/>
        <v>62582056.169999994</v>
      </c>
      <c r="N104" s="44">
        <v>3981</v>
      </c>
      <c r="O104" s="44">
        <v>61524342.869999997</v>
      </c>
      <c r="P104" s="44">
        <v>216</v>
      </c>
      <c r="Q104" s="44">
        <v>15203568.970000001</v>
      </c>
      <c r="R104" s="42">
        <f t="shared" si="50"/>
        <v>4197</v>
      </c>
      <c r="S104" s="42">
        <f t="shared" si="51"/>
        <v>76727911.840000004</v>
      </c>
      <c r="T104" s="42">
        <f t="shared" si="48"/>
        <v>8276</v>
      </c>
      <c r="U104" s="42">
        <f t="shared" si="49"/>
        <v>139309968.00999999</v>
      </c>
      <c r="V104" s="16"/>
    </row>
    <row r="105" spans="1:22" s="9" customFormat="1" x14ac:dyDescent="0.2">
      <c r="A105" s="30">
        <v>98</v>
      </c>
      <c r="B105" s="31" t="s">
        <v>228</v>
      </c>
      <c r="C105" s="32" t="s">
        <v>229</v>
      </c>
      <c r="D105" s="43">
        <v>15</v>
      </c>
      <c r="E105" s="43">
        <v>19132658.579999998</v>
      </c>
      <c r="F105" s="43"/>
      <c r="G105" s="43"/>
      <c r="H105" s="43">
        <v>192</v>
      </c>
      <c r="I105" s="43">
        <v>27567932.5</v>
      </c>
      <c r="J105" s="43">
        <v>242</v>
      </c>
      <c r="K105" s="43">
        <v>28293513.079999998</v>
      </c>
      <c r="L105" s="43">
        <f t="shared" si="46"/>
        <v>449</v>
      </c>
      <c r="M105" s="43">
        <f t="shared" si="47"/>
        <v>74994104.159999996</v>
      </c>
      <c r="N105" s="43">
        <v>4</v>
      </c>
      <c r="O105" s="43">
        <v>20463660</v>
      </c>
      <c r="P105" s="43">
        <v>31</v>
      </c>
      <c r="Q105" s="43">
        <v>35350000</v>
      </c>
      <c r="R105" s="43">
        <f t="shared" si="50"/>
        <v>35</v>
      </c>
      <c r="S105" s="43">
        <f t="shared" si="51"/>
        <v>55813660</v>
      </c>
      <c r="T105" s="43">
        <f t="shared" si="48"/>
        <v>484</v>
      </c>
      <c r="U105" s="43">
        <f t="shared" si="49"/>
        <v>130807764.16</v>
      </c>
      <c r="V105" s="16"/>
    </row>
    <row r="106" spans="1:22" s="9" customFormat="1" x14ac:dyDescent="0.2">
      <c r="A106" s="33">
        <v>99</v>
      </c>
      <c r="B106" s="54" t="s">
        <v>212</v>
      </c>
      <c r="C106" s="1" t="s">
        <v>213</v>
      </c>
      <c r="D106" s="44">
        <v>138</v>
      </c>
      <c r="E106" s="44">
        <v>2426326.39</v>
      </c>
      <c r="F106" s="44">
        <v>910</v>
      </c>
      <c r="G106" s="44">
        <v>18114768.059999999</v>
      </c>
      <c r="H106" s="44">
        <v>895</v>
      </c>
      <c r="I106" s="44">
        <v>7567711.5300000003</v>
      </c>
      <c r="J106" s="44">
        <v>3641</v>
      </c>
      <c r="K106" s="44">
        <v>35184299.259999998</v>
      </c>
      <c r="L106" s="42">
        <f t="shared" si="46"/>
        <v>5584</v>
      </c>
      <c r="M106" s="42">
        <f t="shared" si="47"/>
        <v>63293105.239999995</v>
      </c>
      <c r="N106" s="44">
        <v>3132</v>
      </c>
      <c r="O106" s="44">
        <v>50586716.07</v>
      </c>
      <c r="P106" s="44">
        <v>137</v>
      </c>
      <c r="Q106" s="44">
        <v>7469641.8200000003</v>
      </c>
      <c r="R106" s="42">
        <f t="shared" si="50"/>
        <v>3269</v>
      </c>
      <c r="S106" s="42">
        <f t="shared" si="51"/>
        <v>58056357.890000001</v>
      </c>
      <c r="T106" s="42">
        <f t="shared" si="48"/>
        <v>8853</v>
      </c>
      <c r="U106" s="42">
        <f t="shared" si="49"/>
        <v>121349463.13</v>
      </c>
      <c r="V106" s="16"/>
    </row>
    <row r="107" spans="1:22" s="9" customFormat="1" x14ac:dyDescent="0.2">
      <c r="A107" s="30">
        <v>100</v>
      </c>
      <c r="B107" s="53" t="s">
        <v>218</v>
      </c>
      <c r="C107" s="32" t="s">
        <v>219</v>
      </c>
      <c r="D107" s="43">
        <v>76</v>
      </c>
      <c r="E107" s="43">
        <v>1800790.85</v>
      </c>
      <c r="F107" s="43">
        <v>119</v>
      </c>
      <c r="G107" s="43">
        <v>2517165.36</v>
      </c>
      <c r="H107" s="43">
        <v>840</v>
      </c>
      <c r="I107" s="43">
        <v>7200939.79</v>
      </c>
      <c r="J107" s="43">
        <v>2278</v>
      </c>
      <c r="K107" s="43">
        <v>26499735.620000001</v>
      </c>
      <c r="L107" s="43">
        <f t="shared" si="46"/>
        <v>3313</v>
      </c>
      <c r="M107" s="43">
        <f t="shared" si="47"/>
        <v>38018631.620000005</v>
      </c>
      <c r="N107" s="43">
        <v>1747</v>
      </c>
      <c r="O107" s="43">
        <v>50914987.630000003</v>
      </c>
      <c r="P107" s="43">
        <v>387</v>
      </c>
      <c r="Q107" s="43">
        <v>30894931.760000002</v>
      </c>
      <c r="R107" s="43">
        <f t="shared" si="50"/>
        <v>2134</v>
      </c>
      <c r="S107" s="43">
        <f t="shared" si="51"/>
        <v>81809919.390000001</v>
      </c>
      <c r="T107" s="43">
        <f t="shared" si="48"/>
        <v>5447</v>
      </c>
      <c r="U107" s="43">
        <f t="shared" si="49"/>
        <v>119828551.01000001</v>
      </c>
      <c r="V107" s="16"/>
    </row>
    <row r="108" spans="1:22" s="9" customFormat="1" x14ac:dyDescent="0.2">
      <c r="A108" s="33">
        <v>101</v>
      </c>
      <c r="B108" s="54" t="s">
        <v>216</v>
      </c>
      <c r="C108" s="1" t="s">
        <v>217</v>
      </c>
      <c r="D108" s="44"/>
      <c r="E108" s="44"/>
      <c r="F108" s="44">
        <v>182</v>
      </c>
      <c r="G108" s="44">
        <v>3653216.76</v>
      </c>
      <c r="H108" s="44">
        <v>4925</v>
      </c>
      <c r="I108" s="44">
        <v>8770486.2100000009</v>
      </c>
      <c r="J108" s="44">
        <v>10241</v>
      </c>
      <c r="K108" s="44">
        <v>50489262.780000001</v>
      </c>
      <c r="L108" s="42">
        <f t="shared" si="46"/>
        <v>15348</v>
      </c>
      <c r="M108" s="42">
        <f t="shared" si="47"/>
        <v>62912965.75</v>
      </c>
      <c r="N108" s="44">
        <v>3727</v>
      </c>
      <c r="O108" s="44">
        <v>48220709.189999998</v>
      </c>
      <c r="P108" s="44">
        <v>41</v>
      </c>
      <c r="Q108" s="44">
        <v>2809906.96</v>
      </c>
      <c r="R108" s="42">
        <f t="shared" si="50"/>
        <v>3768</v>
      </c>
      <c r="S108" s="42">
        <f t="shared" si="51"/>
        <v>51030616.149999999</v>
      </c>
      <c r="T108" s="42">
        <f t="shared" si="48"/>
        <v>19116</v>
      </c>
      <c r="U108" s="42">
        <f t="shared" si="49"/>
        <v>113943581.90000001</v>
      </c>
      <c r="V108" s="16"/>
    </row>
    <row r="109" spans="1:22" s="9" customFormat="1" x14ac:dyDescent="0.2">
      <c r="A109" s="30">
        <v>102</v>
      </c>
      <c r="B109" s="53" t="s">
        <v>220</v>
      </c>
      <c r="C109" s="32" t="s">
        <v>221</v>
      </c>
      <c r="D109" s="43">
        <v>32</v>
      </c>
      <c r="E109" s="43">
        <v>704835.51</v>
      </c>
      <c r="F109" s="43">
        <v>460</v>
      </c>
      <c r="G109" s="43">
        <v>10424886.98</v>
      </c>
      <c r="H109" s="43">
        <v>4563</v>
      </c>
      <c r="I109" s="43">
        <v>9490631.3900000006</v>
      </c>
      <c r="J109" s="43">
        <v>10479</v>
      </c>
      <c r="K109" s="43">
        <v>26601497.309999999</v>
      </c>
      <c r="L109" s="43">
        <f t="shared" si="46"/>
        <v>15534</v>
      </c>
      <c r="M109" s="43">
        <f t="shared" si="47"/>
        <v>47221851.190000005</v>
      </c>
      <c r="N109" s="43">
        <v>2429</v>
      </c>
      <c r="O109" s="43">
        <v>43372997.219999999</v>
      </c>
      <c r="P109" s="43">
        <v>269</v>
      </c>
      <c r="Q109" s="43">
        <v>16415242.640000001</v>
      </c>
      <c r="R109" s="43">
        <f t="shared" si="50"/>
        <v>2698</v>
      </c>
      <c r="S109" s="43">
        <f t="shared" si="51"/>
        <v>59788239.859999999</v>
      </c>
      <c r="T109" s="43">
        <f t="shared" si="48"/>
        <v>18232</v>
      </c>
      <c r="U109" s="43">
        <f t="shared" si="49"/>
        <v>107010091.05000001</v>
      </c>
      <c r="V109" s="16"/>
    </row>
    <row r="110" spans="1:22" s="9" customFormat="1" x14ac:dyDescent="0.2">
      <c r="A110" s="33">
        <v>103</v>
      </c>
      <c r="B110" s="54" t="s">
        <v>226</v>
      </c>
      <c r="C110" s="1" t="s">
        <v>227</v>
      </c>
      <c r="D110" s="44">
        <v>9</v>
      </c>
      <c r="E110" s="44">
        <v>91663.51</v>
      </c>
      <c r="F110" s="44">
        <v>900</v>
      </c>
      <c r="G110" s="44">
        <v>26412502.34</v>
      </c>
      <c r="H110" s="44">
        <v>623</v>
      </c>
      <c r="I110" s="44">
        <v>7509034.1100000003</v>
      </c>
      <c r="J110" s="44">
        <v>2539</v>
      </c>
      <c r="K110" s="44">
        <v>19347852.73</v>
      </c>
      <c r="L110" s="42">
        <f t="shared" ref="L110:L115" si="52">J110+H110+F110+D110</f>
        <v>4071</v>
      </c>
      <c r="M110" s="42">
        <f t="shared" ref="M110:M115" si="53">K110+I110+G110+E110</f>
        <v>53361052.689999998</v>
      </c>
      <c r="N110" s="44">
        <v>2397</v>
      </c>
      <c r="O110" s="44">
        <v>45676544.810000002</v>
      </c>
      <c r="P110" s="44">
        <v>352</v>
      </c>
      <c r="Q110" s="44">
        <v>7511293.7699999996</v>
      </c>
      <c r="R110" s="42">
        <f t="shared" si="50"/>
        <v>2749</v>
      </c>
      <c r="S110" s="42">
        <f t="shared" si="51"/>
        <v>53187838.579999998</v>
      </c>
      <c r="T110" s="42">
        <f t="shared" ref="T110:T115" si="54">R110+L110</f>
        <v>6820</v>
      </c>
      <c r="U110" s="42">
        <f t="shared" ref="U110:U115" si="55">S110+M110</f>
        <v>106548891.27</v>
      </c>
      <c r="V110" s="16"/>
    </row>
    <row r="111" spans="1:22" s="9" customFormat="1" x14ac:dyDescent="0.2">
      <c r="A111" s="30">
        <v>104</v>
      </c>
      <c r="B111" s="31" t="s">
        <v>214</v>
      </c>
      <c r="C111" s="32" t="s">
        <v>215</v>
      </c>
      <c r="D111" s="43">
        <v>34</v>
      </c>
      <c r="E111" s="43">
        <v>1612620.16</v>
      </c>
      <c r="F111" s="43">
        <v>728</v>
      </c>
      <c r="G111" s="43">
        <v>18676720.829999998</v>
      </c>
      <c r="H111" s="43">
        <v>140</v>
      </c>
      <c r="I111" s="43">
        <v>2071454.52</v>
      </c>
      <c r="J111" s="43">
        <v>4091</v>
      </c>
      <c r="K111" s="43">
        <v>27881338.449999999</v>
      </c>
      <c r="L111" s="43">
        <f t="shared" si="52"/>
        <v>4993</v>
      </c>
      <c r="M111" s="43">
        <f t="shared" si="53"/>
        <v>50242133.959999993</v>
      </c>
      <c r="N111" s="43">
        <v>2982</v>
      </c>
      <c r="O111" s="43">
        <v>46693534.460000001</v>
      </c>
      <c r="P111" s="43">
        <v>121</v>
      </c>
      <c r="Q111" s="43">
        <v>3814047.42</v>
      </c>
      <c r="R111" s="43">
        <f t="shared" si="50"/>
        <v>3103</v>
      </c>
      <c r="S111" s="43">
        <f t="shared" si="51"/>
        <v>50507581.880000003</v>
      </c>
      <c r="T111" s="43">
        <f t="shared" si="54"/>
        <v>8096</v>
      </c>
      <c r="U111" s="43">
        <f t="shared" si="55"/>
        <v>100749715.84</v>
      </c>
      <c r="V111" s="16"/>
    </row>
    <row r="112" spans="1:22" s="9" customFormat="1" x14ac:dyDescent="0.2">
      <c r="A112" s="33">
        <v>105</v>
      </c>
      <c r="B112" s="54" t="s">
        <v>224</v>
      </c>
      <c r="C112" s="1" t="s">
        <v>225</v>
      </c>
      <c r="D112" s="44">
        <v>49</v>
      </c>
      <c r="E112" s="44">
        <v>687609.78</v>
      </c>
      <c r="F112" s="44">
        <v>628</v>
      </c>
      <c r="G112" s="44">
        <v>23936275.539999999</v>
      </c>
      <c r="H112" s="44">
        <v>989</v>
      </c>
      <c r="I112" s="44">
        <v>5096011.18</v>
      </c>
      <c r="J112" s="44">
        <v>2835</v>
      </c>
      <c r="K112" s="44">
        <v>20885798.489999998</v>
      </c>
      <c r="L112" s="42">
        <f t="shared" si="52"/>
        <v>4501</v>
      </c>
      <c r="M112" s="42">
        <f t="shared" si="53"/>
        <v>50605694.989999995</v>
      </c>
      <c r="N112" s="44">
        <v>2442</v>
      </c>
      <c r="O112" s="44">
        <v>43929954.539999999</v>
      </c>
      <c r="P112" s="44">
        <v>274</v>
      </c>
      <c r="Q112" s="44">
        <v>4872299.04</v>
      </c>
      <c r="R112" s="42">
        <f t="shared" si="50"/>
        <v>2716</v>
      </c>
      <c r="S112" s="42">
        <f t="shared" si="51"/>
        <v>48802253.579999998</v>
      </c>
      <c r="T112" s="42">
        <f t="shared" si="54"/>
        <v>7217</v>
      </c>
      <c r="U112" s="42">
        <f t="shared" si="55"/>
        <v>99407948.569999993</v>
      </c>
      <c r="V112" s="16"/>
    </row>
    <row r="113" spans="1:22" s="9" customFormat="1" x14ac:dyDescent="0.2">
      <c r="A113" s="30">
        <v>106</v>
      </c>
      <c r="B113" s="53" t="s">
        <v>262</v>
      </c>
      <c r="C113" s="32" t="s">
        <v>370</v>
      </c>
      <c r="D113" s="43">
        <v>5</v>
      </c>
      <c r="E113" s="43">
        <v>244307.44</v>
      </c>
      <c r="F113" s="43">
        <v>1</v>
      </c>
      <c r="G113" s="43">
        <v>211.75</v>
      </c>
      <c r="H113" s="43">
        <v>122</v>
      </c>
      <c r="I113" s="43">
        <v>22538042.059999999</v>
      </c>
      <c r="J113" s="43">
        <v>58</v>
      </c>
      <c r="K113" s="43">
        <v>22391229.5</v>
      </c>
      <c r="L113" s="43">
        <f t="shared" si="52"/>
        <v>186</v>
      </c>
      <c r="M113" s="43">
        <f t="shared" si="53"/>
        <v>45173790.75</v>
      </c>
      <c r="N113" s="43">
        <v>8</v>
      </c>
      <c r="O113" s="43">
        <v>32175130</v>
      </c>
      <c r="P113" s="43">
        <v>19</v>
      </c>
      <c r="Q113" s="43">
        <v>21177200</v>
      </c>
      <c r="R113" s="43">
        <f t="shared" ref="R113:R132" si="56">N113+P113</f>
        <v>27</v>
      </c>
      <c r="S113" s="43">
        <f t="shared" ref="S113:S132" si="57">O113+Q113</f>
        <v>53352330</v>
      </c>
      <c r="T113" s="43">
        <f t="shared" si="54"/>
        <v>213</v>
      </c>
      <c r="U113" s="43">
        <f t="shared" si="55"/>
        <v>98526120.75</v>
      </c>
      <c r="V113" s="16"/>
    </row>
    <row r="114" spans="1:22" s="9" customFormat="1" x14ac:dyDescent="0.2">
      <c r="A114" s="33">
        <v>107</v>
      </c>
      <c r="B114" s="54" t="s">
        <v>236</v>
      </c>
      <c r="C114" s="1" t="s">
        <v>237</v>
      </c>
      <c r="D114" s="44">
        <v>35</v>
      </c>
      <c r="E114" s="44">
        <v>170808.84</v>
      </c>
      <c r="F114" s="44">
        <v>310</v>
      </c>
      <c r="G114" s="44">
        <v>4800799.49</v>
      </c>
      <c r="H114" s="44">
        <v>1649</v>
      </c>
      <c r="I114" s="44">
        <v>3076290.04</v>
      </c>
      <c r="J114" s="44">
        <v>7495</v>
      </c>
      <c r="K114" s="44">
        <v>27193408.170000002</v>
      </c>
      <c r="L114" s="42">
        <f t="shared" si="52"/>
        <v>9489</v>
      </c>
      <c r="M114" s="42">
        <f t="shared" si="53"/>
        <v>35241306.540000007</v>
      </c>
      <c r="N114" s="44">
        <v>1885</v>
      </c>
      <c r="O114" s="44">
        <v>41209641.789999999</v>
      </c>
      <c r="P114" s="44">
        <v>134</v>
      </c>
      <c r="Q114" s="44">
        <v>12472284.359999999</v>
      </c>
      <c r="R114" s="42">
        <f t="shared" si="56"/>
        <v>2019</v>
      </c>
      <c r="S114" s="42">
        <f t="shared" si="57"/>
        <v>53681926.149999999</v>
      </c>
      <c r="T114" s="42">
        <f t="shared" si="54"/>
        <v>11508</v>
      </c>
      <c r="U114" s="42">
        <f t="shared" si="55"/>
        <v>88923232.689999998</v>
      </c>
      <c r="V114" s="16"/>
    </row>
    <row r="115" spans="1:22" s="9" customFormat="1" x14ac:dyDescent="0.2">
      <c r="A115" s="30">
        <v>108</v>
      </c>
      <c r="B115" s="53" t="s">
        <v>234</v>
      </c>
      <c r="C115" s="32" t="s">
        <v>235</v>
      </c>
      <c r="D115" s="43">
        <v>4</v>
      </c>
      <c r="E115" s="43">
        <v>20757.900000000001</v>
      </c>
      <c r="F115" s="43">
        <v>130</v>
      </c>
      <c r="G115" s="43">
        <v>2628912.11</v>
      </c>
      <c r="H115" s="43">
        <v>115</v>
      </c>
      <c r="I115" s="43">
        <v>1317610.0900000001</v>
      </c>
      <c r="J115" s="43">
        <v>819</v>
      </c>
      <c r="K115" s="43">
        <v>40486416.600000001</v>
      </c>
      <c r="L115" s="43">
        <f t="shared" si="52"/>
        <v>1068</v>
      </c>
      <c r="M115" s="43">
        <f t="shared" si="53"/>
        <v>44453696.700000003</v>
      </c>
      <c r="N115" s="43">
        <v>2587</v>
      </c>
      <c r="O115" s="43">
        <v>42852624.649999999</v>
      </c>
      <c r="P115" s="43">
        <v>40</v>
      </c>
      <c r="Q115" s="43">
        <v>1099669.8500000001</v>
      </c>
      <c r="R115" s="43">
        <f t="shared" si="56"/>
        <v>2627</v>
      </c>
      <c r="S115" s="43">
        <f t="shared" si="57"/>
        <v>43952294.5</v>
      </c>
      <c r="T115" s="43">
        <f t="shared" si="54"/>
        <v>3695</v>
      </c>
      <c r="U115" s="43">
        <f t="shared" si="55"/>
        <v>88405991.200000003</v>
      </c>
      <c r="V115" s="16"/>
    </row>
    <row r="116" spans="1:22" s="9" customFormat="1" x14ac:dyDescent="0.2">
      <c r="A116" s="33">
        <v>109</v>
      </c>
      <c r="B116" s="54" t="s">
        <v>230</v>
      </c>
      <c r="C116" s="1" t="s">
        <v>231</v>
      </c>
      <c r="D116" s="44">
        <v>1</v>
      </c>
      <c r="E116" s="44">
        <v>57380.75</v>
      </c>
      <c r="F116" s="44">
        <v>28</v>
      </c>
      <c r="G116" s="44">
        <v>146920.35</v>
      </c>
      <c r="H116" s="44">
        <v>1342</v>
      </c>
      <c r="I116" s="44">
        <v>2950337.77</v>
      </c>
      <c r="J116" s="44">
        <v>5166</v>
      </c>
      <c r="K116" s="44">
        <v>39240865.789999999</v>
      </c>
      <c r="L116" s="42">
        <f t="shared" si="46"/>
        <v>6537</v>
      </c>
      <c r="M116" s="42">
        <f t="shared" si="47"/>
        <v>42395504.660000004</v>
      </c>
      <c r="N116" s="44">
        <v>2530</v>
      </c>
      <c r="O116" s="44">
        <v>36439047.990000002</v>
      </c>
      <c r="P116" s="44">
        <v>14</v>
      </c>
      <c r="Q116" s="44">
        <v>620155.22</v>
      </c>
      <c r="R116" s="42">
        <f t="shared" si="56"/>
        <v>2544</v>
      </c>
      <c r="S116" s="42">
        <f t="shared" si="57"/>
        <v>37059203.210000001</v>
      </c>
      <c r="T116" s="42">
        <f t="shared" si="48"/>
        <v>9081</v>
      </c>
      <c r="U116" s="42">
        <f t="shared" si="49"/>
        <v>79454707.870000005</v>
      </c>
      <c r="V116" s="16"/>
    </row>
    <row r="117" spans="1:22" s="9" customFormat="1" x14ac:dyDescent="0.2">
      <c r="A117" s="30">
        <v>110</v>
      </c>
      <c r="B117" s="31" t="s">
        <v>260</v>
      </c>
      <c r="C117" s="32" t="s">
        <v>261</v>
      </c>
      <c r="D117" s="43"/>
      <c r="E117" s="43"/>
      <c r="F117" s="43"/>
      <c r="G117" s="43"/>
      <c r="H117" s="43">
        <v>1652</v>
      </c>
      <c r="I117" s="43">
        <v>12156073.15</v>
      </c>
      <c r="J117" s="43">
        <v>2286</v>
      </c>
      <c r="K117" s="43">
        <v>22733914.510000002</v>
      </c>
      <c r="L117" s="43">
        <f t="shared" ref="L117:M124" si="58">J117+H117+F117+D117</f>
        <v>3938</v>
      </c>
      <c r="M117" s="43">
        <f t="shared" si="58"/>
        <v>34889987.660000004</v>
      </c>
      <c r="N117" s="43">
        <v>1872</v>
      </c>
      <c r="O117" s="43">
        <v>26863693.859999999</v>
      </c>
      <c r="P117" s="43">
        <v>208</v>
      </c>
      <c r="Q117" s="43">
        <v>16273338.91</v>
      </c>
      <c r="R117" s="43">
        <f t="shared" si="56"/>
        <v>2080</v>
      </c>
      <c r="S117" s="43">
        <f t="shared" si="57"/>
        <v>43137032.769999996</v>
      </c>
      <c r="T117" s="43">
        <f t="shared" ref="T117:U124" si="59">R117+L117</f>
        <v>6018</v>
      </c>
      <c r="U117" s="43">
        <f t="shared" si="59"/>
        <v>78027020.430000007</v>
      </c>
      <c r="V117" s="16"/>
    </row>
    <row r="118" spans="1:22" s="9" customFormat="1" x14ac:dyDescent="0.2">
      <c r="A118" s="33">
        <v>111</v>
      </c>
      <c r="B118" s="54" t="s">
        <v>263</v>
      </c>
      <c r="C118" s="1" t="s">
        <v>264</v>
      </c>
      <c r="D118" s="44">
        <v>1</v>
      </c>
      <c r="E118" s="44">
        <v>1960</v>
      </c>
      <c r="F118" s="44"/>
      <c r="G118" s="44"/>
      <c r="H118" s="44">
        <v>236</v>
      </c>
      <c r="I118" s="44">
        <v>25738153.690000001</v>
      </c>
      <c r="J118" s="44">
        <v>446</v>
      </c>
      <c r="K118" s="44">
        <v>33308711.690000001</v>
      </c>
      <c r="L118" s="42">
        <f t="shared" si="58"/>
        <v>683</v>
      </c>
      <c r="M118" s="42">
        <f t="shared" si="58"/>
        <v>59048825.380000003</v>
      </c>
      <c r="N118" s="44">
        <v>77</v>
      </c>
      <c r="O118" s="44">
        <v>12267570.59</v>
      </c>
      <c r="P118" s="44">
        <v>34</v>
      </c>
      <c r="Q118" s="44">
        <v>4750564.1500000004</v>
      </c>
      <c r="R118" s="42">
        <f t="shared" si="56"/>
        <v>111</v>
      </c>
      <c r="S118" s="42">
        <f t="shared" si="57"/>
        <v>17018134.740000002</v>
      </c>
      <c r="T118" s="42">
        <f t="shared" si="59"/>
        <v>794</v>
      </c>
      <c r="U118" s="42">
        <f t="shared" si="59"/>
        <v>76066960.120000005</v>
      </c>
      <c r="V118" s="16"/>
    </row>
    <row r="119" spans="1:22" s="9" customFormat="1" x14ac:dyDescent="0.2">
      <c r="A119" s="30">
        <v>112</v>
      </c>
      <c r="B119" s="53" t="s">
        <v>250</v>
      </c>
      <c r="C119" s="32" t="s">
        <v>251</v>
      </c>
      <c r="D119" s="43"/>
      <c r="E119" s="43"/>
      <c r="F119" s="43">
        <v>33</v>
      </c>
      <c r="G119" s="43">
        <v>478332.81</v>
      </c>
      <c r="H119" s="43">
        <v>337</v>
      </c>
      <c r="I119" s="43">
        <v>18897023.530000001</v>
      </c>
      <c r="J119" s="43">
        <v>2453</v>
      </c>
      <c r="K119" s="43">
        <v>29546173.27</v>
      </c>
      <c r="L119" s="43">
        <f t="shared" si="58"/>
        <v>2823</v>
      </c>
      <c r="M119" s="43">
        <f t="shared" si="58"/>
        <v>48921529.609999999</v>
      </c>
      <c r="N119" s="43">
        <v>43</v>
      </c>
      <c r="O119" s="43">
        <v>19087985.199999999</v>
      </c>
      <c r="P119" s="43">
        <v>6</v>
      </c>
      <c r="Q119" s="43">
        <v>7123222.5199999996</v>
      </c>
      <c r="R119" s="43">
        <f t="shared" si="56"/>
        <v>49</v>
      </c>
      <c r="S119" s="43">
        <f t="shared" si="57"/>
        <v>26211207.719999999</v>
      </c>
      <c r="T119" s="43">
        <f t="shared" si="59"/>
        <v>2872</v>
      </c>
      <c r="U119" s="43">
        <f t="shared" si="59"/>
        <v>75132737.329999998</v>
      </c>
      <c r="V119" s="16"/>
    </row>
    <row r="120" spans="1:22" s="9" customFormat="1" x14ac:dyDescent="0.2">
      <c r="A120" s="33">
        <v>113</v>
      </c>
      <c r="B120" s="54" t="s">
        <v>222</v>
      </c>
      <c r="C120" s="1" t="s">
        <v>223</v>
      </c>
      <c r="D120" s="44">
        <v>37</v>
      </c>
      <c r="E120" s="44">
        <v>627866.16</v>
      </c>
      <c r="F120" s="44">
        <v>298</v>
      </c>
      <c r="G120" s="44">
        <v>7151562.9900000002</v>
      </c>
      <c r="H120" s="44">
        <v>472</v>
      </c>
      <c r="I120" s="44">
        <v>18971752.219999999</v>
      </c>
      <c r="J120" s="44">
        <v>1499</v>
      </c>
      <c r="K120" s="44">
        <v>23931800.199999999</v>
      </c>
      <c r="L120" s="42">
        <f t="shared" si="58"/>
        <v>2306</v>
      </c>
      <c r="M120" s="42">
        <f t="shared" si="58"/>
        <v>50682981.57</v>
      </c>
      <c r="N120" s="44">
        <v>524</v>
      </c>
      <c r="O120" s="44">
        <v>17961961.899999999</v>
      </c>
      <c r="P120" s="44">
        <v>154</v>
      </c>
      <c r="Q120" s="44">
        <v>6480793.7000000002</v>
      </c>
      <c r="R120" s="42">
        <f t="shared" si="56"/>
        <v>678</v>
      </c>
      <c r="S120" s="42">
        <f t="shared" si="57"/>
        <v>24442755.599999998</v>
      </c>
      <c r="T120" s="42">
        <f t="shared" si="59"/>
        <v>2984</v>
      </c>
      <c r="U120" s="42">
        <f t="shared" si="59"/>
        <v>75125737.170000002</v>
      </c>
      <c r="V120" s="16"/>
    </row>
    <row r="121" spans="1:22" s="9" customFormat="1" x14ac:dyDescent="0.2">
      <c r="A121" s="30">
        <v>114</v>
      </c>
      <c r="B121" s="53" t="s">
        <v>242</v>
      </c>
      <c r="C121" s="32" t="s">
        <v>243</v>
      </c>
      <c r="D121" s="43">
        <v>39</v>
      </c>
      <c r="E121" s="43">
        <v>13013239.5</v>
      </c>
      <c r="F121" s="43">
        <v>30</v>
      </c>
      <c r="G121" s="43">
        <v>5172357.46</v>
      </c>
      <c r="H121" s="43">
        <v>2246</v>
      </c>
      <c r="I121" s="43">
        <v>8279700.3300000001</v>
      </c>
      <c r="J121" s="43">
        <v>451</v>
      </c>
      <c r="K121" s="43">
        <v>2980870.77</v>
      </c>
      <c r="L121" s="43">
        <f t="shared" si="58"/>
        <v>2766</v>
      </c>
      <c r="M121" s="43">
        <f t="shared" si="58"/>
        <v>29446168.059999999</v>
      </c>
      <c r="N121" s="43">
        <v>26</v>
      </c>
      <c r="O121" s="43">
        <v>16122405</v>
      </c>
      <c r="P121" s="43">
        <v>45</v>
      </c>
      <c r="Q121" s="43">
        <v>29197114.039999999</v>
      </c>
      <c r="R121" s="43">
        <f t="shared" si="56"/>
        <v>71</v>
      </c>
      <c r="S121" s="43">
        <f t="shared" si="57"/>
        <v>45319519.039999999</v>
      </c>
      <c r="T121" s="43">
        <f t="shared" si="59"/>
        <v>2837</v>
      </c>
      <c r="U121" s="43">
        <f t="shared" si="59"/>
        <v>74765687.099999994</v>
      </c>
      <c r="V121" s="16"/>
    </row>
    <row r="122" spans="1:22" s="9" customFormat="1" x14ac:dyDescent="0.2">
      <c r="A122" s="33">
        <v>115</v>
      </c>
      <c r="B122" s="54" t="s">
        <v>240</v>
      </c>
      <c r="C122" s="1" t="s">
        <v>241</v>
      </c>
      <c r="D122" s="44"/>
      <c r="E122" s="44"/>
      <c r="F122" s="44"/>
      <c r="G122" s="44"/>
      <c r="H122" s="44">
        <v>121</v>
      </c>
      <c r="I122" s="44">
        <v>4533199.05</v>
      </c>
      <c r="J122" s="44">
        <v>1131</v>
      </c>
      <c r="K122" s="44">
        <v>31629364.23</v>
      </c>
      <c r="L122" s="42">
        <f t="shared" si="58"/>
        <v>1252</v>
      </c>
      <c r="M122" s="42">
        <f t="shared" si="58"/>
        <v>36162563.280000001</v>
      </c>
      <c r="N122" s="44">
        <v>1110</v>
      </c>
      <c r="O122" s="44">
        <v>31571872.73</v>
      </c>
      <c r="P122" s="44">
        <v>123</v>
      </c>
      <c r="Q122" s="44">
        <v>4475855.55</v>
      </c>
      <c r="R122" s="42">
        <f t="shared" si="56"/>
        <v>1233</v>
      </c>
      <c r="S122" s="42">
        <f t="shared" si="57"/>
        <v>36047728.280000001</v>
      </c>
      <c r="T122" s="42">
        <f t="shared" si="59"/>
        <v>2485</v>
      </c>
      <c r="U122" s="42">
        <f t="shared" si="59"/>
        <v>72210291.560000002</v>
      </c>
      <c r="V122" s="16"/>
    </row>
    <row r="123" spans="1:22" s="9" customFormat="1" x14ac:dyDescent="0.2">
      <c r="A123" s="30">
        <v>116</v>
      </c>
      <c r="B123" s="53" t="s">
        <v>238</v>
      </c>
      <c r="C123" s="32" t="s">
        <v>239</v>
      </c>
      <c r="D123" s="43"/>
      <c r="E123" s="43"/>
      <c r="F123" s="43">
        <v>234</v>
      </c>
      <c r="G123" s="43">
        <v>11971091.390000001</v>
      </c>
      <c r="H123" s="43">
        <v>45</v>
      </c>
      <c r="I123" s="43">
        <v>75613.039999999994</v>
      </c>
      <c r="J123" s="43">
        <v>1315</v>
      </c>
      <c r="K123" s="43">
        <v>21725533.84</v>
      </c>
      <c r="L123" s="43">
        <f t="shared" si="58"/>
        <v>1594</v>
      </c>
      <c r="M123" s="43">
        <f t="shared" si="58"/>
        <v>33772238.269999996</v>
      </c>
      <c r="N123" s="43">
        <v>1048</v>
      </c>
      <c r="O123" s="43">
        <v>33805970.509999998</v>
      </c>
      <c r="P123" s="43">
        <v>2</v>
      </c>
      <c r="Q123" s="43">
        <v>100000</v>
      </c>
      <c r="R123" s="43">
        <f t="shared" si="56"/>
        <v>1050</v>
      </c>
      <c r="S123" s="43">
        <f t="shared" si="57"/>
        <v>33905970.509999998</v>
      </c>
      <c r="T123" s="43">
        <f t="shared" si="59"/>
        <v>2644</v>
      </c>
      <c r="U123" s="43">
        <f t="shared" si="59"/>
        <v>67678208.780000001</v>
      </c>
      <c r="V123" s="16"/>
    </row>
    <row r="124" spans="1:22" s="9" customFormat="1" x14ac:dyDescent="0.2">
      <c r="A124" s="33">
        <v>117</v>
      </c>
      <c r="B124" s="54" t="s">
        <v>232</v>
      </c>
      <c r="C124" s="1" t="s">
        <v>233</v>
      </c>
      <c r="D124" s="44">
        <v>248</v>
      </c>
      <c r="E124" s="44">
        <v>24600541.43</v>
      </c>
      <c r="F124" s="44">
        <v>25</v>
      </c>
      <c r="G124" s="44">
        <v>1149286.3</v>
      </c>
      <c r="H124" s="44">
        <v>132</v>
      </c>
      <c r="I124" s="44">
        <v>3785482.82</v>
      </c>
      <c r="J124" s="44">
        <v>986</v>
      </c>
      <c r="K124" s="44">
        <v>6458234.4699999997</v>
      </c>
      <c r="L124" s="42">
        <f t="shared" si="58"/>
        <v>1391</v>
      </c>
      <c r="M124" s="42">
        <f t="shared" si="58"/>
        <v>35993545.019999996</v>
      </c>
      <c r="N124" s="44">
        <v>191</v>
      </c>
      <c r="O124" s="44">
        <v>5368789.1799999997</v>
      </c>
      <c r="P124" s="44">
        <v>210</v>
      </c>
      <c r="Q124" s="44">
        <v>26160010.23</v>
      </c>
      <c r="R124" s="42">
        <f t="shared" si="56"/>
        <v>401</v>
      </c>
      <c r="S124" s="42">
        <f t="shared" si="57"/>
        <v>31528799.41</v>
      </c>
      <c r="T124" s="42">
        <f t="shared" si="59"/>
        <v>1792</v>
      </c>
      <c r="U124" s="42">
        <f t="shared" si="59"/>
        <v>67522344.429999992</v>
      </c>
      <c r="V124" s="16"/>
    </row>
    <row r="125" spans="1:22" s="9" customFormat="1" x14ac:dyDescent="0.2">
      <c r="A125" s="30">
        <v>118</v>
      </c>
      <c r="B125" s="31" t="s">
        <v>244</v>
      </c>
      <c r="C125" s="32" t="s">
        <v>245</v>
      </c>
      <c r="D125" s="43">
        <v>204</v>
      </c>
      <c r="E125" s="43">
        <v>23649365.649999999</v>
      </c>
      <c r="F125" s="43">
        <v>199</v>
      </c>
      <c r="G125" s="43">
        <v>5859111.1399999997</v>
      </c>
      <c r="H125" s="43">
        <v>91</v>
      </c>
      <c r="I125" s="43">
        <v>1131129.52</v>
      </c>
      <c r="J125" s="43">
        <v>317</v>
      </c>
      <c r="K125" s="43">
        <v>2399559.48</v>
      </c>
      <c r="L125" s="43">
        <f t="shared" ref="L125:L132" si="60">J125+H125+F125+D125</f>
        <v>811</v>
      </c>
      <c r="M125" s="43">
        <f t="shared" ref="M125:M132" si="61">K125+I125+G125+E125</f>
        <v>33039165.789999999</v>
      </c>
      <c r="N125" s="43">
        <v>55</v>
      </c>
      <c r="O125" s="43">
        <v>5198815.33</v>
      </c>
      <c r="P125" s="43">
        <v>91</v>
      </c>
      <c r="Q125" s="43">
        <v>21677304.82</v>
      </c>
      <c r="R125" s="43">
        <f t="shared" si="56"/>
        <v>146</v>
      </c>
      <c r="S125" s="43">
        <f t="shared" si="57"/>
        <v>26876120.149999999</v>
      </c>
      <c r="T125" s="43">
        <f t="shared" ref="T125:T132" si="62">R125+L125</f>
        <v>957</v>
      </c>
      <c r="U125" s="43">
        <f t="shared" ref="U125:U132" si="63">S125+M125</f>
        <v>59915285.939999998</v>
      </c>
      <c r="V125" s="16"/>
    </row>
    <row r="126" spans="1:22" s="9" customFormat="1" x14ac:dyDescent="0.2">
      <c r="A126" s="33">
        <v>119</v>
      </c>
      <c r="B126" s="54" t="s">
        <v>252</v>
      </c>
      <c r="C126" s="1" t="s">
        <v>253</v>
      </c>
      <c r="D126" s="44">
        <v>131</v>
      </c>
      <c r="E126" s="44">
        <v>1687947.15</v>
      </c>
      <c r="F126" s="44">
        <v>261</v>
      </c>
      <c r="G126" s="44">
        <v>7977379.9500000002</v>
      </c>
      <c r="H126" s="44">
        <v>92</v>
      </c>
      <c r="I126" s="44">
        <v>10420738.279999999</v>
      </c>
      <c r="J126" s="44">
        <v>220</v>
      </c>
      <c r="K126" s="44">
        <v>1166716.8</v>
      </c>
      <c r="L126" s="42">
        <f t="shared" si="60"/>
        <v>704</v>
      </c>
      <c r="M126" s="42">
        <f t="shared" si="61"/>
        <v>21252782.18</v>
      </c>
      <c r="N126" s="44">
        <v>597</v>
      </c>
      <c r="O126" s="44">
        <v>16409733.48</v>
      </c>
      <c r="P126" s="44">
        <v>319</v>
      </c>
      <c r="Q126" s="44">
        <v>19374772.82</v>
      </c>
      <c r="R126" s="42">
        <f t="shared" si="56"/>
        <v>916</v>
      </c>
      <c r="S126" s="42">
        <f t="shared" si="57"/>
        <v>35784506.299999997</v>
      </c>
      <c r="T126" s="42">
        <f t="shared" si="62"/>
        <v>1620</v>
      </c>
      <c r="U126" s="42">
        <f t="shared" si="63"/>
        <v>57037288.479999997</v>
      </c>
      <c r="V126" s="16"/>
    </row>
    <row r="127" spans="1:22" s="9" customFormat="1" x14ac:dyDescent="0.2">
      <c r="A127" s="30">
        <v>120</v>
      </c>
      <c r="B127" s="53" t="s">
        <v>248</v>
      </c>
      <c r="C127" s="32" t="s">
        <v>249</v>
      </c>
      <c r="D127" s="43"/>
      <c r="E127" s="43"/>
      <c r="F127" s="43"/>
      <c r="G127" s="43"/>
      <c r="H127" s="43">
        <v>1272</v>
      </c>
      <c r="I127" s="43">
        <v>4703546.4400000004</v>
      </c>
      <c r="J127" s="43">
        <v>3438</v>
      </c>
      <c r="K127" s="43">
        <v>27388492.510000002</v>
      </c>
      <c r="L127" s="43">
        <f t="shared" si="60"/>
        <v>4710</v>
      </c>
      <c r="M127" s="43">
        <f t="shared" si="61"/>
        <v>32092038.950000003</v>
      </c>
      <c r="N127" s="43">
        <v>765</v>
      </c>
      <c r="O127" s="43">
        <v>22951078.890000001</v>
      </c>
      <c r="P127" s="43"/>
      <c r="Q127" s="43"/>
      <c r="R127" s="43">
        <f t="shared" si="56"/>
        <v>765</v>
      </c>
      <c r="S127" s="43">
        <f t="shared" si="57"/>
        <v>22951078.890000001</v>
      </c>
      <c r="T127" s="43">
        <f t="shared" si="62"/>
        <v>5475</v>
      </c>
      <c r="U127" s="43">
        <f t="shared" si="63"/>
        <v>55043117.840000004</v>
      </c>
      <c r="V127" s="16"/>
    </row>
    <row r="128" spans="1:22" s="9" customFormat="1" x14ac:dyDescent="0.2">
      <c r="A128" s="33">
        <v>121</v>
      </c>
      <c r="B128" s="54" t="s">
        <v>246</v>
      </c>
      <c r="C128" s="1" t="s">
        <v>247</v>
      </c>
      <c r="D128" s="44">
        <v>24</v>
      </c>
      <c r="E128" s="44">
        <v>1018219.25</v>
      </c>
      <c r="F128" s="44">
        <v>512</v>
      </c>
      <c r="G128" s="44">
        <v>18947412.699999999</v>
      </c>
      <c r="H128" s="44">
        <v>110</v>
      </c>
      <c r="I128" s="44">
        <v>1028737.23</v>
      </c>
      <c r="J128" s="44">
        <v>919</v>
      </c>
      <c r="K128" s="44">
        <v>3481872.48</v>
      </c>
      <c r="L128" s="42">
        <f t="shared" si="60"/>
        <v>1565</v>
      </c>
      <c r="M128" s="42">
        <f t="shared" si="61"/>
        <v>24476241.66</v>
      </c>
      <c r="N128" s="44">
        <v>1030</v>
      </c>
      <c r="O128" s="44">
        <v>22334801.960000001</v>
      </c>
      <c r="P128" s="44">
        <v>87</v>
      </c>
      <c r="Q128" s="44">
        <v>1952484.51</v>
      </c>
      <c r="R128" s="42">
        <f t="shared" si="56"/>
        <v>1117</v>
      </c>
      <c r="S128" s="42">
        <f t="shared" si="57"/>
        <v>24287286.470000003</v>
      </c>
      <c r="T128" s="42">
        <f t="shared" si="62"/>
        <v>2682</v>
      </c>
      <c r="U128" s="42">
        <f t="shared" si="63"/>
        <v>48763528.130000003</v>
      </c>
      <c r="V128" s="16"/>
    </row>
    <row r="129" spans="1:22" s="9" customFormat="1" x14ac:dyDescent="0.2">
      <c r="A129" s="30">
        <v>122</v>
      </c>
      <c r="B129" s="53" t="s">
        <v>265</v>
      </c>
      <c r="C129" s="32" t="s">
        <v>266</v>
      </c>
      <c r="D129" s="43">
        <v>38</v>
      </c>
      <c r="E129" s="43">
        <v>737471.35</v>
      </c>
      <c r="F129" s="43">
        <v>125</v>
      </c>
      <c r="G129" s="43">
        <v>1698841.64</v>
      </c>
      <c r="H129" s="43">
        <v>327</v>
      </c>
      <c r="I129" s="43">
        <v>5332864.54</v>
      </c>
      <c r="J129" s="43">
        <v>1933</v>
      </c>
      <c r="K129" s="43">
        <v>19998928.219999999</v>
      </c>
      <c r="L129" s="43">
        <f t="shared" si="60"/>
        <v>2423</v>
      </c>
      <c r="M129" s="43">
        <f t="shared" si="61"/>
        <v>27768105.75</v>
      </c>
      <c r="N129" s="43">
        <v>832</v>
      </c>
      <c r="O129" s="43">
        <v>18132626.66</v>
      </c>
      <c r="P129" s="43">
        <v>131</v>
      </c>
      <c r="Q129" s="43">
        <v>2416765.66</v>
      </c>
      <c r="R129" s="43">
        <f t="shared" si="56"/>
        <v>963</v>
      </c>
      <c r="S129" s="43">
        <f t="shared" si="57"/>
        <v>20549392.32</v>
      </c>
      <c r="T129" s="43">
        <f t="shared" si="62"/>
        <v>3386</v>
      </c>
      <c r="U129" s="43">
        <f t="shared" si="63"/>
        <v>48317498.07</v>
      </c>
      <c r="V129" s="16"/>
    </row>
    <row r="130" spans="1:22" s="9" customFormat="1" x14ac:dyDescent="0.2">
      <c r="A130" s="33">
        <v>123</v>
      </c>
      <c r="B130" s="54" t="s">
        <v>254</v>
      </c>
      <c r="C130" s="1" t="s">
        <v>255</v>
      </c>
      <c r="D130" s="44">
        <v>12</v>
      </c>
      <c r="E130" s="44">
        <v>181404.12</v>
      </c>
      <c r="F130" s="44">
        <v>136</v>
      </c>
      <c r="G130" s="44">
        <v>7137110.8499999996</v>
      </c>
      <c r="H130" s="44">
        <v>369</v>
      </c>
      <c r="I130" s="44">
        <v>11243382.32</v>
      </c>
      <c r="J130" s="44">
        <v>553</v>
      </c>
      <c r="K130" s="44">
        <v>10683900.07</v>
      </c>
      <c r="L130" s="42">
        <f t="shared" si="60"/>
        <v>1070</v>
      </c>
      <c r="M130" s="42">
        <f t="shared" si="61"/>
        <v>29245797.360000003</v>
      </c>
      <c r="N130" s="44">
        <v>114</v>
      </c>
      <c r="O130" s="44">
        <v>12761060.859999999</v>
      </c>
      <c r="P130" s="44">
        <v>95</v>
      </c>
      <c r="Q130" s="44">
        <v>6263620.4299999997</v>
      </c>
      <c r="R130" s="42">
        <f t="shared" si="56"/>
        <v>209</v>
      </c>
      <c r="S130" s="42">
        <f t="shared" si="57"/>
        <v>19024681.289999999</v>
      </c>
      <c r="T130" s="42">
        <f t="shared" si="62"/>
        <v>1279</v>
      </c>
      <c r="U130" s="42">
        <f t="shared" si="63"/>
        <v>48270478.650000006</v>
      </c>
      <c r="V130" s="16"/>
    </row>
    <row r="131" spans="1:22" s="9" customFormat="1" x14ac:dyDescent="0.2">
      <c r="A131" s="30">
        <v>124</v>
      </c>
      <c r="B131" s="53" t="s">
        <v>256</v>
      </c>
      <c r="C131" s="32" t="s">
        <v>257</v>
      </c>
      <c r="D131" s="43">
        <v>4</v>
      </c>
      <c r="E131" s="43">
        <v>79871</v>
      </c>
      <c r="F131" s="43">
        <v>44</v>
      </c>
      <c r="G131" s="43">
        <v>726969.22</v>
      </c>
      <c r="H131" s="43">
        <v>186</v>
      </c>
      <c r="I131" s="43">
        <v>2587451.0099999998</v>
      </c>
      <c r="J131" s="43">
        <v>374</v>
      </c>
      <c r="K131" s="43">
        <v>19030936.989999998</v>
      </c>
      <c r="L131" s="43">
        <f t="shared" si="60"/>
        <v>608</v>
      </c>
      <c r="M131" s="43">
        <f t="shared" si="61"/>
        <v>22425228.219999999</v>
      </c>
      <c r="N131" s="43">
        <v>264</v>
      </c>
      <c r="O131" s="43">
        <v>20374226.93</v>
      </c>
      <c r="P131" s="43">
        <v>203</v>
      </c>
      <c r="Q131" s="43">
        <v>3740706.99</v>
      </c>
      <c r="R131" s="43">
        <f t="shared" si="56"/>
        <v>467</v>
      </c>
      <c r="S131" s="43">
        <f t="shared" si="57"/>
        <v>24114933.920000002</v>
      </c>
      <c r="T131" s="43">
        <f t="shared" si="62"/>
        <v>1075</v>
      </c>
      <c r="U131" s="43">
        <f t="shared" si="63"/>
        <v>46540162.140000001</v>
      </c>
      <c r="V131" s="16"/>
    </row>
    <row r="132" spans="1:22" s="9" customFormat="1" x14ac:dyDescent="0.2">
      <c r="A132" s="33">
        <v>125</v>
      </c>
      <c r="B132" s="54" t="s">
        <v>258</v>
      </c>
      <c r="C132" s="1" t="s">
        <v>259</v>
      </c>
      <c r="D132" s="44"/>
      <c r="E132" s="44"/>
      <c r="F132" s="44">
        <v>19</v>
      </c>
      <c r="G132" s="44">
        <v>473295.65</v>
      </c>
      <c r="H132" s="44">
        <v>552</v>
      </c>
      <c r="I132" s="44">
        <v>1862124.86</v>
      </c>
      <c r="J132" s="44">
        <v>1947</v>
      </c>
      <c r="K132" s="44">
        <v>20799461.989999998</v>
      </c>
      <c r="L132" s="42">
        <f t="shared" si="60"/>
        <v>2518</v>
      </c>
      <c r="M132" s="42">
        <f t="shared" si="61"/>
        <v>23134882.499999996</v>
      </c>
      <c r="N132" s="44">
        <v>1537</v>
      </c>
      <c r="O132" s="44">
        <v>19620523.530000001</v>
      </c>
      <c r="P132" s="44">
        <v>32</v>
      </c>
      <c r="Q132" s="44">
        <v>231195.87</v>
      </c>
      <c r="R132" s="42">
        <f t="shared" si="56"/>
        <v>1569</v>
      </c>
      <c r="S132" s="42">
        <f t="shared" si="57"/>
        <v>19851719.400000002</v>
      </c>
      <c r="T132" s="42">
        <f t="shared" si="62"/>
        <v>4087</v>
      </c>
      <c r="U132" s="42">
        <f t="shared" si="63"/>
        <v>42986601.899999999</v>
      </c>
      <c r="V132" s="16"/>
    </row>
    <row r="133" spans="1:22" s="9" customFormat="1" x14ac:dyDescent="0.2">
      <c r="A133" s="30">
        <v>126</v>
      </c>
      <c r="B133" s="53" t="s">
        <v>281</v>
      </c>
      <c r="C133" s="32" t="s">
        <v>282</v>
      </c>
      <c r="D133" s="43">
        <v>1</v>
      </c>
      <c r="E133" s="43">
        <v>441.37</v>
      </c>
      <c r="F133" s="43">
        <v>13</v>
      </c>
      <c r="G133" s="43">
        <v>553962.31000000006</v>
      </c>
      <c r="H133" s="43">
        <v>94</v>
      </c>
      <c r="I133" s="43">
        <v>564760.56999999995</v>
      </c>
      <c r="J133" s="43">
        <v>3937</v>
      </c>
      <c r="K133" s="43">
        <v>20542554.25</v>
      </c>
      <c r="L133" s="43">
        <f t="shared" ref="L133:M139" si="64">J133+H133+F133+D133</f>
        <v>4045</v>
      </c>
      <c r="M133" s="43">
        <f t="shared" si="64"/>
        <v>21661718.5</v>
      </c>
      <c r="N133" s="43">
        <v>3746</v>
      </c>
      <c r="O133" s="43">
        <v>20728390.390000001</v>
      </c>
      <c r="P133" s="43">
        <v>10</v>
      </c>
      <c r="Q133" s="43">
        <v>200097.34</v>
      </c>
      <c r="R133" s="43">
        <f t="shared" ref="R133:R181" si="65">N133+P133</f>
        <v>3756</v>
      </c>
      <c r="S133" s="43">
        <f t="shared" ref="S133:S181" si="66">O133+Q133</f>
        <v>20928487.73</v>
      </c>
      <c r="T133" s="43">
        <f t="shared" ref="T133:U139" si="67">R133+L133</f>
        <v>7801</v>
      </c>
      <c r="U133" s="43">
        <f t="shared" si="67"/>
        <v>42590206.230000004</v>
      </c>
      <c r="V133" s="16"/>
    </row>
    <row r="134" spans="1:22" s="9" customFormat="1" x14ac:dyDescent="0.2">
      <c r="A134" s="33">
        <v>127</v>
      </c>
      <c r="B134" s="54" t="s">
        <v>275</v>
      </c>
      <c r="C134" s="1" t="s">
        <v>276</v>
      </c>
      <c r="D134" s="44"/>
      <c r="E134" s="44"/>
      <c r="F134" s="44">
        <v>80</v>
      </c>
      <c r="G134" s="44">
        <v>2068570.9</v>
      </c>
      <c r="H134" s="44">
        <v>960</v>
      </c>
      <c r="I134" s="44">
        <v>2409266.7000000002</v>
      </c>
      <c r="J134" s="44">
        <v>2723</v>
      </c>
      <c r="K134" s="44">
        <v>19123108.460000001</v>
      </c>
      <c r="L134" s="42">
        <f t="shared" si="64"/>
        <v>3763</v>
      </c>
      <c r="M134" s="42">
        <f t="shared" si="64"/>
        <v>23600946.059999999</v>
      </c>
      <c r="N134" s="44">
        <v>1364</v>
      </c>
      <c r="O134" s="44">
        <v>18827721.829999998</v>
      </c>
      <c r="P134" s="44">
        <v>5</v>
      </c>
      <c r="Q134" s="44">
        <v>46670.05</v>
      </c>
      <c r="R134" s="42">
        <f t="shared" si="65"/>
        <v>1369</v>
      </c>
      <c r="S134" s="42">
        <f t="shared" si="66"/>
        <v>18874391.879999999</v>
      </c>
      <c r="T134" s="42">
        <f t="shared" si="67"/>
        <v>5132</v>
      </c>
      <c r="U134" s="42">
        <f t="shared" si="67"/>
        <v>42475337.939999998</v>
      </c>
      <c r="V134" s="16"/>
    </row>
    <row r="135" spans="1:22" s="9" customFormat="1" x14ac:dyDescent="0.2">
      <c r="A135" s="30">
        <v>128</v>
      </c>
      <c r="B135" s="53" t="s">
        <v>267</v>
      </c>
      <c r="C135" s="32" t="s">
        <v>268</v>
      </c>
      <c r="D135" s="43">
        <v>9</v>
      </c>
      <c r="E135" s="43">
        <v>165934.56</v>
      </c>
      <c r="F135" s="43">
        <v>183</v>
      </c>
      <c r="G135" s="43">
        <v>2197197.31</v>
      </c>
      <c r="H135" s="43">
        <v>177</v>
      </c>
      <c r="I135" s="43">
        <v>3179271.35</v>
      </c>
      <c r="J135" s="43">
        <v>2795</v>
      </c>
      <c r="K135" s="43">
        <v>16138982.199999999</v>
      </c>
      <c r="L135" s="43">
        <f t="shared" si="64"/>
        <v>3164</v>
      </c>
      <c r="M135" s="43">
        <f t="shared" si="64"/>
        <v>21681385.419999998</v>
      </c>
      <c r="N135" s="43">
        <v>1227</v>
      </c>
      <c r="O135" s="43">
        <v>17001254.82</v>
      </c>
      <c r="P135" s="43">
        <v>40</v>
      </c>
      <c r="Q135" s="43">
        <v>2012941.9</v>
      </c>
      <c r="R135" s="43">
        <f t="shared" si="65"/>
        <v>1267</v>
      </c>
      <c r="S135" s="43">
        <f t="shared" si="66"/>
        <v>19014196.719999999</v>
      </c>
      <c r="T135" s="43">
        <f t="shared" si="67"/>
        <v>4431</v>
      </c>
      <c r="U135" s="43">
        <f t="shared" si="67"/>
        <v>40695582.140000001</v>
      </c>
      <c r="V135" s="16"/>
    </row>
    <row r="136" spans="1:22" s="9" customFormat="1" x14ac:dyDescent="0.2">
      <c r="A136" s="33">
        <v>129</v>
      </c>
      <c r="B136" s="54" t="s">
        <v>271</v>
      </c>
      <c r="C136" s="1" t="s">
        <v>272</v>
      </c>
      <c r="D136" s="44">
        <v>2</v>
      </c>
      <c r="E136" s="44">
        <v>132300</v>
      </c>
      <c r="F136" s="44"/>
      <c r="G136" s="44"/>
      <c r="H136" s="44">
        <v>1754</v>
      </c>
      <c r="I136" s="44">
        <v>2078303.64</v>
      </c>
      <c r="J136" s="44">
        <v>9235</v>
      </c>
      <c r="K136" s="44">
        <v>19083919.18</v>
      </c>
      <c r="L136" s="42">
        <f t="shared" si="64"/>
        <v>10991</v>
      </c>
      <c r="M136" s="42">
        <f t="shared" si="64"/>
        <v>21294522.82</v>
      </c>
      <c r="N136" s="44">
        <v>390</v>
      </c>
      <c r="O136" s="44">
        <v>16472026.210000001</v>
      </c>
      <c r="P136" s="44"/>
      <c r="Q136" s="44"/>
      <c r="R136" s="42">
        <f t="shared" si="65"/>
        <v>390</v>
      </c>
      <c r="S136" s="42">
        <f t="shared" si="66"/>
        <v>16472026.210000001</v>
      </c>
      <c r="T136" s="42">
        <f t="shared" si="67"/>
        <v>11381</v>
      </c>
      <c r="U136" s="42">
        <f t="shared" si="67"/>
        <v>37766549.030000001</v>
      </c>
      <c r="V136" s="16"/>
    </row>
    <row r="137" spans="1:22" s="9" customFormat="1" x14ac:dyDescent="0.2">
      <c r="A137" s="30">
        <v>130</v>
      </c>
      <c r="B137" s="53" t="s">
        <v>299</v>
      </c>
      <c r="C137" s="32" t="s">
        <v>300</v>
      </c>
      <c r="D137" s="43">
        <v>10</v>
      </c>
      <c r="E137" s="43">
        <v>2022848.27</v>
      </c>
      <c r="F137" s="43">
        <v>12</v>
      </c>
      <c r="G137" s="43">
        <v>12973939.34</v>
      </c>
      <c r="H137" s="43">
        <v>9</v>
      </c>
      <c r="I137" s="43">
        <v>2548674.79</v>
      </c>
      <c r="J137" s="43">
        <v>29</v>
      </c>
      <c r="K137" s="43">
        <v>319468.57</v>
      </c>
      <c r="L137" s="43">
        <f t="shared" si="64"/>
        <v>60</v>
      </c>
      <c r="M137" s="43">
        <f t="shared" si="64"/>
        <v>17864930.969999999</v>
      </c>
      <c r="N137" s="43">
        <v>13</v>
      </c>
      <c r="O137" s="43">
        <v>6580954.8700000001</v>
      </c>
      <c r="P137" s="43">
        <v>13</v>
      </c>
      <c r="Q137" s="43">
        <v>12817669.48</v>
      </c>
      <c r="R137" s="43">
        <f t="shared" si="65"/>
        <v>26</v>
      </c>
      <c r="S137" s="43">
        <f t="shared" si="66"/>
        <v>19398624.350000001</v>
      </c>
      <c r="T137" s="43">
        <f t="shared" si="67"/>
        <v>86</v>
      </c>
      <c r="U137" s="43">
        <f t="shared" si="67"/>
        <v>37263555.32</v>
      </c>
      <c r="V137" s="16"/>
    </row>
    <row r="138" spans="1:22" s="9" customFormat="1" x14ac:dyDescent="0.2">
      <c r="A138" s="33">
        <v>131</v>
      </c>
      <c r="B138" s="54" t="s">
        <v>269</v>
      </c>
      <c r="C138" s="1" t="s">
        <v>270</v>
      </c>
      <c r="D138" s="44">
        <v>13</v>
      </c>
      <c r="E138" s="44">
        <v>92021.6</v>
      </c>
      <c r="F138" s="44">
        <v>278</v>
      </c>
      <c r="G138" s="44">
        <v>6926051</v>
      </c>
      <c r="H138" s="44">
        <v>179</v>
      </c>
      <c r="I138" s="44">
        <v>5749157.5800000001</v>
      </c>
      <c r="J138" s="44">
        <v>574</v>
      </c>
      <c r="K138" s="44">
        <v>6391295.2199999997</v>
      </c>
      <c r="L138" s="42">
        <f t="shared" si="64"/>
        <v>1044</v>
      </c>
      <c r="M138" s="42">
        <f t="shared" si="64"/>
        <v>19158525.400000002</v>
      </c>
      <c r="N138" s="44">
        <v>611</v>
      </c>
      <c r="O138" s="44">
        <v>12690744.970000001</v>
      </c>
      <c r="P138" s="44">
        <v>133</v>
      </c>
      <c r="Q138" s="44">
        <v>5205743.9000000004</v>
      </c>
      <c r="R138" s="42">
        <f t="shared" si="65"/>
        <v>744</v>
      </c>
      <c r="S138" s="42">
        <f t="shared" si="66"/>
        <v>17896488.870000001</v>
      </c>
      <c r="T138" s="42">
        <f t="shared" si="67"/>
        <v>1788</v>
      </c>
      <c r="U138" s="42">
        <f t="shared" si="67"/>
        <v>37055014.270000003</v>
      </c>
      <c r="V138" s="16"/>
    </row>
    <row r="139" spans="1:22" s="9" customFormat="1" x14ac:dyDescent="0.2">
      <c r="A139" s="30">
        <v>132</v>
      </c>
      <c r="B139" s="53" t="s">
        <v>289</v>
      </c>
      <c r="C139" s="32" t="s">
        <v>290</v>
      </c>
      <c r="D139" s="43"/>
      <c r="E139" s="43"/>
      <c r="F139" s="43"/>
      <c r="G139" s="43"/>
      <c r="H139" s="43">
        <v>8</v>
      </c>
      <c r="I139" s="43">
        <v>2330345.9700000002</v>
      </c>
      <c r="J139" s="43">
        <v>40</v>
      </c>
      <c r="K139" s="43">
        <v>19370465.579999998</v>
      </c>
      <c r="L139" s="43">
        <f t="shared" si="64"/>
        <v>48</v>
      </c>
      <c r="M139" s="43">
        <f t="shared" si="64"/>
        <v>21700811.549999997</v>
      </c>
      <c r="N139" s="43">
        <v>1</v>
      </c>
      <c r="O139" s="43">
        <v>12551128.539999999</v>
      </c>
      <c r="P139" s="43"/>
      <c r="Q139" s="43"/>
      <c r="R139" s="43">
        <f t="shared" si="65"/>
        <v>1</v>
      </c>
      <c r="S139" s="43">
        <f t="shared" si="66"/>
        <v>12551128.539999999</v>
      </c>
      <c r="T139" s="43">
        <f t="shared" si="67"/>
        <v>49</v>
      </c>
      <c r="U139" s="43">
        <f t="shared" si="67"/>
        <v>34251940.089999996</v>
      </c>
      <c r="V139" s="16"/>
    </row>
    <row r="140" spans="1:22" s="9" customFormat="1" x14ac:dyDescent="0.2">
      <c r="A140" s="33">
        <v>133</v>
      </c>
      <c r="B140" s="54" t="s">
        <v>277</v>
      </c>
      <c r="C140" s="1" t="s">
        <v>278</v>
      </c>
      <c r="D140" s="44"/>
      <c r="E140" s="44"/>
      <c r="F140" s="44"/>
      <c r="G140" s="44"/>
      <c r="H140" s="44">
        <v>736</v>
      </c>
      <c r="I140" s="44">
        <v>2405399.61</v>
      </c>
      <c r="J140" s="44">
        <v>1891</v>
      </c>
      <c r="K140" s="44">
        <v>16189648.92</v>
      </c>
      <c r="L140" s="42">
        <f t="shared" ref="L140:L147" si="68">J140+H140+F140+D140</f>
        <v>2627</v>
      </c>
      <c r="M140" s="42">
        <f t="shared" ref="M140:M147" si="69">K140+I140+G140+E140</f>
        <v>18595048.530000001</v>
      </c>
      <c r="N140" s="44">
        <v>1451</v>
      </c>
      <c r="O140" s="44">
        <v>13807226.48</v>
      </c>
      <c r="P140" s="44">
        <v>1</v>
      </c>
      <c r="Q140" s="44">
        <v>9396.14</v>
      </c>
      <c r="R140" s="42">
        <f t="shared" si="65"/>
        <v>1452</v>
      </c>
      <c r="S140" s="42">
        <f t="shared" si="66"/>
        <v>13816622.620000001</v>
      </c>
      <c r="T140" s="42">
        <f t="shared" ref="T140:T147" si="70">R140+L140</f>
        <v>4079</v>
      </c>
      <c r="U140" s="42">
        <f t="shared" ref="U140:U147" si="71">S140+M140</f>
        <v>32411671.150000002</v>
      </c>
      <c r="V140" s="16"/>
    </row>
    <row r="141" spans="1:22" s="9" customFormat="1" x14ac:dyDescent="0.2">
      <c r="A141" s="30">
        <v>134</v>
      </c>
      <c r="B141" s="53" t="s">
        <v>279</v>
      </c>
      <c r="C141" s="32" t="s">
        <v>280</v>
      </c>
      <c r="D141" s="43">
        <v>4</v>
      </c>
      <c r="E141" s="43">
        <v>34040.28</v>
      </c>
      <c r="F141" s="43">
        <v>23</v>
      </c>
      <c r="G141" s="43">
        <v>122300.16</v>
      </c>
      <c r="H141" s="43">
        <v>1211</v>
      </c>
      <c r="I141" s="43">
        <v>9006003.8000000007</v>
      </c>
      <c r="J141" s="43">
        <v>2141</v>
      </c>
      <c r="K141" s="43">
        <v>15179578.300000001</v>
      </c>
      <c r="L141" s="43">
        <f t="shared" si="68"/>
        <v>3379</v>
      </c>
      <c r="M141" s="43">
        <f t="shared" si="69"/>
        <v>24341922.540000003</v>
      </c>
      <c r="N141" s="43">
        <v>907</v>
      </c>
      <c r="O141" s="43">
        <v>6964066.6200000001</v>
      </c>
      <c r="P141" s="43">
        <v>46</v>
      </c>
      <c r="Q141" s="43">
        <v>791911.56</v>
      </c>
      <c r="R141" s="43">
        <f t="shared" si="65"/>
        <v>953</v>
      </c>
      <c r="S141" s="43">
        <f t="shared" si="66"/>
        <v>7755978.1799999997</v>
      </c>
      <c r="T141" s="43">
        <f t="shared" si="70"/>
        <v>4332</v>
      </c>
      <c r="U141" s="43">
        <f t="shared" si="71"/>
        <v>32097900.720000003</v>
      </c>
      <c r="V141" s="16"/>
    </row>
    <row r="142" spans="1:22" s="9" customFormat="1" x14ac:dyDescent="0.2">
      <c r="A142" s="33">
        <v>135</v>
      </c>
      <c r="B142" s="54" t="s">
        <v>283</v>
      </c>
      <c r="C142" s="1" t="s">
        <v>284</v>
      </c>
      <c r="D142" s="44"/>
      <c r="E142" s="44"/>
      <c r="F142" s="44">
        <v>3</v>
      </c>
      <c r="G142" s="44">
        <v>6334.8</v>
      </c>
      <c r="H142" s="44">
        <v>402</v>
      </c>
      <c r="I142" s="44">
        <v>1834661.03</v>
      </c>
      <c r="J142" s="44">
        <v>1354</v>
      </c>
      <c r="K142" s="44">
        <v>15552078.439999999</v>
      </c>
      <c r="L142" s="42">
        <f t="shared" si="68"/>
        <v>1759</v>
      </c>
      <c r="M142" s="42">
        <f t="shared" si="69"/>
        <v>17393074.27</v>
      </c>
      <c r="N142" s="44">
        <v>1486</v>
      </c>
      <c r="O142" s="44">
        <v>13732778.390000001</v>
      </c>
      <c r="P142" s="44"/>
      <c r="Q142" s="44"/>
      <c r="R142" s="42">
        <f t="shared" si="65"/>
        <v>1486</v>
      </c>
      <c r="S142" s="42">
        <f t="shared" si="66"/>
        <v>13732778.390000001</v>
      </c>
      <c r="T142" s="42">
        <f t="shared" si="70"/>
        <v>3245</v>
      </c>
      <c r="U142" s="42">
        <f t="shared" si="71"/>
        <v>31125852.66</v>
      </c>
      <c r="V142" s="16"/>
    </row>
    <row r="143" spans="1:22" s="9" customFormat="1" x14ac:dyDescent="0.2">
      <c r="A143" s="30">
        <v>136</v>
      </c>
      <c r="B143" s="53" t="s">
        <v>285</v>
      </c>
      <c r="C143" s="32" t="s">
        <v>286</v>
      </c>
      <c r="D143" s="43"/>
      <c r="E143" s="43"/>
      <c r="F143" s="43"/>
      <c r="G143" s="43"/>
      <c r="H143" s="43">
        <v>819</v>
      </c>
      <c r="I143" s="43">
        <v>2550349.7000000002</v>
      </c>
      <c r="J143" s="43">
        <v>2252</v>
      </c>
      <c r="K143" s="43">
        <v>14162221.119999999</v>
      </c>
      <c r="L143" s="43">
        <f t="shared" si="68"/>
        <v>3071</v>
      </c>
      <c r="M143" s="43">
        <f t="shared" si="69"/>
        <v>16712570.82</v>
      </c>
      <c r="N143" s="43">
        <v>812</v>
      </c>
      <c r="O143" s="43">
        <v>11620033.789999999</v>
      </c>
      <c r="P143" s="43">
        <v>1</v>
      </c>
      <c r="Q143" s="43">
        <v>12.55</v>
      </c>
      <c r="R143" s="43">
        <f t="shared" si="65"/>
        <v>813</v>
      </c>
      <c r="S143" s="43">
        <f t="shared" si="66"/>
        <v>11620046.34</v>
      </c>
      <c r="T143" s="43">
        <f t="shared" si="70"/>
        <v>3884</v>
      </c>
      <c r="U143" s="43">
        <f t="shared" si="71"/>
        <v>28332617.16</v>
      </c>
      <c r="V143" s="16"/>
    </row>
    <row r="144" spans="1:22" s="9" customFormat="1" x14ac:dyDescent="0.2">
      <c r="A144" s="33">
        <v>137</v>
      </c>
      <c r="B144" s="54" t="s">
        <v>295</v>
      </c>
      <c r="C144" s="1" t="s">
        <v>296</v>
      </c>
      <c r="D144" s="44"/>
      <c r="E144" s="44"/>
      <c r="F144" s="44"/>
      <c r="G144" s="44"/>
      <c r="H144" s="44">
        <v>210</v>
      </c>
      <c r="I144" s="44">
        <v>666861.30000000005</v>
      </c>
      <c r="J144" s="44">
        <v>1798</v>
      </c>
      <c r="K144" s="44">
        <v>13372845.74</v>
      </c>
      <c r="L144" s="42">
        <f t="shared" si="68"/>
        <v>2008</v>
      </c>
      <c r="M144" s="42">
        <f t="shared" si="69"/>
        <v>14039707.040000001</v>
      </c>
      <c r="N144" s="44">
        <v>2422</v>
      </c>
      <c r="O144" s="44">
        <v>12936041.550000001</v>
      </c>
      <c r="P144" s="44">
        <v>25</v>
      </c>
      <c r="Q144" s="44">
        <v>285540.64</v>
      </c>
      <c r="R144" s="42">
        <f t="shared" si="65"/>
        <v>2447</v>
      </c>
      <c r="S144" s="42">
        <f t="shared" si="66"/>
        <v>13221582.190000001</v>
      </c>
      <c r="T144" s="42">
        <f t="shared" si="70"/>
        <v>4455</v>
      </c>
      <c r="U144" s="42">
        <f t="shared" si="71"/>
        <v>27261289.230000004</v>
      </c>
      <c r="V144" s="16"/>
    </row>
    <row r="145" spans="1:22" s="9" customFormat="1" x14ac:dyDescent="0.2">
      <c r="A145" s="30">
        <v>138</v>
      </c>
      <c r="B145" s="53" t="s">
        <v>293</v>
      </c>
      <c r="C145" s="32" t="s">
        <v>294</v>
      </c>
      <c r="D145" s="43"/>
      <c r="E145" s="43"/>
      <c r="F145" s="43">
        <v>82</v>
      </c>
      <c r="G145" s="43">
        <v>1265193.05</v>
      </c>
      <c r="H145" s="43">
        <v>507</v>
      </c>
      <c r="I145" s="43">
        <v>703300.8</v>
      </c>
      <c r="J145" s="43">
        <v>5757</v>
      </c>
      <c r="K145" s="43">
        <v>11728667.91</v>
      </c>
      <c r="L145" s="43">
        <f t="shared" si="68"/>
        <v>6346</v>
      </c>
      <c r="M145" s="43">
        <f t="shared" si="69"/>
        <v>13697161.760000002</v>
      </c>
      <c r="N145" s="43">
        <v>2192</v>
      </c>
      <c r="O145" s="43">
        <v>12360857.710000001</v>
      </c>
      <c r="P145" s="43">
        <v>5</v>
      </c>
      <c r="Q145" s="43">
        <v>107635.74</v>
      </c>
      <c r="R145" s="43">
        <f t="shared" si="65"/>
        <v>2197</v>
      </c>
      <c r="S145" s="43">
        <f t="shared" si="66"/>
        <v>12468493.450000001</v>
      </c>
      <c r="T145" s="43">
        <f t="shared" si="70"/>
        <v>8543</v>
      </c>
      <c r="U145" s="43">
        <f t="shared" si="71"/>
        <v>26165655.210000001</v>
      </c>
      <c r="V145" s="16"/>
    </row>
    <row r="146" spans="1:22" s="9" customFormat="1" x14ac:dyDescent="0.2">
      <c r="A146" s="33">
        <v>139</v>
      </c>
      <c r="B146" s="54" t="s">
        <v>291</v>
      </c>
      <c r="C146" s="1" t="s">
        <v>292</v>
      </c>
      <c r="D146" s="44"/>
      <c r="E146" s="44"/>
      <c r="F146" s="44">
        <v>16</v>
      </c>
      <c r="G146" s="44">
        <v>132043.29999999999</v>
      </c>
      <c r="H146" s="44">
        <v>2200</v>
      </c>
      <c r="I146" s="44">
        <v>1105138.79</v>
      </c>
      <c r="J146" s="44">
        <v>11670</v>
      </c>
      <c r="K146" s="44">
        <v>12048685.07</v>
      </c>
      <c r="L146" s="44">
        <f t="shared" si="68"/>
        <v>13886</v>
      </c>
      <c r="M146" s="44">
        <f t="shared" si="69"/>
        <v>13285867.16</v>
      </c>
      <c r="N146" s="44">
        <v>659</v>
      </c>
      <c r="O146" s="44">
        <v>11529027.220000001</v>
      </c>
      <c r="P146" s="44">
        <v>22</v>
      </c>
      <c r="Q146" s="44">
        <v>382634.68</v>
      </c>
      <c r="R146" s="42">
        <f t="shared" si="65"/>
        <v>681</v>
      </c>
      <c r="S146" s="42">
        <f t="shared" si="66"/>
        <v>11911661.9</v>
      </c>
      <c r="T146" s="44">
        <f t="shared" si="70"/>
        <v>14567</v>
      </c>
      <c r="U146" s="44">
        <f t="shared" si="71"/>
        <v>25197529.060000002</v>
      </c>
      <c r="V146" s="16"/>
    </row>
    <row r="147" spans="1:22" s="9" customFormat="1" x14ac:dyDescent="0.2">
      <c r="A147" s="30">
        <v>140</v>
      </c>
      <c r="B147" s="53" t="s">
        <v>309</v>
      </c>
      <c r="C147" s="32" t="s">
        <v>310</v>
      </c>
      <c r="D147" s="43"/>
      <c r="E147" s="43"/>
      <c r="F147" s="43">
        <v>1</v>
      </c>
      <c r="G147" s="43">
        <v>56500</v>
      </c>
      <c r="H147" s="43">
        <v>3914</v>
      </c>
      <c r="I147" s="43">
        <v>1973178.63</v>
      </c>
      <c r="J147" s="43">
        <v>4256</v>
      </c>
      <c r="K147" s="43">
        <v>4739541.9000000004</v>
      </c>
      <c r="L147" s="43">
        <f t="shared" si="68"/>
        <v>8171</v>
      </c>
      <c r="M147" s="43">
        <f t="shared" si="69"/>
        <v>6769220.5300000003</v>
      </c>
      <c r="N147" s="43">
        <v>356</v>
      </c>
      <c r="O147" s="43">
        <v>10524475.15</v>
      </c>
      <c r="P147" s="43">
        <v>162</v>
      </c>
      <c r="Q147" s="43">
        <v>7695587.5</v>
      </c>
      <c r="R147" s="43">
        <f t="shared" si="65"/>
        <v>518</v>
      </c>
      <c r="S147" s="43">
        <f t="shared" si="66"/>
        <v>18220062.649999999</v>
      </c>
      <c r="T147" s="43">
        <f t="shared" si="70"/>
        <v>8689</v>
      </c>
      <c r="U147" s="43">
        <f t="shared" si="71"/>
        <v>24989283.18</v>
      </c>
      <c r="V147" s="16"/>
    </row>
    <row r="148" spans="1:22" s="9" customFormat="1" x14ac:dyDescent="0.2">
      <c r="A148" s="33">
        <v>141</v>
      </c>
      <c r="B148" s="54" t="s">
        <v>287</v>
      </c>
      <c r="C148" s="1" t="s">
        <v>288</v>
      </c>
      <c r="D148" s="44"/>
      <c r="E148" s="44"/>
      <c r="F148" s="44"/>
      <c r="G148" s="44"/>
      <c r="H148" s="44">
        <v>870</v>
      </c>
      <c r="I148" s="44">
        <v>3172228.85</v>
      </c>
      <c r="J148" s="44">
        <v>1866</v>
      </c>
      <c r="K148" s="44">
        <v>12304335.210000001</v>
      </c>
      <c r="L148" s="42">
        <f t="shared" ref="L148:M152" si="72">J148+H148+F148+D148</f>
        <v>2736</v>
      </c>
      <c r="M148" s="42">
        <f t="shared" si="72"/>
        <v>15476564.060000001</v>
      </c>
      <c r="N148" s="44">
        <v>1060</v>
      </c>
      <c r="O148" s="44">
        <v>9138694.4700000007</v>
      </c>
      <c r="P148" s="44"/>
      <c r="Q148" s="44"/>
      <c r="R148" s="42">
        <f t="shared" si="65"/>
        <v>1060</v>
      </c>
      <c r="S148" s="42">
        <f t="shared" si="66"/>
        <v>9138694.4700000007</v>
      </c>
      <c r="T148" s="42">
        <f t="shared" ref="T148:U152" si="73">R148+L148</f>
        <v>3796</v>
      </c>
      <c r="U148" s="42">
        <f t="shared" si="73"/>
        <v>24615258.530000001</v>
      </c>
      <c r="V148" s="16"/>
    </row>
    <row r="149" spans="1:22" s="9" customFormat="1" x14ac:dyDescent="0.2">
      <c r="A149" s="30">
        <v>142</v>
      </c>
      <c r="B149" s="31" t="s">
        <v>297</v>
      </c>
      <c r="C149" s="32" t="s">
        <v>298</v>
      </c>
      <c r="D149" s="43"/>
      <c r="E149" s="43"/>
      <c r="F149" s="43"/>
      <c r="G149" s="43"/>
      <c r="H149" s="43">
        <v>1594</v>
      </c>
      <c r="I149" s="43">
        <v>10295540.99</v>
      </c>
      <c r="J149" s="43">
        <v>1762</v>
      </c>
      <c r="K149" s="43">
        <v>11056369.52</v>
      </c>
      <c r="L149" s="43">
        <f t="shared" si="72"/>
        <v>3356</v>
      </c>
      <c r="M149" s="43">
        <f t="shared" si="72"/>
        <v>21351910.509999998</v>
      </c>
      <c r="N149" s="43">
        <v>165</v>
      </c>
      <c r="O149" s="43">
        <v>706842.05</v>
      </c>
      <c r="P149" s="43">
        <v>17</v>
      </c>
      <c r="Q149" s="43">
        <v>203481.89</v>
      </c>
      <c r="R149" s="43">
        <f t="shared" si="65"/>
        <v>182</v>
      </c>
      <c r="S149" s="43">
        <f t="shared" si="66"/>
        <v>910323.94000000006</v>
      </c>
      <c r="T149" s="43">
        <f t="shared" si="73"/>
        <v>3538</v>
      </c>
      <c r="U149" s="43">
        <f t="shared" si="73"/>
        <v>22262234.449999999</v>
      </c>
      <c r="V149" s="16"/>
    </row>
    <row r="150" spans="1:22" s="9" customFormat="1" x14ac:dyDescent="0.2">
      <c r="A150" s="33">
        <v>143</v>
      </c>
      <c r="B150" s="54" t="s">
        <v>303</v>
      </c>
      <c r="C150" s="1" t="s">
        <v>304</v>
      </c>
      <c r="D150" s="44">
        <v>1</v>
      </c>
      <c r="E150" s="44">
        <v>856</v>
      </c>
      <c r="F150" s="44">
        <v>111</v>
      </c>
      <c r="G150" s="44">
        <v>5017139.8600000003</v>
      </c>
      <c r="H150" s="44">
        <v>66</v>
      </c>
      <c r="I150" s="44">
        <v>1872845.05</v>
      </c>
      <c r="J150" s="44">
        <v>481</v>
      </c>
      <c r="K150" s="44">
        <v>2834199.32</v>
      </c>
      <c r="L150" s="42">
        <f t="shared" si="72"/>
        <v>659</v>
      </c>
      <c r="M150" s="42">
        <f t="shared" si="72"/>
        <v>9725040.2300000004</v>
      </c>
      <c r="N150" s="44">
        <v>533</v>
      </c>
      <c r="O150" s="44">
        <v>7751276.1799999997</v>
      </c>
      <c r="P150" s="44">
        <v>49</v>
      </c>
      <c r="Q150" s="44">
        <v>1789049.02</v>
      </c>
      <c r="R150" s="42">
        <f t="shared" si="65"/>
        <v>582</v>
      </c>
      <c r="S150" s="42">
        <f t="shared" si="66"/>
        <v>9540325.1999999993</v>
      </c>
      <c r="T150" s="42">
        <f t="shared" si="73"/>
        <v>1241</v>
      </c>
      <c r="U150" s="42">
        <f t="shared" si="73"/>
        <v>19265365.43</v>
      </c>
      <c r="V150" s="16"/>
    </row>
    <row r="151" spans="1:22" s="9" customFormat="1" x14ac:dyDescent="0.2">
      <c r="A151" s="30">
        <v>144</v>
      </c>
      <c r="B151" s="53" t="s">
        <v>307</v>
      </c>
      <c r="C151" s="32" t="s">
        <v>308</v>
      </c>
      <c r="D151" s="43"/>
      <c r="E151" s="43"/>
      <c r="F151" s="43"/>
      <c r="G151" s="43"/>
      <c r="H151" s="43">
        <v>3418</v>
      </c>
      <c r="I151" s="43">
        <v>3268597.11</v>
      </c>
      <c r="J151" s="43">
        <v>5419</v>
      </c>
      <c r="K151" s="43">
        <v>9423473.5299999993</v>
      </c>
      <c r="L151" s="43">
        <f t="shared" si="72"/>
        <v>8837</v>
      </c>
      <c r="M151" s="43">
        <f t="shared" si="72"/>
        <v>12692070.639999999</v>
      </c>
      <c r="N151" s="43">
        <v>549</v>
      </c>
      <c r="O151" s="43">
        <v>6364306.0499999998</v>
      </c>
      <c r="P151" s="43">
        <v>2</v>
      </c>
      <c r="Q151" s="43">
        <v>189045</v>
      </c>
      <c r="R151" s="43">
        <f t="shared" si="65"/>
        <v>551</v>
      </c>
      <c r="S151" s="43">
        <f t="shared" si="66"/>
        <v>6553351.0499999998</v>
      </c>
      <c r="T151" s="43">
        <f t="shared" si="73"/>
        <v>9388</v>
      </c>
      <c r="U151" s="43">
        <f t="shared" si="73"/>
        <v>19245421.689999998</v>
      </c>
      <c r="V151" s="16"/>
    </row>
    <row r="152" spans="1:22" s="9" customFormat="1" x14ac:dyDescent="0.2">
      <c r="A152" s="33">
        <v>145</v>
      </c>
      <c r="B152" s="54" t="s">
        <v>273</v>
      </c>
      <c r="C152" s="1" t="s">
        <v>274</v>
      </c>
      <c r="D152" s="44">
        <v>1</v>
      </c>
      <c r="E152" s="44">
        <v>79000</v>
      </c>
      <c r="F152" s="44">
        <v>56</v>
      </c>
      <c r="G152" s="44">
        <v>1375905.79</v>
      </c>
      <c r="H152" s="44">
        <v>247</v>
      </c>
      <c r="I152" s="44">
        <v>485264.88</v>
      </c>
      <c r="J152" s="44">
        <v>600</v>
      </c>
      <c r="K152" s="44">
        <v>7302804.6900000004</v>
      </c>
      <c r="L152" s="42">
        <f t="shared" si="72"/>
        <v>904</v>
      </c>
      <c r="M152" s="42">
        <f t="shared" si="72"/>
        <v>9242975.3599999994</v>
      </c>
      <c r="N152" s="44">
        <v>437</v>
      </c>
      <c r="O152" s="44">
        <v>8755145.2100000009</v>
      </c>
      <c r="P152" s="44">
        <v>37</v>
      </c>
      <c r="Q152" s="44">
        <v>724997.87</v>
      </c>
      <c r="R152" s="42">
        <f t="shared" si="65"/>
        <v>474</v>
      </c>
      <c r="S152" s="42">
        <f t="shared" si="66"/>
        <v>9480143.0800000001</v>
      </c>
      <c r="T152" s="42">
        <f t="shared" si="73"/>
        <v>1378</v>
      </c>
      <c r="U152" s="42">
        <f t="shared" si="73"/>
        <v>18723118.439999998</v>
      </c>
      <c r="V152" s="16"/>
    </row>
    <row r="153" spans="1:22" s="9" customFormat="1" x14ac:dyDescent="0.2">
      <c r="A153" s="30">
        <v>146</v>
      </c>
      <c r="B153" s="53" t="s">
        <v>305</v>
      </c>
      <c r="C153" s="32" t="s">
        <v>306</v>
      </c>
      <c r="D153" s="43">
        <v>84</v>
      </c>
      <c r="E153" s="43">
        <v>427764.35</v>
      </c>
      <c r="F153" s="43">
        <v>34</v>
      </c>
      <c r="G153" s="43">
        <v>367312.08</v>
      </c>
      <c r="H153" s="43">
        <v>628</v>
      </c>
      <c r="I153" s="43">
        <v>3514051.15</v>
      </c>
      <c r="J153" s="43">
        <v>3203</v>
      </c>
      <c r="K153" s="43">
        <v>7038620.8600000003</v>
      </c>
      <c r="L153" s="43">
        <f t="shared" ref="L153:L160" si="74">J153+H153+F153+D153</f>
        <v>3949</v>
      </c>
      <c r="M153" s="43">
        <f t="shared" ref="M153:M160" si="75">K153+I153+G153+E153</f>
        <v>11347748.439999999</v>
      </c>
      <c r="N153" s="43">
        <v>530</v>
      </c>
      <c r="O153" s="43">
        <v>4884114.8099999996</v>
      </c>
      <c r="P153" s="43">
        <v>62</v>
      </c>
      <c r="Q153" s="43">
        <v>1414913.47</v>
      </c>
      <c r="R153" s="43">
        <f t="shared" si="65"/>
        <v>592</v>
      </c>
      <c r="S153" s="43">
        <f t="shared" si="66"/>
        <v>6299028.2799999993</v>
      </c>
      <c r="T153" s="43">
        <f t="shared" ref="T153:T160" si="76">R153+L153</f>
        <v>4541</v>
      </c>
      <c r="U153" s="43">
        <f t="shared" ref="U153:U160" si="77">S153+M153</f>
        <v>17646776.719999999</v>
      </c>
      <c r="V153" s="16"/>
    </row>
    <row r="154" spans="1:22" s="9" customFormat="1" x14ac:dyDescent="0.2">
      <c r="A154" s="33">
        <v>147</v>
      </c>
      <c r="B154" s="54" t="s">
        <v>311</v>
      </c>
      <c r="C154" s="1" t="s">
        <v>312</v>
      </c>
      <c r="D154" s="44"/>
      <c r="E154" s="44"/>
      <c r="F154" s="44"/>
      <c r="G154" s="44"/>
      <c r="H154" s="44">
        <v>95</v>
      </c>
      <c r="I154" s="44">
        <v>112497.28</v>
      </c>
      <c r="J154" s="44">
        <v>1313</v>
      </c>
      <c r="K154" s="44">
        <v>7819648.8799999999</v>
      </c>
      <c r="L154" s="44">
        <f t="shared" si="74"/>
        <v>1408</v>
      </c>
      <c r="M154" s="44">
        <f t="shared" si="75"/>
        <v>7932146.1600000001</v>
      </c>
      <c r="N154" s="44">
        <v>1417</v>
      </c>
      <c r="O154" s="44">
        <v>7810667.9000000004</v>
      </c>
      <c r="P154" s="44">
        <v>43</v>
      </c>
      <c r="Q154" s="44">
        <v>115846.77</v>
      </c>
      <c r="R154" s="42">
        <f t="shared" si="65"/>
        <v>1460</v>
      </c>
      <c r="S154" s="42">
        <f t="shared" si="66"/>
        <v>7926514.6699999999</v>
      </c>
      <c r="T154" s="44">
        <f t="shared" si="76"/>
        <v>2868</v>
      </c>
      <c r="U154" s="44">
        <f t="shared" si="77"/>
        <v>15858660.83</v>
      </c>
      <c r="V154" s="16"/>
    </row>
    <row r="155" spans="1:22" s="9" customFormat="1" x14ac:dyDescent="0.2">
      <c r="A155" s="30">
        <v>148</v>
      </c>
      <c r="B155" s="53" t="s">
        <v>315</v>
      </c>
      <c r="C155" s="32" t="s">
        <v>316</v>
      </c>
      <c r="D155" s="43">
        <v>8</v>
      </c>
      <c r="E155" s="43">
        <v>457817.68</v>
      </c>
      <c r="F155" s="43">
        <v>95</v>
      </c>
      <c r="G155" s="43">
        <v>3053967.21</v>
      </c>
      <c r="H155" s="43">
        <v>275</v>
      </c>
      <c r="I155" s="43">
        <v>3283453.64</v>
      </c>
      <c r="J155" s="43">
        <v>569</v>
      </c>
      <c r="K155" s="43">
        <v>1550091.56</v>
      </c>
      <c r="L155" s="43">
        <f t="shared" si="74"/>
        <v>947</v>
      </c>
      <c r="M155" s="43">
        <f t="shared" si="75"/>
        <v>8345330.0899999999</v>
      </c>
      <c r="N155" s="43">
        <v>352</v>
      </c>
      <c r="O155" s="43">
        <v>3773727.35</v>
      </c>
      <c r="P155" s="43">
        <v>123</v>
      </c>
      <c r="Q155" s="43">
        <v>2911516.63</v>
      </c>
      <c r="R155" s="43">
        <f t="shared" si="65"/>
        <v>475</v>
      </c>
      <c r="S155" s="43">
        <f t="shared" si="66"/>
        <v>6685243.9800000004</v>
      </c>
      <c r="T155" s="43">
        <f t="shared" si="76"/>
        <v>1422</v>
      </c>
      <c r="U155" s="43">
        <f t="shared" si="77"/>
        <v>15030574.07</v>
      </c>
      <c r="V155" s="16"/>
    </row>
    <row r="156" spans="1:22" s="9" customFormat="1" x14ac:dyDescent="0.2">
      <c r="A156" s="33">
        <v>149</v>
      </c>
      <c r="B156" s="54" t="s">
        <v>301</v>
      </c>
      <c r="C156" s="1" t="s">
        <v>302</v>
      </c>
      <c r="D156" s="44"/>
      <c r="E156" s="44"/>
      <c r="F156" s="44"/>
      <c r="G156" s="44"/>
      <c r="H156" s="44">
        <v>665</v>
      </c>
      <c r="I156" s="44">
        <v>2196394.4700000002</v>
      </c>
      <c r="J156" s="44">
        <v>1114</v>
      </c>
      <c r="K156" s="44">
        <v>6818027.7400000002</v>
      </c>
      <c r="L156" s="44">
        <f t="shared" si="74"/>
        <v>1779</v>
      </c>
      <c r="M156" s="44">
        <f t="shared" si="75"/>
        <v>9014422.2100000009</v>
      </c>
      <c r="N156" s="44">
        <v>343</v>
      </c>
      <c r="O156" s="44">
        <v>4465575.46</v>
      </c>
      <c r="P156" s="44">
        <v>5</v>
      </c>
      <c r="Q156" s="44">
        <v>9255.9</v>
      </c>
      <c r="R156" s="42">
        <f t="shared" si="65"/>
        <v>348</v>
      </c>
      <c r="S156" s="42">
        <f t="shared" si="66"/>
        <v>4474831.3600000003</v>
      </c>
      <c r="T156" s="44">
        <f t="shared" si="76"/>
        <v>2127</v>
      </c>
      <c r="U156" s="44">
        <f t="shared" si="77"/>
        <v>13489253.57</v>
      </c>
      <c r="V156" s="16"/>
    </row>
    <row r="157" spans="1:22" s="9" customFormat="1" x14ac:dyDescent="0.2">
      <c r="A157" s="30">
        <v>150</v>
      </c>
      <c r="B157" s="53" t="s">
        <v>319</v>
      </c>
      <c r="C157" s="32" t="s">
        <v>320</v>
      </c>
      <c r="D157" s="43"/>
      <c r="E157" s="43"/>
      <c r="F157" s="43">
        <v>13</v>
      </c>
      <c r="G157" s="43">
        <v>117561.53</v>
      </c>
      <c r="H157" s="43">
        <v>209</v>
      </c>
      <c r="I157" s="43">
        <v>192692.3</v>
      </c>
      <c r="J157" s="43">
        <v>3390</v>
      </c>
      <c r="K157" s="43">
        <v>5298250.78</v>
      </c>
      <c r="L157" s="43">
        <f t="shared" si="74"/>
        <v>3612</v>
      </c>
      <c r="M157" s="43">
        <f t="shared" si="75"/>
        <v>5608504.6100000003</v>
      </c>
      <c r="N157" s="43">
        <v>676</v>
      </c>
      <c r="O157" s="43">
        <v>5310509.5599999996</v>
      </c>
      <c r="P157" s="43">
        <v>10</v>
      </c>
      <c r="Q157" s="43">
        <v>29475</v>
      </c>
      <c r="R157" s="43">
        <f t="shared" si="65"/>
        <v>686</v>
      </c>
      <c r="S157" s="43">
        <f t="shared" si="66"/>
        <v>5339984.5599999996</v>
      </c>
      <c r="T157" s="43">
        <f t="shared" si="76"/>
        <v>4298</v>
      </c>
      <c r="U157" s="43">
        <f t="shared" si="77"/>
        <v>10948489.17</v>
      </c>
      <c r="V157" s="16"/>
    </row>
    <row r="158" spans="1:22" s="9" customFormat="1" x14ac:dyDescent="0.2">
      <c r="A158" s="33">
        <v>151</v>
      </c>
      <c r="B158" s="54" t="s">
        <v>327</v>
      </c>
      <c r="C158" s="1" t="s">
        <v>328</v>
      </c>
      <c r="D158" s="44"/>
      <c r="E158" s="44"/>
      <c r="F158" s="44"/>
      <c r="G158" s="44"/>
      <c r="H158" s="44">
        <v>229</v>
      </c>
      <c r="I158" s="44">
        <v>106985.64</v>
      </c>
      <c r="J158" s="44">
        <v>2578</v>
      </c>
      <c r="K158" s="44">
        <v>5282970.51</v>
      </c>
      <c r="L158" s="44">
        <f t="shared" si="74"/>
        <v>2807</v>
      </c>
      <c r="M158" s="44">
        <f t="shared" si="75"/>
        <v>5389956.1499999994</v>
      </c>
      <c r="N158" s="44">
        <v>540</v>
      </c>
      <c r="O158" s="44">
        <v>5186241.47</v>
      </c>
      <c r="P158" s="44"/>
      <c r="Q158" s="44"/>
      <c r="R158" s="42">
        <f t="shared" si="65"/>
        <v>540</v>
      </c>
      <c r="S158" s="42">
        <f t="shared" si="66"/>
        <v>5186241.47</v>
      </c>
      <c r="T158" s="44">
        <f t="shared" si="76"/>
        <v>3347</v>
      </c>
      <c r="U158" s="44">
        <f t="shared" si="77"/>
        <v>10576197.619999999</v>
      </c>
      <c r="V158" s="16"/>
    </row>
    <row r="159" spans="1:22" s="9" customFormat="1" x14ac:dyDescent="0.2">
      <c r="A159" s="30">
        <v>152</v>
      </c>
      <c r="B159" s="53" t="s">
        <v>323</v>
      </c>
      <c r="C159" s="32" t="s">
        <v>324</v>
      </c>
      <c r="D159" s="43"/>
      <c r="E159" s="43"/>
      <c r="F159" s="43">
        <v>3</v>
      </c>
      <c r="G159" s="43">
        <v>19087.55</v>
      </c>
      <c r="H159" s="43">
        <v>526</v>
      </c>
      <c r="I159" s="43">
        <v>1471949.61</v>
      </c>
      <c r="J159" s="43">
        <v>1192</v>
      </c>
      <c r="K159" s="43">
        <v>4100044.59</v>
      </c>
      <c r="L159" s="43">
        <f t="shared" si="74"/>
        <v>1721</v>
      </c>
      <c r="M159" s="43">
        <f t="shared" si="75"/>
        <v>5591081.75</v>
      </c>
      <c r="N159" s="43">
        <v>536</v>
      </c>
      <c r="O159" s="43">
        <v>3721582.63</v>
      </c>
      <c r="P159" s="43">
        <v>82</v>
      </c>
      <c r="Q159" s="43">
        <v>1079009.3999999999</v>
      </c>
      <c r="R159" s="43">
        <f t="shared" si="65"/>
        <v>618</v>
      </c>
      <c r="S159" s="43">
        <f t="shared" si="66"/>
        <v>4800592.0299999993</v>
      </c>
      <c r="T159" s="43">
        <f t="shared" si="76"/>
        <v>2339</v>
      </c>
      <c r="U159" s="43">
        <f t="shared" si="77"/>
        <v>10391673.779999999</v>
      </c>
      <c r="V159" s="16"/>
    </row>
    <row r="160" spans="1:22" s="9" customFormat="1" x14ac:dyDescent="0.2">
      <c r="A160" s="33">
        <v>153</v>
      </c>
      <c r="B160" s="54" t="s">
        <v>321</v>
      </c>
      <c r="C160" s="1" t="s">
        <v>322</v>
      </c>
      <c r="D160" s="44">
        <v>76</v>
      </c>
      <c r="E160" s="44">
        <v>1804795.72</v>
      </c>
      <c r="F160" s="44">
        <v>97</v>
      </c>
      <c r="G160" s="44">
        <v>1510289.3</v>
      </c>
      <c r="H160" s="44">
        <v>24</v>
      </c>
      <c r="I160" s="44">
        <v>526292.12</v>
      </c>
      <c r="J160" s="44">
        <v>247</v>
      </c>
      <c r="K160" s="44">
        <v>1319211.71</v>
      </c>
      <c r="L160" s="44">
        <f t="shared" si="74"/>
        <v>444</v>
      </c>
      <c r="M160" s="44">
        <f t="shared" si="75"/>
        <v>5160588.8499999996</v>
      </c>
      <c r="N160" s="44">
        <v>144</v>
      </c>
      <c r="O160" s="44">
        <v>2819264.79</v>
      </c>
      <c r="P160" s="44">
        <v>91</v>
      </c>
      <c r="Q160" s="44">
        <v>2352533.63</v>
      </c>
      <c r="R160" s="42">
        <f t="shared" si="65"/>
        <v>235</v>
      </c>
      <c r="S160" s="42">
        <f t="shared" si="66"/>
        <v>5171798.42</v>
      </c>
      <c r="T160" s="44">
        <f t="shared" si="76"/>
        <v>679</v>
      </c>
      <c r="U160" s="44">
        <f t="shared" si="77"/>
        <v>10332387.27</v>
      </c>
      <c r="V160" s="16"/>
    </row>
    <row r="161" spans="1:22" s="9" customFormat="1" x14ac:dyDescent="0.2">
      <c r="A161" s="30">
        <v>154</v>
      </c>
      <c r="B161" s="53" t="s">
        <v>337</v>
      </c>
      <c r="C161" s="32" t="s">
        <v>338</v>
      </c>
      <c r="D161" s="43"/>
      <c r="E161" s="43"/>
      <c r="F161" s="43">
        <v>15</v>
      </c>
      <c r="G161" s="43">
        <v>87357.81</v>
      </c>
      <c r="H161" s="43">
        <v>368</v>
      </c>
      <c r="I161" s="43">
        <v>178255.51</v>
      </c>
      <c r="J161" s="43">
        <v>3340</v>
      </c>
      <c r="K161" s="43">
        <v>4810541.83</v>
      </c>
      <c r="L161" s="43">
        <f t="shared" ref="L161:M172" si="78">J161+H161+F161+D161</f>
        <v>3723</v>
      </c>
      <c r="M161" s="43">
        <f t="shared" si="78"/>
        <v>5076155.1499999994</v>
      </c>
      <c r="N161" s="43">
        <v>1963</v>
      </c>
      <c r="O161" s="43">
        <v>4738604.9800000004</v>
      </c>
      <c r="P161" s="43">
        <v>2</v>
      </c>
      <c r="Q161" s="43">
        <v>21046.84</v>
      </c>
      <c r="R161" s="43">
        <f t="shared" si="65"/>
        <v>1965</v>
      </c>
      <c r="S161" s="43">
        <f t="shared" si="66"/>
        <v>4759651.82</v>
      </c>
      <c r="T161" s="43">
        <f t="shared" ref="T161:U172" si="79">R161+L161</f>
        <v>5688</v>
      </c>
      <c r="U161" s="43">
        <f t="shared" si="79"/>
        <v>9835806.9699999988</v>
      </c>
      <c r="V161" s="16"/>
    </row>
    <row r="162" spans="1:22" s="9" customFormat="1" x14ac:dyDescent="0.2">
      <c r="A162" s="33">
        <v>155</v>
      </c>
      <c r="B162" s="54" t="s">
        <v>317</v>
      </c>
      <c r="C162" s="1" t="s">
        <v>318</v>
      </c>
      <c r="D162" s="44"/>
      <c r="E162" s="44"/>
      <c r="F162" s="44"/>
      <c r="G162" s="44"/>
      <c r="H162" s="44">
        <v>521</v>
      </c>
      <c r="I162" s="44">
        <v>2137618.09</v>
      </c>
      <c r="J162" s="44">
        <v>743</v>
      </c>
      <c r="K162" s="44">
        <v>4383192.3600000003</v>
      </c>
      <c r="L162" s="44">
        <f t="shared" si="78"/>
        <v>1264</v>
      </c>
      <c r="M162" s="44">
        <f t="shared" si="78"/>
        <v>6520810.4500000002</v>
      </c>
      <c r="N162" s="44">
        <v>311</v>
      </c>
      <c r="O162" s="44">
        <v>2339615.7799999998</v>
      </c>
      <c r="P162" s="44">
        <v>12</v>
      </c>
      <c r="Q162" s="44">
        <v>102520.68</v>
      </c>
      <c r="R162" s="42">
        <f t="shared" si="65"/>
        <v>323</v>
      </c>
      <c r="S162" s="42">
        <f t="shared" si="66"/>
        <v>2442136.46</v>
      </c>
      <c r="T162" s="44">
        <f t="shared" si="79"/>
        <v>1587</v>
      </c>
      <c r="U162" s="44">
        <f t="shared" si="79"/>
        <v>8962946.9100000001</v>
      </c>
      <c r="V162" s="16"/>
    </row>
    <row r="163" spans="1:22" s="9" customFormat="1" x14ac:dyDescent="0.2">
      <c r="A163" s="30">
        <v>156</v>
      </c>
      <c r="B163" s="53" t="s">
        <v>313</v>
      </c>
      <c r="C163" s="32" t="s">
        <v>314</v>
      </c>
      <c r="D163" s="43"/>
      <c r="E163" s="43"/>
      <c r="F163" s="43"/>
      <c r="G163" s="43"/>
      <c r="H163" s="43"/>
      <c r="I163" s="43"/>
      <c r="J163" s="43">
        <v>17</v>
      </c>
      <c r="K163" s="43">
        <v>79660.39</v>
      </c>
      <c r="L163" s="43">
        <f t="shared" si="78"/>
        <v>17</v>
      </c>
      <c r="M163" s="43">
        <f t="shared" si="78"/>
        <v>79660.39</v>
      </c>
      <c r="N163" s="43">
        <v>2</v>
      </c>
      <c r="O163" s="43">
        <v>3800000</v>
      </c>
      <c r="P163" s="43">
        <v>4</v>
      </c>
      <c r="Q163" s="43">
        <v>4900000</v>
      </c>
      <c r="R163" s="43">
        <f t="shared" si="65"/>
        <v>6</v>
      </c>
      <c r="S163" s="43">
        <f t="shared" si="66"/>
        <v>8700000</v>
      </c>
      <c r="T163" s="43">
        <f t="shared" si="79"/>
        <v>23</v>
      </c>
      <c r="U163" s="43">
        <f t="shared" si="79"/>
        <v>8779660.3900000006</v>
      </c>
      <c r="V163" s="16"/>
    </row>
    <row r="164" spans="1:22" s="9" customFormat="1" x14ac:dyDescent="0.2">
      <c r="A164" s="33">
        <v>157</v>
      </c>
      <c r="B164" s="54" t="s">
        <v>325</v>
      </c>
      <c r="C164" s="1" t="s">
        <v>326</v>
      </c>
      <c r="D164" s="44"/>
      <c r="E164" s="44"/>
      <c r="F164" s="44"/>
      <c r="G164" s="44"/>
      <c r="H164" s="44">
        <v>24</v>
      </c>
      <c r="I164" s="44">
        <v>1235469.02</v>
      </c>
      <c r="J164" s="44">
        <v>109</v>
      </c>
      <c r="K164" s="44">
        <v>3785725.98</v>
      </c>
      <c r="L164" s="44">
        <f t="shared" si="78"/>
        <v>133</v>
      </c>
      <c r="M164" s="44">
        <f t="shared" si="78"/>
        <v>5021195</v>
      </c>
      <c r="N164" s="44">
        <v>26</v>
      </c>
      <c r="O164" s="44">
        <v>2931080.76</v>
      </c>
      <c r="P164" s="44">
        <v>17</v>
      </c>
      <c r="Q164" s="44">
        <v>592187.43999999994</v>
      </c>
      <c r="R164" s="42">
        <f t="shared" si="65"/>
        <v>43</v>
      </c>
      <c r="S164" s="42">
        <f t="shared" si="66"/>
        <v>3523268.1999999997</v>
      </c>
      <c r="T164" s="44">
        <f t="shared" si="79"/>
        <v>176</v>
      </c>
      <c r="U164" s="44">
        <f t="shared" si="79"/>
        <v>8544463.1999999993</v>
      </c>
      <c r="V164" s="16"/>
    </row>
    <row r="165" spans="1:22" s="9" customFormat="1" x14ac:dyDescent="0.2">
      <c r="A165" s="30">
        <v>158</v>
      </c>
      <c r="B165" s="53" t="s">
        <v>331</v>
      </c>
      <c r="C165" s="32" t="s">
        <v>332</v>
      </c>
      <c r="D165" s="43"/>
      <c r="E165" s="43"/>
      <c r="F165" s="43"/>
      <c r="G165" s="43"/>
      <c r="H165" s="43">
        <v>465</v>
      </c>
      <c r="I165" s="43">
        <v>229705.15</v>
      </c>
      <c r="J165" s="43">
        <v>2087</v>
      </c>
      <c r="K165" s="43">
        <v>4100857.54</v>
      </c>
      <c r="L165" s="43">
        <f t="shared" si="78"/>
        <v>2552</v>
      </c>
      <c r="M165" s="43">
        <f t="shared" si="78"/>
        <v>4330562.6900000004</v>
      </c>
      <c r="N165" s="43">
        <v>423</v>
      </c>
      <c r="O165" s="43">
        <v>3885458.65</v>
      </c>
      <c r="P165" s="43">
        <v>1</v>
      </c>
      <c r="Q165" s="43">
        <v>476.4</v>
      </c>
      <c r="R165" s="43">
        <f t="shared" si="65"/>
        <v>424</v>
      </c>
      <c r="S165" s="43">
        <f t="shared" si="66"/>
        <v>3885935.05</v>
      </c>
      <c r="T165" s="43">
        <f t="shared" si="79"/>
        <v>2976</v>
      </c>
      <c r="U165" s="43">
        <f t="shared" si="79"/>
        <v>8216497.7400000002</v>
      </c>
      <c r="V165" s="16"/>
    </row>
    <row r="166" spans="1:22" s="9" customFormat="1" x14ac:dyDescent="0.2">
      <c r="A166" s="33">
        <v>159</v>
      </c>
      <c r="B166" s="54" t="s">
        <v>349</v>
      </c>
      <c r="C166" s="1" t="s">
        <v>350</v>
      </c>
      <c r="D166" s="44"/>
      <c r="E166" s="44"/>
      <c r="F166" s="44"/>
      <c r="G166" s="44"/>
      <c r="H166" s="44">
        <v>12</v>
      </c>
      <c r="I166" s="44">
        <v>2687525.19</v>
      </c>
      <c r="J166" s="44">
        <v>15</v>
      </c>
      <c r="K166" s="44">
        <v>38738.160000000003</v>
      </c>
      <c r="L166" s="44">
        <f t="shared" si="78"/>
        <v>27</v>
      </c>
      <c r="M166" s="44">
        <f t="shared" si="78"/>
        <v>2726263.35</v>
      </c>
      <c r="N166" s="44"/>
      <c r="O166" s="44"/>
      <c r="P166" s="44">
        <v>4</v>
      </c>
      <c r="Q166" s="44">
        <v>4000000</v>
      </c>
      <c r="R166" s="42">
        <f t="shared" si="65"/>
        <v>4</v>
      </c>
      <c r="S166" s="42">
        <f t="shared" si="66"/>
        <v>4000000</v>
      </c>
      <c r="T166" s="44">
        <f t="shared" si="79"/>
        <v>31</v>
      </c>
      <c r="U166" s="44">
        <f t="shared" si="79"/>
        <v>6726263.3499999996</v>
      </c>
      <c r="V166" s="16"/>
    </row>
    <row r="167" spans="1:22" s="9" customFormat="1" x14ac:dyDescent="0.2">
      <c r="A167" s="30">
        <v>160</v>
      </c>
      <c r="B167" s="53" t="s">
        <v>341</v>
      </c>
      <c r="C167" s="32" t="s">
        <v>342</v>
      </c>
      <c r="D167" s="43"/>
      <c r="E167" s="43"/>
      <c r="F167" s="43"/>
      <c r="G167" s="43"/>
      <c r="H167" s="43">
        <v>46</v>
      </c>
      <c r="I167" s="43">
        <v>100822.89</v>
      </c>
      <c r="J167" s="43">
        <v>730</v>
      </c>
      <c r="K167" s="43">
        <v>2338694.35</v>
      </c>
      <c r="L167" s="43">
        <f t="shared" si="78"/>
        <v>776</v>
      </c>
      <c r="M167" s="43">
        <f t="shared" si="78"/>
        <v>2439517.2400000002</v>
      </c>
      <c r="N167" s="43">
        <v>325</v>
      </c>
      <c r="O167" s="43">
        <v>2485325.5299999998</v>
      </c>
      <c r="P167" s="43">
        <v>4</v>
      </c>
      <c r="Q167" s="43">
        <v>259454</v>
      </c>
      <c r="R167" s="43">
        <f t="shared" si="65"/>
        <v>329</v>
      </c>
      <c r="S167" s="43">
        <f t="shared" si="66"/>
        <v>2744779.53</v>
      </c>
      <c r="T167" s="43">
        <f t="shared" si="79"/>
        <v>1105</v>
      </c>
      <c r="U167" s="43">
        <f t="shared" si="79"/>
        <v>5184296.7699999996</v>
      </c>
      <c r="V167" s="16"/>
    </row>
    <row r="168" spans="1:22" s="9" customFormat="1" x14ac:dyDescent="0.2">
      <c r="A168" s="33">
        <v>161</v>
      </c>
      <c r="B168" s="54" t="s">
        <v>329</v>
      </c>
      <c r="C168" s="1" t="s">
        <v>330</v>
      </c>
      <c r="D168" s="44"/>
      <c r="E168" s="44"/>
      <c r="F168" s="44"/>
      <c r="G168" s="44"/>
      <c r="H168" s="44">
        <v>171</v>
      </c>
      <c r="I168" s="44">
        <v>346401.58</v>
      </c>
      <c r="J168" s="44">
        <v>27</v>
      </c>
      <c r="K168" s="44">
        <v>2035606.39</v>
      </c>
      <c r="L168" s="44">
        <f t="shared" si="78"/>
        <v>198</v>
      </c>
      <c r="M168" s="44">
        <f t="shared" si="78"/>
        <v>2382007.9699999997</v>
      </c>
      <c r="N168" s="44">
        <v>5</v>
      </c>
      <c r="O168" s="44">
        <v>2235639.48</v>
      </c>
      <c r="P168" s="44">
        <v>1</v>
      </c>
      <c r="Q168" s="44">
        <v>300000</v>
      </c>
      <c r="R168" s="42">
        <f t="shared" si="65"/>
        <v>6</v>
      </c>
      <c r="S168" s="42">
        <f t="shared" si="66"/>
        <v>2535639.48</v>
      </c>
      <c r="T168" s="44">
        <f t="shared" si="79"/>
        <v>204</v>
      </c>
      <c r="U168" s="44">
        <f t="shared" si="79"/>
        <v>4917647.4499999993</v>
      </c>
      <c r="V168" s="16"/>
    </row>
    <row r="169" spans="1:22" s="9" customFormat="1" x14ac:dyDescent="0.2">
      <c r="A169" s="30">
        <v>162</v>
      </c>
      <c r="B169" s="53" t="s">
        <v>335</v>
      </c>
      <c r="C169" s="32" t="s">
        <v>336</v>
      </c>
      <c r="D169" s="43"/>
      <c r="E169" s="43"/>
      <c r="F169" s="43"/>
      <c r="G169" s="43"/>
      <c r="H169" s="43">
        <v>60</v>
      </c>
      <c r="I169" s="43">
        <v>156651.14000000001</v>
      </c>
      <c r="J169" s="43">
        <v>1047</v>
      </c>
      <c r="K169" s="43">
        <v>2208541.96</v>
      </c>
      <c r="L169" s="43">
        <f t="shared" si="78"/>
        <v>1107</v>
      </c>
      <c r="M169" s="43">
        <f t="shared" si="78"/>
        <v>2365193.1</v>
      </c>
      <c r="N169" s="43">
        <v>475</v>
      </c>
      <c r="O169" s="43">
        <v>2159761.67</v>
      </c>
      <c r="P169" s="43">
        <v>4</v>
      </c>
      <c r="Q169" s="43">
        <v>108087</v>
      </c>
      <c r="R169" s="43">
        <f t="shared" ref="R169:R172" si="80">N169+P169</f>
        <v>479</v>
      </c>
      <c r="S169" s="43">
        <f t="shared" ref="S169:S172" si="81">O169+Q169</f>
        <v>2267848.67</v>
      </c>
      <c r="T169" s="43">
        <f t="shared" si="79"/>
        <v>1586</v>
      </c>
      <c r="U169" s="43">
        <f t="shared" si="79"/>
        <v>4633041.7699999996</v>
      </c>
      <c r="V169" s="16"/>
    </row>
    <row r="170" spans="1:22" s="9" customFormat="1" x14ac:dyDescent="0.2">
      <c r="A170" s="33">
        <v>163</v>
      </c>
      <c r="B170" s="54" t="s">
        <v>339</v>
      </c>
      <c r="C170" s="1" t="s">
        <v>340</v>
      </c>
      <c r="D170" s="44"/>
      <c r="E170" s="44"/>
      <c r="F170" s="44"/>
      <c r="G170" s="44"/>
      <c r="H170" s="44"/>
      <c r="I170" s="44"/>
      <c r="J170" s="44">
        <v>1499</v>
      </c>
      <c r="K170" s="44">
        <v>2249529.37</v>
      </c>
      <c r="L170" s="44">
        <f t="shared" si="78"/>
        <v>1499</v>
      </c>
      <c r="M170" s="44">
        <f t="shared" si="78"/>
        <v>2249529.37</v>
      </c>
      <c r="N170" s="44">
        <v>156</v>
      </c>
      <c r="O170" s="44">
        <v>2257836.04</v>
      </c>
      <c r="P170" s="44"/>
      <c r="Q170" s="44"/>
      <c r="R170" s="42">
        <f t="shared" si="80"/>
        <v>156</v>
      </c>
      <c r="S170" s="42">
        <f t="shared" si="81"/>
        <v>2257836.04</v>
      </c>
      <c r="T170" s="44">
        <f t="shared" si="79"/>
        <v>1655</v>
      </c>
      <c r="U170" s="44">
        <f t="shared" si="79"/>
        <v>4507365.41</v>
      </c>
      <c r="V170" s="16"/>
    </row>
    <row r="171" spans="1:22" s="9" customFormat="1" x14ac:dyDescent="0.2">
      <c r="A171" s="30">
        <v>164</v>
      </c>
      <c r="B171" s="53" t="s">
        <v>343</v>
      </c>
      <c r="C171" s="32" t="s">
        <v>344</v>
      </c>
      <c r="D171" s="43"/>
      <c r="E171" s="43"/>
      <c r="F171" s="43">
        <v>8</v>
      </c>
      <c r="G171" s="43">
        <v>52893.3</v>
      </c>
      <c r="H171" s="43">
        <v>281</v>
      </c>
      <c r="I171" s="43">
        <v>215086.56</v>
      </c>
      <c r="J171" s="43">
        <v>770</v>
      </c>
      <c r="K171" s="43">
        <v>2184983.9</v>
      </c>
      <c r="L171" s="43">
        <f t="shared" si="78"/>
        <v>1059</v>
      </c>
      <c r="M171" s="43">
        <f t="shared" si="78"/>
        <v>2452963.7599999998</v>
      </c>
      <c r="N171" s="43">
        <v>285</v>
      </c>
      <c r="O171" s="43">
        <v>2017843.01</v>
      </c>
      <c r="P171" s="43"/>
      <c r="Q171" s="43"/>
      <c r="R171" s="43">
        <f t="shared" si="80"/>
        <v>285</v>
      </c>
      <c r="S171" s="43">
        <f t="shared" si="81"/>
        <v>2017843.01</v>
      </c>
      <c r="T171" s="43">
        <f t="shared" si="79"/>
        <v>1344</v>
      </c>
      <c r="U171" s="43">
        <f t="shared" si="79"/>
        <v>4470806.7699999996</v>
      </c>
      <c r="V171" s="16"/>
    </row>
    <row r="172" spans="1:22" s="9" customFormat="1" x14ac:dyDescent="0.2">
      <c r="A172" s="33">
        <v>165</v>
      </c>
      <c r="B172" s="54" t="s">
        <v>347</v>
      </c>
      <c r="C172" s="1" t="s">
        <v>348</v>
      </c>
      <c r="D172" s="44"/>
      <c r="E172" s="44"/>
      <c r="F172" s="44">
        <v>1</v>
      </c>
      <c r="G172" s="44">
        <v>392</v>
      </c>
      <c r="H172" s="44">
        <v>89</v>
      </c>
      <c r="I172" s="44">
        <v>232994.36</v>
      </c>
      <c r="J172" s="44">
        <v>665</v>
      </c>
      <c r="K172" s="44">
        <v>1954504.83</v>
      </c>
      <c r="L172" s="44">
        <f t="shared" si="78"/>
        <v>755</v>
      </c>
      <c r="M172" s="44">
        <f t="shared" si="78"/>
        <v>2187891.19</v>
      </c>
      <c r="N172" s="44">
        <v>545</v>
      </c>
      <c r="O172" s="44">
        <v>1916588.68</v>
      </c>
      <c r="P172" s="44">
        <v>15</v>
      </c>
      <c r="Q172" s="44">
        <v>183979.59</v>
      </c>
      <c r="R172" s="42">
        <f t="shared" si="80"/>
        <v>560</v>
      </c>
      <c r="S172" s="42">
        <f t="shared" si="81"/>
        <v>2100568.27</v>
      </c>
      <c r="T172" s="44">
        <f t="shared" si="79"/>
        <v>1315</v>
      </c>
      <c r="U172" s="44">
        <f t="shared" si="79"/>
        <v>4288459.46</v>
      </c>
      <c r="V172" s="16"/>
    </row>
    <row r="173" spans="1:22" s="9" customFormat="1" x14ac:dyDescent="0.2">
      <c r="A173" s="30">
        <v>166</v>
      </c>
      <c r="B173" s="53" t="s">
        <v>363</v>
      </c>
      <c r="C173" s="32" t="s">
        <v>364</v>
      </c>
      <c r="D173" s="43"/>
      <c r="E173" s="43"/>
      <c r="F173" s="43"/>
      <c r="G173" s="43"/>
      <c r="H173" s="43">
        <v>93</v>
      </c>
      <c r="I173" s="43">
        <v>409188.83</v>
      </c>
      <c r="J173" s="43">
        <v>282</v>
      </c>
      <c r="K173" s="43">
        <v>1743914.34</v>
      </c>
      <c r="L173" s="43">
        <f t="shared" ref="L173:L180" si="82">J173+H173+F173+D173</f>
        <v>375</v>
      </c>
      <c r="M173" s="43">
        <f t="shared" ref="M173:M180" si="83">K173+I173+G173+E173</f>
        <v>2153103.17</v>
      </c>
      <c r="N173" s="43">
        <v>110</v>
      </c>
      <c r="O173" s="43">
        <v>1600447.28</v>
      </c>
      <c r="P173" s="43">
        <v>6</v>
      </c>
      <c r="Q173" s="43">
        <v>195060.43</v>
      </c>
      <c r="R173" s="43">
        <f t="shared" si="65"/>
        <v>116</v>
      </c>
      <c r="S173" s="43">
        <f t="shared" si="66"/>
        <v>1795507.71</v>
      </c>
      <c r="T173" s="43">
        <f t="shared" ref="T173:T181" si="84">R173+L173</f>
        <v>491</v>
      </c>
      <c r="U173" s="43">
        <f t="shared" ref="U173:U181" si="85">S173+M173</f>
        <v>3948610.88</v>
      </c>
      <c r="V173" s="16"/>
    </row>
    <row r="174" spans="1:22" s="9" customFormat="1" x14ac:dyDescent="0.2">
      <c r="A174" s="33">
        <v>167</v>
      </c>
      <c r="B174" s="54" t="s">
        <v>333</v>
      </c>
      <c r="C174" s="1" t="s">
        <v>334</v>
      </c>
      <c r="D174" s="44"/>
      <c r="E174" s="44"/>
      <c r="F174" s="44"/>
      <c r="G174" s="44"/>
      <c r="H174" s="44">
        <v>5</v>
      </c>
      <c r="I174" s="44">
        <v>1444366.7</v>
      </c>
      <c r="J174" s="44">
        <v>6</v>
      </c>
      <c r="K174" s="44">
        <v>34459.25</v>
      </c>
      <c r="L174" s="44">
        <f t="shared" si="82"/>
        <v>11</v>
      </c>
      <c r="M174" s="44">
        <f t="shared" si="83"/>
        <v>1478825.95</v>
      </c>
      <c r="N174" s="44"/>
      <c r="O174" s="44"/>
      <c r="P174" s="44">
        <v>3</v>
      </c>
      <c r="Q174" s="44">
        <v>2074716.24</v>
      </c>
      <c r="R174" s="42">
        <f t="shared" si="65"/>
        <v>3</v>
      </c>
      <c r="S174" s="42">
        <f t="shared" si="66"/>
        <v>2074716.24</v>
      </c>
      <c r="T174" s="44">
        <f t="shared" si="84"/>
        <v>14</v>
      </c>
      <c r="U174" s="44">
        <f t="shared" si="85"/>
        <v>3553542.19</v>
      </c>
      <c r="V174" s="16"/>
    </row>
    <row r="175" spans="1:22" s="9" customFormat="1" x14ac:dyDescent="0.2">
      <c r="A175" s="30">
        <v>168</v>
      </c>
      <c r="B175" s="53" t="s">
        <v>345</v>
      </c>
      <c r="C175" s="32" t="s">
        <v>346</v>
      </c>
      <c r="D175" s="43"/>
      <c r="E175" s="43"/>
      <c r="F175" s="43">
        <v>8</v>
      </c>
      <c r="G175" s="43">
        <v>124953.65</v>
      </c>
      <c r="H175" s="43">
        <v>14</v>
      </c>
      <c r="I175" s="43">
        <v>524328.73</v>
      </c>
      <c r="J175" s="43">
        <v>86</v>
      </c>
      <c r="K175" s="43">
        <v>987618.33</v>
      </c>
      <c r="L175" s="43">
        <f t="shared" si="82"/>
        <v>108</v>
      </c>
      <c r="M175" s="43">
        <f t="shared" si="83"/>
        <v>1636900.71</v>
      </c>
      <c r="N175" s="43">
        <v>91</v>
      </c>
      <c r="O175" s="43">
        <v>1202591.19</v>
      </c>
      <c r="P175" s="43">
        <v>15</v>
      </c>
      <c r="Q175" s="43">
        <v>614347.93999999994</v>
      </c>
      <c r="R175" s="43">
        <f t="shared" si="65"/>
        <v>106</v>
      </c>
      <c r="S175" s="43">
        <f t="shared" si="66"/>
        <v>1816939.13</v>
      </c>
      <c r="T175" s="43">
        <f t="shared" si="84"/>
        <v>214</v>
      </c>
      <c r="U175" s="43">
        <f t="shared" si="85"/>
        <v>3453839.84</v>
      </c>
      <c r="V175" s="16"/>
    </row>
    <row r="176" spans="1:22" s="9" customFormat="1" x14ac:dyDescent="0.2">
      <c r="A176" s="33">
        <v>169</v>
      </c>
      <c r="B176" s="54" t="s">
        <v>353</v>
      </c>
      <c r="C176" s="1" t="s">
        <v>354</v>
      </c>
      <c r="D176" s="44"/>
      <c r="E176" s="44"/>
      <c r="F176" s="44"/>
      <c r="G176" s="44"/>
      <c r="H176" s="44">
        <v>287</v>
      </c>
      <c r="I176" s="44">
        <v>168398.8</v>
      </c>
      <c r="J176" s="44">
        <v>292</v>
      </c>
      <c r="K176" s="44">
        <v>278442.65999999997</v>
      </c>
      <c r="L176" s="44">
        <f t="shared" si="82"/>
        <v>579</v>
      </c>
      <c r="M176" s="44">
        <f t="shared" si="83"/>
        <v>446841.45999999996</v>
      </c>
      <c r="N176" s="44">
        <v>12</v>
      </c>
      <c r="O176" s="44">
        <v>117472.5</v>
      </c>
      <c r="P176" s="44"/>
      <c r="Q176" s="44"/>
      <c r="R176" s="42">
        <f t="shared" si="65"/>
        <v>12</v>
      </c>
      <c r="S176" s="42">
        <f t="shared" si="66"/>
        <v>117472.5</v>
      </c>
      <c r="T176" s="44">
        <f t="shared" si="84"/>
        <v>591</v>
      </c>
      <c r="U176" s="44">
        <f t="shared" si="85"/>
        <v>564313.96</v>
      </c>
      <c r="V176" s="16"/>
    </row>
    <row r="177" spans="1:25" s="9" customFormat="1" x14ac:dyDescent="0.2">
      <c r="A177" s="30">
        <v>170</v>
      </c>
      <c r="B177" s="53" t="s">
        <v>351</v>
      </c>
      <c r="C177" s="32" t="s">
        <v>352</v>
      </c>
      <c r="D177" s="43"/>
      <c r="E177" s="43"/>
      <c r="F177" s="43"/>
      <c r="G177" s="43"/>
      <c r="H177" s="43">
        <v>5</v>
      </c>
      <c r="I177" s="43">
        <v>32026.720000000001</v>
      </c>
      <c r="J177" s="43">
        <v>14</v>
      </c>
      <c r="K177" s="43">
        <v>65098.080000000002</v>
      </c>
      <c r="L177" s="43">
        <f t="shared" si="82"/>
        <v>19</v>
      </c>
      <c r="M177" s="43">
        <f t="shared" si="83"/>
        <v>97124.800000000003</v>
      </c>
      <c r="N177" s="43"/>
      <c r="O177" s="43"/>
      <c r="P177" s="43">
        <v>2</v>
      </c>
      <c r="Q177" s="43">
        <v>345152</v>
      </c>
      <c r="R177" s="43">
        <f t="shared" si="65"/>
        <v>2</v>
      </c>
      <c r="S177" s="43">
        <f t="shared" si="66"/>
        <v>345152</v>
      </c>
      <c r="T177" s="43">
        <f t="shared" si="84"/>
        <v>21</v>
      </c>
      <c r="U177" s="43">
        <f t="shared" si="85"/>
        <v>442276.8</v>
      </c>
      <c r="V177" s="16"/>
    </row>
    <row r="178" spans="1:25" s="9" customFormat="1" x14ac:dyDescent="0.2">
      <c r="A178" s="33">
        <v>171</v>
      </c>
      <c r="B178" s="54" t="s">
        <v>355</v>
      </c>
      <c r="C178" s="1" t="s">
        <v>356</v>
      </c>
      <c r="D178" s="44"/>
      <c r="E178" s="44"/>
      <c r="F178" s="44"/>
      <c r="G178" s="44"/>
      <c r="H178" s="44">
        <v>61</v>
      </c>
      <c r="I178" s="44">
        <v>16179.5</v>
      </c>
      <c r="J178" s="44">
        <v>33</v>
      </c>
      <c r="K178" s="44">
        <v>28226.69</v>
      </c>
      <c r="L178" s="44">
        <f t="shared" si="82"/>
        <v>94</v>
      </c>
      <c r="M178" s="44">
        <f t="shared" si="83"/>
        <v>44406.19</v>
      </c>
      <c r="N178" s="44">
        <v>3</v>
      </c>
      <c r="O178" s="44">
        <v>11710.6</v>
      </c>
      <c r="P178" s="44"/>
      <c r="Q178" s="44"/>
      <c r="R178" s="42">
        <f t="shared" si="65"/>
        <v>3</v>
      </c>
      <c r="S178" s="42">
        <f t="shared" si="66"/>
        <v>11710.6</v>
      </c>
      <c r="T178" s="44">
        <f t="shared" si="84"/>
        <v>97</v>
      </c>
      <c r="U178" s="44">
        <f t="shared" si="85"/>
        <v>56116.79</v>
      </c>
      <c r="V178" s="16"/>
    </row>
    <row r="179" spans="1:25" s="9" customFormat="1" x14ac:dyDescent="0.2">
      <c r="A179" s="30">
        <v>172</v>
      </c>
      <c r="B179" s="53" t="s">
        <v>357</v>
      </c>
      <c r="C179" s="32" t="s">
        <v>358</v>
      </c>
      <c r="D179" s="43"/>
      <c r="E179" s="43"/>
      <c r="F179" s="43"/>
      <c r="G179" s="43"/>
      <c r="H179" s="43">
        <v>9</v>
      </c>
      <c r="I179" s="43">
        <v>18681.37</v>
      </c>
      <c r="J179" s="43">
        <v>15</v>
      </c>
      <c r="K179" s="43">
        <v>11300.15</v>
      </c>
      <c r="L179" s="43">
        <f t="shared" si="82"/>
        <v>24</v>
      </c>
      <c r="M179" s="43">
        <f t="shared" si="83"/>
        <v>29981.519999999997</v>
      </c>
      <c r="N179" s="43"/>
      <c r="O179" s="43"/>
      <c r="P179" s="43"/>
      <c r="Q179" s="43"/>
      <c r="R179" s="43">
        <f t="shared" si="65"/>
        <v>0</v>
      </c>
      <c r="S179" s="43">
        <f t="shared" si="66"/>
        <v>0</v>
      </c>
      <c r="T179" s="43">
        <f t="shared" si="84"/>
        <v>24</v>
      </c>
      <c r="U179" s="43">
        <f t="shared" si="85"/>
        <v>29981.519999999997</v>
      </c>
      <c r="V179" s="16"/>
    </row>
    <row r="180" spans="1:25" s="9" customFormat="1" x14ac:dyDescent="0.2">
      <c r="A180" s="33">
        <v>173</v>
      </c>
      <c r="B180" s="54" t="s">
        <v>359</v>
      </c>
      <c r="C180" s="1" t="s">
        <v>360</v>
      </c>
      <c r="D180" s="44"/>
      <c r="E180" s="44"/>
      <c r="F180" s="44"/>
      <c r="G180" s="44"/>
      <c r="H180" s="44"/>
      <c r="I180" s="44"/>
      <c r="J180" s="44">
        <v>2</v>
      </c>
      <c r="K180" s="44">
        <v>314.72000000000003</v>
      </c>
      <c r="L180" s="44">
        <f t="shared" si="82"/>
        <v>2</v>
      </c>
      <c r="M180" s="44">
        <f t="shared" si="83"/>
        <v>314.72000000000003</v>
      </c>
      <c r="N180" s="44">
        <v>13</v>
      </c>
      <c r="O180" s="44">
        <v>2216.17</v>
      </c>
      <c r="P180" s="44">
        <v>1</v>
      </c>
      <c r="Q180" s="44">
        <v>159.28</v>
      </c>
      <c r="R180" s="42">
        <f t="shared" si="65"/>
        <v>14</v>
      </c>
      <c r="S180" s="42">
        <f t="shared" si="66"/>
        <v>2375.4500000000003</v>
      </c>
      <c r="T180" s="44">
        <f t="shared" si="84"/>
        <v>16</v>
      </c>
      <c r="U180" s="44">
        <f t="shared" si="85"/>
        <v>2690.17</v>
      </c>
      <c r="V180" s="16"/>
    </row>
    <row r="181" spans="1:25" s="9" customFormat="1" x14ac:dyDescent="0.2">
      <c r="A181" s="30">
        <v>174</v>
      </c>
      <c r="B181" s="53" t="s">
        <v>365</v>
      </c>
      <c r="C181" s="32" t="s">
        <v>366</v>
      </c>
      <c r="D181" s="43"/>
      <c r="E181" s="43"/>
      <c r="F181" s="43"/>
      <c r="G181" s="43"/>
      <c r="H181" s="43"/>
      <c r="I181" s="43"/>
      <c r="J181" s="43"/>
      <c r="K181" s="43"/>
      <c r="L181" s="43">
        <f t="shared" ref="L181:M181" si="86">J181+H181+F181+D181</f>
        <v>0</v>
      </c>
      <c r="M181" s="43">
        <f t="shared" si="86"/>
        <v>0</v>
      </c>
      <c r="N181" s="43">
        <v>1</v>
      </c>
      <c r="O181" s="43">
        <v>2415.15</v>
      </c>
      <c r="P181" s="43"/>
      <c r="Q181" s="43"/>
      <c r="R181" s="43">
        <f t="shared" si="65"/>
        <v>1</v>
      </c>
      <c r="S181" s="43">
        <f t="shared" si="66"/>
        <v>2415.15</v>
      </c>
      <c r="T181" s="43">
        <f t="shared" si="84"/>
        <v>1</v>
      </c>
      <c r="U181" s="43">
        <f t="shared" si="85"/>
        <v>2415.15</v>
      </c>
      <c r="V181" s="16"/>
    </row>
    <row r="182" spans="1:25" s="9" customFormat="1" ht="13.5" thickBot="1" x14ac:dyDescent="0.25">
      <c r="A182" s="33"/>
      <c r="B182" s="54"/>
      <c r="C182" s="1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2"/>
      <c r="S182" s="42"/>
      <c r="T182" s="44"/>
      <c r="U182" s="44"/>
      <c r="V182" s="16"/>
    </row>
    <row r="183" spans="1:25" s="9" customFormat="1" ht="14.25" thickTop="1" thickBot="1" x14ac:dyDescent="0.25">
      <c r="A183" s="56" t="s">
        <v>0</v>
      </c>
      <c r="B183" s="56"/>
      <c r="C183" s="57"/>
      <c r="D183" s="50">
        <f t="shared" ref="D183:U183" si="87">SUM(D8:D182)</f>
        <v>214015</v>
      </c>
      <c r="E183" s="50">
        <f t="shared" si="87"/>
        <v>98514909641.150009</v>
      </c>
      <c r="F183" s="50">
        <f t="shared" si="87"/>
        <v>568391</v>
      </c>
      <c r="G183" s="50">
        <f t="shared" si="87"/>
        <v>65701135931.839989</v>
      </c>
      <c r="H183" s="50">
        <f t="shared" si="87"/>
        <v>1126681</v>
      </c>
      <c r="I183" s="50">
        <f t="shared" si="87"/>
        <v>241638330973.73972</v>
      </c>
      <c r="J183" s="50">
        <f t="shared" si="87"/>
        <v>1380582</v>
      </c>
      <c r="K183" s="50">
        <f t="shared" si="87"/>
        <v>266265148766.12988</v>
      </c>
      <c r="L183" s="50">
        <f t="shared" si="87"/>
        <v>3289669</v>
      </c>
      <c r="M183" s="50">
        <f t="shared" si="87"/>
        <v>672119525312.8606</v>
      </c>
      <c r="N183" s="50">
        <f t="shared" si="87"/>
        <v>313408</v>
      </c>
      <c r="O183" s="50">
        <f t="shared" si="87"/>
        <v>273693879160.25012</v>
      </c>
      <c r="P183" s="50">
        <f t="shared" si="87"/>
        <v>313408</v>
      </c>
      <c r="Q183" s="50">
        <f t="shared" si="87"/>
        <v>273727695633.12991</v>
      </c>
      <c r="R183" s="50">
        <f t="shared" si="87"/>
        <v>626816</v>
      </c>
      <c r="S183" s="50">
        <f t="shared" si="87"/>
        <v>547421574793.38025</v>
      </c>
      <c r="T183" s="50">
        <f t="shared" si="87"/>
        <v>3916485</v>
      </c>
      <c r="U183" s="50">
        <f t="shared" si="87"/>
        <v>1219541100106.2397</v>
      </c>
    </row>
    <row r="184" spans="1:25" s="9" customFormat="1" ht="13.5" thickTop="1" x14ac:dyDescent="0.2">
      <c r="A184" s="11" t="s">
        <v>367</v>
      </c>
      <c r="B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6"/>
    </row>
    <row r="185" spans="1:25" x14ac:dyDescent="0.2">
      <c r="A185" s="11" t="s">
        <v>18</v>
      </c>
    </row>
    <row r="186" spans="1:25" x14ac:dyDescent="0.2">
      <c r="A186" s="11" t="s">
        <v>19</v>
      </c>
      <c r="E186" s="12"/>
      <c r="F186" s="12"/>
      <c r="G186" s="12"/>
      <c r="H186" s="12"/>
    </row>
    <row r="187" spans="1:25" x14ac:dyDescent="0.2">
      <c r="B187" s="10"/>
      <c r="E187" s="48"/>
      <c r="F187" s="45"/>
      <c r="G187" s="45"/>
      <c r="H187" s="45"/>
      <c r="I187" s="45"/>
      <c r="J187" s="45"/>
      <c r="K187" s="45"/>
      <c r="L187" s="45"/>
      <c r="M187" s="45"/>
      <c r="N187" s="48"/>
      <c r="O187" s="48"/>
    </row>
    <row r="188" spans="1:25" s="19" customFormat="1" ht="11.25" x14ac:dyDescent="0.2">
      <c r="A188" s="17"/>
      <c r="B188" s="18"/>
      <c r="C188" s="19" t="s">
        <v>12</v>
      </c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20"/>
      <c r="W188" s="21"/>
      <c r="X188" s="20"/>
      <c r="Y188" s="22"/>
    </row>
    <row r="191" spans="1:25" x14ac:dyDescent="0.2">
      <c r="C191" s="55"/>
    </row>
    <row r="192" spans="1:25" x14ac:dyDescent="0.2">
      <c r="C192" s="55"/>
    </row>
  </sheetData>
  <mergeCells count="13">
    <mergeCell ref="A183:C183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Jun 2017</vt:lpstr>
      <vt:lpstr>Jan-Jun 2017</vt:lpstr>
      <vt:lpstr>'Jan-Jun 2017'!Area_de_impressao</vt:lpstr>
      <vt:lpstr>Cab_Val</vt:lpstr>
      <vt:lpstr>'Jan-Jun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2017-07-10T15:31:51Z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