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Jul 2017" sheetId="8" r:id="rId1"/>
    <sheet name="Jan-Jul 2017" sheetId="7" r:id="rId2"/>
  </sheets>
  <definedNames>
    <definedName name="_xlnm.Print_Area" localSheetId="1">'Jan-Jul 2017'!$A$1:$U$185</definedName>
    <definedName name="Cab_Perc">#REF!</definedName>
    <definedName name="Cab_Val">'Jan-Jul 2017'!$A$7</definedName>
    <definedName name="_xlnm.Print_Titles" localSheetId="1">'Jan-Jul 2017'!$A:$C,'Jan-Jul 2017'!$1:$7</definedName>
    <definedName name="Tot_Perc">#REF!</definedName>
    <definedName name="Tot_Val">'Jan-Jul 2017'!$A$184</definedName>
  </definedNames>
  <calcPr calcId="145621"/>
</workbook>
</file>

<file path=xl/calcChain.xml><?xml version="1.0" encoding="utf-8"?>
<calcChain xmlns="http://schemas.openxmlformats.org/spreadsheetml/2006/main">
  <c r="S181" i="7" l="1"/>
  <c r="R181" i="7"/>
  <c r="M181" i="7"/>
  <c r="U181" i="7" s="1"/>
  <c r="L181" i="7"/>
  <c r="T181" i="7" s="1"/>
  <c r="S180" i="7"/>
  <c r="R180" i="7"/>
  <c r="M180" i="7"/>
  <c r="L180" i="7"/>
  <c r="S179" i="7"/>
  <c r="R179" i="7"/>
  <c r="M179" i="7"/>
  <c r="U179" i="7" s="1"/>
  <c r="L179" i="7"/>
  <c r="T179" i="7" s="1"/>
  <c r="S178" i="7"/>
  <c r="R178" i="7"/>
  <c r="M178" i="7"/>
  <c r="L178" i="7"/>
  <c r="T178" i="7" l="1"/>
  <c r="T180" i="7"/>
  <c r="U178" i="7"/>
  <c r="U180" i="7"/>
  <c r="S20" i="7"/>
  <c r="R20" i="7"/>
  <c r="M20" i="7"/>
  <c r="L20" i="7"/>
  <c r="S19" i="7"/>
  <c r="R19" i="7"/>
  <c r="M19" i="7"/>
  <c r="U19" i="7" s="1"/>
  <c r="L19" i="7"/>
  <c r="S18" i="7"/>
  <c r="R18" i="7"/>
  <c r="M18" i="7"/>
  <c r="L18" i="7"/>
  <c r="S17" i="7"/>
  <c r="R17" i="7"/>
  <c r="M17" i="7"/>
  <c r="U17" i="7" s="1"/>
  <c r="L17" i="7"/>
  <c r="S19" i="8"/>
  <c r="R19" i="8"/>
  <c r="M19" i="8"/>
  <c r="L19" i="8"/>
  <c r="S18" i="8"/>
  <c r="R18" i="8"/>
  <c r="M18" i="8"/>
  <c r="U18" i="8" s="1"/>
  <c r="L18" i="8"/>
  <c r="T18" i="8" s="1"/>
  <c r="S17" i="8"/>
  <c r="R17" i="8"/>
  <c r="M17" i="8"/>
  <c r="L17" i="8"/>
  <c r="S16" i="8"/>
  <c r="R16" i="8"/>
  <c r="M16" i="8"/>
  <c r="U16" i="8" s="1"/>
  <c r="L16" i="8"/>
  <c r="T16" i="8" s="1"/>
  <c r="T17" i="7" l="1"/>
  <c r="T19" i="7"/>
  <c r="T18" i="7"/>
  <c r="T20" i="7"/>
  <c r="U18" i="7"/>
  <c r="U20" i="7"/>
  <c r="T17" i="8"/>
  <c r="T19" i="8"/>
  <c r="U17" i="8"/>
  <c r="U19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T168" i="8" l="1"/>
  <c r="T170" i="8"/>
  <c r="U168" i="8"/>
  <c r="U170" i="8"/>
  <c r="T169" i="8"/>
  <c r="T171" i="8"/>
  <c r="U169" i="8"/>
  <c r="U171" i="8"/>
  <c r="S172" i="7"/>
  <c r="R172" i="7"/>
  <c r="M172" i="7"/>
  <c r="L172" i="7"/>
  <c r="S171" i="7"/>
  <c r="R171" i="7"/>
  <c r="M171" i="7"/>
  <c r="U171" i="7" s="1"/>
  <c r="L171" i="7"/>
  <c r="S170" i="7"/>
  <c r="R170" i="7"/>
  <c r="M170" i="7"/>
  <c r="L170" i="7"/>
  <c r="S169" i="7"/>
  <c r="R169" i="7"/>
  <c r="M169" i="7"/>
  <c r="U169" i="7" s="1"/>
  <c r="L169" i="7"/>
  <c r="T169" i="7" l="1"/>
  <c r="T171" i="7"/>
  <c r="T170" i="7"/>
  <c r="T172" i="7"/>
  <c r="U170" i="7"/>
  <c r="U172" i="7"/>
  <c r="Q179" i="8"/>
  <c r="P179" i="8"/>
  <c r="O179" i="8"/>
  <c r="N179" i="8"/>
  <c r="K179" i="8"/>
  <c r="J179" i="8"/>
  <c r="I179" i="8"/>
  <c r="H179" i="8"/>
  <c r="G179" i="8"/>
  <c r="F179" i="8"/>
  <c r="E179" i="8"/>
  <c r="D179" i="8"/>
  <c r="S178" i="8"/>
  <c r="R178" i="8"/>
  <c r="M178" i="8"/>
  <c r="L178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1" i="8" l="1"/>
  <c r="U153" i="8"/>
  <c r="U157" i="8"/>
  <c r="U159" i="8"/>
  <c r="U161" i="8"/>
  <c r="U163" i="8"/>
  <c r="U165" i="8"/>
  <c r="U167" i="8"/>
  <c r="U173" i="8"/>
  <c r="U175" i="8"/>
  <c r="U177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57" i="8"/>
  <c r="T159" i="8"/>
  <c r="T161" i="8"/>
  <c r="T163" i="8"/>
  <c r="T165" i="8"/>
  <c r="T167" i="8"/>
  <c r="T173" i="8"/>
  <c r="T175" i="8"/>
  <c r="T177" i="8"/>
  <c r="T135" i="8"/>
  <c r="T156" i="8"/>
  <c r="T150" i="8"/>
  <c r="T152" i="8"/>
  <c r="T154" i="8"/>
  <c r="U147" i="8"/>
  <c r="U148" i="8"/>
  <c r="U149" i="8"/>
  <c r="U150" i="8"/>
  <c r="U152" i="8"/>
  <c r="U154" i="8"/>
  <c r="U15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9" i="8"/>
  <c r="T151" i="8"/>
  <c r="T153" i="8"/>
  <c r="T155" i="8"/>
  <c r="T158" i="8"/>
  <c r="T160" i="8"/>
  <c r="T162" i="8"/>
  <c r="T164" i="8"/>
  <c r="T166" i="8"/>
  <c r="T172" i="8"/>
  <c r="T174" i="8"/>
  <c r="T176" i="8"/>
  <c r="T178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5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58" i="8"/>
  <c r="U160" i="8"/>
  <c r="U162" i="8"/>
  <c r="U164" i="8"/>
  <c r="U166" i="8"/>
  <c r="U172" i="8"/>
  <c r="U174" i="8"/>
  <c r="U176" i="8"/>
  <c r="U178" i="8"/>
  <c r="T8" i="8"/>
  <c r="S179" i="8"/>
  <c r="L179" i="8"/>
  <c r="M179" i="8"/>
  <c r="U8" i="8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4" i="7" l="1"/>
  <c r="T16" i="7"/>
  <c r="T22" i="7"/>
  <c r="T24" i="7"/>
  <c r="U179" i="8"/>
  <c r="T179" i="8"/>
  <c r="U14" i="7"/>
  <c r="U16" i="7"/>
  <c r="U22" i="7"/>
  <c r="U24" i="7"/>
  <c r="U13" i="7"/>
  <c r="U15" i="7"/>
  <c r="U21" i="7"/>
  <c r="U23" i="7"/>
  <c r="T13" i="7"/>
  <c r="T15" i="7"/>
  <c r="T21" i="7"/>
  <c r="T23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73" i="7"/>
  <c r="S173" i="7"/>
  <c r="R174" i="7"/>
  <c r="S174" i="7"/>
  <c r="R175" i="7"/>
  <c r="S175" i="7"/>
  <c r="R176" i="7"/>
  <c r="S176" i="7"/>
  <c r="R177" i="7"/>
  <c r="S177" i="7"/>
  <c r="R182" i="7"/>
  <c r="S182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0" i="7"/>
  <c r="S10" i="7"/>
  <c r="R11" i="7"/>
  <c r="S11" i="7"/>
  <c r="R12" i="7"/>
  <c r="S12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S9" i="7"/>
  <c r="R9" i="7"/>
  <c r="S8" i="7"/>
  <c r="R8" i="7"/>
  <c r="M32" i="7" l="1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T27" i="7" l="1"/>
  <c r="T29" i="7"/>
  <c r="T31" i="7"/>
  <c r="T25" i="7"/>
  <c r="U26" i="7"/>
  <c r="U28" i="7"/>
  <c r="U30" i="7"/>
  <c r="T26" i="7"/>
  <c r="T28" i="7"/>
  <c r="T30" i="7"/>
  <c r="T32" i="7"/>
  <c r="U25" i="7"/>
  <c r="U27" i="7"/>
  <c r="U29" i="7"/>
  <c r="U31" i="7"/>
  <c r="U32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8" i="7" l="1"/>
  <c r="T34" i="7"/>
  <c r="T36" i="7"/>
  <c r="T39" i="7"/>
  <c r="T40" i="7"/>
  <c r="T33" i="7"/>
  <c r="T35" i="7"/>
  <c r="T37" i="7"/>
  <c r="U34" i="7"/>
  <c r="U36" i="7"/>
  <c r="U38" i="7"/>
  <c r="U40" i="7"/>
  <c r="U33" i="7"/>
  <c r="U35" i="7"/>
  <c r="U37" i="7"/>
  <c r="U39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2" i="7" l="1"/>
  <c r="T44" i="7"/>
  <c r="T46" i="7"/>
  <c r="U42" i="7"/>
  <c r="T41" i="7"/>
  <c r="T43" i="7"/>
  <c r="T45" i="7"/>
  <c r="T47" i="7"/>
  <c r="T48" i="7"/>
  <c r="U41" i="7"/>
  <c r="U43" i="7"/>
  <c r="U44" i="7"/>
  <c r="U45" i="7"/>
  <c r="U46" i="7"/>
  <c r="U47" i="7"/>
  <c r="U48" i="7"/>
  <c r="M63" i="7" l="1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T56" i="7" l="1"/>
  <c r="T58" i="7"/>
  <c r="T60" i="7"/>
  <c r="U56" i="7"/>
  <c r="U60" i="7"/>
  <c r="U62" i="7"/>
  <c r="U58" i="7"/>
  <c r="U61" i="7"/>
  <c r="T62" i="7"/>
  <c r="U57" i="7"/>
  <c r="U59" i="7"/>
  <c r="U63" i="7"/>
  <c r="T57" i="7"/>
  <c r="T59" i="7"/>
  <c r="T61" i="7"/>
  <c r="T63" i="7"/>
  <c r="M64" i="7"/>
  <c r="L64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U49" i="7" l="1"/>
  <c r="U51" i="7"/>
  <c r="U53" i="7"/>
  <c r="U55" i="7"/>
  <c r="T50" i="7"/>
  <c r="T52" i="7"/>
  <c r="T54" i="7"/>
  <c r="T64" i="7"/>
  <c r="U50" i="7"/>
  <c r="U54" i="7"/>
  <c r="U64" i="7"/>
  <c r="T49" i="7"/>
  <c r="T51" i="7"/>
  <c r="T53" i="7"/>
  <c r="T55" i="7"/>
  <c r="U52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80" i="7"/>
  <c r="L80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6" i="7"/>
  <c r="L116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0" i="7"/>
  <c r="M11" i="7"/>
  <c r="M12" i="7"/>
  <c r="M133" i="7"/>
  <c r="M134" i="7"/>
  <c r="M135" i="7"/>
  <c r="M136" i="7"/>
  <c r="M137" i="7"/>
  <c r="M138" i="7"/>
  <c r="M139" i="7"/>
  <c r="M148" i="7"/>
  <c r="M149" i="7"/>
  <c r="M150" i="7"/>
  <c r="M151" i="7"/>
  <c r="M152" i="7"/>
  <c r="L10" i="7"/>
  <c r="L11" i="7"/>
  <c r="L12" i="7"/>
  <c r="L133" i="7"/>
  <c r="L134" i="7"/>
  <c r="L135" i="7"/>
  <c r="L136" i="7"/>
  <c r="L137" i="7"/>
  <c r="L138" i="7"/>
  <c r="L139" i="7"/>
  <c r="L148" i="7"/>
  <c r="L149" i="7"/>
  <c r="L150" i="7"/>
  <c r="L151" i="7"/>
  <c r="L152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L173" i="7"/>
  <c r="M173" i="7"/>
  <c r="L174" i="7"/>
  <c r="T174" i="7" s="1"/>
  <c r="M174" i="7"/>
  <c r="U174" i="7" s="1"/>
  <c r="L175" i="7"/>
  <c r="T175" i="7" s="1"/>
  <c r="M175" i="7"/>
  <c r="U175" i="7" s="1"/>
  <c r="L176" i="7"/>
  <c r="M176" i="7"/>
  <c r="L177" i="7"/>
  <c r="M177" i="7"/>
  <c r="U177" i="7" s="1"/>
  <c r="L182" i="7"/>
  <c r="M182" i="7"/>
  <c r="U182" i="7" s="1"/>
  <c r="L8" i="7"/>
  <c r="L9" i="7"/>
  <c r="M9" i="7"/>
  <c r="E184" i="7"/>
  <c r="F184" i="7"/>
  <c r="G184" i="7"/>
  <c r="H184" i="7"/>
  <c r="I184" i="7"/>
  <c r="J184" i="7"/>
  <c r="K184" i="7"/>
  <c r="N184" i="7"/>
  <c r="O184" i="7"/>
  <c r="P184" i="7"/>
  <c r="Q184" i="7"/>
  <c r="D184" i="7"/>
  <c r="M8" i="7"/>
  <c r="M184" i="7" l="1"/>
  <c r="T182" i="7"/>
  <c r="T158" i="7"/>
  <c r="U173" i="7"/>
  <c r="T111" i="7"/>
  <c r="U74" i="7"/>
  <c r="T173" i="7"/>
  <c r="T177" i="7"/>
  <c r="U135" i="7"/>
  <c r="T91" i="7"/>
  <c r="T8" i="7"/>
  <c r="U161" i="7"/>
  <c r="U162" i="7"/>
  <c r="U163" i="7"/>
  <c r="U164" i="7"/>
  <c r="T149" i="7"/>
  <c r="U152" i="7"/>
  <c r="U12" i="7"/>
  <c r="T89" i="7"/>
  <c r="T90" i="7"/>
  <c r="T92" i="7"/>
  <c r="T93" i="7"/>
  <c r="T94" i="7"/>
  <c r="T95" i="7"/>
  <c r="T96" i="7"/>
  <c r="T81" i="7"/>
  <c r="T82" i="7"/>
  <c r="T83" i="7"/>
  <c r="T84" i="7"/>
  <c r="T85" i="7"/>
  <c r="T86" i="7"/>
  <c r="T87" i="7"/>
  <c r="T88" i="7"/>
  <c r="T65" i="7"/>
  <c r="T66" i="7"/>
  <c r="T67" i="7"/>
  <c r="T68" i="7"/>
  <c r="T69" i="7"/>
  <c r="T70" i="7"/>
  <c r="T71" i="7"/>
  <c r="T80" i="7"/>
  <c r="U72" i="7"/>
  <c r="U73" i="7"/>
  <c r="U75" i="7"/>
  <c r="U76" i="7"/>
  <c r="U77" i="7"/>
  <c r="U78" i="7"/>
  <c r="U79" i="7"/>
  <c r="U110" i="7"/>
  <c r="U111" i="7"/>
  <c r="U112" i="7"/>
  <c r="U113" i="7"/>
  <c r="U114" i="7"/>
  <c r="U115" i="7"/>
  <c r="U104" i="7"/>
  <c r="U106" i="7"/>
  <c r="U107" i="7"/>
  <c r="U108" i="7"/>
  <c r="U109" i="7"/>
  <c r="T140" i="7"/>
  <c r="T143" i="7"/>
  <c r="T126" i="7"/>
  <c r="T131" i="7"/>
  <c r="T124" i="7"/>
  <c r="T116" i="7"/>
  <c r="T167" i="7"/>
  <c r="T168" i="7"/>
  <c r="T153" i="7"/>
  <c r="T154" i="7"/>
  <c r="T156" i="7"/>
  <c r="T157" i="7"/>
  <c r="T159" i="7"/>
  <c r="T160" i="7"/>
  <c r="T152" i="7"/>
  <c r="T148" i="7"/>
  <c r="T136" i="7"/>
  <c r="T12" i="7"/>
  <c r="U151" i="7"/>
  <c r="U139" i="7"/>
  <c r="U11" i="7"/>
  <c r="T141" i="7"/>
  <c r="T142" i="7"/>
  <c r="T144" i="7"/>
  <c r="T145" i="7"/>
  <c r="T146" i="7"/>
  <c r="T147" i="7"/>
  <c r="T125" i="7"/>
  <c r="T127" i="7"/>
  <c r="T128" i="7"/>
  <c r="T129" i="7"/>
  <c r="T130" i="7"/>
  <c r="T132" i="7"/>
  <c r="T117" i="7"/>
  <c r="T118" i="7"/>
  <c r="T119" i="7"/>
  <c r="T120" i="7"/>
  <c r="T121" i="7"/>
  <c r="T123" i="7"/>
  <c r="T97" i="7"/>
  <c r="T98" i="7"/>
  <c r="T99" i="7"/>
  <c r="T100" i="7"/>
  <c r="T101" i="7"/>
  <c r="T102" i="7"/>
  <c r="T103" i="7"/>
  <c r="T150" i="7"/>
  <c r="T138" i="7"/>
  <c r="T134" i="7"/>
  <c r="U149" i="7"/>
  <c r="U133" i="7"/>
  <c r="U89" i="7"/>
  <c r="U93" i="7"/>
  <c r="U82" i="7"/>
  <c r="U87" i="7"/>
  <c r="U67" i="7"/>
  <c r="U80" i="7"/>
  <c r="T78" i="7"/>
  <c r="T110" i="7"/>
  <c r="T112" i="7"/>
  <c r="T113" i="7"/>
  <c r="T114" i="7"/>
  <c r="T115" i="7"/>
  <c r="T104" i="7"/>
  <c r="T105" i="7"/>
  <c r="T106" i="7"/>
  <c r="T107" i="7"/>
  <c r="T164" i="7"/>
  <c r="U9" i="7"/>
  <c r="T9" i="7"/>
  <c r="U90" i="7"/>
  <c r="U91" i="7"/>
  <c r="U92" i="7"/>
  <c r="U94" i="7"/>
  <c r="U95" i="7"/>
  <c r="U96" i="7"/>
  <c r="T72" i="7"/>
  <c r="T73" i="7"/>
  <c r="T74" i="7"/>
  <c r="T75" i="7"/>
  <c r="T76" i="7"/>
  <c r="T77" i="7"/>
  <c r="T79" i="7"/>
  <c r="T162" i="7"/>
  <c r="T163" i="7"/>
  <c r="U165" i="7"/>
  <c r="T151" i="7"/>
  <c r="U150" i="7"/>
  <c r="U138" i="7"/>
  <c r="U134" i="7"/>
  <c r="U10" i="7"/>
  <c r="T137" i="7"/>
  <c r="T133" i="7"/>
  <c r="U148" i="7"/>
  <c r="U136" i="7"/>
  <c r="U140" i="7"/>
  <c r="U141" i="7"/>
  <c r="U142" i="7"/>
  <c r="U143" i="7"/>
  <c r="U144" i="7"/>
  <c r="U145" i="7"/>
  <c r="U146" i="7"/>
  <c r="U147" i="7"/>
  <c r="U125" i="7"/>
  <c r="U126" i="7"/>
  <c r="U127" i="7"/>
  <c r="U128" i="7"/>
  <c r="U129" i="7"/>
  <c r="U130" i="7"/>
  <c r="U131" i="7"/>
  <c r="U132" i="7"/>
  <c r="U117" i="7"/>
  <c r="U118" i="7"/>
  <c r="U119" i="7"/>
  <c r="U120" i="7"/>
  <c r="U121" i="7"/>
  <c r="U122" i="7"/>
  <c r="U123" i="7"/>
  <c r="U124" i="7"/>
  <c r="U100" i="7"/>
  <c r="U101" i="7"/>
  <c r="U102" i="7"/>
  <c r="U103" i="7"/>
  <c r="U116" i="7"/>
  <c r="U81" i="7"/>
  <c r="U83" i="7"/>
  <c r="U84" i="7"/>
  <c r="U85" i="7"/>
  <c r="U86" i="7"/>
  <c r="U88" i="7"/>
  <c r="U65" i="7"/>
  <c r="U66" i="7"/>
  <c r="U68" i="7"/>
  <c r="U70" i="7"/>
  <c r="U71" i="7"/>
  <c r="U8" i="7"/>
  <c r="S184" i="7"/>
  <c r="T10" i="7"/>
  <c r="U137" i="7"/>
  <c r="T108" i="7"/>
  <c r="T109" i="7"/>
  <c r="T122" i="7"/>
  <c r="R184" i="7"/>
  <c r="U166" i="7"/>
  <c r="U167" i="7"/>
  <c r="U168" i="7"/>
  <c r="U153" i="7"/>
  <c r="U154" i="7"/>
  <c r="U155" i="7"/>
  <c r="U156" i="7"/>
  <c r="U157" i="7"/>
  <c r="U158" i="7"/>
  <c r="U159" i="7"/>
  <c r="U160" i="7"/>
  <c r="T139" i="7"/>
  <c r="T135" i="7"/>
  <c r="T11" i="7"/>
  <c r="U105" i="7"/>
  <c r="L184" i="7"/>
  <c r="T165" i="7"/>
  <c r="T166" i="7"/>
  <c r="U97" i="7"/>
  <c r="U98" i="7"/>
  <c r="T161" i="7"/>
  <c r="T176" i="7"/>
  <c r="U176" i="7"/>
  <c r="T155" i="7"/>
  <c r="U99" i="7"/>
  <c r="U69" i="7"/>
  <c r="T184" i="7" l="1"/>
  <c r="U184" i="7"/>
</calcChain>
</file>

<file path=xl/sharedStrings.xml><?xml version="1.0" encoding="utf-8"?>
<sst xmlns="http://schemas.openxmlformats.org/spreadsheetml/2006/main" count="768" uniqueCount="373">
  <si>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</si>
  <si>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</si>
  <si>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</si>
  <si>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</si>
  <si>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</si>
  <si>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</si>
  <si>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</si>
  <si>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</si>
  <si>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</si>
  <si>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</si>
  <si>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</si>
  <si>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</si>
  <si>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</si>
  <si>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</si>
  <si>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</si>
  <si>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</si>
  <si>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</si>
  <si>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</si>
  <si>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</si>
  <si>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</si>
  <si>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</si>
  <si>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</si>
  <si>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</si>
  <si>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</si>
  <si>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</si>
  <si>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</si>
  <si>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</si>
  <si>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</si>
  <si>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</si>
  <si>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</si>
  <si>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</si>
  <si>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</si>
  <si>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</si>
  <si>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</si>
  <si>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</si>
  <si>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</si>
  <si>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</si>
  <si>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</si>
  <si>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</si>
  <si>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</si>
  <si>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</si>
  <si>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</si>
  <si>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</si>
  <si>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</si>
  <si>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</si>
  <si>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</si>
  <si>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</si>
  <si>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</si>
  <si>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</si>
  <si>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</si>
  <si>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</si>
  <si>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</si>
  <si>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</si>
  <si>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</si>
  <si>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</si>
  <si>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</si>
  <si>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</si>
  <si>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</si>
  <si>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</si>
  <si>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</si>
  <si>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</si>
  <si>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</si>
  <si>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</si>
  <si>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</si>
  <si>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</si>
  <si>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</si>
  <si>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</si>
  <si>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</si>
  <si>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</si>
  <si>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</si>
  <si>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</si>
  <si>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</si>
  <si>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</si>
  <si>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</si>
  <si>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</si>
  <si>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</si>
  <si>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</si>
  <si>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</si>
  <si>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</si>
  <si>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</si>
  <si>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</si>
  <si>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</si>
  <si>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</si>
  <si>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</si>
  <si>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</si>
  <si>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</si>
  <si>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</si>
  <si>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</si>
  <si>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</si>
  <si>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</si>
  <si>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</si>
  <si>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</si>
  <si>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</si>
  <si>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</si>
  <si>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</si>
  <si>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</si>
  <si>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</si>
  <si>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</si>
  <si>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</si>
  <si>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</si>
  <si>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</si>
  <si>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</si>
  <si>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</si>
  <si>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</si>
  <si>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</si>
  <si>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</si>
  <si>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</si>
  <si>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</si>
  <si>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</si>
  <si>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B &amp; T ASSOCIADOS CORRETORA DE CÂMBIO LTDA.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</si>
  <si>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</si>
  <si>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</si>
  <si>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</si>
  <si>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</si>
  <si>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</si>
  <si>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</si>
  <si>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</si>
  <si>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</si>
  <si>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</si>
  <si>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</si>
  <si>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</si>
  <si>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</si>
  <si>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</si>
  <si>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</si>
  <si>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</si>
  <si>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</si>
  <si>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</si>
  <si>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</si>
  <si>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</si>
  <si>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</si>
  <si>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</si>
  <si>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</si>
  <si>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</si>
  <si>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</si>
  <si>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</si>
  <si>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</si>
  <si>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</si>
  <si>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</si>
  <si>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</si>
  <si>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</si>
  <si>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</si>
  <si>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</si>
  <si>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</si>
  <si>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</si>
  <si>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</si>
  <si>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</si>
  <si>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</si>
  <si>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</si>
  <si>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</si>
  <si>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</si>
  <si>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</si>
  <si>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</si>
  <si>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</si>
  <si>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</si>
  <si>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</si>
  <si>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</si>
  <si>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</si>
  <si>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</si>
  <si>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</si>
  <si>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</si>
  <si>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</si>
  <si>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</si>
  <si>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67.391.821</t>
  </si>
  <si>
    <t>S. HAYATA CORRETORA DE CÂMBIO S.A.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</si>
  <si>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</si>
  <si>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</si>
  <si>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</si>
  <si>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</si>
  <si>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</si>
  <si>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</si>
  <si>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</si>
  <si>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</si>
  <si>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</si>
  <si>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</si>
  <si>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</si>
  <si>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</si>
  <si>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</si>
  <si>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</si>
  <si>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</si>
  <si>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</si>
  <si>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</si>
  <si>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</si>
  <si>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</si>
  <si>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</si>
  <si>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</si>
  <si>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</si>
  <si>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</si>
  <si>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</si>
  <si>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</si>
  <si>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</si>
  <si>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</si>
  <si>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</si>
  <si>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</si>
  <si>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</si>
  <si>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</si>
  <si>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</si>
  <si>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</si>
  <si>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</si>
  <si>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</si>
  <si>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</si>
  <si>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</si>
  <si>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</si>
  <si>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</si>
  <si>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</si>
  <si>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</si>
  <si>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</si>
  <si>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</si>
  <si>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</si>
  <si>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</si>
  <si>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</si>
  <si>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</si>
  <si>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</si>
  <si>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</si>
  <si>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</si>
  <si>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</si>
  <si>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</si>
  <si>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</si>
  <si>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</si>
  <si>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</si>
  <si>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</si>
  <si>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</si>
  <si>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</si>
  <si>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</si>
  <si>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</si>
  <si>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</si>
  <si>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</si>
  <si>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</si>
  <si>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</si>
  <si>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</si>
  <si>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</si>
  <si>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</si>
  <si>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</si>
  <si>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</si>
  <si>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</si>
  <si>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</si>
  <si>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</si>
  <si>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</si>
  <si>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</si>
  <si>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</si>
  <si>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</si>
  <si>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</si>
  <si>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</si>
  <si>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</si>
  <si>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</si>
  <si>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</si>
  <si>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</si>
  <si>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</si>
  <si>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</si>
  <si>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</si>
  <si>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</si>
  <si>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</si>
  <si>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</si>
  <si>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</si>
  <si>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</si>
  <si>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</si>
  <si>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</si>
  <si>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</si>
  <si>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BANCO INTERMEDIUM S/A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</si>
  <si>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</si>
  <si>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</si>
  <si>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</si>
  <si>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</si>
  <si>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</si>
  <si>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</si>
  <si>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</si>
  <si>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</si>
  <si>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</si>
  <si>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</si>
  <si>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</si>
  <si>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</si>
  <si>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</si>
  <si>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</si>
  <si>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</si>
  <si>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65.982.589</t>
  </si>
  <si>
    <t>GRACO CORRETORA DE CAMBIO S.A.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</si>
  <si>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</si>
  <si>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</si>
  <si>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</si>
  <si>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</si>
  <si>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</si>
  <si>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</si>
  <si>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</si>
  <si>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</si>
  <si>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</si>
  <si>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</si>
  <si>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</si>
  <si>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</si>
  <si>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</si>
  <si>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</si>
  <si>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</si>
  <si>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</si>
  <si>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</si>
  <si>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</si>
  <si>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</si>
  <si>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</si>
  <si>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</si>
  <si>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</si>
  <si>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</si>
  <si>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</si>
  <si>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</si>
  <si>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</si>
  <si>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17.902.616</t>
  </si>
  <si>
    <t>POLO CORRETORA DE CÂMBIO LTDA.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</si>
  <si>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</si>
  <si>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</si>
  <si>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</si>
  <si>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</si>
  <si>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</si>
  <si>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</si>
  <si>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</si>
  <si>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</si>
  <si>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</si>
  <si>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</si>
  <si>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</si>
  <si>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</si>
  <si>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</si>
  <si>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</si>
  <si>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</si>
  <si>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</si>
  <si>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</si>
  <si>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</si>
  <si>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</si>
  <si>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</si>
  <si>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</si>
  <si>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</si>
  <si>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</si>
  <si>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</si>
  <si>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</si>
  <si>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</si>
  <si>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</si>
  <si>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</si>
  <si>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</si>
  <si>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</si>
  <si>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61.146.577</t>
  </si>
  <si>
    <t>BNC BRAZIL CONSULTORIA EMPRESARIAL LTDA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</si>
  <si>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</si>
  <si>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</si>
  <si>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</si>
  <si>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</si>
  <si>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</si>
  <si>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</si>
  <si>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</si>
  <si>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</si>
  <si>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</si>
  <si>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</si>
  <si>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</si>
  <si>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</si>
  <si>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</si>
  <si>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</si>
  <si>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</si>
  <si>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</si>
  <si>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</si>
  <si>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</si>
  <si>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</si>
  <si>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</si>
  <si>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</si>
  <si>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</si>
  <si>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</si>
  <si>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</si>
  <si>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</si>
  <si>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</si>
  <si>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03.012.230</t>
  </si>
  <si>
    <t>HIPERCARD BANCO MÚLTIPLO S.A.</t>
  </si>
  <si>
    <t>61.444.949</t>
  </si>
  <si>
    <t>SAGITUR CORRETORA DE CÂMBIO LTDA.</t>
  </si>
  <si>
    <t>13.720.915</t>
  </si>
  <si>
    <t>BANCO WESTERN UNION DO BRASIL S.A.</t>
  </si>
  <si>
    <t>BANCO CREFISA S.A.</t>
  </si>
  <si>
    <t>Registros de câmbio contratado em JULHO / 2017</t>
  </si>
  <si>
    <t>Fonte: Sistema Câmbio; Dados extraídos em: 10.08.2017</t>
  </si>
  <si>
    <t>Registros de câmbio contratado - Acumulado Jan-Jul/2017</t>
  </si>
  <si>
    <t>33.886.862</t>
  </si>
  <si>
    <t>MAXIMA S.A. CORRETORA DE CAMBIO, TITULOS E VALORES MOBILIARIOS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</si>
</sst>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43" fontId="9" fillId="0" borderId="0" xfId="1" applyFont="1" applyProtection="1"/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tabSelected="1" workbookViewId="0">
      <selection activeCell="D1" sqref="D1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 x14ac:dyDescent="0.25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5220</v>
      </c>
      <c r="E8" s="42">
        <v>2480263223.1799998</v>
      </c>
      <c r="F8" s="42">
        <v>24227</v>
      </c>
      <c r="G8" s="42">
        <v>2143050558.48</v>
      </c>
      <c r="H8" s="42">
        <v>18192</v>
      </c>
      <c r="I8" s="42">
        <v>5525106774.7700005</v>
      </c>
      <c r="J8" s="42">
        <v>33068</v>
      </c>
      <c r="K8" s="42">
        <v>6031096410.3400002</v>
      </c>
      <c r="L8" s="42">
        <f>J8+H8+F8+D8</f>
        <v>80707</v>
      </c>
      <c r="M8" s="42">
        <f>K8+I8+G8+E8</f>
        <v>16179516966.77</v>
      </c>
      <c r="N8" s="42">
        <v>513</v>
      </c>
      <c r="O8" s="42">
        <v>5591870523.5200005</v>
      </c>
      <c r="P8" s="42">
        <v>528</v>
      </c>
      <c r="Q8" s="42">
        <v>6067929490.9799995</v>
      </c>
      <c r="R8" s="42">
        <f>N8+P8</f>
        <v>1041</v>
      </c>
      <c r="S8" s="42">
        <f>O8+Q8</f>
        <v>11659800014.5</v>
      </c>
      <c r="T8" s="42">
        <f>R8+L8</f>
        <v>81748</v>
      </c>
      <c r="U8" s="42">
        <f>S8+M8</f>
        <v>27839316981.27</v>
      </c>
      <c r="V8" s="16"/>
    </row>
    <row r="9" spans="1:22" s="9" customFormat="1" x14ac:dyDescent="0.2">
      <c r="A9" s="30">
        <v>2</v>
      </c>
      <c r="B9" s="53" t="s">
        <v>26</v>
      </c>
      <c r="C9" s="32" t="s">
        <v>27</v>
      </c>
      <c r="D9" s="43">
        <v>237</v>
      </c>
      <c r="E9" s="43">
        <v>442454655.04000002</v>
      </c>
      <c r="F9" s="43">
        <v>2448</v>
      </c>
      <c r="G9" s="43">
        <v>532030887.41000003</v>
      </c>
      <c r="H9" s="43">
        <v>936</v>
      </c>
      <c r="I9" s="43">
        <v>4354901093.3100004</v>
      </c>
      <c r="J9" s="43">
        <v>1884</v>
      </c>
      <c r="K9" s="43">
        <v>5178176666.1300001</v>
      </c>
      <c r="L9" s="43">
        <f t="shared" ref="L9:M140" si="0">J9+H9+F9+D9</f>
        <v>5505</v>
      </c>
      <c r="M9" s="43">
        <f t="shared" si="0"/>
        <v>10507563301.890001</v>
      </c>
      <c r="N9" s="43">
        <v>246</v>
      </c>
      <c r="O9" s="43">
        <v>5026526989.3100004</v>
      </c>
      <c r="P9" s="43">
        <v>241</v>
      </c>
      <c r="Q9" s="43">
        <v>4652594806.21</v>
      </c>
      <c r="R9" s="43">
        <f>N9+P9</f>
        <v>487</v>
      </c>
      <c r="S9" s="43">
        <f>O9+Q9</f>
        <v>9679121795.5200005</v>
      </c>
      <c r="T9" s="43">
        <f t="shared" ref="T9:U140" si="1">R9+L9</f>
        <v>5992</v>
      </c>
      <c r="U9" s="43">
        <f t="shared" si="1"/>
        <v>20186685097.410004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6975</v>
      </c>
      <c r="E10" s="44">
        <v>3696755454.75</v>
      </c>
      <c r="F10" s="44">
        <v>21718</v>
      </c>
      <c r="G10" s="44">
        <v>2808214436.8000002</v>
      </c>
      <c r="H10" s="44">
        <v>32417</v>
      </c>
      <c r="I10" s="44">
        <v>2118033694.9000001</v>
      </c>
      <c r="J10" s="44">
        <v>29026</v>
      </c>
      <c r="K10" s="44">
        <v>3175344916.8600001</v>
      </c>
      <c r="L10" s="42">
        <f t="shared" si="0"/>
        <v>90136</v>
      </c>
      <c r="M10" s="42">
        <f t="shared" si="0"/>
        <v>11798348503.310001</v>
      </c>
      <c r="N10" s="44">
        <v>798</v>
      </c>
      <c r="O10" s="44">
        <v>2762591355.6399999</v>
      </c>
      <c r="P10" s="44">
        <v>811</v>
      </c>
      <c r="Q10" s="44">
        <v>2992955970.1599998</v>
      </c>
      <c r="R10" s="42">
        <f t="shared" ref="R10:S85" si="2">N10+P10</f>
        <v>1609</v>
      </c>
      <c r="S10" s="42">
        <f t="shared" si="2"/>
        <v>5755547325.7999992</v>
      </c>
      <c r="T10" s="42">
        <f t="shared" si="1"/>
        <v>91745</v>
      </c>
      <c r="U10" s="42">
        <f t="shared" si="1"/>
        <v>17553895829.110001</v>
      </c>
      <c r="V10" s="16"/>
    </row>
    <row r="11" spans="1:22" s="9" customFormat="1" x14ac:dyDescent="0.2">
      <c r="A11" s="30">
        <v>4</v>
      </c>
      <c r="B11" s="53" t="s">
        <v>22</v>
      </c>
      <c r="C11" s="32" t="s">
        <v>23</v>
      </c>
      <c r="D11" s="43">
        <v>1236</v>
      </c>
      <c r="E11" s="43">
        <v>1175398100.97</v>
      </c>
      <c r="F11" s="43">
        <v>6543</v>
      </c>
      <c r="G11" s="43">
        <v>1560358643.72</v>
      </c>
      <c r="H11" s="43">
        <v>7450</v>
      </c>
      <c r="I11" s="43">
        <v>5315297742.3400002</v>
      </c>
      <c r="J11" s="43">
        <v>13933</v>
      </c>
      <c r="K11" s="43">
        <v>5550392762.4899998</v>
      </c>
      <c r="L11" s="43">
        <f t="shared" si="0"/>
        <v>29162</v>
      </c>
      <c r="M11" s="43">
        <f t="shared" si="0"/>
        <v>13601447249.519999</v>
      </c>
      <c r="N11" s="43">
        <v>210</v>
      </c>
      <c r="O11" s="43">
        <v>2345375161.8400002</v>
      </c>
      <c r="P11" s="43">
        <v>221</v>
      </c>
      <c r="Q11" s="43">
        <v>1466240820.54</v>
      </c>
      <c r="R11" s="43">
        <f t="shared" si="2"/>
        <v>431</v>
      </c>
      <c r="S11" s="43">
        <f t="shared" si="2"/>
        <v>3811615982.3800001</v>
      </c>
      <c r="T11" s="43">
        <f t="shared" si="1"/>
        <v>29593</v>
      </c>
      <c r="U11" s="43">
        <f t="shared" si="1"/>
        <v>17413063231.899998</v>
      </c>
      <c r="V11" s="16"/>
    </row>
    <row r="12" spans="1:22" s="9" customFormat="1" x14ac:dyDescent="0.2">
      <c r="A12" s="33">
        <v>5</v>
      </c>
      <c r="B12" s="23" t="s">
        <v>28</v>
      </c>
      <c r="C12" s="1" t="s">
        <v>29</v>
      </c>
      <c r="D12" s="44">
        <v>6874</v>
      </c>
      <c r="E12" s="44">
        <v>1557015960.79</v>
      </c>
      <c r="F12" s="44">
        <v>17991</v>
      </c>
      <c r="G12" s="44">
        <v>1533234356.6199999</v>
      </c>
      <c r="H12" s="44">
        <v>31935</v>
      </c>
      <c r="I12" s="44">
        <v>3249470170.8000002</v>
      </c>
      <c r="J12" s="44">
        <v>32129</v>
      </c>
      <c r="K12" s="44">
        <v>4000104420.5500002</v>
      </c>
      <c r="L12" s="42">
        <f t="shared" si="0"/>
        <v>88929</v>
      </c>
      <c r="M12" s="42">
        <f t="shared" si="0"/>
        <v>10339824908.760002</v>
      </c>
      <c r="N12" s="44">
        <v>303</v>
      </c>
      <c r="O12" s="44">
        <v>3644590131.7800002</v>
      </c>
      <c r="P12" s="44">
        <v>265</v>
      </c>
      <c r="Q12" s="44">
        <v>2615385862.77</v>
      </c>
      <c r="R12" s="42">
        <f t="shared" si="2"/>
        <v>568</v>
      </c>
      <c r="S12" s="42">
        <f t="shared" si="2"/>
        <v>6259975994.5500002</v>
      </c>
      <c r="T12" s="42">
        <f t="shared" si="1"/>
        <v>89497</v>
      </c>
      <c r="U12" s="42">
        <f t="shared" si="1"/>
        <v>16599800903.310001</v>
      </c>
      <c r="V12" s="16"/>
    </row>
    <row r="13" spans="1:22" s="9" customFormat="1" x14ac:dyDescent="0.2">
      <c r="A13" s="30">
        <v>6</v>
      </c>
      <c r="B13" s="31" t="s">
        <v>30</v>
      </c>
      <c r="C13" s="32" t="s">
        <v>31</v>
      </c>
      <c r="D13" s="43">
        <v>26</v>
      </c>
      <c r="E13" s="43">
        <v>141990010.11000001</v>
      </c>
      <c r="F13" s="43">
        <v>460</v>
      </c>
      <c r="G13" s="43">
        <v>69076712.480000004</v>
      </c>
      <c r="H13" s="43">
        <v>191</v>
      </c>
      <c r="I13" s="43">
        <v>1422959030.4100001</v>
      </c>
      <c r="J13" s="43">
        <v>418</v>
      </c>
      <c r="K13" s="43">
        <v>996167797.55999994</v>
      </c>
      <c r="L13" s="43">
        <f t="shared" si="0"/>
        <v>1095</v>
      </c>
      <c r="M13" s="43">
        <f t="shared" si="0"/>
        <v>2630193550.5600004</v>
      </c>
      <c r="N13" s="43">
        <v>172</v>
      </c>
      <c r="O13" s="43">
        <v>4166884596.7600002</v>
      </c>
      <c r="P13" s="43">
        <v>183</v>
      </c>
      <c r="Q13" s="43">
        <v>5219671367.1300001</v>
      </c>
      <c r="R13" s="43">
        <f t="shared" si="2"/>
        <v>355</v>
      </c>
      <c r="S13" s="43">
        <f t="shared" si="2"/>
        <v>9386555963.8899994</v>
      </c>
      <c r="T13" s="43">
        <f t="shared" si="1"/>
        <v>1450</v>
      </c>
      <c r="U13" s="43">
        <f t="shared" si="1"/>
        <v>12016749514.450001</v>
      </c>
      <c r="V13" s="16"/>
    </row>
    <row r="14" spans="1:22" s="9" customFormat="1" x14ac:dyDescent="0.2">
      <c r="A14" s="33">
        <v>7</v>
      </c>
      <c r="B14" s="54" t="s">
        <v>34</v>
      </c>
      <c r="C14" s="1" t="s">
        <v>35</v>
      </c>
      <c r="D14" s="44">
        <v>49</v>
      </c>
      <c r="E14" s="44">
        <v>53520886.189999998</v>
      </c>
      <c r="F14" s="44">
        <v>32</v>
      </c>
      <c r="G14" s="44">
        <v>5476129.29</v>
      </c>
      <c r="H14" s="44">
        <v>325</v>
      </c>
      <c r="I14" s="44">
        <v>548922138.63999999</v>
      </c>
      <c r="J14" s="44">
        <v>472</v>
      </c>
      <c r="K14" s="44">
        <v>549164955.03999996</v>
      </c>
      <c r="L14" s="42">
        <f t="shared" si="0"/>
        <v>878</v>
      </c>
      <c r="M14" s="42">
        <f t="shared" si="0"/>
        <v>1157084109.1599998</v>
      </c>
      <c r="N14" s="44">
        <v>88</v>
      </c>
      <c r="O14" s="44">
        <v>4761415524.8400002</v>
      </c>
      <c r="P14" s="44">
        <v>90</v>
      </c>
      <c r="Q14" s="44">
        <v>4808937701.3699999</v>
      </c>
      <c r="R14" s="42">
        <f t="shared" si="2"/>
        <v>178</v>
      </c>
      <c r="S14" s="42">
        <f t="shared" si="2"/>
        <v>9570353226.2099991</v>
      </c>
      <c r="T14" s="42">
        <f t="shared" si="1"/>
        <v>1056</v>
      </c>
      <c r="U14" s="42">
        <f t="shared" si="1"/>
        <v>10727437335.369999</v>
      </c>
      <c r="V14" s="16"/>
    </row>
    <row r="15" spans="1:22" s="9" customFormat="1" x14ac:dyDescent="0.2">
      <c r="A15" s="30">
        <v>8</v>
      </c>
      <c r="B15" s="53" t="s">
        <v>32</v>
      </c>
      <c r="C15" s="32" t="s">
        <v>33</v>
      </c>
      <c r="D15" s="43">
        <v>6807</v>
      </c>
      <c r="E15" s="43">
        <v>2935441644.8699999</v>
      </c>
      <c r="F15" s="43">
        <v>9496</v>
      </c>
      <c r="G15" s="43">
        <v>1543548291.3699999</v>
      </c>
      <c r="H15" s="43">
        <v>18709</v>
      </c>
      <c r="I15" s="43">
        <v>1288477696.1400001</v>
      </c>
      <c r="J15" s="43">
        <v>38201</v>
      </c>
      <c r="K15" s="43">
        <v>1993062445.3800001</v>
      </c>
      <c r="L15" s="43">
        <f t="shared" si="0"/>
        <v>73213</v>
      </c>
      <c r="M15" s="43">
        <f t="shared" si="0"/>
        <v>7760530077.7600002</v>
      </c>
      <c r="N15" s="43">
        <v>273</v>
      </c>
      <c r="O15" s="43">
        <v>924590800.90999997</v>
      </c>
      <c r="P15" s="43">
        <v>314</v>
      </c>
      <c r="Q15" s="43">
        <v>1668672272.3499999</v>
      </c>
      <c r="R15" s="43">
        <f t="shared" si="2"/>
        <v>587</v>
      </c>
      <c r="S15" s="43">
        <f t="shared" si="2"/>
        <v>2593263073.2599998</v>
      </c>
      <c r="T15" s="43">
        <f t="shared" si="1"/>
        <v>73800</v>
      </c>
      <c r="U15" s="43">
        <f t="shared" si="1"/>
        <v>10353793151.02</v>
      </c>
      <c r="V15" s="16"/>
    </row>
    <row r="16" spans="1:22" s="9" customFormat="1" x14ac:dyDescent="0.2">
      <c r="A16" s="33">
        <v>9</v>
      </c>
      <c r="B16" s="54" t="s">
        <v>42</v>
      </c>
      <c r="C16" s="1" t="s">
        <v>43</v>
      </c>
      <c r="D16" s="44">
        <v>198</v>
      </c>
      <c r="E16" s="44">
        <v>295563821.75999999</v>
      </c>
      <c r="F16" s="44">
        <v>1041</v>
      </c>
      <c r="G16" s="44">
        <v>170704019.11000001</v>
      </c>
      <c r="H16" s="44">
        <v>828</v>
      </c>
      <c r="I16" s="44">
        <v>1299034363.5</v>
      </c>
      <c r="J16" s="44">
        <v>1407</v>
      </c>
      <c r="K16" s="44">
        <v>1260013511.3199999</v>
      </c>
      <c r="L16" s="42">
        <f t="shared" ref="L16:M19" si="3">J16+H16+F16+D16</f>
        <v>3474</v>
      </c>
      <c r="M16" s="42">
        <f t="shared" si="3"/>
        <v>3025315715.6899996</v>
      </c>
      <c r="N16" s="44">
        <v>434</v>
      </c>
      <c r="O16" s="44">
        <v>1565341144.23</v>
      </c>
      <c r="P16" s="44">
        <v>442</v>
      </c>
      <c r="Q16" s="44">
        <v>1531348374.28</v>
      </c>
      <c r="R16" s="42">
        <f t="shared" ref="R16:R19" si="4">N16+P16</f>
        <v>876</v>
      </c>
      <c r="S16" s="42">
        <f t="shared" ref="S16:S19" si="5">O16+Q16</f>
        <v>3096689518.5100002</v>
      </c>
      <c r="T16" s="42">
        <f t="shared" ref="T16:U19" si="6">R16+L16</f>
        <v>4350</v>
      </c>
      <c r="U16" s="42">
        <f t="shared" si="6"/>
        <v>6122005234.1999998</v>
      </c>
      <c r="V16" s="16"/>
    </row>
    <row r="17" spans="1:22" s="9" customFormat="1" x14ac:dyDescent="0.2">
      <c r="A17" s="30">
        <v>10</v>
      </c>
      <c r="B17" s="53" t="s">
        <v>36</v>
      </c>
      <c r="C17" s="32" t="s">
        <v>37</v>
      </c>
      <c r="D17" s="43"/>
      <c r="E17" s="43"/>
      <c r="F17" s="43"/>
      <c r="G17" s="43"/>
      <c r="H17" s="43">
        <v>179</v>
      </c>
      <c r="I17" s="43">
        <v>347641150.75</v>
      </c>
      <c r="J17" s="43">
        <v>248</v>
      </c>
      <c r="K17" s="43">
        <v>230451311.19999999</v>
      </c>
      <c r="L17" s="43">
        <f t="shared" si="3"/>
        <v>427</v>
      </c>
      <c r="M17" s="43">
        <f t="shared" si="3"/>
        <v>578092461.95000005</v>
      </c>
      <c r="N17" s="43">
        <v>140</v>
      </c>
      <c r="O17" s="43">
        <v>2542411589.3200002</v>
      </c>
      <c r="P17" s="43">
        <v>196</v>
      </c>
      <c r="Q17" s="43">
        <v>2835666202.79</v>
      </c>
      <c r="R17" s="43">
        <f t="shared" si="4"/>
        <v>336</v>
      </c>
      <c r="S17" s="43">
        <f t="shared" si="5"/>
        <v>5378077792.1100006</v>
      </c>
      <c r="T17" s="43">
        <f t="shared" si="6"/>
        <v>763</v>
      </c>
      <c r="U17" s="43">
        <f t="shared" si="6"/>
        <v>5956170254.0600004</v>
      </c>
      <c r="V17" s="16"/>
    </row>
    <row r="18" spans="1:22" s="9" customFormat="1" x14ac:dyDescent="0.2">
      <c r="A18" s="33">
        <v>11</v>
      </c>
      <c r="B18" s="54" t="s">
        <v>40</v>
      </c>
      <c r="C18" s="1" t="s">
        <v>41</v>
      </c>
      <c r="D18" s="44">
        <v>149</v>
      </c>
      <c r="E18" s="44">
        <v>61778101.689999998</v>
      </c>
      <c r="F18" s="44">
        <v>438</v>
      </c>
      <c r="G18" s="44">
        <v>98447367.700000003</v>
      </c>
      <c r="H18" s="44">
        <v>479</v>
      </c>
      <c r="I18" s="44">
        <v>665319523.99000001</v>
      </c>
      <c r="J18" s="44">
        <v>525</v>
      </c>
      <c r="K18" s="44">
        <v>295463902.25999999</v>
      </c>
      <c r="L18" s="42">
        <f t="shared" si="3"/>
        <v>1591</v>
      </c>
      <c r="M18" s="42">
        <f t="shared" si="3"/>
        <v>1121008895.6400001</v>
      </c>
      <c r="N18" s="44">
        <v>559</v>
      </c>
      <c r="O18" s="44">
        <v>2162321029.5100002</v>
      </c>
      <c r="P18" s="44">
        <v>532</v>
      </c>
      <c r="Q18" s="44">
        <v>2491147703.7800002</v>
      </c>
      <c r="R18" s="42">
        <f t="shared" si="4"/>
        <v>1091</v>
      </c>
      <c r="S18" s="42">
        <f t="shared" si="5"/>
        <v>4653468733.2900009</v>
      </c>
      <c r="T18" s="42">
        <f t="shared" si="6"/>
        <v>2682</v>
      </c>
      <c r="U18" s="42">
        <f t="shared" si="6"/>
        <v>5774477628.9300013</v>
      </c>
      <c r="V18" s="16"/>
    </row>
    <row r="19" spans="1:22" s="9" customFormat="1" x14ac:dyDescent="0.2">
      <c r="A19" s="30">
        <v>12</v>
      </c>
      <c r="B19" s="53" t="s">
        <v>38</v>
      </c>
      <c r="C19" s="32" t="s">
        <v>39</v>
      </c>
      <c r="D19" s="43">
        <v>86</v>
      </c>
      <c r="E19" s="43">
        <v>269467265.88999999</v>
      </c>
      <c r="F19" s="43">
        <v>356</v>
      </c>
      <c r="G19" s="43">
        <v>159129071.09999999</v>
      </c>
      <c r="H19" s="43">
        <v>364</v>
      </c>
      <c r="I19" s="43">
        <v>982054061.12</v>
      </c>
      <c r="J19" s="43">
        <v>2034</v>
      </c>
      <c r="K19" s="43">
        <v>1307265033.4100001</v>
      </c>
      <c r="L19" s="43">
        <f t="shared" si="3"/>
        <v>2840</v>
      </c>
      <c r="M19" s="43">
        <f t="shared" si="3"/>
        <v>2717915431.52</v>
      </c>
      <c r="N19" s="43">
        <v>23</v>
      </c>
      <c r="O19" s="43">
        <v>599449287.24000001</v>
      </c>
      <c r="P19" s="43">
        <v>88</v>
      </c>
      <c r="Q19" s="43">
        <v>352812602.69</v>
      </c>
      <c r="R19" s="43">
        <f t="shared" si="4"/>
        <v>111</v>
      </c>
      <c r="S19" s="43">
        <f t="shared" si="5"/>
        <v>952261889.93000007</v>
      </c>
      <c r="T19" s="43">
        <f t="shared" si="6"/>
        <v>2951</v>
      </c>
      <c r="U19" s="43">
        <f t="shared" si="6"/>
        <v>3670177321.4499998</v>
      </c>
      <c r="V19" s="16"/>
    </row>
    <row r="20" spans="1:22" s="9" customFormat="1" x14ac:dyDescent="0.2">
      <c r="A20" s="33">
        <v>13</v>
      </c>
      <c r="B20" s="54" t="s">
        <v>44</v>
      </c>
      <c r="C20" s="1" t="s">
        <v>45</v>
      </c>
      <c r="D20" s="44"/>
      <c r="E20" s="44"/>
      <c r="F20" s="44"/>
      <c r="G20" s="44"/>
      <c r="H20" s="44">
        <v>310</v>
      </c>
      <c r="I20" s="44">
        <v>788045508.52999997</v>
      </c>
      <c r="J20" s="44">
        <v>468</v>
      </c>
      <c r="K20" s="44">
        <v>934244070.88999999</v>
      </c>
      <c r="L20" s="42">
        <f t="shared" si="0"/>
        <v>778</v>
      </c>
      <c r="M20" s="42">
        <f t="shared" si="0"/>
        <v>1722289579.4200001</v>
      </c>
      <c r="N20" s="44">
        <v>40</v>
      </c>
      <c r="O20" s="44">
        <v>839487774.79999995</v>
      </c>
      <c r="P20" s="44">
        <v>24</v>
      </c>
      <c r="Q20" s="44">
        <v>682394066.29999995</v>
      </c>
      <c r="R20" s="42">
        <f t="shared" si="2"/>
        <v>64</v>
      </c>
      <c r="S20" s="42">
        <f t="shared" si="2"/>
        <v>1521881841.0999999</v>
      </c>
      <c r="T20" s="42">
        <f t="shared" si="1"/>
        <v>842</v>
      </c>
      <c r="U20" s="42">
        <f t="shared" si="1"/>
        <v>3244171420.52</v>
      </c>
      <c r="V20" s="16"/>
    </row>
    <row r="21" spans="1:22" s="9" customFormat="1" x14ac:dyDescent="0.2">
      <c r="A21" s="30">
        <v>14</v>
      </c>
      <c r="B21" s="53" t="s">
        <v>50</v>
      </c>
      <c r="C21" s="32" t="s">
        <v>51</v>
      </c>
      <c r="D21" s="43">
        <v>100</v>
      </c>
      <c r="E21" s="43">
        <v>100455746.97</v>
      </c>
      <c r="F21" s="43">
        <v>566</v>
      </c>
      <c r="G21" s="43">
        <v>127825934.58</v>
      </c>
      <c r="H21" s="43">
        <v>323</v>
      </c>
      <c r="I21" s="43">
        <v>537446849.09000003</v>
      </c>
      <c r="J21" s="43">
        <v>838</v>
      </c>
      <c r="K21" s="43">
        <v>895268820.38</v>
      </c>
      <c r="L21" s="43">
        <f t="shared" si="0"/>
        <v>1827</v>
      </c>
      <c r="M21" s="43">
        <f t="shared" si="0"/>
        <v>1660997351.02</v>
      </c>
      <c r="N21" s="43">
        <v>60</v>
      </c>
      <c r="O21" s="43">
        <v>806364302.36000001</v>
      </c>
      <c r="P21" s="43">
        <v>52</v>
      </c>
      <c r="Q21" s="43">
        <v>551374028.92999995</v>
      </c>
      <c r="R21" s="43">
        <f t="shared" si="2"/>
        <v>112</v>
      </c>
      <c r="S21" s="43">
        <f t="shared" si="2"/>
        <v>1357738331.29</v>
      </c>
      <c r="T21" s="43">
        <f t="shared" si="1"/>
        <v>1939</v>
      </c>
      <c r="U21" s="43">
        <f t="shared" si="1"/>
        <v>3018735682.3099999</v>
      </c>
      <c r="V21" s="16"/>
    </row>
    <row r="22" spans="1:22" s="9" customFormat="1" x14ac:dyDescent="0.2">
      <c r="A22" s="33">
        <v>15</v>
      </c>
      <c r="B22" s="54" t="s">
        <v>48</v>
      </c>
      <c r="C22" s="1" t="s">
        <v>49</v>
      </c>
      <c r="D22" s="44">
        <v>115</v>
      </c>
      <c r="E22" s="44">
        <v>164220051.16999999</v>
      </c>
      <c r="F22" s="44">
        <v>757</v>
      </c>
      <c r="G22" s="44">
        <v>104995220.38</v>
      </c>
      <c r="H22" s="44">
        <v>270</v>
      </c>
      <c r="I22" s="44">
        <v>216982784.44</v>
      </c>
      <c r="J22" s="44">
        <v>788</v>
      </c>
      <c r="K22" s="44">
        <v>555882689.13</v>
      </c>
      <c r="L22" s="42">
        <f t="shared" si="0"/>
        <v>1930</v>
      </c>
      <c r="M22" s="42">
        <f t="shared" si="0"/>
        <v>1042080745.1199999</v>
      </c>
      <c r="N22" s="44">
        <v>353</v>
      </c>
      <c r="O22" s="44">
        <v>919588119.53999996</v>
      </c>
      <c r="P22" s="44">
        <v>867</v>
      </c>
      <c r="Q22" s="44">
        <v>747297943.63999999</v>
      </c>
      <c r="R22" s="42">
        <f t="shared" si="2"/>
        <v>1220</v>
      </c>
      <c r="S22" s="42">
        <f t="shared" si="2"/>
        <v>1666886063.1799998</v>
      </c>
      <c r="T22" s="42">
        <f t="shared" si="1"/>
        <v>3150</v>
      </c>
      <c r="U22" s="42">
        <f t="shared" si="1"/>
        <v>2708966808.2999997</v>
      </c>
      <c r="V22" s="16"/>
    </row>
    <row r="23" spans="1:22" s="9" customFormat="1" x14ac:dyDescent="0.2">
      <c r="A23" s="30">
        <v>16</v>
      </c>
      <c r="B23" s="53" t="s">
        <v>46</v>
      </c>
      <c r="C23" s="32" t="s">
        <v>47</v>
      </c>
      <c r="D23" s="43">
        <v>1</v>
      </c>
      <c r="E23" s="43">
        <v>54100114.689999998</v>
      </c>
      <c r="F23" s="43"/>
      <c r="G23" s="43"/>
      <c r="H23" s="43">
        <v>444</v>
      </c>
      <c r="I23" s="43">
        <v>647530585.88</v>
      </c>
      <c r="J23" s="43">
        <v>603</v>
      </c>
      <c r="K23" s="43">
        <v>783980039.49000001</v>
      </c>
      <c r="L23" s="43">
        <f t="shared" si="0"/>
        <v>1048</v>
      </c>
      <c r="M23" s="43">
        <f t="shared" si="0"/>
        <v>1485610740.0599999</v>
      </c>
      <c r="N23" s="43">
        <v>16</v>
      </c>
      <c r="O23" s="43">
        <v>438510364.89999998</v>
      </c>
      <c r="P23" s="43">
        <v>22</v>
      </c>
      <c r="Q23" s="43">
        <v>613158938.62</v>
      </c>
      <c r="R23" s="43">
        <f t="shared" si="2"/>
        <v>38</v>
      </c>
      <c r="S23" s="43">
        <f t="shared" si="2"/>
        <v>1051669303.52</v>
      </c>
      <c r="T23" s="43">
        <f t="shared" si="1"/>
        <v>1086</v>
      </c>
      <c r="U23" s="43">
        <f t="shared" si="1"/>
        <v>2537280043.5799999</v>
      </c>
      <c r="V23" s="16"/>
    </row>
    <row r="24" spans="1:22" s="9" customFormat="1" x14ac:dyDescent="0.2">
      <c r="A24" s="33">
        <v>17</v>
      </c>
      <c r="B24" s="54" t="s">
        <v>54</v>
      </c>
      <c r="C24" s="1" t="s">
        <v>55</v>
      </c>
      <c r="D24" s="44">
        <v>25</v>
      </c>
      <c r="E24" s="44">
        <v>58331095.520000003</v>
      </c>
      <c r="F24" s="44">
        <v>4</v>
      </c>
      <c r="G24" s="44">
        <v>1096552.92</v>
      </c>
      <c r="H24" s="44">
        <v>32</v>
      </c>
      <c r="I24" s="44">
        <v>11256101.210000001</v>
      </c>
      <c r="J24" s="44">
        <v>51</v>
      </c>
      <c r="K24" s="44">
        <v>20703850.77</v>
      </c>
      <c r="L24" s="42">
        <f t="shared" si="0"/>
        <v>112</v>
      </c>
      <c r="M24" s="42">
        <f t="shared" si="0"/>
        <v>91387600.420000002</v>
      </c>
      <c r="N24" s="44">
        <v>86</v>
      </c>
      <c r="O24" s="44">
        <v>1145028556.25</v>
      </c>
      <c r="P24" s="44">
        <v>91</v>
      </c>
      <c r="Q24" s="44">
        <v>1193663982.6900001</v>
      </c>
      <c r="R24" s="42">
        <f t="shared" si="2"/>
        <v>177</v>
      </c>
      <c r="S24" s="42">
        <f t="shared" si="2"/>
        <v>2338692538.9400001</v>
      </c>
      <c r="T24" s="42">
        <f t="shared" si="1"/>
        <v>289</v>
      </c>
      <c r="U24" s="42">
        <f t="shared" si="1"/>
        <v>2430080139.3600001</v>
      </c>
      <c r="V24" s="16"/>
    </row>
    <row r="25" spans="1:22" s="9" customFormat="1" x14ac:dyDescent="0.2">
      <c r="A25" s="30">
        <v>18</v>
      </c>
      <c r="B25" s="31" t="s">
        <v>52</v>
      </c>
      <c r="C25" s="32" t="s">
        <v>53</v>
      </c>
      <c r="D25" s="43">
        <v>19</v>
      </c>
      <c r="E25" s="43">
        <v>144038205.15000001</v>
      </c>
      <c r="F25" s="43">
        <v>115</v>
      </c>
      <c r="G25" s="43">
        <v>82650297.140000001</v>
      </c>
      <c r="H25" s="43">
        <v>46</v>
      </c>
      <c r="I25" s="43">
        <v>97718417.189999998</v>
      </c>
      <c r="J25" s="43">
        <v>146</v>
      </c>
      <c r="K25" s="43">
        <v>136144854.74000001</v>
      </c>
      <c r="L25" s="43">
        <f t="shared" si="0"/>
        <v>326</v>
      </c>
      <c r="M25" s="43">
        <f t="shared" si="0"/>
        <v>460551774.22000003</v>
      </c>
      <c r="N25" s="43">
        <v>204</v>
      </c>
      <c r="O25" s="43">
        <v>800719027.94000006</v>
      </c>
      <c r="P25" s="43">
        <v>307</v>
      </c>
      <c r="Q25" s="43">
        <v>905904481.04999995</v>
      </c>
      <c r="R25" s="43">
        <f t="shared" si="2"/>
        <v>511</v>
      </c>
      <c r="S25" s="43">
        <f t="shared" si="2"/>
        <v>1706623508.99</v>
      </c>
      <c r="T25" s="43">
        <f t="shared" si="1"/>
        <v>837</v>
      </c>
      <c r="U25" s="43">
        <f t="shared" si="1"/>
        <v>2167175283.21</v>
      </c>
      <c r="V25" s="16"/>
    </row>
    <row r="26" spans="1:22" s="9" customFormat="1" x14ac:dyDescent="0.2">
      <c r="A26" s="33">
        <v>19</v>
      </c>
      <c r="B26" s="54" t="s">
        <v>56</v>
      </c>
      <c r="C26" s="1" t="s">
        <v>57</v>
      </c>
      <c r="D26" s="44">
        <v>179</v>
      </c>
      <c r="E26" s="44">
        <v>114374395.34999999</v>
      </c>
      <c r="F26" s="44">
        <v>597</v>
      </c>
      <c r="G26" s="44">
        <v>39846375.829999998</v>
      </c>
      <c r="H26" s="44">
        <v>823</v>
      </c>
      <c r="I26" s="44">
        <v>172948973.03</v>
      </c>
      <c r="J26" s="44">
        <v>1765</v>
      </c>
      <c r="K26" s="44">
        <v>235576616.33000001</v>
      </c>
      <c r="L26" s="42">
        <f t="shared" si="0"/>
        <v>3364</v>
      </c>
      <c r="M26" s="42">
        <f t="shared" si="0"/>
        <v>562746360.53999996</v>
      </c>
      <c r="N26" s="44">
        <v>1618</v>
      </c>
      <c r="O26" s="44">
        <v>733755786.67999995</v>
      </c>
      <c r="P26" s="44">
        <v>16374</v>
      </c>
      <c r="Q26" s="44">
        <v>765550930.38999999</v>
      </c>
      <c r="R26" s="42">
        <f t="shared" si="2"/>
        <v>17992</v>
      </c>
      <c r="S26" s="42">
        <f t="shared" si="2"/>
        <v>1499306717.0699999</v>
      </c>
      <c r="T26" s="42">
        <f t="shared" si="1"/>
        <v>21356</v>
      </c>
      <c r="U26" s="42">
        <f t="shared" si="1"/>
        <v>2062053077.6099999</v>
      </c>
      <c r="V26" s="16"/>
    </row>
    <row r="27" spans="1:22" s="9" customFormat="1" x14ac:dyDescent="0.2">
      <c r="A27" s="30">
        <v>20</v>
      </c>
      <c r="B27" s="53" t="s">
        <v>72</v>
      </c>
      <c r="C27" s="32" t="s">
        <v>73</v>
      </c>
      <c r="D27" s="43">
        <v>107</v>
      </c>
      <c r="E27" s="43">
        <v>264091876.06999999</v>
      </c>
      <c r="F27" s="43">
        <v>33</v>
      </c>
      <c r="G27" s="43">
        <v>19079970.170000002</v>
      </c>
      <c r="H27" s="43">
        <v>87</v>
      </c>
      <c r="I27" s="43">
        <v>175582193.08000001</v>
      </c>
      <c r="J27" s="43">
        <v>335</v>
      </c>
      <c r="K27" s="43">
        <v>208344972.56999999</v>
      </c>
      <c r="L27" s="43">
        <f t="shared" si="0"/>
        <v>562</v>
      </c>
      <c r="M27" s="43">
        <f t="shared" si="0"/>
        <v>667099011.88999999</v>
      </c>
      <c r="N27" s="43">
        <v>14</v>
      </c>
      <c r="O27" s="43">
        <v>111132723.8</v>
      </c>
      <c r="P27" s="43">
        <v>27</v>
      </c>
      <c r="Q27" s="43">
        <v>535991736.41000003</v>
      </c>
      <c r="R27" s="43">
        <f t="shared" si="2"/>
        <v>41</v>
      </c>
      <c r="S27" s="43">
        <f t="shared" si="2"/>
        <v>647124460.21000004</v>
      </c>
      <c r="T27" s="43">
        <f t="shared" si="1"/>
        <v>603</v>
      </c>
      <c r="U27" s="43">
        <f t="shared" si="1"/>
        <v>1314223472.0999999</v>
      </c>
      <c r="V27" s="16"/>
    </row>
    <row r="28" spans="1:22" s="9" customFormat="1" x14ac:dyDescent="0.2">
      <c r="A28" s="33">
        <v>21</v>
      </c>
      <c r="B28" s="54" t="s">
        <v>76</v>
      </c>
      <c r="C28" s="1" t="s">
        <v>77</v>
      </c>
      <c r="D28" s="44">
        <v>10</v>
      </c>
      <c r="E28" s="44">
        <v>459181.29</v>
      </c>
      <c r="F28" s="44">
        <v>103</v>
      </c>
      <c r="G28" s="44">
        <v>43208766.009999998</v>
      </c>
      <c r="H28" s="44">
        <v>43342</v>
      </c>
      <c r="I28" s="44">
        <v>151263513.19999999</v>
      </c>
      <c r="J28" s="44">
        <v>557</v>
      </c>
      <c r="K28" s="44">
        <v>208546525.65000001</v>
      </c>
      <c r="L28" s="42">
        <f t="shared" si="0"/>
        <v>44012</v>
      </c>
      <c r="M28" s="42">
        <f t="shared" si="0"/>
        <v>403477986.15000004</v>
      </c>
      <c r="N28" s="44">
        <v>520</v>
      </c>
      <c r="O28" s="44">
        <v>460576055.87</v>
      </c>
      <c r="P28" s="44">
        <v>12505</v>
      </c>
      <c r="Q28" s="44">
        <v>355654853.77999997</v>
      </c>
      <c r="R28" s="42">
        <f t="shared" si="2"/>
        <v>13025</v>
      </c>
      <c r="S28" s="42">
        <f t="shared" si="2"/>
        <v>816230909.64999998</v>
      </c>
      <c r="T28" s="42">
        <f t="shared" si="1"/>
        <v>57037</v>
      </c>
      <c r="U28" s="42">
        <f t="shared" si="1"/>
        <v>1219708895.8</v>
      </c>
      <c r="V28" s="16"/>
    </row>
    <row r="29" spans="1:22" s="9" customFormat="1" x14ac:dyDescent="0.2">
      <c r="A29" s="30">
        <v>22</v>
      </c>
      <c r="B29" s="53" t="s">
        <v>70</v>
      </c>
      <c r="C29" s="32" t="s">
        <v>71</v>
      </c>
      <c r="D29" s="43">
        <v>318</v>
      </c>
      <c r="E29" s="43">
        <v>43763000.43</v>
      </c>
      <c r="F29" s="43">
        <v>542</v>
      </c>
      <c r="G29" s="43">
        <v>43399844.32</v>
      </c>
      <c r="H29" s="43">
        <v>575</v>
      </c>
      <c r="I29" s="43">
        <v>23623501.530000001</v>
      </c>
      <c r="J29" s="43">
        <v>2545</v>
      </c>
      <c r="K29" s="43">
        <v>208404840.06</v>
      </c>
      <c r="L29" s="43">
        <f t="shared" si="0"/>
        <v>3980</v>
      </c>
      <c r="M29" s="43">
        <f t="shared" si="0"/>
        <v>319191186.34000003</v>
      </c>
      <c r="N29" s="43">
        <v>726</v>
      </c>
      <c r="O29" s="43">
        <v>458085037.25</v>
      </c>
      <c r="P29" s="43">
        <v>2336</v>
      </c>
      <c r="Q29" s="43">
        <v>324545672.37</v>
      </c>
      <c r="R29" s="43">
        <f t="shared" si="2"/>
        <v>3062</v>
      </c>
      <c r="S29" s="43">
        <f t="shared" si="2"/>
        <v>782630709.62</v>
      </c>
      <c r="T29" s="43">
        <f t="shared" si="1"/>
        <v>7042</v>
      </c>
      <c r="U29" s="43">
        <f t="shared" si="1"/>
        <v>1101821895.96</v>
      </c>
      <c r="V29" s="16"/>
    </row>
    <row r="30" spans="1:22" s="9" customFormat="1" x14ac:dyDescent="0.2">
      <c r="A30" s="33">
        <v>23</v>
      </c>
      <c r="B30" s="54" t="s">
        <v>78</v>
      </c>
      <c r="C30" s="1" t="s">
        <v>79</v>
      </c>
      <c r="D30" s="44">
        <v>149</v>
      </c>
      <c r="E30" s="44">
        <v>9164610.3800000008</v>
      </c>
      <c r="F30" s="44">
        <v>1439</v>
      </c>
      <c r="G30" s="44">
        <v>55188466.630000003</v>
      </c>
      <c r="H30" s="44">
        <v>720</v>
      </c>
      <c r="I30" s="44">
        <v>48530741.109999999</v>
      </c>
      <c r="J30" s="44">
        <v>3446</v>
      </c>
      <c r="K30" s="44">
        <v>103631663.70999999</v>
      </c>
      <c r="L30" s="42">
        <f t="shared" si="0"/>
        <v>5754</v>
      </c>
      <c r="M30" s="42">
        <f t="shared" si="0"/>
        <v>216515481.82999998</v>
      </c>
      <c r="N30" s="44">
        <v>1069</v>
      </c>
      <c r="O30" s="44">
        <v>445050833.20999998</v>
      </c>
      <c r="P30" s="44">
        <v>9117</v>
      </c>
      <c r="Q30" s="44">
        <v>346541030.07999998</v>
      </c>
      <c r="R30" s="42">
        <f t="shared" si="2"/>
        <v>10186</v>
      </c>
      <c r="S30" s="42">
        <f t="shared" si="2"/>
        <v>791591863.28999996</v>
      </c>
      <c r="T30" s="42">
        <f t="shared" si="1"/>
        <v>15940</v>
      </c>
      <c r="U30" s="42">
        <f t="shared" si="1"/>
        <v>1008107345.1199999</v>
      </c>
      <c r="V30" s="16"/>
    </row>
    <row r="31" spans="1:22" s="9" customFormat="1" x14ac:dyDescent="0.2">
      <c r="A31" s="30">
        <v>24</v>
      </c>
      <c r="B31" s="53" t="s">
        <v>60</v>
      </c>
      <c r="C31" s="32" t="s">
        <v>61</v>
      </c>
      <c r="D31" s="43">
        <v>149</v>
      </c>
      <c r="E31" s="43">
        <v>63246039.600000001</v>
      </c>
      <c r="F31" s="43">
        <v>996</v>
      </c>
      <c r="G31" s="43">
        <v>108132548.06</v>
      </c>
      <c r="H31" s="43">
        <v>862</v>
      </c>
      <c r="I31" s="43">
        <v>71712793.900000006</v>
      </c>
      <c r="J31" s="43">
        <v>2427</v>
      </c>
      <c r="K31" s="43">
        <v>317037202.14999998</v>
      </c>
      <c r="L31" s="43">
        <f t="shared" si="0"/>
        <v>4434</v>
      </c>
      <c r="M31" s="43">
        <f t="shared" si="0"/>
        <v>560128583.70999992</v>
      </c>
      <c r="N31" s="43">
        <v>156</v>
      </c>
      <c r="O31" s="43">
        <v>319136016.36000001</v>
      </c>
      <c r="P31" s="43">
        <v>140</v>
      </c>
      <c r="Q31" s="43">
        <v>42441038.030000001</v>
      </c>
      <c r="R31" s="43">
        <f t="shared" si="2"/>
        <v>296</v>
      </c>
      <c r="S31" s="43">
        <f t="shared" si="2"/>
        <v>361577054.38999999</v>
      </c>
      <c r="T31" s="43">
        <f t="shared" si="1"/>
        <v>4730</v>
      </c>
      <c r="U31" s="43">
        <f t="shared" si="1"/>
        <v>921705638.0999999</v>
      </c>
      <c r="V31" s="16"/>
    </row>
    <row r="32" spans="1:22" s="9" customFormat="1" x14ac:dyDescent="0.2">
      <c r="A32" s="33">
        <v>25</v>
      </c>
      <c r="B32" s="54" t="s">
        <v>82</v>
      </c>
      <c r="C32" s="1" t="s">
        <v>83</v>
      </c>
      <c r="D32" s="44">
        <v>74</v>
      </c>
      <c r="E32" s="44">
        <v>26049783.66</v>
      </c>
      <c r="F32" s="44">
        <v>470</v>
      </c>
      <c r="G32" s="44">
        <v>31023761.52</v>
      </c>
      <c r="H32" s="44">
        <v>419</v>
      </c>
      <c r="I32" s="44">
        <v>80751510.769999996</v>
      </c>
      <c r="J32" s="44">
        <v>866</v>
      </c>
      <c r="K32" s="44">
        <v>65923288.57</v>
      </c>
      <c r="L32" s="42">
        <f t="shared" si="0"/>
        <v>1829</v>
      </c>
      <c r="M32" s="42">
        <f t="shared" si="0"/>
        <v>203748344.52000001</v>
      </c>
      <c r="N32" s="44">
        <v>438</v>
      </c>
      <c r="O32" s="44">
        <v>352468080.60000002</v>
      </c>
      <c r="P32" s="44">
        <v>10926</v>
      </c>
      <c r="Q32" s="44">
        <v>362946319.23000002</v>
      </c>
      <c r="R32" s="42">
        <f t="shared" si="2"/>
        <v>11364</v>
      </c>
      <c r="S32" s="42">
        <f t="shared" si="2"/>
        <v>715414399.83000004</v>
      </c>
      <c r="T32" s="42">
        <f t="shared" si="1"/>
        <v>13193</v>
      </c>
      <c r="U32" s="42">
        <f t="shared" si="1"/>
        <v>919162744.35000002</v>
      </c>
      <c r="V32" s="16"/>
    </row>
    <row r="33" spans="1:22" s="9" customFormat="1" x14ac:dyDescent="0.2">
      <c r="A33" s="30">
        <v>26</v>
      </c>
      <c r="B33" s="31" t="s">
        <v>64</v>
      </c>
      <c r="C33" s="32" t="s">
        <v>65</v>
      </c>
      <c r="D33" s="43"/>
      <c r="E33" s="43"/>
      <c r="F33" s="43"/>
      <c r="G33" s="43"/>
      <c r="H33" s="43">
        <v>159</v>
      </c>
      <c r="I33" s="43">
        <v>171229606.69</v>
      </c>
      <c r="J33" s="43">
        <v>275</v>
      </c>
      <c r="K33" s="43">
        <v>254783980.75999999</v>
      </c>
      <c r="L33" s="43">
        <f t="shared" si="0"/>
        <v>434</v>
      </c>
      <c r="M33" s="43">
        <f t="shared" si="0"/>
        <v>426013587.44999999</v>
      </c>
      <c r="N33" s="43">
        <v>21</v>
      </c>
      <c r="O33" s="43">
        <v>217369053.06999999</v>
      </c>
      <c r="P33" s="43">
        <v>70</v>
      </c>
      <c r="Q33" s="43">
        <v>132910000</v>
      </c>
      <c r="R33" s="43">
        <f t="shared" si="2"/>
        <v>91</v>
      </c>
      <c r="S33" s="43">
        <f t="shared" si="2"/>
        <v>350279053.06999999</v>
      </c>
      <c r="T33" s="43">
        <f t="shared" si="1"/>
        <v>525</v>
      </c>
      <c r="U33" s="43">
        <f t="shared" si="1"/>
        <v>776292640.51999998</v>
      </c>
      <c r="V33" s="16"/>
    </row>
    <row r="34" spans="1:22" s="9" customFormat="1" x14ac:dyDescent="0.2">
      <c r="A34" s="33">
        <v>27</v>
      </c>
      <c r="B34" s="54" t="s">
        <v>74</v>
      </c>
      <c r="C34" s="1" t="s">
        <v>75</v>
      </c>
      <c r="D34" s="44">
        <v>286</v>
      </c>
      <c r="E34" s="44">
        <v>97117523.099999994</v>
      </c>
      <c r="F34" s="44">
        <v>216</v>
      </c>
      <c r="G34" s="44">
        <v>5170155.6399999997</v>
      </c>
      <c r="H34" s="44">
        <v>6586</v>
      </c>
      <c r="I34" s="44">
        <v>37838422.25</v>
      </c>
      <c r="J34" s="44">
        <v>1977</v>
      </c>
      <c r="K34" s="44">
        <v>195952502.15000001</v>
      </c>
      <c r="L34" s="42">
        <f t="shared" si="0"/>
        <v>9065</v>
      </c>
      <c r="M34" s="42">
        <f t="shared" si="0"/>
        <v>336078603.13999999</v>
      </c>
      <c r="N34" s="44">
        <v>118</v>
      </c>
      <c r="O34" s="44">
        <v>240534887.63999999</v>
      </c>
      <c r="P34" s="44">
        <v>117</v>
      </c>
      <c r="Q34" s="44">
        <v>161280520.71000001</v>
      </c>
      <c r="R34" s="42">
        <f t="shared" si="2"/>
        <v>235</v>
      </c>
      <c r="S34" s="42">
        <f t="shared" si="2"/>
        <v>401815408.35000002</v>
      </c>
      <c r="T34" s="42">
        <f t="shared" si="1"/>
        <v>9300</v>
      </c>
      <c r="U34" s="42">
        <f t="shared" si="1"/>
        <v>737894011.49000001</v>
      </c>
      <c r="V34" s="16"/>
    </row>
    <row r="35" spans="1:22" s="9" customFormat="1" x14ac:dyDescent="0.2">
      <c r="A35" s="30">
        <v>28</v>
      </c>
      <c r="B35" s="53" t="s">
        <v>92</v>
      </c>
      <c r="C35" s="32" t="s">
        <v>93</v>
      </c>
      <c r="D35" s="43">
        <v>46</v>
      </c>
      <c r="E35" s="43">
        <v>229910490.37</v>
      </c>
      <c r="F35" s="43">
        <v>95</v>
      </c>
      <c r="G35" s="43">
        <v>3822089.12</v>
      </c>
      <c r="H35" s="43">
        <v>134</v>
      </c>
      <c r="I35" s="43">
        <v>10827143.99</v>
      </c>
      <c r="J35" s="43">
        <v>494</v>
      </c>
      <c r="K35" s="43">
        <v>102288887.45999999</v>
      </c>
      <c r="L35" s="43">
        <f t="shared" si="0"/>
        <v>769</v>
      </c>
      <c r="M35" s="43">
        <f t="shared" si="0"/>
        <v>346848610.94</v>
      </c>
      <c r="N35" s="43">
        <v>247</v>
      </c>
      <c r="O35" s="43">
        <v>102292664.3</v>
      </c>
      <c r="P35" s="43">
        <v>167</v>
      </c>
      <c r="Q35" s="43">
        <v>237171807.61000001</v>
      </c>
      <c r="R35" s="43">
        <f t="shared" si="2"/>
        <v>414</v>
      </c>
      <c r="S35" s="43">
        <f t="shared" si="2"/>
        <v>339464471.91000003</v>
      </c>
      <c r="T35" s="43">
        <f t="shared" si="1"/>
        <v>1183</v>
      </c>
      <c r="U35" s="43">
        <f t="shared" si="1"/>
        <v>686313082.85000002</v>
      </c>
      <c r="V35" s="16"/>
    </row>
    <row r="36" spans="1:22" s="9" customFormat="1" x14ac:dyDescent="0.2">
      <c r="A36" s="33">
        <v>29</v>
      </c>
      <c r="B36" s="54" t="s">
        <v>94</v>
      </c>
      <c r="C36" s="1" t="s">
        <v>95</v>
      </c>
      <c r="D36" s="44">
        <v>6</v>
      </c>
      <c r="E36" s="44">
        <v>14510192.6</v>
      </c>
      <c r="F36" s="44"/>
      <c r="G36" s="44"/>
      <c r="H36" s="44">
        <v>37</v>
      </c>
      <c r="I36" s="44">
        <v>321028744.5</v>
      </c>
      <c r="J36" s="44">
        <v>63</v>
      </c>
      <c r="K36" s="44">
        <v>321466617.44</v>
      </c>
      <c r="L36" s="42">
        <f t="shared" si="0"/>
        <v>106</v>
      </c>
      <c r="M36" s="42">
        <f t="shared" si="0"/>
        <v>657005554.54000008</v>
      </c>
      <c r="N36" s="44">
        <v>1</v>
      </c>
      <c r="O36" s="44">
        <v>236000</v>
      </c>
      <c r="P36" s="44">
        <v>8</v>
      </c>
      <c r="Q36" s="44">
        <v>14826192.6</v>
      </c>
      <c r="R36" s="42">
        <f t="shared" si="2"/>
        <v>9</v>
      </c>
      <c r="S36" s="42">
        <f t="shared" si="2"/>
        <v>15062192.6</v>
      </c>
      <c r="T36" s="42">
        <f t="shared" si="1"/>
        <v>115</v>
      </c>
      <c r="U36" s="42">
        <f t="shared" si="1"/>
        <v>672067747.1400001</v>
      </c>
      <c r="V36" s="16"/>
    </row>
    <row r="37" spans="1:22" s="9" customFormat="1" x14ac:dyDescent="0.2">
      <c r="A37" s="30">
        <v>30</v>
      </c>
      <c r="B37" s="53" t="s">
        <v>80</v>
      </c>
      <c r="C37" s="32" t="s">
        <v>81</v>
      </c>
      <c r="D37" s="43">
        <v>70</v>
      </c>
      <c r="E37" s="43">
        <v>7130959.1299999999</v>
      </c>
      <c r="F37" s="43">
        <v>99</v>
      </c>
      <c r="G37" s="43">
        <v>15069015.16</v>
      </c>
      <c r="H37" s="43">
        <v>228</v>
      </c>
      <c r="I37" s="43">
        <v>106067562.98</v>
      </c>
      <c r="J37" s="43">
        <v>670</v>
      </c>
      <c r="K37" s="43">
        <v>62303210.340000004</v>
      </c>
      <c r="L37" s="43">
        <f t="shared" si="0"/>
        <v>1067</v>
      </c>
      <c r="M37" s="43">
        <f t="shared" si="0"/>
        <v>190570747.60999998</v>
      </c>
      <c r="N37" s="43">
        <v>266</v>
      </c>
      <c r="O37" s="43">
        <v>172986833.34</v>
      </c>
      <c r="P37" s="43">
        <v>1137</v>
      </c>
      <c r="Q37" s="43">
        <v>211194536.55000001</v>
      </c>
      <c r="R37" s="43">
        <f t="shared" si="2"/>
        <v>1403</v>
      </c>
      <c r="S37" s="43">
        <f t="shared" si="2"/>
        <v>384181369.88999999</v>
      </c>
      <c r="T37" s="43">
        <f t="shared" si="1"/>
        <v>2470</v>
      </c>
      <c r="U37" s="43">
        <f t="shared" si="1"/>
        <v>574752117.5</v>
      </c>
      <c r="V37" s="16"/>
    </row>
    <row r="38" spans="1:22" s="9" customFormat="1" x14ac:dyDescent="0.2">
      <c r="A38" s="33">
        <v>31</v>
      </c>
      <c r="B38" s="54" t="s">
        <v>58</v>
      </c>
      <c r="C38" s="1" t="s">
        <v>59</v>
      </c>
      <c r="D38" s="44">
        <v>45</v>
      </c>
      <c r="E38" s="44">
        <v>85619976.489999995</v>
      </c>
      <c r="F38" s="44"/>
      <c r="G38" s="44"/>
      <c r="H38" s="44">
        <v>69</v>
      </c>
      <c r="I38" s="44">
        <v>94896433.469999999</v>
      </c>
      <c r="J38" s="44">
        <v>45</v>
      </c>
      <c r="K38" s="44">
        <v>18791767.73</v>
      </c>
      <c r="L38" s="42">
        <f t="shared" si="0"/>
        <v>159</v>
      </c>
      <c r="M38" s="42">
        <f t="shared" si="0"/>
        <v>199308177.69</v>
      </c>
      <c r="N38" s="44">
        <v>3</v>
      </c>
      <c r="O38" s="44">
        <v>64616550</v>
      </c>
      <c r="P38" s="44">
        <v>15</v>
      </c>
      <c r="Q38" s="44">
        <v>277090000</v>
      </c>
      <c r="R38" s="42">
        <f t="shared" si="2"/>
        <v>18</v>
      </c>
      <c r="S38" s="42">
        <f t="shared" si="2"/>
        <v>341706550</v>
      </c>
      <c r="T38" s="42">
        <f t="shared" si="1"/>
        <v>177</v>
      </c>
      <c r="U38" s="42">
        <f t="shared" si="1"/>
        <v>541014727.69000006</v>
      </c>
      <c r="V38" s="16"/>
    </row>
    <row r="39" spans="1:22" s="9" customFormat="1" x14ac:dyDescent="0.2">
      <c r="A39" s="30">
        <v>32</v>
      </c>
      <c r="B39" s="53" t="s">
        <v>90</v>
      </c>
      <c r="C39" s="32" t="s">
        <v>91</v>
      </c>
      <c r="D39" s="43">
        <v>64</v>
      </c>
      <c r="E39" s="43">
        <v>26375180.030000001</v>
      </c>
      <c r="F39" s="43">
        <v>118</v>
      </c>
      <c r="G39" s="43">
        <v>21003820.859999999</v>
      </c>
      <c r="H39" s="43">
        <v>18</v>
      </c>
      <c r="I39" s="43">
        <v>36832910.549999997</v>
      </c>
      <c r="J39" s="43">
        <v>194</v>
      </c>
      <c r="K39" s="43">
        <v>130366668.94</v>
      </c>
      <c r="L39" s="43">
        <f t="shared" si="0"/>
        <v>394</v>
      </c>
      <c r="M39" s="43">
        <f t="shared" si="0"/>
        <v>214578580.38000003</v>
      </c>
      <c r="N39" s="43">
        <v>54</v>
      </c>
      <c r="O39" s="43">
        <v>129608798.5</v>
      </c>
      <c r="P39" s="43">
        <v>42</v>
      </c>
      <c r="Q39" s="43">
        <v>154121655.94999999</v>
      </c>
      <c r="R39" s="43">
        <f t="shared" si="2"/>
        <v>96</v>
      </c>
      <c r="S39" s="43">
        <f t="shared" si="2"/>
        <v>283730454.44999999</v>
      </c>
      <c r="T39" s="43">
        <f t="shared" si="1"/>
        <v>490</v>
      </c>
      <c r="U39" s="43">
        <f t="shared" si="1"/>
        <v>498309034.83000004</v>
      </c>
      <c r="V39" s="16"/>
    </row>
    <row r="40" spans="1:22" s="9" customFormat="1" x14ac:dyDescent="0.2">
      <c r="A40" s="33">
        <v>33</v>
      </c>
      <c r="B40" s="54" t="s">
        <v>114</v>
      </c>
      <c r="C40" s="1" t="s">
        <v>115</v>
      </c>
      <c r="D40" s="44">
        <v>54</v>
      </c>
      <c r="E40" s="44">
        <v>2712360.76</v>
      </c>
      <c r="F40" s="44">
        <v>415</v>
      </c>
      <c r="G40" s="44">
        <v>14282132.140000001</v>
      </c>
      <c r="H40" s="44">
        <v>132</v>
      </c>
      <c r="I40" s="44">
        <v>25389629.620000001</v>
      </c>
      <c r="J40" s="44">
        <v>602</v>
      </c>
      <c r="K40" s="44">
        <v>76400748.150000006</v>
      </c>
      <c r="L40" s="42">
        <f t="shared" si="0"/>
        <v>1203</v>
      </c>
      <c r="M40" s="42">
        <f t="shared" si="0"/>
        <v>118784870.67000002</v>
      </c>
      <c r="N40" s="44">
        <v>417</v>
      </c>
      <c r="O40" s="44">
        <v>211033433.65000001</v>
      </c>
      <c r="P40" s="44">
        <v>370</v>
      </c>
      <c r="Q40" s="44">
        <v>146906290.59</v>
      </c>
      <c r="R40" s="42">
        <f t="shared" si="2"/>
        <v>787</v>
      </c>
      <c r="S40" s="42">
        <f t="shared" si="2"/>
        <v>357939724.24000001</v>
      </c>
      <c r="T40" s="42">
        <f t="shared" si="1"/>
        <v>1990</v>
      </c>
      <c r="U40" s="42">
        <f t="shared" si="1"/>
        <v>476724594.91000003</v>
      </c>
      <c r="V40" s="16"/>
    </row>
    <row r="41" spans="1:22" s="9" customFormat="1" x14ac:dyDescent="0.2">
      <c r="A41" s="30">
        <v>34</v>
      </c>
      <c r="B41" s="31" t="s">
        <v>88</v>
      </c>
      <c r="C41" s="32" t="s">
        <v>89</v>
      </c>
      <c r="D41" s="43">
        <v>92</v>
      </c>
      <c r="E41" s="43">
        <v>52043115.289999999</v>
      </c>
      <c r="F41" s="43">
        <v>163</v>
      </c>
      <c r="G41" s="43">
        <v>14356092.890000001</v>
      </c>
      <c r="H41" s="43">
        <v>60</v>
      </c>
      <c r="I41" s="43">
        <v>116746383.54000001</v>
      </c>
      <c r="J41" s="43">
        <v>145</v>
      </c>
      <c r="K41" s="43">
        <v>10550372.33</v>
      </c>
      <c r="L41" s="43">
        <f t="shared" si="0"/>
        <v>460</v>
      </c>
      <c r="M41" s="43">
        <f t="shared" si="0"/>
        <v>193695964.04999998</v>
      </c>
      <c r="N41" s="43">
        <v>83</v>
      </c>
      <c r="O41" s="43">
        <v>47778971.649999999</v>
      </c>
      <c r="P41" s="43">
        <v>92</v>
      </c>
      <c r="Q41" s="43">
        <v>195134188.09999999</v>
      </c>
      <c r="R41" s="43">
        <f t="shared" si="2"/>
        <v>175</v>
      </c>
      <c r="S41" s="43">
        <f t="shared" si="2"/>
        <v>242913159.75</v>
      </c>
      <c r="T41" s="43">
        <f t="shared" si="1"/>
        <v>635</v>
      </c>
      <c r="U41" s="43">
        <f t="shared" si="1"/>
        <v>436609123.79999995</v>
      </c>
      <c r="V41" s="16"/>
    </row>
    <row r="42" spans="1:22" s="9" customFormat="1" x14ac:dyDescent="0.2">
      <c r="A42" s="33">
        <v>35</v>
      </c>
      <c r="B42" s="54" t="s">
        <v>100</v>
      </c>
      <c r="C42" s="1" t="s">
        <v>101</v>
      </c>
      <c r="D42" s="44">
        <v>11</v>
      </c>
      <c r="E42" s="44">
        <v>25506712</v>
      </c>
      <c r="F42" s="44">
        <v>14</v>
      </c>
      <c r="G42" s="44">
        <v>1439093.34</v>
      </c>
      <c r="H42" s="44">
        <v>8</v>
      </c>
      <c r="I42" s="44">
        <v>145159358.34999999</v>
      </c>
      <c r="J42" s="44">
        <v>22</v>
      </c>
      <c r="K42" s="44">
        <v>166973.92000000001</v>
      </c>
      <c r="L42" s="42">
        <f t="shared" si="0"/>
        <v>55</v>
      </c>
      <c r="M42" s="42">
        <f t="shared" si="0"/>
        <v>172272137.60999998</v>
      </c>
      <c r="N42" s="44">
        <v>9</v>
      </c>
      <c r="O42" s="44">
        <v>3012343.61</v>
      </c>
      <c r="P42" s="44">
        <v>53</v>
      </c>
      <c r="Q42" s="44">
        <v>171600000</v>
      </c>
      <c r="R42" s="42">
        <f t="shared" si="2"/>
        <v>62</v>
      </c>
      <c r="S42" s="42">
        <f t="shared" si="2"/>
        <v>174612343.61000001</v>
      </c>
      <c r="T42" s="42">
        <f t="shared" si="1"/>
        <v>117</v>
      </c>
      <c r="U42" s="42">
        <f t="shared" si="1"/>
        <v>346884481.22000003</v>
      </c>
      <c r="V42" s="16"/>
    </row>
    <row r="43" spans="1:22" s="9" customFormat="1" x14ac:dyDescent="0.2">
      <c r="A43" s="30">
        <v>36</v>
      </c>
      <c r="B43" s="53" t="s">
        <v>68</v>
      </c>
      <c r="C43" s="32" t="s">
        <v>69</v>
      </c>
      <c r="D43" s="43">
        <v>147</v>
      </c>
      <c r="E43" s="43">
        <v>39127311.799999997</v>
      </c>
      <c r="F43" s="43">
        <v>605</v>
      </c>
      <c r="G43" s="43">
        <v>68158489.569999993</v>
      </c>
      <c r="H43" s="43">
        <v>332</v>
      </c>
      <c r="I43" s="43">
        <v>56152234.229999997</v>
      </c>
      <c r="J43" s="43">
        <v>454</v>
      </c>
      <c r="K43" s="43">
        <v>57047082.990000002</v>
      </c>
      <c r="L43" s="43">
        <f t="shared" si="0"/>
        <v>1538</v>
      </c>
      <c r="M43" s="43">
        <f t="shared" si="0"/>
        <v>220485118.58999997</v>
      </c>
      <c r="N43" s="43">
        <v>60</v>
      </c>
      <c r="O43" s="43">
        <v>67774074.480000004</v>
      </c>
      <c r="P43" s="43">
        <v>54</v>
      </c>
      <c r="Q43" s="43">
        <v>37973080.880000003</v>
      </c>
      <c r="R43" s="43">
        <f t="shared" si="2"/>
        <v>114</v>
      </c>
      <c r="S43" s="43">
        <f t="shared" si="2"/>
        <v>105747155.36000001</v>
      </c>
      <c r="T43" s="43">
        <f t="shared" si="1"/>
        <v>1652</v>
      </c>
      <c r="U43" s="43">
        <f t="shared" si="1"/>
        <v>326232273.94999999</v>
      </c>
      <c r="V43" s="16"/>
    </row>
    <row r="44" spans="1:22" s="9" customFormat="1" x14ac:dyDescent="0.2">
      <c r="A44" s="33">
        <v>37</v>
      </c>
      <c r="B44" s="54" t="s">
        <v>66</v>
      </c>
      <c r="C44" s="1" t="s">
        <v>67</v>
      </c>
      <c r="D44" s="44">
        <v>11</v>
      </c>
      <c r="E44" s="44">
        <v>63021747.920000002</v>
      </c>
      <c r="F44" s="44">
        <v>16</v>
      </c>
      <c r="G44" s="44">
        <v>241597.72</v>
      </c>
      <c r="H44" s="44">
        <v>10</v>
      </c>
      <c r="I44" s="44">
        <v>32187582.170000002</v>
      </c>
      <c r="J44" s="44">
        <v>39</v>
      </c>
      <c r="K44" s="44">
        <v>13015005.26</v>
      </c>
      <c r="L44" s="42">
        <f t="shared" si="0"/>
        <v>76</v>
      </c>
      <c r="M44" s="42">
        <f t="shared" si="0"/>
        <v>108465933.06999999</v>
      </c>
      <c r="N44" s="44">
        <v>4</v>
      </c>
      <c r="O44" s="44">
        <v>81418500</v>
      </c>
      <c r="P44" s="44">
        <v>5</v>
      </c>
      <c r="Q44" s="44">
        <v>132115475</v>
      </c>
      <c r="R44" s="42">
        <f t="shared" si="2"/>
        <v>9</v>
      </c>
      <c r="S44" s="42">
        <f t="shared" si="2"/>
        <v>213533975</v>
      </c>
      <c r="T44" s="42">
        <f t="shared" si="1"/>
        <v>85</v>
      </c>
      <c r="U44" s="42">
        <f t="shared" si="1"/>
        <v>321999908.06999999</v>
      </c>
      <c r="V44" s="16"/>
    </row>
    <row r="45" spans="1:22" s="9" customFormat="1" x14ac:dyDescent="0.2">
      <c r="A45" s="30">
        <v>38</v>
      </c>
      <c r="B45" s="53" t="s">
        <v>84</v>
      </c>
      <c r="C45" s="32" t="s">
        <v>85</v>
      </c>
      <c r="D45" s="43">
        <v>109</v>
      </c>
      <c r="E45" s="43">
        <v>60394759.640000001</v>
      </c>
      <c r="F45" s="43">
        <v>202</v>
      </c>
      <c r="G45" s="43">
        <v>13191519.99</v>
      </c>
      <c r="H45" s="43">
        <v>49</v>
      </c>
      <c r="I45" s="43">
        <v>57849261.520000003</v>
      </c>
      <c r="J45" s="43">
        <v>358</v>
      </c>
      <c r="K45" s="43">
        <v>19357465.280000001</v>
      </c>
      <c r="L45" s="43">
        <f t="shared" si="0"/>
        <v>718</v>
      </c>
      <c r="M45" s="43">
        <f t="shared" si="0"/>
        <v>150793006.43000001</v>
      </c>
      <c r="N45" s="43">
        <v>31</v>
      </c>
      <c r="O45" s="43">
        <v>45114181.310000002</v>
      </c>
      <c r="P45" s="43">
        <v>43</v>
      </c>
      <c r="Q45" s="43">
        <v>111170109.65000001</v>
      </c>
      <c r="R45" s="43">
        <f t="shared" si="2"/>
        <v>74</v>
      </c>
      <c r="S45" s="43">
        <f t="shared" si="2"/>
        <v>156284290.96000001</v>
      </c>
      <c r="T45" s="43">
        <f t="shared" si="1"/>
        <v>792</v>
      </c>
      <c r="U45" s="43">
        <f t="shared" si="1"/>
        <v>307077297.38999999</v>
      </c>
      <c r="V45" s="16"/>
    </row>
    <row r="46" spans="1:22" s="9" customFormat="1" x14ac:dyDescent="0.2">
      <c r="A46" s="33">
        <v>39</v>
      </c>
      <c r="B46" s="54" t="s">
        <v>108</v>
      </c>
      <c r="C46" s="1" t="s">
        <v>109</v>
      </c>
      <c r="D46" s="44">
        <v>103</v>
      </c>
      <c r="E46" s="44">
        <v>2045360.84</v>
      </c>
      <c r="F46" s="44">
        <v>654</v>
      </c>
      <c r="G46" s="44">
        <v>16289998.17</v>
      </c>
      <c r="H46" s="44">
        <v>1222</v>
      </c>
      <c r="I46" s="44">
        <v>12526496.41</v>
      </c>
      <c r="J46" s="44">
        <v>2511</v>
      </c>
      <c r="K46" s="44">
        <v>56870992.32</v>
      </c>
      <c r="L46" s="42">
        <f t="shared" si="0"/>
        <v>4490</v>
      </c>
      <c r="M46" s="42">
        <f t="shared" si="0"/>
        <v>87732847.74000001</v>
      </c>
      <c r="N46" s="44">
        <v>3225</v>
      </c>
      <c r="O46" s="44">
        <v>115005613.97</v>
      </c>
      <c r="P46" s="44">
        <v>298</v>
      </c>
      <c r="Q46" s="44">
        <v>56339851.909999996</v>
      </c>
      <c r="R46" s="42">
        <f t="shared" si="2"/>
        <v>3523</v>
      </c>
      <c r="S46" s="42">
        <f t="shared" si="2"/>
        <v>171345465.88</v>
      </c>
      <c r="T46" s="42">
        <f t="shared" si="1"/>
        <v>8013</v>
      </c>
      <c r="U46" s="42">
        <f t="shared" si="1"/>
        <v>259078313.62</v>
      </c>
      <c r="V46" s="16"/>
    </row>
    <row r="47" spans="1:22" s="9" customFormat="1" x14ac:dyDescent="0.2">
      <c r="A47" s="30">
        <v>40</v>
      </c>
      <c r="B47" s="53" t="s">
        <v>154</v>
      </c>
      <c r="C47" s="32" t="s">
        <v>155</v>
      </c>
      <c r="D47" s="43">
        <v>14</v>
      </c>
      <c r="E47" s="43">
        <v>62940100.469999999</v>
      </c>
      <c r="F47" s="43">
        <v>105</v>
      </c>
      <c r="G47" s="43">
        <v>12080726.119999999</v>
      </c>
      <c r="H47" s="43">
        <v>50</v>
      </c>
      <c r="I47" s="43">
        <v>369108.43</v>
      </c>
      <c r="J47" s="43">
        <v>203</v>
      </c>
      <c r="K47" s="43">
        <v>3067893.41</v>
      </c>
      <c r="L47" s="43">
        <f t="shared" si="0"/>
        <v>372</v>
      </c>
      <c r="M47" s="43">
        <f t="shared" si="0"/>
        <v>78457828.429999992</v>
      </c>
      <c r="N47" s="43">
        <v>17</v>
      </c>
      <c r="O47" s="43">
        <v>806285</v>
      </c>
      <c r="P47" s="43">
        <v>15</v>
      </c>
      <c r="Q47" s="43">
        <v>161846131.38</v>
      </c>
      <c r="R47" s="43">
        <f t="shared" si="2"/>
        <v>32</v>
      </c>
      <c r="S47" s="43">
        <f t="shared" si="2"/>
        <v>162652416.38</v>
      </c>
      <c r="T47" s="43">
        <f t="shared" si="1"/>
        <v>404</v>
      </c>
      <c r="U47" s="43">
        <f t="shared" si="1"/>
        <v>241110244.81</v>
      </c>
      <c r="V47" s="16"/>
    </row>
    <row r="48" spans="1:22" s="9" customFormat="1" x14ac:dyDescent="0.2">
      <c r="A48" s="33">
        <v>41</v>
      </c>
      <c r="B48" s="54" t="s">
        <v>110</v>
      </c>
      <c r="C48" s="1" t="s">
        <v>111</v>
      </c>
      <c r="D48" s="44">
        <v>783</v>
      </c>
      <c r="E48" s="44">
        <v>61521710.829999998</v>
      </c>
      <c r="F48" s="44">
        <v>1207</v>
      </c>
      <c r="G48" s="44">
        <v>42573300.770000003</v>
      </c>
      <c r="H48" s="44">
        <v>349</v>
      </c>
      <c r="I48" s="44">
        <v>3709167.7</v>
      </c>
      <c r="J48" s="44">
        <v>1324</v>
      </c>
      <c r="K48" s="44">
        <v>48754106.469999999</v>
      </c>
      <c r="L48" s="42">
        <f t="shared" si="0"/>
        <v>3663</v>
      </c>
      <c r="M48" s="42">
        <f t="shared" si="0"/>
        <v>156558285.76999998</v>
      </c>
      <c r="N48" s="44">
        <v>43</v>
      </c>
      <c r="O48" s="44">
        <v>53922786.270000003</v>
      </c>
      <c r="P48" s="44">
        <v>37</v>
      </c>
      <c r="Q48" s="44">
        <v>25826697.940000001</v>
      </c>
      <c r="R48" s="42">
        <f t="shared" si="2"/>
        <v>80</v>
      </c>
      <c r="S48" s="42">
        <f t="shared" si="2"/>
        <v>79749484.210000008</v>
      </c>
      <c r="T48" s="42">
        <f t="shared" si="1"/>
        <v>3743</v>
      </c>
      <c r="U48" s="42">
        <f t="shared" si="1"/>
        <v>236307769.97999999</v>
      </c>
      <c r="V48" s="16"/>
    </row>
    <row r="49" spans="1:22" s="9" customFormat="1" x14ac:dyDescent="0.2">
      <c r="A49" s="30">
        <v>42</v>
      </c>
      <c r="B49" s="31" t="s">
        <v>112</v>
      </c>
      <c r="C49" s="32" t="s">
        <v>113</v>
      </c>
      <c r="D49" s="43">
        <v>43</v>
      </c>
      <c r="E49" s="43">
        <v>44681814.799999997</v>
      </c>
      <c r="F49" s="43">
        <v>450</v>
      </c>
      <c r="G49" s="43">
        <v>62835243.82</v>
      </c>
      <c r="H49" s="43">
        <v>75</v>
      </c>
      <c r="I49" s="43">
        <v>9998410.0199999996</v>
      </c>
      <c r="J49" s="43">
        <v>324</v>
      </c>
      <c r="K49" s="43">
        <v>28488509.289999999</v>
      </c>
      <c r="L49" s="43">
        <f t="shared" si="0"/>
        <v>892</v>
      </c>
      <c r="M49" s="43">
        <f t="shared" si="0"/>
        <v>146003977.93000001</v>
      </c>
      <c r="N49" s="43">
        <v>20</v>
      </c>
      <c r="O49" s="43">
        <v>72634172</v>
      </c>
      <c r="P49" s="43">
        <v>5</v>
      </c>
      <c r="Q49" s="43">
        <v>10568599.68</v>
      </c>
      <c r="R49" s="43">
        <f t="shared" si="2"/>
        <v>25</v>
      </c>
      <c r="S49" s="43">
        <f t="shared" si="2"/>
        <v>83202771.680000007</v>
      </c>
      <c r="T49" s="43">
        <f t="shared" si="1"/>
        <v>917</v>
      </c>
      <c r="U49" s="43">
        <f t="shared" si="1"/>
        <v>229206749.61000001</v>
      </c>
      <c r="V49" s="16"/>
    </row>
    <row r="50" spans="1:22" s="9" customFormat="1" x14ac:dyDescent="0.2">
      <c r="A50" s="33">
        <v>43</v>
      </c>
      <c r="B50" s="54" t="s">
        <v>98</v>
      </c>
      <c r="C50" s="1" t="s">
        <v>99</v>
      </c>
      <c r="D50" s="44">
        <v>35</v>
      </c>
      <c r="E50" s="44">
        <v>34865458.509999998</v>
      </c>
      <c r="F50" s="44">
        <v>18</v>
      </c>
      <c r="G50" s="44">
        <v>2995993.52</v>
      </c>
      <c r="H50" s="44">
        <v>24</v>
      </c>
      <c r="I50" s="44">
        <v>60000591.030000001</v>
      </c>
      <c r="J50" s="44">
        <v>99</v>
      </c>
      <c r="K50" s="44">
        <v>35639058.350000001</v>
      </c>
      <c r="L50" s="42">
        <f t="shared" si="0"/>
        <v>176</v>
      </c>
      <c r="M50" s="42">
        <f t="shared" si="0"/>
        <v>133501101.41</v>
      </c>
      <c r="N50" s="44">
        <v>9</v>
      </c>
      <c r="O50" s="44">
        <v>35743993.109999999</v>
      </c>
      <c r="P50" s="44">
        <v>10</v>
      </c>
      <c r="Q50" s="44">
        <v>56838631.840000004</v>
      </c>
      <c r="R50" s="42">
        <f t="shared" si="2"/>
        <v>19</v>
      </c>
      <c r="S50" s="42">
        <f t="shared" si="2"/>
        <v>92582624.950000003</v>
      </c>
      <c r="T50" s="42">
        <f t="shared" si="1"/>
        <v>195</v>
      </c>
      <c r="U50" s="42">
        <f t="shared" si="1"/>
        <v>226083726.36000001</v>
      </c>
      <c r="V50" s="16"/>
    </row>
    <row r="51" spans="1:22" s="9" customFormat="1" x14ac:dyDescent="0.2">
      <c r="A51" s="30">
        <v>44</v>
      </c>
      <c r="B51" s="53" t="s">
        <v>361</v>
      </c>
      <c r="C51" s="32" t="s">
        <v>362</v>
      </c>
      <c r="D51" s="43"/>
      <c r="E51" s="43"/>
      <c r="F51" s="43"/>
      <c r="G51" s="43"/>
      <c r="H51" s="43">
        <v>1</v>
      </c>
      <c r="I51" s="43">
        <v>4316230.5999999996</v>
      </c>
      <c r="J51" s="43"/>
      <c r="K51" s="43"/>
      <c r="L51" s="43">
        <f t="shared" si="0"/>
        <v>1</v>
      </c>
      <c r="M51" s="43">
        <f t="shared" si="0"/>
        <v>4316230.5999999996</v>
      </c>
      <c r="N51" s="43">
        <v>1</v>
      </c>
      <c r="O51" s="43">
        <v>111033563.86</v>
      </c>
      <c r="P51" s="43">
        <v>1</v>
      </c>
      <c r="Q51" s="43">
        <v>110521662.25</v>
      </c>
      <c r="R51" s="43">
        <f t="shared" si="2"/>
        <v>2</v>
      </c>
      <c r="S51" s="43">
        <f t="shared" si="2"/>
        <v>221555226.11000001</v>
      </c>
      <c r="T51" s="43">
        <f t="shared" si="1"/>
        <v>3</v>
      </c>
      <c r="U51" s="43">
        <f t="shared" si="1"/>
        <v>225871456.71000001</v>
      </c>
      <c r="V51" s="16"/>
    </row>
    <row r="52" spans="1:22" s="9" customFormat="1" x14ac:dyDescent="0.2">
      <c r="A52" s="33">
        <v>45</v>
      </c>
      <c r="B52" s="54" t="s">
        <v>146</v>
      </c>
      <c r="C52" s="1" t="s">
        <v>147</v>
      </c>
      <c r="D52" s="44">
        <v>29</v>
      </c>
      <c r="E52" s="44">
        <v>36696011.399999999</v>
      </c>
      <c r="F52" s="44">
        <v>1</v>
      </c>
      <c r="G52" s="44">
        <v>1070</v>
      </c>
      <c r="H52" s="44">
        <v>10</v>
      </c>
      <c r="I52" s="44">
        <v>7036056.5300000003</v>
      </c>
      <c r="J52" s="44">
        <v>66</v>
      </c>
      <c r="K52" s="44">
        <v>5480889.3200000003</v>
      </c>
      <c r="L52" s="42">
        <f t="shared" si="0"/>
        <v>106</v>
      </c>
      <c r="M52" s="42">
        <f t="shared" si="0"/>
        <v>49214027.25</v>
      </c>
      <c r="N52" s="44">
        <v>7</v>
      </c>
      <c r="O52" s="44">
        <v>75328314.950000003</v>
      </c>
      <c r="P52" s="44">
        <v>9</v>
      </c>
      <c r="Q52" s="44">
        <v>80325013.310000002</v>
      </c>
      <c r="R52" s="42">
        <f t="shared" si="2"/>
        <v>16</v>
      </c>
      <c r="S52" s="42">
        <f t="shared" si="2"/>
        <v>155653328.25999999</v>
      </c>
      <c r="T52" s="42">
        <f t="shared" si="1"/>
        <v>122</v>
      </c>
      <c r="U52" s="42">
        <f t="shared" si="1"/>
        <v>204867355.50999999</v>
      </c>
      <c r="V52" s="16"/>
    </row>
    <row r="53" spans="1:22" s="9" customFormat="1" x14ac:dyDescent="0.2">
      <c r="A53" s="30">
        <v>46</v>
      </c>
      <c r="B53" s="53" t="s">
        <v>104</v>
      </c>
      <c r="C53" s="32" t="s">
        <v>105</v>
      </c>
      <c r="D53" s="43">
        <v>7</v>
      </c>
      <c r="E53" s="43">
        <v>8914600.8599999994</v>
      </c>
      <c r="F53" s="43">
        <v>42</v>
      </c>
      <c r="G53" s="43">
        <v>5624522.9400000004</v>
      </c>
      <c r="H53" s="43">
        <v>92</v>
      </c>
      <c r="I53" s="43">
        <v>48522966.979999997</v>
      </c>
      <c r="J53" s="43">
        <v>101</v>
      </c>
      <c r="K53" s="43">
        <v>21390400.27</v>
      </c>
      <c r="L53" s="43">
        <f t="shared" si="0"/>
        <v>242</v>
      </c>
      <c r="M53" s="43">
        <f t="shared" si="0"/>
        <v>84452491.049999997</v>
      </c>
      <c r="N53" s="43">
        <v>11</v>
      </c>
      <c r="O53" s="43">
        <v>33500000</v>
      </c>
      <c r="P53" s="43">
        <v>17</v>
      </c>
      <c r="Q53" s="43">
        <v>72545000</v>
      </c>
      <c r="R53" s="43">
        <f t="shared" si="2"/>
        <v>28</v>
      </c>
      <c r="S53" s="43">
        <f t="shared" si="2"/>
        <v>106045000</v>
      </c>
      <c r="T53" s="43">
        <f t="shared" si="1"/>
        <v>270</v>
      </c>
      <c r="U53" s="43">
        <f t="shared" si="1"/>
        <v>190497491.05000001</v>
      </c>
      <c r="V53" s="16"/>
    </row>
    <row r="54" spans="1:22" s="9" customFormat="1" x14ac:dyDescent="0.2">
      <c r="A54" s="33">
        <v>47</v>
      </c>
      <c r="B54" s="54" t="s">
        <v>86</v>
      </c>
      <c r="C54" s="1" t="s">
        <v>87</v>
      </c>
      <c r="D54" s="44"/>
      <c r="E54" s="44"/>
      <c r="F54" s="44"/>
      <c r="G54" s="44"/>
      <c r="H54" s="44">
        <v>21</v>
      </c>
      <c r="I54" s="44">
        <v>20157953.690000001</v>
      </c>
      <c r="J54" s="44">
        <v>21</v>
      </c>
      <c r="K54" s="44">
        <v>59582995.509999998</v>
      </c>
      <c r="L54" s="42">
        <f t="shared" si="0"/>
        <v>42</v>
      </c>
      <c r="M54" s="42">
        <f t="shared" si="0"/>
        <v>79740949.200000003</v>
      </c>
      <c r="N54" s="44">
        <v>15</v>
      </c>
      <c r="O54" s="44">
        <v>67626382</v>
      </c>
      <c r="P54" s="44">
        <v>13</v>
      </c>
      <c r="Q54" s="44">
        <v>28634410.039999999</v>
      </c>
      <c r="R54" s="42">
        <f t="shared" si="2"/>
        <v>28</v>
      </c>
      <c r="S54" s="42">
        <f t="shared" si="2"/>
        <v>96260792.039999992</v>
      </c>
      <c r="T54" s="42">
        <f t="shared" si="1"/>
        <v>70</v>
      </c>
      <c r="U54" s="42">
        <f t="shared" si="1"/>
        <v>176001741.24000001</v>
      </c>
      <c r="V54" s="16"/>
    </row>
    <row r="55" spans="1:22" s="9" customFormat="1" x14ac:dyDescent="0.2">
      <c r="A55" s="30">
        <v>48</v>
      </c>
      <c r="B55" s="53" t="s">
        <v>120</v>
      </c>
      <c r="C55" s="32" t="s">
        <v>121</v>
      </c>
      <c r="D55" s="43">
        <v>193</v>
      </c>
      <c r="E55" s="43">
        <v>4325040.5599999996</v>
      </c>
      <c r="F55" s="43">
        <v>1956</v>
      </c>
      <c r="G55" s="43">
        <v>40189101.469999999</v>
      </c>
      <c r="H55" s="43">
        <v>1227</v>
      </c>
      <c r="I55" s="43">
        <v>11917100.07</v>
      </c>
      <c r="J55" s="43">
        <v>3904</v>
      </c>
      <c r="K55" s="43">
        <v>37813996</v>
      </c>
      <c r="L55" s="43">
        <f t="shared" si="0"/>
        <v>7280</v>
      </c>
      <c r="M55" s="43">
        <f t="shared" si="0"/>
        <v>94245238.099999994</v>
      </c>
      <c r="N55" s="43">
        <v>894</v>
      </c>
      <c r="O55" s="43">
        <v>67658404.569999993</v>
      </c>
      <c r="P55" s="43">
        <v>164</v>
      </c>
      <c r="Q55" s="43">
        <v>5973065.4699999997</v>
      </c>
      <c r="R55" s="43">
        <f t="shared" si="2"/>
        <v>1058</v>
      </c>
      <c r="S55" s="43">
        <f t="shared" si="2"/>
        <v>73631470.039999992</v>
      </c>
      <c r="T55" s="43">
        <f t="shared" si="1"/>
        <v>8338</v>
      </c>
      <c r="U55" s="43">
        <f t="shared" si="1"/>
        <v>167876708.13999999</v>
      </c>
      <c r="V55" s="16"/>
    </row>
    <row r="56" spans="1:22" s="9" customFormat="1" x14ac:dyDescent="0.2">
      <c r="A56" s="33">
        <v>49</v>
      </c>
      <c r="B56" s="54" t="s">
        <v>116</v>
      </c>
      <c r="C56" s="1" t="s">
        <v>117</v>
      </c>
      <c r="D56" s="44">
        <v>2</v>
      </c>
      <c r="E56" s="44">
        <v>1435</v>
      </c>
      <c r="F56" s="44">
        <v>60</v>
      </c>
      <c r="G56" s="44">
        <v>349812.9</v>
      </c>
      <c r="H56" s="44">
        <v>556</v>
      </c>
      <c r="I56" s="44">
        <v>32282876.02</v>
      </c>
      <c r="J56" s="44">
        <v>1505</v>
      </c>
      <c r="K56" s="44">
        <v>79085780.870000005</v>
      </c>
      <c r="L56" s="42">
        <f t="shared" si="0"/>
        <v>2123</v>
      </c>
      <c r="M56" s="42">
        <f t="shared" si="0"/>
        <v>111719904.79000001</v>
      </c>
      <c r="N56" s="44">
        <v>987</v>
      </c>
      <c r="O56" s="44">
        <v>50501441.039999999</v>
      </c>
      <c r="P56" s="44">
        <v>336</v>
      </c>
      <c r="Q56" s="44">
        <v>4631001.58</v>
      </c>
      <c r="R56" s="42">
        <f t="shared" si="2"/>
        <v>1323</v>
      </c>
      <c r="S56" s="42">
        <f t="shared" si="2"/>
        <v>55132442.619999997</v>
      </c>
      <c r="T56" s="42">
        <f t="shared" si="1"/>
        <v>3446</v>
      </c>
      <c r="U56" s="42">
        <f t="shared" si="1"/>
        <v>166852347.41</v>
      </c>
      <c r="V56" s="16"/>
    </row>
    <row r="57" spans="1:22" s="9" customFormat="1" x14ac:dyDescent="0.2">
      <c r="A57" s="30">
        <v>50</v>
      </c>
      <c r="B57" s="31" t="s">
        <v>122</v>
      </c>
      <c r="C57" s="32" t="s">
        <v>123</v>
      </c>
      <c r="D57" s="43"/>
      <c r="E57" s="43"/>
      <c r="F57" s="43"/>
      <c r="G57" s="43"/>
      <c r="H57" s="43">
        <v>70</v>
      </c>
      <c r="I57" s="43">
        <v>12210888.619999999</v>
      </c>
      <c r="J57" s="43">
        <v>87</v>
      </c>
      <c r="K57" s="43">
        <v>72491475.150000006</v>
      </c>
      <c r="L57" s="43">
        <f t="shared" si="0"/>
        <v>157</v>
      </c>
      <c r="M57" s="43">
        <f t="shared" si="0"/>
        <v>84702363.770000011</v>
      </c>
      <c r="N57" s="43">
        <v>37</v>
      </c>
      <c r="O57" s="43">
        <v>64460831.579999998</v>
      </c>
      <c r="P57" s="43">
        <v>12</v>
      </c>
      <c r="Q57" s="43">
        <v>4100824</v>
      </c>
      <c r="R57" s="43">
        <f t="shared" si="2"/>
        <v>49</v>
      </c>
      <c r="S57" s="43">
        <f t="shared" si="2"/>
        <v>68561655.579999998</v>
      </c>
      <c r="T57" s="43">
        <f t="shared" si="1"/>
        <v>206</v>
      </c>
      <c r="U57" s="43">
        <f t="shared" si="1"/>
        <v>153264019.35000002</v>
      </c>
      <c r="V57" s="16"/>
    </row>
    <row r="58" spans="1:22" s="9" customFormat="1" x14ac:dyDescent="0.2">
      <c r="A58" s="33">
        <v>51</v>
      </c>
      <c r="B58" s="54" t="s">
        <v>132</v>
      </c>
      <c r="C58" s="1" t="s">
        <v>133</v>
      </c>
      <c r="D58" s="44">
        <v>207</v>
      </c>
      <c r="E58" s="44">
        <v>29932358.199999999</v>
      </c>
      <c r="F58" s="44">
        <v>165</v>
      </c>
      <c r="G58" s="44">
        <v>23104283.859999999</v>
      </c>
      <c r="H58" s="44">
        <v>56</v>
      </c>
      <c r="I58" s="44">
        <v>11281089.939999999</v>
      </c>
      <c r="J58" s="44">
        <v>196</v>
      </c>
      <c r="K58" s="44">
        <v>7548986.7199999997</v>
      </c>
      <c r="L58" s="42">
        <f t="shared" si="0"/>
        <v>624</v>
      </c>
      <c r="M58" s="42">
        <f t="shared" si="0"/>
        <v>71866718.719999999</v>
      </c>
      <c r="N58" s="44">
        <v>198</v>
      </c>
      <c r="O58" s="44">
        <v>30673292.059999999</v>
      </c>
      <c r="P58" s="44">
        <v>218</v>
      </c>
      <c r="Q58" s="44">
        <v>41240689.200000003</v>
      </c>
      <c r="R58" s="42">
        <f t="shared" si="2"/>
        <v>416</v>
      </c>
      <c r="S58" s="42">
        <f t="shared" si="2"/>
        <v>71913981.260000005</v>
      </c>
      <c r="T58" s="42">
        <f t="shared" si="1"/>
        <v>1040</v>
      </c>
      <c r="U58" s="42">
        <f t="shared" si="1"/>
        <v>143780699.98000002</v>
      </c>
      <c r="V58" s="16"/>
    </row>
    <row r="59" spans="1:22" s="9" customFormat="1" x14ac:dyDescent="0.2">
      <c r="A59" s="30">
        <v>52</v>
      </c>
      <c r="B59" s="53" t="s">
        <v>150</v>
      </c>
      <c r="C59" s="32" t="s">
        <v>151</v>
      </c>
      <c r="D59" s="43">
        <v>47</v>
      </c>
      <c r="E59" s="43">
        <v>835351.22</v>
      </c>
      <c r="F59" s="43">
        <v>478</v>
      </c>
      <c r="G59" s="43">
        <v>9676953.4399999995</v>
      </c>
      <c r="H59" s="43">
        <v>1173</v>
      </c>
      <c r="I59" s="43">
        <v>2741372.48</v>
      </c>
      <c r="J59" s="43">
        <v>3656</v>
      </c>
      <c r="K59" s="43">
        <v>23157223.27</v>
      </c>
      <c r="L59" s="43">
        <f t="shared" si="0"/>
        <v>5354</v>
      </c>
      <c r="M59" s="43">
        <f t="shared" si="0"/>
        <v>36410900.409999996</v>
      </c>
      <c r="N59" s="43">
        <v>2711</v>
      </c>
      <c r="O59" s="43">
        <v>67595762.579999998</v>
      </c>
      <c r="P59" s="43">
        <v>1374</v>
      </c>
      <c r="Q59" s="43">
        <v>38226100.780000001</v>
      </c>
      <c r="R59" s="43">
        <f t="shared" si="2"/>
        <v>4085</v>
      </c>
      <c r="S59" s="43">
        <f t="shared" si="2"/>
        <v>105821863.36</v>
      </c>
      <c r="T59" s="43">
        <f t="shared" si="1"/>
        <v>9439</v>
      </c>
      <c r="U59" s="43">
        <f t="shared" si="1"/>
        <v>142232763.76999998</v>
      </c>
      <c r="V59" s="16"/>
    </row>
    <row r="60" spans="1:22" s="9" customFormat="1" x14ac:dyDescent="0.2">
      <c r="A60" s="33">
        <v>53</v>
      </c>
      <c r="B60" s="54" t="s">
        <v>130</v>
      </c>
      <c r="C60" s="1" t="s">
        <v>131</v>
      </c>
      <c r="D60" s="44"/>
      <c r="E60" s="44"/>
      <c r="F60" s="44"/>
      <c r="G60" s="44"/>
      <c r="H60" s="44">
        <v>934</v>
      </c>
      <c r="I60" s="44">
        <v>8511213.9399999995</v>
      </c>
      <c r="J60" s="44">
        <v>4711</v>
      </c>
      <c r="K60" s="44">
        <v>69389453.950000003</v>
      </c>
      <c r="L60" s="42">
        <f t="shared" si="0"/>
        <v>5645</v>
      </c>
      <c r="M60" s="42">
        <f t="shared" si="0"/>
        <v>77900667.890000001</v>
      </c>
      <c r="N60" s="44">
        <v>2549</v>
      </c>
      <c r="O60" s="44">
        <v>62192333.189999998</v>
      </c>
      <c r="P60" s="44">
        <v>51</v>
      </c>
      <c r="Q60" s="44">
        <v>1072323.8700000001</v>
      </c>
      <c r="R60" s="42">
        <f t="shared" si="2"/>
        <v>2600</v>
      </c>
      <c r="S60" s="42">
        <f t="shared" si="2"/>
        <v>63264657.059999995</v>
      </c>
      <c r="T60" s="42">
        <f t="shared" si="1"/>
        <v>8245</v>
      </c>
      <c r="U60" s="42">
        <f t="shared" si="1"/>
        <v>141165324.94999999</v>
      </c>
      <c r="V60" s="16"/>
    </row>
    <row r="61" spans="1:22" s="9" customFormat="1" x14ac:dyDescent="0.2">
      <c r="A61" s="30">
        <v>54</v>
      </c>
      <c r="B61" s="53" t="s">
        <v>136</v>
      </c>
      <c r="C61" s="32" t="s">
        <v>137</v>
      </c>
      <c r="D61" s="43">
        <v>33</v>
      </c>
      <c r="E61" s="43">
        <v>723068.59</v>
      </c>
      <c r="F61" s="43">
        <v>227</v>
      </c>
      <c r="G61" s="43">
        <v>3313452.06</v>
      </c>
      <c r="H61" s="43">
        <v>1256</v>
      </c>
      <c r="I61" s="43">
        <v>7308280.2000000002</v>
      </c>
      <c r="J61" s="43">
        <v>5516</v>
      </c>
      <c r="K61" s="43">
        <v>66348303.640000001</v>
      </c>
      <c r="L61" s="43">
        <f t="shared" si="0"/>
        <v>7032</v>
      </c>
      <c r="M61" s="43">
        <f t="shared" si="0"/>
        <v>77693104.49000001</v>
      </c>
      <c r="N61" s="43">
        <v>977</v>
      </c>
      <c r="O61" s="43">
        <v>61778516.43</v>
      </c>
      <c r="P61" s="43">
        <v>4</v>
      </c>
      <c r="Q61" s="43">
        <v>128560.41</v>
      </c>
      <c r="R61" s="43">
        <f t="shared" si="2"/>
        <v>981</v>
      </c>
      <c r="S61" s="43">
        <f t="shared" si="2"/>
        <v>61907076.839999996</v>
      </c>
      <c r="T61" s="43">
        <f t="shared" si="1"/>
        <v>8013</v>
      </c>
      <c r="U61" s="43">
        <f t="shared" si="1"/>
        <v>139600181.33000001</v>
      </c>
      <c r="V61" s="16"/>
    </row>
    <row r="62" spans="1:22" s="9" customFormat="1" x14ac:dyDescent="0.2">
      <c r="A62" s="33">
        <v>55</v>
      </c>
      <c r="B62" s="54" t="s">
        <v>138</v>
      </c>
      <c r="C62" s="1" t="s">
        <v>139</v>
      </c>
      <c r="D62" s="44">
        <v>93</v>
      </c>
      <c r="E62" s="44">
        <v>1719486.39</v>
      </c>
      <c r="F62" s="44">
        <v>1410</v>
      </c>
      <c r="G62" s="44">
        <v>29328939.989999998</v>
      </c>
      <c r="H62" s="44">
        <v>752</v>
      </c>
      <c r="I62" s="44">
        <v>10320026.640000001</v>
      </c>
      <c r="J62" s="44">
        <v>4952</v>
      </c>
      <c r="K62" s="44">
        <v>39201362.960000001</v>
      </c>
      <c r="L62" s="42">
        <f t="shared" si="0"/>
        <v>7207</v>
      </c>
      <c r="M62" s="42">
        <f t="shared" si="0"/>
        <v>80569815.980000004</v>
      </c>
      <c r="N62" s="44">
        <v>1863</v>
      </c>
      <c r="O62" s="44">
        <v>57277134.299999997</v>
      </c>
      <c r="P62" s="44">
        <v>10</v>
      </c>
      <c r="Q62" s="44">
        <v>911452.29</v>
      </c>
      <c r="R62" s="42">
        <f t="shared" si="2"/>
        <v>1873</v>
      </c>
      <c r="S62" s="42">
        <f t="shared" si="2"/>
        <v>58188586.589999996</v>
      </c>
      <c r="T62" s="42">
        <f t="shared" si="1"/>
        <v>9080</v>
      </c>
      <c r="U62" s="42">
        <f t="shared" si="1"/>
        <v>138758402.56999999</v>
      </c>
      <c r="V62" s="16"/>
    </row>
    <row r="63" spans="1:22" s="9" customFormat="1" x14ac:dyDescent="0.2">
      <c r="A63" s="30">
        <v>56</v>
      </c>
      <c r="B63" s="53" t="s">
        <v>102</v>
      </c>
      <c r="C63" s="32" t="s">
        <v>103</v>
      </c>
      <c r="D63" s="43">
        <v>4</v>
      </c>
      <c r="E63" s="43">
        <v>17182954.84</v>
      </c>
      <c r="F63" s="43"/>
      <c r="G63" s="43"/>
      <c r="H63" s="43">
        <v>1</v>
      </c>
      <c r="I63" s="43">
        <v>1500000</v>
      </c>
      <c r="J63" s="43">
        <v>13</v>
      </c>
      <c r="K63" s="43">
        <v>1479467.6</v>
      </c>
      <c r="L63" s="43">
        <f t="shared" si="0"/>
        <v>18</v>
      </c>
      <c r="M63" s="43">
        <f t="shared" si="0"/>
        <v>20162422.440000001</v>
      </c>
      <c r="N63" s="43"/>
      <c r="O63" s="43"/>
      <c r="P63" s="43">
        <v>5</v>
      </c>
      <c r="Q63" s="43">
        <v>117000000</v>
      </c>
      <c r="R63" s="43">
        <f t="shared" si="2"/>
        <v>5</v>
      </c>
      <c r="S63" s="43">
        <f t="shared" si="2"/>
        <v>117000000</v>
      </c>
      <c r="T63" s="43">
        <f t="shared" si="1"/>
        <v>23</v>
      </c>
      <c r="U63" s="43">
        <f t="shared" si="1"/>
        <v>137162422.44</v>
      </c>
      <c r="V63" s="16"/>
    </row>
    <row r="64" spans="1:22" s="9" customFormat="1" x14ac:dyDescent="0.2">
      <c r="A64" s="33">
        <v>57</v>
      </c>
      <c r="B64" s="54" t="s">
        <v>126</v>
      </c>
      <c r="C64" s="1" t="s">
        <v>127</v>
      </c>
      <c r="D64" s="44"/>
      <c r="E64" s="44"/>
      <c r="F64" s="44"/>
      <c r="G64" s="44"/>
      <c r="H64" s="44">
        <v>89</v>
      </c>
      <c r="I64" s="44">
        <v>104993.44</v>
      </c>
      <c r="J64" s="44">
        <v>311</v>
      </c>
      <c r="K64" s="44">
        <v>2625471.92</v>
      </c>
      <c r="L64" s="42">
        <f t="shared" si="0"/>
        <v>400</v>
      </c>
      <c r="M64" s="42">
        <f t="shared" si="0"/>
        <v>2730465.36</v>
      </c>
      <c r="N64" s="44">
        <v>715</v>
      </c>
      <c r="O64" s="44">
        <v>67230118.760000005</v>
      </c>
      <c r="P64" s="44">
        <v>368</v>
      </c>
      <c r="Q64" s="44">
        <v>64710687.619999997</v>
      </c>
      <c r="R64" s="42">
        <f t="shared" si="2"/>
        <v>1083</v>
      </c>
      <c r="S64" s="42">
        <f t="shared" si="2"/>
        <v>131940806.38</v>
      </c>
      <c r="T64" s="42">
        <f t="shared" si="1"/>
        <v>1483</v>
      </c>
      <c r="U64" s="42">
        <f t="shared" si="1"/>
        <v>134671271.74000001</v>
      </c>
      <c r="V64" s="16"/>
    </row>
    <row r="65" spans="1:22" s="9" customFormat="1" x14ac:dyDescent="0.2">
      <c r="A65" s="30">
        <v>58</v>
      </c>
      <c r="B65" s="31" t="s">
        <v>142</v>
      </c>
      <c r="C65" s="32" t="s">
        <v>143</v>
      </c>
      <c r="D65" s="43">
        <v>219</v>
      </c>
      <c r="E65" s="43">
        <v>10185358.75</v>
      </c>
      <c r="F65" s="43">
        <v>1082</v>
      </c>
      <c r="G65" s="43">
        <v>34330619.119999997</v>
      </c>
      <c r="H65" s="43">
        <v>331</v>
      </c>
      <c r="I65" s="43">
        <v>7062833.5599999996</v>
      </c>
      <c r="J65" s="43">
        <v>890</v>
      </c>
      <c r="K65" s="43">
        <v>11096443.85</v>
      </c>
      <c r="L65" s="43">
        <f t="shared" si="0"/>
        <v>2522</v>
      </c>
      <c r="M65" s="43">
        <f t="shared" si="0"/>
        <v>62675255.280000001</v>
      </c>
      <c r="N65" s="43">
        <v>517</v>
      </c>
      <c r="O65" s="43">
        <v>41274825.049999997</v>
      </c>
      <c r="P65" s="43">
        <v>77</v>
      </c>
      <c r="Q65" s="43">
        <v>13036739.5</v>
      </c>
      <c r="R65" s="43">
        <f t="shared" si="2"/>
        <v>594</v>
      </c>
      <c r="S65" s="43">
        <f t="shared" si="2"/>
        <v>54311564.549999997</v>
      </c>
      <c r="T65" s="43">
        <f t="shared" si="1"/>
        <v>3116</v>
      </c>
      <c r="U65" s="43">
        <f t="shared" si="1"/>
        <v>116986819.83</v>
      </c>
      <c r="V65" s="16"/>
    </row>
    <row r="66" spans="1:22" s="9" customFormat="1" x14ac:dyDescent="0.2">
      <c r="A66" s="33">
        <v>59</v>
      </c>
      <c r="B66" s="54" t="s">
        <v>96</v>
      </c>
      <c r="C66" s="1" t="s">
        <v>97</v>
      </c>
      <c r="D66" s="44"/>
      <c r="E66" s="44"/>
      <c r="F66" s="44"/>
      <c r="G66" s="44"/>
      <c r="H66" s="44">
        <v>9</v>
      </c>
      <c r="I66" s="44">
        <v>27700630.190000001</v>
      </c>
      <c r="J66" s="44">
        <v>7</v>
      </c>
      <c r="K66" s="44">
        <v>6539460.3499999996</v>
      </c>
      <c r="L66" s="42">
        <f t="shared" si="0"/>
        <v>16</v>
      </c>
      <c r="M66" s="42">
        <f t="shared" si="0"/>
        <v>34240090.539999999</v>
      </c>
      <c r="N66" s="44">
        <v>4</v>
      </c>
      <c r="O66" s="44">
        <v>27131636.199999999</v>
      </c>
      <c r="P66" s="44">
        <v>3</v>
      </c>
      <c r="Q66" s="44">
        <v>49114216.240000002</v>
      </c>
      <c r="R66" s="42">
        <f t="shared" si="2"/>
        <v>7</v>
      </c>
      <c r="S66" s="42">
        <f t="shared" si="2"/>
        <v>76245852.439999998</v>
      </c>
      <c r="T66" s="42">
        <f t="shared" si="1"/>
        <v>23</v>
      </c>
      <c r="U66" s="42">
        <f t="shared" si="1"/>
        <v>110485942.97999999</v>
      </c>
      <c r="V66" s="16"/>
    </row>
    <row r="67" spans="1:22" s="9" customFormat="1" x14ac:dyDescent="0.2">
      <c r="A67" s="30">
        <v>60</v>
      </c>
      <c r="B67" s="53" t="s">
        <v>152</v>
      </c>
      <c r="C67" s="32" t="s">
        <v>153</v>
      </c>
      <c r="D67" s="43">
        <v>14</v>
      </c>
      <c r="E67" s="43">
        <v>155868.51999999999</v>
      </c>
      <c r="F67" s="43">
        <v>200</v>
      </c>
      <c r="G67" s="43">
        <v>3795879.87</v>
      </c>
      <c r="H67" s="43">
        <v>434</v>
      </c>
      <c r="I67" s="43">
        <v>5456023.3099999996</v>
      </c>
      <c r="J67" s="43">
        <v>1853</v>
      </c>
      <c r="K67" s="43">
        <v>28810784.52</v>
      </c>
      <c r="L67" s="43">
        <f t="shared" si="0"/>
        <v>2501</v>
      </c>
      <c r="M67" s="43">
        <f t="shared" si="0"/>
        <v>38218556.219999999</v>
      </c>
      <c r="N67" s="43">
        <v>2175</v>
      </c>
      <c r="O67" s="43">
        <v>48353436.280000001</v>
      </c>
      <c r="P67" s="43">
        <v>163</v>
      </c>
      <c r="Q67" s="43">
        <v>21287218.109999999</v>
      </c>
      <c r="R67" s="43">
        <f t="shared" si="2"/>
        <v>2338</v>
      </c>
      <c r="S67" s="43">
        <f t="shared" si="2"/>
        <v>69640654.390000001</v>
      </c>
      <c r="T67" s="43">
        <f t="shared" si="1"/>
        <v>4839</v>
      </c>
      <c r="U67" s="43">
        <f t="shared" si="1"/>
        <v>107859210.61</v>
      </c>
      <c r="V67" s="16"/>
    </row>
    <row r="68" spans="1:22" s="9" customFormat="1" x14ac:dyDescent="0.2">
      <c r="A68" s="33">
        <v>61</v>
      </c>
      <c r="B68" s="54" t="s">
        <v>158</v>
      </c>
      <c r="C68" s="1" t="s">
        <v>159</v>
      </c>
      <c r="D68" s="44"/>
      <c r="E68" s="44"/>
      <c r="F68" s="44"/>
      <c r="G68" s="44"/>
      <c r="H68" s="44">
        <v>4</v>
      </c>
      <c r="I68" s="44">
        <v>2071467.21</v>
      </c>
      <c r="J68" s="44">
        <v>15</v>
      </c>
      <c r="K68" s="44">
        <v>1036211.76</v>
      </c>
      <c r="L68" s="42">
        <f t="shared" si="0"/>
        <v>19</v>
      </c>
      <c r="M68" s="42">
        <f t="shared" si="0"/>
        <v>3107678.9699999997</v>
      </c>
      <c r="N68" s="44">
        <v>2</v>
      </c>
      <c r="O68" s="44">
        <v>51948370</v>
      </c>
      <c r="P68" s="44">
        <v>2</v>
      </c>
      <c r="Q68" s="44">
        <v>51946500</v>
      </c>
      <c r="R68" s="42">
        <f t="shared" si="2"/>
        <v>4</v>
      </c>
      <c r="S68" s="42">
        <f t="shared" si="2"/>
        <v>103894870</v>
      </c>
      <c r="T68" s="42">
        <f t="shared" si="1"/>
        <v>23</v>
      </c>
      <c r="U68" s="42">
        <f t="shared" si="1"/>
        <v>107002548.97</v>
      </c>
      <c r="V68" s="16"/>
    </row>
    <row r="69" spans="1:22" s="9" customFormat="1" x14ac:dyDescent="0.2">
      <c r="A69" s="30">
        <v>62</v>
      </c>
      <c r="B69" s="53" t="s">
        <v>166</v>
      </c>
      <c r="C69" s="32" t="s">
        <v>167</v>
      </c>
      <c r="D69" s="43">
        <v>81</v>
      </c>
      <c r="E69" s="43">
        <v>19671711.57</v>
      </c>
      <c r="F69" s="43">
        <v>80</v>
      </c>
      <c r="G69" s="43">
        <v>5405721.8099999996</v>
      </c>
      <c r="H69" s="43">
        <v>90</v>
      </c>
      <c r="I69" s="43">
        <v>15341501.57</v>
      </c>
      <c r="J69" s="43">
        <v>80</v>
      </c>
      <c r="K69" s="43">
        <v>2029731.59</v>
      </c>
      <c r="L69" s="43">
        <f t="shared" si="0"/>
        <v>331</v>
      </c>
      <c r="M69" s="43">
        <f t="shared" si="0"/>
        <v>42448666.539999999</v>
      </c>
      <c r="N69" s="43">
        <v>54</v>
      </c>
      <c r="O69" s="43">
        <v>22292806</v>
      </c>
      <c r="P69" s="43">
        <v>38</v>
      </c>
      <c r="Q69" s="43">
        <v>34625784.590000004</v>
      </c>
      <c r="R69" s="43">
        <f t="shared" si="2"/>
        <v>92</v>
      </c>
      <c r="S69" s="43">
        <f t="shared" si="2"/>
        <v>56918590.590000004</v>
      </c>
      <c r="T69" s="43">
        <f t="shared" si="1"/>
        <v>423</v>
      </c>
      <c r="U69" s="43">
        <f t="shared" si="1"/>
        <v>99367257.129999995</v>
      </c>
      <c r="V69" s="16"/>
    </row>
    <row r="70" spans="1:22" s="9" customFormat="1" x14ac:dyDescent="0.2">
      <c r="A70" s="33">
        <v>63</v>
      </c>
      <c r="B70" s="54" t="s">
        <v>140</v>
      </c>
      <c r="C70" s="1" t="s">
        <v>141</v>
      </c>
      <c r="D70" s="44">
        <v>15</v>
      </c>
      <c r="E70" s="44">
        <v>6283002.4900000002</v>
      </c>
      <c r="F70" s="44">
        <v>143</v>
      </c>
      <c r="G70" s="44">
        <v>4487357.08</v>
      </c>
      <c r="H70" s="44">
        <v>74</v>
      </c>
      <c r="I70" s="44">
        <v>36754078.979999997</v>
      </c>
      <c r="J70" s="44">
        <v>80</v>
      </c>
      <c r="K70" s="44">
        <v>4688785.6100000003</v>
      </c>
      <c r="L70" s="42">
        <f t="shared" si="0"/>
        <v>312</v>
      </c>
      <c r="M70" s="42">
        <f t="shared" si="0"/>
        <v>52213224.159999996</v>
      </c>
      <c r="N70" s="44">
        <v>107</v>
      </c>
      <c r="O70" s="44">
        <v>6701939.1799999997</v>
      </c>
      <c r="P70" s="44">
        <v>60</v>
      </c>
      <c r="Q70" s="44">
        <v>40085644.020000003</v>
      </c>
      <c r="R70" s="42">
        <f t="shared" si="2"/>
        <v>167</v>
      </c>
      <c r="S70" s="42">
        <f t="shared" si="2"/>
        <v>46787583.200000003</v>
      </c>
      <c r="T70" s="42">
        <f t="shared" si="1"/>
        <v>479</v>
      </c>
      <c r="U70" s="42">
        <f t="shared" si="1"/>
        <v>99000807.359999999</v>
      </c>
      <c r="V70" s="16"/>
    </row>
    <row r="71" spans="1:22" s="9" customFormat="1" x14ac:dyDescent="0.2">
      <c r="A71" s="30">
        <v>64</v>
      </c>
      <c r="B71" s="53" t="s">
        <v>128</v>
      </c>
      <c r="C71" s="32" t="s">
        <v>129</v>
      </c>
      <c r="D71" s="43"/>
      <c r="E71" s="43"/>
      <c r="F71" s="43">
        <v>16</v>
      </c>
      <c r="G71" s="43">
        <v>192808.9</v>
      </c>
      <c r="H71" s="43">
        <v>159</v>
      </c>
      <c r="I71" s="43">
        <v>320311.84000000003</v>
      </c>
      <c r="J71" s="43">
        <v>788</v>
      </c>
      <c r="K71" s="43">
        <v>49004019.68</v>
      </c>
      <c r="L71" s="43">
        <f t="shared" si="0"/>
        <v>963</v>
      </c>
      <c r="M71" s="43">
        <f t="shared" si="0"/>
        <v>49517140.420000002</v>
      </c>
      <c r="N71" s="43">
        <v>2781</v>
      </c>
      <c r="O71" s="43">
        <v>49156012.340000004</v>
      </c>
      <c r="P71" s="43">
        <v>3</v>
      </c>
      <c r="Q71" s="43">
        <v>20934.259999999998</v>
      </c>
      <c r="R71" s="43">
        <f t="shared" si="2"/>
        <v>2784</v>
      </c>
      <c r="S71" s="43">
        <f t="shared" si="2"/>
        <v>49176946.600000001</v>
      </c>
      <c r="T71" s="43">
        <f t="shared" si="1"/>
        <v>3747</v>
      </c>
      <c r="U71" s="43">
        <f t="shared" si="1"/>
        <v>98694087.020000011</v>
      </c>
      <c r="V71" s="16"/>
    </row>
    <row r="72" spans="1:22" s="9" customFormat="1" x14ac:dyDescent="0.2">
      <c r="A72" s="33">
        <v>65</v>
      </c>
      <c r="B72" s="54" t="s">
        <v>170</v>
      </c>
      <c r="C72" s="1" t="s">
        <v>171</v>
      </c>
      <c r="D72" s="44">
        <v>2</v>
      </c>
      <c r="E72" s="44">
        <v>1060138.8600000001</v>
      </c>
      <c r="F72" s="44">
        <v>13</v>
      </c>
      <c r="G72" s="44">
        <v>2349759.35</v>
      </c>
      <c r="H72" s="44">
        <v>18</v>
      </c>
      <c r="I72" s="44">
        <v>7288869.2000000002</v>
      </c>
      <c r="J72" s="44">
        <v>133</v>
      </c>
      <c r="K72" s="44">
        <v>17404568.620000001</v>
      </c>
      <c r="L72" s="42">
        <f t="shared" si="0"/>
        <v>166</v>
      </c>
      <c r="M72" s="42">
        <f t="shared" si="0"/>
        <v>28103336.030000001</v>
      </c>
      <c r="N72" s="44">
        <v>12</v>
      </c>
      <c r="O72" s="44">
        <v>31178525</v>
      </c>
      <c r="P72" s="44">
        <v>12</v>
      </c>
      <c r="Q72" s="44">
        <v>31178675</v>
      </c>
      <c r="R72" s="42">
        <f t="shared" si="2"/>
        <v>24</v>
      </c>
      <c r="S72" s="42">
        <f t="shared" si="2"/>
        <v>62357200</v>
      </c>
      <c r="T72" s="42">
        <f t="shared" si="1"/>
        <v>190</v>
      </c>
      <c r="U72" s="42">
        <f t="shared" si="1"/>
        <v>90460536.030000001</v>
      </c>
      <c r="V72" s="16"/>
    </row>
    <row r="73" spans="1:22" s="9" customFormat="1" x14ac:dyDescent="0.2">
      <c r="A73" s="30">
        <v>66</v>
      </c>
      <c r="B73" s="31" t="s">
        <v>156</v>
      </c>
      <c r="C73" s="32" t="s">
        <v>157</v>
      </c>
      <c r="D73" s="43"/>
      <c r="E73" s="43"/>
      <c r="F73" s="43">
        <v>23</v>
      </c>
      <c r="G73" s="43">
        <v>6218676.1500000004</v>
      </c>
      <c r="H73" s="43">
        <v>51</v>
      </c>
      <c r="I73" s="43">
        <v>25990001.379999999</v>
      </c>
      <c r="J73" s="43">
        <v>56</v>
      </c>
      <c r="K73" s="43">
        <v>22826280.640000001</v>
      </c>
      <c r="L73" s="43">
        <f t="shared" si="0"/>
        <v>130</v>
      </c>
      <c r="M73" s="43">
        <f t="shared" si="0"/>
        <v>55034958.169999994</v>
      </c>
      <c r="N73" s="43">
        <v>14</v>
      </c>
      <c r="O73" s="43">
        <v>18580000</v>
      </c>
      <c r="P73" s="43">
        <v>12</v>
      </c>
      <c r="Q73" s="43">
        <v>15587000</v>
      </c>
      <c r="R73" s="43">
        <f t="shared" si="2"/>
        <v>26</v>
      </c>
      <c r="S73" s="43">
        <f t="shared" si="2"/>
        <v>34167000</v>
      </c>
      <c r="T73" s="43">
        <f t="shared" si="1"/>
        <v>156</v>
      </c>
      <c r="U73" s="43">
        <f t="shared" si="1"/>
        <v>89201958.169999987</v>
      </c>
      <c r="V73" s="16"/>
    </row>
    <row r="74" spans="1:22" s="9" customFormat="1" x14ac:dyDescent="0.2">
      <c r="A74" s="33">
        <v>67</v>
      </c>
      <c r="B74" s="54" t="s">
        <v>196</v>
      </c>
      <c r="C74" s="1" t="s">
        <v>197</v>
      </c>
      <c r="D74" s="44">
        <v>33</v>
      </c>
      <c r="E74" s="44">
        <v>4971286.88</v>
      </c>
      <c r="F74" s="44">
        <v>13</v>
      </c>
      <c r="G74" s="44">
        <v>259415</v>
      </c>
      <c r="H74" s="44">
        <v>6</v>
      </c>
      <c r="I74" s="44">
        <v>2624303.3199999998</v>
      </c>
      <c r="J74" s="44">
        <v>62</v>
      </c>
      <c r="K74" s="44">
        <v>41635438.840000004</v>
      </c>
      <c r="L74" s="42">
        <f t="shared" si="0"/>
        <v>114</v>
      </c>
      <c r="M74" s="42">
        <f t="shared" si="0"/>
        <v>49490444.040000007</v>
      </c>
      <c r="N74" s="44">
        <v>10</v>
      </c>
      <c r="O74" s="44">
        <v>35267324.590000004</v>
      </c>
      <c r="P74" s="44">
        <v>2</v>
      </c>
      <c r="Q74" s="44">
        <v>417758.36</v>
      </c>
      <c r="R74" s="42">
        <f t="shared" si="2"/>
        <v>12</v>
      </c>
      <c r="S74" s="42">
        <f t="shared" si="2"/>
        <v>35685082.950000003</v>
      </c>
      <c r="T74" s="42">
        <f t="shared" si="1"/>
        <v>126</v>
      </c>
      <c r="U74" s="42">
        <f t="shared" si="1"/>
        <v>85175526.99000001</v>
      </c>
      <c r="V74" s="16"/>
    </row>
    <row r="75" spans="1:22" s="9" customFormat="1" x14ac:dyDescent="0.2">
      <c r="A75" s="30">
        <v>68</v>
      </c>
      <c r="B75" s="53" t="s">
        <v>162</v>
      </c>
      <c r="C75" s="32" t="s">
        <v>163</v>
      </c>
      <c r="D75" s="43">
        <v>7</v>
      </c>
      <c r="E75" s="43">
        <v>77146.880000000005</v>
      </c>
      <c r="F75" s="43">
        <v>681</v>
      </c>
      <c r="G75" s="43">
        <v>22427522.52</v>
      </c>
      <c r="H75" s="43">
        <v>104</v>
      </c>
      <c r="I75" s="43">
        <v>567270.93999999994</v>
      </c>
      <c r="J75" s="43">
        <v>935</v>
      </c>
      <c r="K75" s="43">
        <v>17690361.579999998</v>
      </c>
      <c r="L75" s="43">
        <f t="shared" si="0"/>
        <v>1727</v>
      </c>
      <c r="M75" s="43">
        <f t="shared" si="0"/>
        <v>40762301.920000002</v>
      </c>
      <c r="N75" s="43">
        <v>860</v>
      </c>
      <c r="O75" s="43">
        <v>39684425.68</v>
      </c>
      <c r="P75" s="43">
        <v>7</v>
      </c>
      <c r="Q75" s="43">
        <v>204056.91</v>
      </c>
      <c r="R75" s="43">
        <f t="shared" si="2"/>
        <v>867</v>
      </c>
      <c r="S75" s="43">
        <f t="shared" si="2"/>
        <v>39888482.589999996</v>
      </c>
      <c r="T75" s="43">
        <f t="shared" si="1"/>
        <v>2594</v>
      </c>
      <c r="U75" s="43">
        <f t="shared" si="1"/>
        <v>80650784.50999999</v>
      </c>
      <c r="V75" s="16"/>
    </row>
    <row r="76" spans="1:22" s="9" customFormat="1" x14ac:dyDescent="0.2">
      <c r="A76" s="33">
        <v>69</v>
      </c>
      <c r="B76" s="54" t="s">
        <v>174</v>
      </c>
      <c r="C76" s="1" t="s">
        <v>175</v>
      </c>
      <c r="D76" s="44">
        <v>4</v>
      </c>
      <c r="E76" s="44">
        <v>65572.399999999994</v>
      </c>
      <c r="F76" s="44">
        <v>105</v>
      </c>
      <c r="G76" s="44">
        <v>2516494.5299999998</v>
      </c>
      <c r="H76" s="44">
        <v>156</v>
      </c>
      <c r="I76" s="44">
        <v>1206585.23</v>
      </c>
      <c r="J76" s="44">
        <v>704</v>
      </c>
      <c r="K76" s="44">
        <v>34414533.140000001</v>
      </c>
      <c r="L76" s="42">
        <f t="shared" si="0"/>
        <v>969</v>
      </c>
      <c r="M76" s="42">
        <f t="shared" si="0"/>
        <v>38203185.299999997</v>
      </c>
      <c r="N76" s="44">
        <v>3305</v>
      </c>
      <c r="O76" s="44">
        <v>38119091.200000003</v>
      </c>
      <c r="P76" s="44">
        <v>36</v>
      </c>
      <c r="Q76" s="44">
        <v>2509317.7799999998</v>
      </c>
      <c r="R76" s="42">
        <f t="shared" si="2"/>
        <v>3341</v>
      </c>
      <c r="S76" s="42">
        <f t="shared" si="2"/>
        <v>40628408.980000004</v>
      </c>
      <c r="T76" s="42">
        <f t="shared" si="1"/>
        <v>4310</v>
      </c>
      <c r="U76" s="42">
        <f t="shared" si="1"/>
        <v>78831594.280000001</v>
      </c>
      <c r="V76" s="16"/>
    </row>
    <row r="77" spans="1:22" s="9" customFormat="1" x14ac:dyDescent="0.2">
      <c r="A77" s="30">
        <v>70</v>
      </c>
      <c r="B77" s="53" t="s">
        <v>148</v>
      </c>
      <c r="C77" s="32" t="s">
        <v>149</v>
      </c>
      <c r="D77" s="43">
        <v>437</v>
      </c>
      <c r="E77" s="43">
        <v>15965639.220000001</v>
      </c>
      <c r="F77" s="43">
        <v>425</v>
      </c>
      <c r="G77" s="43">
        <v>11909370.66</v>
      </c>
      <c r="H77" s="43">
        <v>180</v>
      </c>
      <c r="I77" s="43">
        <v>5618852.25</v>
      </c>
      <c r="J77" s="43">
        <v>206</v>
      </c>
      <c r="K77" s="43">
        <v>21085228.809999999</v>
      </c>
      <c r="L77" s="43">
        <f t="shared" si="0"/>
        <v>1248</v>
      </c>
      <c r="M77" s="43">
        <f t="shared" si="0"/>
        <v>54579090.939999998</v>
      </c>
      <c r="N77" s="43">
        <v>28</v>
      </c>
      <c r="O77" s="43">
        <v>16984162.550000001</v>
      </c>
      <c r="P77" s="43">
        <v>14</v>
      </c>
      <c r="Q77" s="43">
        <v>6009791.1100000003</v>
      </c>
      <c r="R77" s="43">
        <f t="shared" si="2"/>
        <v>42</v>
      </c>
      <c r="S77" s="43">
        <f t="shared" si="2"/>
        <v>22993953.66</v>
      </c>
      <c r="T77" s="43">
        <f t="shared" si="1"/>
        <v>1290</v>
      </c>
      <c r="U77" s="43">
        <f t="shared" si="1"/>
        <v>77573044.599999994</v>
      </c>
      <c r="V77" s="16"/>
    </row>
    <row r="78" spans="1:22" s="9" customFormat="1" x14ac:dyDescent="0.2">
      <c r="A78" s="33">
        <v>71</v>
      </c>
      <c r="B78" s="54" t="s">
        <v>160</v>
      </c>
      <c r="C78" s="1" t="s">
        <v>161</v>
      </c>
      <c r="D78" s="44">
        <v>28</v>
      </c>
      <c r="E78" s="44">
        <v>897586.76</v>
      </c>
      <c r="F78" s="44">
        <v>1101</v>
      </c>
      <c r="G78" s="44">
        <v>23407684.93</v>
      </c>
      <c r="H78" s="44">
        <v>380</v>
      </c>
      <c r="I78" s="44">
        <v>2413792.88</v>
      </c>
      <c r="J78" s="44">
        <v>1325</v>
      </c>
      <c r="K78" s="44">
        <v>11710145.460000001</v>
      </c>
      <c r="L78" s="42">
        <f t="shared" si="0"/>
        <v>2834</v>
      </c>
      <c r="M78" s="42">
        <f t="shared" si="0"/>
        <v>38429210.029999994</v>
      </c>
      <c r="N78" s="44">
        <v>1652</v>
      </c>
      <c r="O78" s="44">
        <v>34810145.460000001</v>
      </c>
      <c r="P78" s="44">
        <v>148</v>
      </c>
      <c r="Q78" s="44">
        <v>2996275.38</v>
      </c>
      <c r="R78" s="42">
        <f t="shared" si="2"/>
        <v>1800</v>
      </c>
      <c r="S78" s="42">
        <f t="shared" si="2"/>
        <v>37806420.840000004</v>
      </c>
      <c r="T78" s="42">
        <f t="shared" si="1"/>
        <v>4634</v>
      </c>
      <c r="U78" s="42">
        <f t="shared" si="1"/>
        <v>76235630.870000005</v>
      </c>
      <c r="V78" s="16"/>
    </row>
    <row r="79" spans="1:22" s="9" customFormat="1" x14ac:dyDescent="0.2">
      <c r="A79" s="30">
        <v>72</v>
      </c>
      <c r="B79" s="53" t="s">
        <v>182</v>
      </c>
      <c r="C79" s="32" t="s">
        <v>183</v>
      </c>
      <c r="D79" s="43">
        <v>2</v>
      </c>
      <c r="E79" s="43">
        <v>51023.43</v>
      </c>
      <c r="F79" s="43">
        <v>191</v>
      </c>
      <c r="G79" s="43">
        <v>4641041.1900000004</v>
      </c>
      <c r="H79" s="43">
        <v>13</v>
      </c>
      <c r="I79" s="43">
        <v>221455.19</v>
      </c>
      <c r="J79" s="43">
        <v>1005</v>
      </c>
      <c r="K79" s="43">
        <v>28808023.539999999</v>
      </c>
      <c r="L79" s="43">
        <f t="shared" si="0"/>
        <v>1211</v>
      </c>
      <c r="M79" s="43">
        <f t="shared" si="0"/>
        <v>33721543.350000001</v>
      </c>
      <c r="N79" s="43">
        <v>890</v>
      </c>
      <c r="O79" s="43">
        <v>33454623.550000001</v>
      </c>
      <c r="P79" s="43">
        <v>9</v>
      </c>
      <c r="Q79" s="43">
        <v>283754.39</v>
      </c>
      <c r="R79" s="43">
        <f t="shared" si="2"/>
        <v>899</v>
      </c>
      <c r="S79" s="43">
        <f t="shared" si="2"/>
        <v>33738377.939999998</v>
      </c>
      <c r="T79" s="43">
        <f t="shared" si="1"/>
        <v>2110</v>
      </c>
      <c r="U79" s="43">
        <f t="shared" si="1"/>
        <v>67459921.289999992</v>
      </c>
      <c r="V79" s="16"/>
    </row>
    <row r="80" spans="1:22" s="9" customFormat="1" x14ac:dyDescent="0.2">
      <c r="A80" s="33">
        <v>73</v>
      </c>
      <c r="B80" s="54" t="s">
        <v>184</v>
      </c>
      <c r="C80" s="1" t="s">
        <v>185</v>
      </c>
      <c r="D80" s="44">
        <v>487</v>
      </c>
      <c r="E80" s="44">
        <v>20746999.850000001</v>
      </c>
      <c r="F80" s="44">
        <v>248</v>
      </c>
      <c r="G80" s="44">
        <v>13067471.32</v>
      </c>
      <c r="H80" s="44">
        <v>69</v>
      </c>
      <c r="I80" s="44">
        <v>678364.89</v>
      </c>
      <c r="J80" s="44">
        <v>355</v>
      </c>
      <c r="K80" s="44">
        <v>1384580.02</v>
      </c>
      <c r="L80" s="42">
        <f t="shared" si="0"/>
        <v>1159</v>
      </c>
      <c r="M80" s="42">
        <f t="shared" si="0"/>
        <v>35877416.079999998</v>
      </c>
      <c r="N80" s="44">
        <v>30</v>
      </c>
      <c r="O80" s="44">
        <v>10528330.5</v>
      </c>
      <c r="P80" s="44">
        <v>58</v>
      </c>
      <c r="Q80" s="44">
        <v>16769191.75</v>
      </c>
      <c r="R80" s="42">
        <f t="shared" si="2"/>
        <v>88</v>
      </c>
      <c r="S80" s="42">
        <f t="shared" si="2"/>
        <v>27297522.25</v>
      </c>
      <c r="T80" s="42">
        <f t="shared" si="1"/>
        <v>1247</v>
      </c>
      <c r="U80" s="42">
        <f t="shared" si="1"/>
        <v>63174938.329999998</v>
      </c>
      <c r="V80" s="16"/>
    </row>
    <row r="81" spans="1:22" s="9" customFormat="1" x14ac:dyDescent="0.2">
      <c r="A81" s="30">
        <v>74</v>
      </c>
      <c r="B81" s="31" t="s">
        <v>178</v>
      </c>
      <c r="C81" s="32" t="s">
        <v>179</v>
      </c>
      <c r="D81" s="43"/>
      <c r="E81" s="43"/>
      <c r="F81" s="43">
        <v>15</v>
      </c>
      <c r="G81" s="43">
        <v>184838.71</v>
      </c>
      <c r="H81" s="43">
        <v>490</v>
      </c>
      <c r="I81" s="43">
        <v>2862156.7</v>
      </c>
      <c r="J81" s="43">
        <v>1342</v>
      </c>
      <c r="K81" s="43">
        <v>18189958.559999999</v>
      </c>
      <c r="L81" s="43">
        <f t="shared" si="0"/>
        <v>1847</v>
      </c>
      <c r="M81" s="43">
        <f t="shared" si="0"/>
        <v>21236953.969999999</v>
      </c>
      <c r="N81" s="43">
        <v>1910</v>
      </c>
      <c r="O81" s="43">
        <v>28562851.039999999</v>
      </c>
      <c r="P81" s="43">
        <v>79</v>
      </c>
      <c r="Q81" s="43">
        <v>12742121.09</v>
      </c>
      <c r="R81" s="43">
        <f t="shared" si="2"/>
        <v>1989</v>
      </c>
      <c r="S81" s="43">
        <f t="shared" si="2"/>
        <v>41304972.129999995</v>
      </c>
      <c r="T81" s="43">
        <f t="shared" si="1"/>
        <v>3836</v>
      </c>
      <c r="U81" s="43">
        <f t="shared" si="1"/>
        <v>62541926.099999994</v>
      </c>
      <c r="V81" s="16"/>
    </row>
    <row r="82" spans="1:22" s="9" customFormat="1" x14ac:dyDescent="0.2">
      <c r="A82" s="33">
        <v>75</v>
      </c>
      <c r="B82" s="54" t="s">
        <v>134</v>
      </c>
      <c r="C82" s="1" t="s">
        <v>135</v>
      </c>
      <c r="D82" s="44">
        <v>94</v>
      </c>
      <c r="E82" s="44">
        <v>13718083.609999999</v>
      </c>
      <c r="F82" s="44">
        <v>210</v>
      </c>
      <c r="G82" s="44">
        <v>9838953.4700000007</v>
      </c>
      <c r="H82" s="44">
        <v>30</v>
      </c>
      <c r="I82" s="44">
        <v>3528984</v>
      </c>
      <c r="J82" s="44">
        <v>80</v>
      </c>
      <c r="K82" s="44">
        <v>12982889.710000001</v>
      </c>
      <c r="L82" s="42">
        <f t="shared" si="0"/>
        <v>414</v>
      </c>
      <c r="M82" s="42">
        <f t="shared" si="0"/>
        <v>40068910.789999999</v>
      </c>
      <c r="N82" s="44">
        <v>17</v>
      </c>
      <c r="O82" s="44">
        <v>11397190.9</v>
      </c>
      <c r="P82" s="44">
        <v>10</v>
      </c>
      <c r="Q82" s="44">
        <v>9557552.3699999992</v>
      </c>
      <c r="R82" s="42">
        <f t="shared" si="2"/>
        <v>27</v>
      </c>
      <c r="S82" s="42">
        <f t="shared" si="2"/>
        <v>20954743.27</v>
      </c>
      <c r="T82" s="42">
        <f t="shared" si="1"/>
        <v>441</v>
      </c>
      <c r="U82" s="42">
        <f t="shared" si="1"/>
        <v>61023654.060000002</v>
      </c>
      <c r="V82" s="16"/>
    </row>
    <row r="83" spans="1:22" s="9" customFormat="1" x14ac:dyDescent="0.2">
      <c r="A83" s="30">
        <v>76</v>
      </c>
      <c r="B83" s="53" t="s">
        <v>144</v>
      </c>
      <c r="C83" s="32" t="s">
        <v>145</v>
      </c>
      <c r="D83" s="43">
        <v>4</v>
      </c>
      <c r="E83" s="43">
        <v>381708.79999999999</v>
      </c>
      <c r="F83" s="43">
        <v>12</v>
      </c>
      <c r="G83" s="43">
        <v>4402131.9800000004</v>
      </c>
      <c r="H83" s="43">
        <v>27</v>
      </c>
      <c r="I83" s="43">
        <v>7989151</v>
      </c>
      <c r="J83" s="43">
        <v>45</v>
      </c>
      <c r="K83" s="43">
        <v>21174138.27</v>
      </c>
      <c r="L83" s="43">
        <f t="shared" si="0"/>
        <v>88</v>
      </c>
      <c r="M83" s="43">
        <f t="shared" si="0"/>
        <v>33947130.049999997</v>
      </c>
      <c r="N83" s="43">
        <v>22</v>
      </c>
      <c r="O83" s="43">
        <v>23600000</v>
      </c>
      <c r="P83" s="43">
        <v>6</v>
      </c>
      <c r="Q83" s="43">
        <v>2250000</v>
      </c>
      <c r="R83" s="43">
        <f t="shared" si="2"/>
        <v>28</v>
      </c>
      <c r="S83" s="43">
        <f t="shared" si="2"/>
        <v>25850000</v>
      </c>
      <c r="T83" s="43">
        <f t="shared" si="1"/>
        <v>116</v>
      </c>
      <c r="U83" s="43">
        <f t="shared" si="1"/>
        <v>59797130.049999997</v>
      </c>
      <c r="V83" s="16"/>
    </row>
    <row r="84" spans="1:22" s="9" customFormat="1" x14ac:dyDescent="0.2">
      <c r="A84" s="33">
        <v>77</v>
      </c>
      <c r="B84" s="54" t="s">
        <v>176</v>
      </c>
      <c r="C84" s="1" t="s">
        <v>177</v>
      </c>
      <c r="D84" s="44">
        <v>56</v>
      </c>
      <c r="E84" s="44">
        <v>1043107.28</v>
      </c>
      <c r="F84" s="44">
        <v>975</v>
      </c>
      <c r="G84" s="44">
        <v>20354973.449999999</v>
      </c>
      <c r="H84" s="44">
        <v>221</v>
      </c>
      <c r="I84" s="44">
        <v>4767794.5</v>
      </c>
      <c r="J84" s="44">
        <v>831</v>
      </c>
      <c r="K84" s="44">
        <v>8142957.1699999999</v>
      </c>
      <c r="L84" s="42">
        <f t="shared" si="0"/>
        <v>2083</v>
      </c>
      <c r="M84" s="42">
        <f t="shared" si="0"/>
        <v>34308832.399999999</v>
      </c>
      <c r="N84" s="44">
        <v>362</v>
      </c>
      <c r="O84" s="44">
        <v>23562396.420000002</v>
      </c>
      <c r="P84" s="44">
        <v>6</v>
      </c>
      <c r="Q84" s="44">
        <v>950984</v>
      </c>
      <c r="R84" s="42">
        <f t="shared" si="2"/>
        <v>368</v>
      </c>
      <c r="S84" s="42">
        <f t="shared" si="2"/>
        <v>24513380.420000002</v>
      </c>
      <c r="T84" s="42">
        <f t="shared" si="1"/>
        <v>2451</v>
      </c>
      <c r="U84" s="42">
        <f t="shared" si="1"/>
        <v>58822212.82</v>
      </c>
      <c r="V84" s="16"/>
    </row>
    <row r="85" spans="1:22" s="9" customFormat="1" x14ac:dyDescent="0.2">
      <c r="A85" s="30">
        <v>78</v>
      </c>
      <c r="B85" s="53" t="s">
        <v>124</v>
      </c>
      <c r="C85" s="32" t="s">
        <v>125</v>
      </c>
      <c r="D85" s="43">
        <v>24</v>
      </c>
      <c r="E85" s="43">
        <v>10078501.539999999</v>
      </c>
      <c r="F85" s="43">
        <v>8</v>
      </c>
      <c r="G85" s="43">
        <v>2857919.5</v>
      </c>
      <c r="H85" s="43">
        <v>8</v>
      </c>
      <c r="I85" s="43">
        <v>22300395.16</v>
      </c>
      <c r="J85" s="43">
        <v>32</v>
      </c>
      <c r="K85" s="43">
        <v>10424870.220000001</v>
      </c>
      <c r="L85" s="43">
        <f t="shared" si="0"/>
        <v>72</v>
      </c>
      <c r="M85" s="43">
        <f t="shared" si="0"/>
        <v>45661686.420000002</v>
      </c>
      <c r="N85" s="43"/>
      <c r="O85" s="43"/>
      <c r="P85" s="43">
        <v>1</v>
      </c>
      <c r="Q85" s="43">
        <v>10000000</v>
      </c>
      <c r="R85" s="43">
        <f t="shared" si="2"/>
        <v>1</v>
      </c>
      <c r="S85" s="43">
        <f t="shared" si="2"/>
        <v>10000000</v>
      </c>
      <c r="T85" s="43">
        <f t="shared" si="1"/>
        <v>73</v>
      </c>
      <c r="U85" s="43">
        <f t="shared" si="1"/>
        <v>55661686.420000002</v>
      </c>
      <c r="V85" s="16"/>
    </row>
    <row r="86" spans="1:22" s="9" customFormat="1" x14ac:dyDescent="0.2">
      <c r="A86" s="33">
        <v>79</v>
      </c>
      <c r="B86" s="54" t="s">
        <v>168</v>
      </c>
      <c r="C86" s="1" t="s">
        <v>169</v>
      </c>
      <c r="D86" s="44">
        <v>44</v>
      </c>
      <c r="E86" s="44">
        <v>11362934.91</v>
      </c>
      <c r="F86" s="44">
        <v>44</v>
      </c>
      <c r="G86" s="44">
        <v>5867623.5599999996</v>
      </c>
      <c r="H86" s="44">
        <v>20</v>
      </c>
      <c r="I86" s="44">
        <v>572512.80000000005</v>
      </c>
      <c r="J86" s="44">
        <v>33</v>
      </c>
      <c r="K86" s="44">
        <v>630665.93999999994</v>
      </c>
      <c r="L86" s="42">
        <f t="shared" si="0"/>
        <v>141</v>
      </c>
      <c r="M86" s="42">
        <f t="shared" si="0"/>
        <v>18433737.210000001</v>
      </c>
      <c r="N86" s="44">
        <v>28</v>
      </c>
      <c r="O86" s="44">
        <v>15830214.539999999</v>
      </c>
      <c r="P86" s="44">
        <v>42</v>
      </c>
      <c r="Q86" s="44">
        <v>21161928.640000001</v>
      </c>
      <c r="R86" s="42">
        <f t="shared" ref="R86:S102" si="7">N86+P86</f>
        <v>70</v>
      </c>
      <c r="S86" s="42">
        <f t="shared" si="7"/>
        <v>36992143.18</v>
      </c>
      <c r="T86" s="42">
        <f t="shared" si="1"/>
        <v>211</v>
      </c>
      <c r="U86" s="42">
        <f t="shared" si="1"/>
        <v>55425880.390000001</v>
      </c>
      <c r="V86" s="16"/>
    </row>
    <row r="87" spans="1:22" s="9" customFormat="1" x14ac:dyDescent="0.2">
      <c r="A87" s="30">
        <v>80</v>
      </c>
      <c r="B87" s="53" t="s">
        <v>180</v>
      </c>
      <c r="C87" s="32" t="s">
        <v>181</v>
      </c>
      <c r="D87" s="43">
        <v>14</v>
      </c>
      <c r="E87" s="43">
        <v>156188.18</v>
      </c>
      <c r="F87" s="43">
        <v>773</v>
      </c>
      <c r="G87" s="43">
        <v>19874544.98</v>
      </c>
      <c r="H87" s="43">
        <v>201</v>
      </c>
      <c r="I87" s="43">
        <v>1177096.1299999999</v>
      </c>
      <c r="J87" s="43">
        <v>1003</v>
      </c>
      <c r="K87" s="43">
        <v>7575524.6100000003</v>
      </c>
      <c r="L87" s="43">
        <f t="shared" si="0"/>
        <v>1991</v>
      </c>
      <c r="M87" s="43">
        <f t="shared" si="0"/>
        <v>28783353.899999999</v>
      </c>
      <c r="N87" s="43">
        <v>725</v>
      </c>
      <c r="O87" s="43">
        <v>26174247.68</v>
      </c>
      <c r="P87" s="43">
        <v>6</v>
      </c>
      <c r="Q87" s="43">
        <v>30623.09</v>
      </c>
      <c r="R87" s="43">
        <f t="shared" si="7"/>
        <v>731</v>
      </c>
      <c r="S87" s="43">
        <f t="shared" si="7"/>
        <v>26204870.77</v>
      </c>
      <c r="T87" s="43">
        <f t="shared" si="1"/>
        <v>2722</v>
      </c>
      <c r="U87" s="43">
        <f t="shared" si="1"/>
        <v>54988224.670000002</v>
      </c>
      <c r="V87" s="16"/>
    </row>
    <row r="88" spans="1:22" s="9" customFormat="1" x14ac:dyDescent="0.2">
      <c r="A88" s="33">
        <v>81</v>
      </c>
      <c r="B88" s="54" t="s">
        <v>118</v>
      </c>
      <c r="C88" s="1" t="s">
        <v>119</v>
      </c>
      <c r="D88" s="44">
        <v>6</v>
      </c>
      <c r="E88" s="44">
        <v>14190439.77</v>
      </c>
      <c r="F88" s="44">
        <v>1</v>
      </c>
      <c r="G88" s="44">
        <v>48000</v>
      </c>
      <c r="H88" s="44">
        <v>2</v>
      </c>
      <c r="I88" s="44">
        <v>160257.95000000001</v>
      </c>
      <c r="J88" s="44">
        <v>18</v>
      </c>
      <c r="K88" s="44">
        <v>486617.26</v>
      </c>
      <c r="L88" s="42">
        <f t="shared" si="0"/>
        <v>27</v>
      </c>
      <c r="M88" s="42">
        <f t="shared" si="0"/>
        <v>14885314.98</v>
      </c>
      <c r="N88" s="44">
        <v>3</v>
      </c>
      <c r="O88" s="44">
        <v>11840000</v>
      </c>
      <c r="P88" s="44">
        <v>3</v>
      </c>
      <c r="Q88" s="44">
        <v>24000000</v>
      </c>
      <c r="R88" s="42">
        <f t="shared" si="7"/>
        <v>6</v>
      </c>
      <c r="S88" s="42">
        <f t="shared" si="7"/>
        <v>35840000</v>
      </c>
      <c r="T88" s="42">
        <f t="shared" si="1"/>
        <v>33</v>
      </c>
      <c r="U88" s="42">
        <f t="shared" si="1"/>
        <v>50725314.980000004</v>
      </c>
      <c r="V88" s="16"/>
    </row>
    <row r="89" spans="1:22" s="9" customFormat="1" x14ac:dyDescent="0.2">
      <c r="A89" s="30">
        <v>82</v>
      </c>
      <c r="B89" s="31" t="s">
        <v>190</v>
      </c>
      <c r="C89" s="32" t="s">
        <v>191</v>
      </c>
      <c r="D89" s="43">
        <v>25</v>
      </c>
      <c r="E89" s="43">
        <v>336746.36</v>
      </c>
      <c r="F89" s="43">
        <v>417</v>
      </c>
      <c r="G89" s="43">
        <v>8502744.7200000007</v>
      </c>
      <c r="H89" s="43">
        <v>256</v>
      </c>
      <c r="I89" s="43">
        <v>2726756.98</v>
      </c>
      <c r="J89" s="43">
        <v>2771</v>
      </c>
      <c r="K89" s="43">
        <v>15927134.52</v>
      </c>
      <c r="L89" s="43">
        <f t="shared" si="0"/>
        <v>3469</v>
      </c>
      <c r="M89" s="43">
        <f t="shared" si="0"/>
        <v>27493382.579999998</v>
      </c>
      <c r="N89" s="43">
        <v>2051</v>
      </c>
      <c r="O89" s="43">
        <v>21173695.949999999</v>
      </c>
      <c r="P89" s="43">
        <v>7</v>
      </c>
      <c r="Q89" s="43">
        <v>111222.34</v>
      </c>
      <c r="R89" s="43">
        <f t="shared" si="7"/>
        <v>2058</v>
      </c>
      <c r="S89" s="43">
        <f t="shared" si="7"/>
        <v>21284918.289999999</v>
      </c>
      <c r="T89" s="43">
        <f t="shared" si="1"/>
        <v>5527</v>
      </c>
      <c r="U89" s="43">
        <f t="shared" si="1"/>
        <v>48778300.869999997</v>
      </c>
      <c r="V89" s="16"/>
    </row>
    <row r="90" spans="1:22" s="9" customFormat="1" x14ac:dyDescent="0.2">
      <c r="A90" s="33">
        <v>83</v>
      </c>
      <c r="B90" s="54" t="s">
        <v>188</v>
      </c>
      <c r="C90" s="1" t="s">
        <v>189</v>
      </c>
      <c r="D90" s="44">
        <v>7</v>
      </c>
      <c r="E90" s="44">
        <v>103708.34</v>
      </c>
      <c r="F90" s="44">
        <v>50</v>
      </c>
      <c r="G90" s="44">
        <v>1018590.5</v>
      </c>
      <c r="H90" s="44">
        <v>407</v>
      </c>
      <c r="I90" s="44">
        <v>3326874.65</v>
      </c>
      <c r="J90" s="44">
        <v>2385</v>
      </c>
      <c r="K90" s="44">
        <v>17471423.5</v>
      </c>
      <c r="L90" s="42">
        <f t="shared" si="0"/>
        <v>2849</v>
      </c>
      <c r="M90" s="42">
        <f t="shared" si="0"/>
        <v>21920596.989999998</v>
      </c>
      <c r="N90" s="44">
        <v>912</v>
      </c>
      <c r="O90" s="44">
        <v>20246384.359999999</v>
      </c>
      <c r="P90" s="44">
        <v>61</v>
      </c>
      <c r="Q90" s="44">
        <v>5156073.63</v>
      </c>
      <c r="R90" s="42">
        <f t="shared" si="7"/>
        <v>973</v>
      </c>
      <c r="S90" s="42">
        <f t="shared" si="7"/>
        <v>25402457.989999998</v>
      </c>
      <c r="T90" s="42">
        <f t="shared" si="1"/>
        <v>3822</v>
      </c>
      <c r="U90" s="42">
        <f t="shared" si="1"/>
        <v>47323054.979999997</v>
      </c>
      <c r="V90" s="16"/>
    </row>
    <row r="91" spans="1:22" s="9" customFormat="1" x14ac:dyDescent="0.2">
      <c r="A91" s="30">
        <v>84</v>
      </c>
      <c r="B91" s="53" t="s">
        <v>194</v>
      </c>
      <c r="C91" s="32" t="s">
        <v>195</v>
      </c>
      <c r="D91" s="43">
        <v>25</v>
      </c>
      <c r="E91" s="43">
        <v>795194.48</v>
      </c>
      <c r="F91" s="43">
        <v>66</v>
      </c>
      <c r="G91" s="43">
        <v>906572.03</v>
      </c>
      <c r="H91" s="43">
        <v>312</v>
      </c>
      <c r="I91" s="43">
        <v>782703.72</v>
      </c>
      <c r="J91" s="43">
        <v>1629</v>
      </c>
      <c r="K91" s="43">
        <v>21741528.329999998</v>
      </c>
      <c r="L91" s="43">
        <f t="shared" si="0"/>
        <v>2032</v>
      </c>
      <c r="M91" s="43">
        <f t="shared" si="0"/>
        <v>24225998.559999999</v>
      </c>
      <c r="N91" s="43">
        <v>976</v>
      </c>
      <c r="O91" s="43">
        <v>21728375.039999999</v>
      </c>
      <c r="P91" s="43">
        <v>22</v>
      </c>
      <c r="Q91" s="43">
        <v>771762.72</v>
      </c>
      <c r="R91" s="43">
        <f t="shared" si="7"/>
        <v>998</v>
      </c>
      <c r="S91" s="43">
        <f t="shared" si="7"/>
        <v>22500137.759999998</v>
      </c>
      <c r="T91" s="43">
        <f t="shared" si="1"/>
        <v>3030</v>
      </c>
      <c r="U91" s="43">
        <f t="shared" si="1"/>
        <v>46726136.319999993</v>
      </c>
      <c r="V91" s="16"/>
    </row>
    <row r="92" spans="1:22" s="9" customFormat="1" x14ac:dyDescent="0.2">
      <c r="A92" s="33">
        <v>85</v>
      </c>
      <c r="B92" s="54" t="s">
        <v>202</v>
      </c>
      <c r="C92" s="1" t="s">
        <v>203</v>
      </c>
      <c r="D92" s="44"/>
      <c r="E92" s="44"/>
      <c r="F92" s="44">
        <v>6</v>
      </c>
      <c r="G92" s="44">
        <v>137650.04999999999</v>
      </c>
      <c r="H92" s="44">
        <v>462</v>
      </c>
      <c r="I92" s="44">
        <v>1512810.89</v>
      </c>
      <c r="J92" s="44">
        <v>1820</v>
      </c>
      <c r="K92" s="44">
        <v>22545863.289999999</v>
      </c>
      <c r="L92" s="42">
        <f t="shared" si="0"/>
        <v>2288</v>
      </c>
      <c r="M92" s="42">
        <f t="shared" si="0"/>
        <v>24196324.23</v>
      </c>
      <c r="N92" s="44">
        <v>885</v>
      </c>
      <c r="O92" s="44">
        <v>21235828.719999999</v>
      </c>
      <c r="P92" s="44"/>
      <c r="Q92" s="44"/>
      <c r="R92" s="42">
        <f t="shared" si="7"/>
        <v>885</v>
      </c>
      <c r="S92" s="42">
        <f t="shared" si="7"/>
        <v>21235828.719999999</v>
      </c>
      <c r="T92" s="42">
        <f t="shared" si="1"/>
        <v>3173</v>
      </c>
      <c r="U92" s="42">
        <f t="shared" si="1"/>
        <v>45432152.950000003</v>
      </c>
      <c r="V92" s="16"/>
    </row>
    <row r="93" spans="1:22" s="9" customFormat="1" x14ac:dyDescent="0.2">
      <c r="A93" s="30">
        <v>86</v>
      </c>
      <c r="B93" s="53" t="s">
        <v>106</v>
      </c>
      <c r="C93" s="32" t="s">
        <v>107</v>
      </c>
      <c r="D93" s="43"/>
      <c r="E93" s="43"/>
      <c r="F93" s="43">
        <v>35</v>
      </c>
      <c r="G93" s="43">
        <v>10264228.58</v>
      </c>
      <c r="H93" s="43">
        <v>54</v>
      </c>
      <c r="I93" s="43">
        <v>4108542.67</v>
      </c>
      <c r="J93" s="43">
        <v>145</v>
      </c>
      <c r="K93" s="43">
        <v>8549313.6199999992</v>
      </c>
      <c r="L93" s="43">
        <f t="shared" si="0"/>
        <v>234</v>
      </c>
      <c r="M93" s="43">
        <f t="shared" si="0"/>
        <v>22922084.869999997</v>
      </c>
      <c r="N93" s="43">
        <v>40</v>
      </c>
      <c r="O93" s="43">
        <v>18089137.530000001</v>
      </c>
      <c r="P93" s="43">
        <v>10</v>
      </c>
      <c r="Q93" s="43">
        <v>3320000</v>
      </c>
      <c r="R93" s="43">
        <f t="shared" si="7"/>
        <v>50</v>
      </c>
      <c r="S93" s="43">
        <f t="shared" si="7"/>
        <v>21409137.530000001</v>
      </c>
      <c r="T93" s="43">
        <f t="shared" si="1"/>
        <v>284</v>
      </c>
      <c r="U93" s="43">
        <f t="shared" si="1"/>
        <v>44331222.399999999</v>
      </c>
      <c r="V93" s="16"/>
    </row>
    <row r="94" spans="1:22" s="9" customFormat="1" x14ac:dyDescent="0.2">
      <c r="A94" s="33">
        <v>87</v>
      </c>
      <c r="B94" s="54" t="s">
        <v>210</v>
      </c>
      <c r="C94" s="1" t="s">
        <v>211</v>
      </c>
      <c r="D94" s="44">
        <v>161</v>
      </c>
      <c r="E94" s="44">
        <v>8970564.4299999997</v>
      </c>
      <c r="F94" s="44">
        <v>238</v>
      </c>
      <c r="G94" s="44">
        <v>5897788.6900000004</v>
      </c>
      <c r="H94" s="44">
        <v>533</v>
      </c>
      <c r="I94" s="44">
        <v>2010436.99</v>
      </c>
      <c r="J94" s="44">
        <v>1397</v>
      </c>
      <c r="K94" s="44">
        <v>8417897.9199999999</v>
      </c>
      <c r="L94" s="42">
        <f t="shared" si="0"/>
        <v>2329</v>
      </c>
      <c r="M94" s="42">
        <f t="shared" si="0"/>
        <v>25296688.030000001</v>
      </c>
      <c r="N94" s="44">
        <v>526</v>
      </c>
      <c r="O94" s="44">
        <v>11087683.23</v>
      </c>
      <c r="P94" s="44">
        <v>65</v>
      </c>
      <c r="Q94" s="44">
        <v>7650409.2800000003</v>
      </c>
      <c r="R94" s="42">
        <f t="shared" si="7"/>
        <v>591</v>
      </c>
      <c r="S94" s="42">
        <f t="shared" si="7"/>
        <v>18738092.510000002</v>
      </c>
      <c r="T94" s="42">
        <f t="shared" si="1"/>
        <v>2920</v>
      </c>
      <c r="U94" s="42">
        <f t="shared" si="1"/>
        <v>44034780.540000007</v>
      </c>
      <c r="V94" s="16"/>
    </row>
    <row r="95" spans="1:22" s="9" customFormat="1" x14ac:dyDescent="0.2">
      <c r="A95" s="30">
        <v>88</v>
      </c>
      <c r="B95" s="53" t="s">
        <v>192</v>
      </c>
      <c r="C95" s="32" t="s">
        <v>193</v>
      </c>
      <c r="D95" s="43"/>
      <c r="E95" s="43"/>
      <c r="F95" s="43">
        <v>1</v>
      </c>
      <c r="G95" s="43">
        <v>7400</v>
      </c>
      <c r="H95" s="43">
        <v>327</v>
      </c>
      <c r="I95" s="43">
        <v>1285774.22</v>
      </c>
      <c r="J95" s="43">
        <v>925</v>
      </c>
      <c r="K95" s="43">
        <v>21240157.370000001</v>
      </c>
      <c r="L95" s="43">
        <f t="shared" si="0"/>
        <v>1253</v>
      </c>
      <c r="M95" s="43">
        <f t="shared" si="0"/>
        <v>22533331.59</v>
      </c>
      <c r="N95" s="43">
        <v>929</v>
      </c>
      <c r="O95" s="43">
        <v>20150527.329999998</v>
      </c>
      <c r="P95" s="43">
        <v>8</v>
      </c>
      <c r="Q95" s="43">
        <v>99604.4</v>
      </c>
      <c r="R95" s="43">
        <f t="shared" si="7"/>
        <v>937</v>
      </c>
      <c r="S95" s="43">
        <f t="shared" si="7"/>
        <v>20250131.729999997</v>
      </c>
      <c r="T95" s="43">
        <f t="shared" si="1"/>
        <v>2190</v>
      </c>
      <c r="U95" s="43">
        <f t="shared" si="1"/>
        <v>42783463.319999993</v>
      </c>
      <c r="V95" s="16"/>
    </row>
    <row r="96" spans="1:22" s="9" customFormat="1" x14ac:dyDescent="0.2">
      <c r="A96" s="33">
        <v>89</v>
      </c>
      <c r="B96" s="54" t="s">
        <v>186</v>
      </c>
      <c r="C96" s="1" t="s">
        <v>187</v>
      </c>
      <c r="D96" s="44">
        <v>3</v>
      </c>
      <c r="E96" s="44">
        <v>1229279.2</v>
      </c>
      <c r="F96" s="44">
        <v>3</v>
      </c>
      <c r="G96" s="44">
        <v>450000</v>
      </c>
      <c r="H96" s="44">
        <v>5</v>
      </c>
      <c r="I96" s="44">
        <v>219290.08</v>
      </c>
      <c r="J96" s="44">
        <v>8</v>
      </c>
      <c r="K96" s="44">
        <v>110836.3</v>
      </c>
      <c r="L96" s="42">
        <f t="shared" si="0"/>
        <v>19</v>
      </c>
      <c r="M96" s="42">
        <f t="shared" si="0"/>
        <v>2009405.58</v>
      </c>
      <c r="N96" s="44">
        <v>12</v>
      </c>
      <c r="O96" s="44">
        <v>17400000</v>
      </c>
      <c r="P96" s="44">
        <v>21</v>
      </c>
      <c r="Q96" s="44">
        <v>20150000</v>
      </c>
      <c r="R96" s="42">
        <f t="shared" si="7"/>
        <v>33</v>
      </c>
      <c r="S96" s="42">
        <f t="shared" si="7"/>
        <v>37550000</v>
      </c>
      <c r="T96" s="42">
        <f t="shared" si="1"/>
        <v>52</v>
      </c>
      <c r="U96" s="42">
        <f t="shared" si="1"/>
        <v>39559405.579999998</v>
      </c>
      <c r="V96" s="16"/>
    </row>
    <row r="97" spans="1:22" s="9" customFormat="1" x14ac:dyDescent="0.2">
      <c r="A97" s="30">
        <v>90</v>
      </c>
      <c r="B97" s="31" t="s">
        <v>206</v>
      </c>
      <c r="C97" s="32" t="s">
        <v>207</v>
      </c>
      <c r="D97" s="43"/>
      <c r="E97" s="43"/>
      <c r="F97" s="43">
        <v>3</v>
      </c>
      <c r="G97" s="43">
        <v>25649.56</v>
      </c>
      <c r="H97" s="43">
        <v>200</v>
      </c>
      <c r="I97" s="43">
        <v>1244635.1499999999</v>
      </c>
      <c r="J97" s="43">
        <v>628</v>
      </c>
      <c r="K97" s="43">
        <v>15194666.68</v>
      </c>
      <c r="L97" s="43">
        <f t="shared" si="0"/>
        <v>831</v>
      </c>
      <c r="M97" s="43">
        <f t="shared" si="0"/>
        <v>16464951.390000001</v>
      </c>
      <c r="N97" s="43">
        <v>1049</v>
      </c>
      <c r="O97" s="43">
        <v>17988728.73</v>
      </c>
      <c r="P97" s="43">
        <v>43</v>
      </c>
      <c r="Q97" s="43">
        <v>4012300.96</v>
      </c>
      <c r="R97" s="43">
        <f t="shared" si="7"/>
        <v>1092</v>
      </c>
      <c r="S97" s="43">
        <f t="shared" si="7"/>
        <v>22001029.690000001</v>
      </c>
      <c r="T97" s="43">
        <f t="shared" si="1"/>
        <v>1923</v>
      </c>
      <c r="U97" s="43">
        <f t="shared" si="1"/>
        <v>38465981.079999998</v>
      </c>
      <c r="V97" s="16"/>
    </row>
    <row r="98" spans="1:22" s="9" customFormat="1" x14ac:dyDescent="0.2">
      <c r="A98" s="33">
        <v>91</v>
      </c>
      <c r="B98" s="54" t="s">
        <v>198</v>
      </c>
      <c r="C98" s="1" t="s">
        <v>199</v>
      </c>
      <c r="D98" s="44">
        <v>26</v>
      </c>
      <c r="E98" s="44">
        <v>258014.02</v>
      </c>
      <c r="F98" s="44">
        <v>395</v>
      </c>
      <c r="G98" s="44">
        <v>7833290.5</v>
      </c>
      <c r="H98" s="44">
        <v>106</v>
      </c>
      <c r="I98" s="44">
        <v>1547191.86</v>
      </c>
      <c r="J98" s="44">
        <v>839</v>
      </c>
      <c r="K98" s="44">
        <v>10672323.07</v>
      </c>
      <c r="L98" s="42">
        <f t="shared" si="0"/>
        <v>1366</v>
      </c>
      <c r="M98" s="42">
        <f t="shared" si="0"/>
        <v>20310819.449999999</v>
      </c>
      <c r="N98" s="44">
        <v>1293</v>
      </c>
      <c r="O98" s="44">
        <v>16873803.739999998</v>
      </c>
      <c r="P98" s="44">
        <v>9</v>
      </c>
      <c r="Q98" s="44">
        <v>175626.93</v>
      </c>
      <c r="R98" s="42">
        <f t="shared" si="7"/>
        <v>1302</v>
      </c>
      <c r="S98" s="42">
        <f t="shared" si="7"/>
        <v>17049430.669999998</v>
      </c>
      <c r="T98" s="42">
        <f t="shared" si="1"/>
        <v>2668</v>
      </c>
      <c r="U98" s="42">
        <f t="shared" si="1"/>
        <v>37360250.119999997</v>
      </c>
      <c r="V98" s="16"/>
    </row>
    <row r="99" spans="1:22" s="9" customFormat="1" x14ac:dyDescent="0.2">
      <c r="A99" s="30">
        <v>92</v>
      </c>
      <c r="B99" s="53" t="s">
        <v>212</v>
      </c>
      <c r="C99" s="32" t="s">
        <v>213</v>
      </c>
      <c r="D99" s="43">
        <v>9</v>
      </c>
      <c r="E99" s="43">
        <v>164537.26</v>
      </c>
      <c r="F99" s="43">
        <v>199</v>
      </c>
      <c r="G99" s="43">
        <v>5450576.8899999997</v>
      </c>
      <c r="H99" s="43">
        <v>145</v>
      </c>
      <c r="I99" s="43">
        <v>1271823.6399999999</v>
      </c>
      <c r="J99" s="43">
        <v>662</v>
      </c>
      <c r="K99" s="43">
        <v>6817140.96</v>
      </c>
      <c r="L99" s="43">
        <f t="shared" si="0"/>
        <v>1015</v>
      </c>
      <c r="M99" s="43">
        <f t="shared" si="0"/>
        <v>13704078.749999998</v>
      </c>
      <c r="N99" s="43">
        <v>618</v>
      </c>
      <c r="O99" s="43">
        <v>16661678.039999999</v>
      </c>
      <c r="P99" s="43">
        <v>47</v>
      </c>
      <c r="Q99" s="43">
        <v>5860301.7800000003</v>
      </c>
      <c r="R99" s="43">
        <f t="shared" si="7"/>
        <v>665</v>
      </c>
      <c r="S99" s="43">
        <f t="shared" si="7"/>
        <v>22521979.82</v>
      </c>
      <c r="T99" s="43">
        <f t="shared" si="1"/>
        <v>1680</v>
      </c>
      <c r="U99" s="43">
        <f t="shared" si="1"/>
        <v>36226058.57</v>
      </c>
      <c r="V99" s="16"/>
    </row>
    <row r="100" spans="1:22" s="9" customFormat="1" x14ac:dyDescent="0.2">
      <c r="A100" s="33">
        <v>93</v>
      </c>
      <c r="B100" s="54" t="s">
        <v>204</v>
      </c>
      <c r="C100" s="1" t="s">
        <v>205</v>
      </c>
      <c r="D100" s="44">
        <v>9</v>
      </c>
      <c r="E100" s="44">
        <v>5003050</v>
      </c>
      <c r="F100" s="44">
        <v>16</v>
      </c>
      <c r="G100" s="44">
        <v>5997075.6399999997</v>
      </c>
      <c r="H100" s="44">
        <v>3</v>
      </c>
      <c r="I100" s="44">
        <v>505259.48</v>
      </c>
      <c r="J100" s="44">
        <v>29</v>
      </c>
      <c r="K100" s="44">
        <v>1378470.51</v>
      </c>
      <c r="L100" s="42">
        <f t="shared" si="0"/>
        <v>57</v>
      </c>
      <c r="M100" s="42">
        <f t="shared" si="0"/>
        <v>12883855.629999999</v>
      </c>
      <c r="N100" s="44">
        <v>2</v>
      </c>
      <c r="O100" s="44">
        <v>7500000</v>
      </c>
      <c r="P100" s="44">
        <v>2</v>
      </c>
      <c r="Q100" s="44">
        <v>10000000</v>
      </c>
      <c r="R100" s="42">
        <f t="shared" si="7"/>
        <v>4</v>
      </c>
      <c r="S100" s="42">
        <f t="shared" si="7"/>
        <v>17500000</v>
      </c>
      <c r="T100" s="42">
        <f t="shared" si="1"/>
        <v>61</v>
      </c>
      <c r="U100" s="42">
        <f t="shared" si="1"/>
        <v>30383855.629999999</v>
      </c>
      <c r="V100" s="16"/>
    </row>
    <row r="101" spans="1:22" s="9" customFormat="1" x14ac:dyDescent="0.2">
      <c r="A101" s="30">
        <v>94</v>
      </c>
      <c r="B101" s="53" t="s">
        <v>62</v>
      </c>
      <c r="C101" s="32" t="s">
        <v>63</v>
      </c>
      <c r="D101" s="43"/>
      <c r="E101" s="43"/>
      <c r="F101" s="43"/>
      <c r="G101" s="43"/>
      <c r="H101" s="43">
        <v>10</v>
      </c>
      <c r="I101" s="43">
        <v>28265500.710000001</v>
      </c>
      <c r="J101" s="43"/>
      <c r="K101" s="43"/>
      <c r="L101" s="43">
        <f t="shared" si="0"/>
        <v>10</v>
      </c>
      <c r="M101" s="43">
        <f t="shared" si="0"/>
        <v>28265500.710000001</v>
      </c>
      <c r="N101" s="43"/>
      <c r="O101" s="43"/>
      <c r="P101" s="43"/>
      <c r="Q101" s="43"/>
      <c r="R101" s="43">
        <f t="shared" si="7"/>
        <v>0</v>
      </c>
      <c r="S101" s="43">
        <f t="shared" si="7"/>
        <v>0</v>
      </c>
      <c r="T101" s="43">
        <f t="shared" si="1"/>
        <v>10</v>
      </c>
      <c r="U101" s="43">
        <f t="shared" si="1"/>
        <v>28265500.710000001</v>
      </c>
      <c r="V101" s="16"/>
    </row>
    <row r="102" spans="1:22" s="9" customFormat="1" x14ac:dyDescent="0.2">
      <c r="A102" s="33">
        <v>95</v>
      </c>
      <c r="B102" s="54" t="s">
        <v>260</v>
      </c>
      <c r="C102" s="1" t="s">
        <v>261</v>
      </c>
      <c r="D102" s="44"/>
      <c r="E102" s="44"/>
      <c r="F102" s="44"/>
      <c r="G102" s="44"/>
      <c r="H102" s="44">
        <v>352</v>
      </c>
      <c r="I102" s="44">
        <v>2411574.29</v>
      </c>
      <c r="J102" s="44">
        <v>499</v>
      </c>
      <c r="K102" s="44">
        <v>6699939.5700000003</v>
      </c>
      <c r="L102" s="42">
        <f t="shared" si="0"/>
        <v>851</v>
      </c>
      <c r="M102" s="42">
        <f t="shared" si="0"/>
        <v>9111513.8599999994</v>
      </c>
      <c r="N102" s="44">
        <v>445</v>
      </c>
      <c r="O102" s="44">
        <v>11301145.08</v>
      </c>
      <c r="P102" s="44">
        <v>49</v>
      </c>
      <c r="Q102" s="44">
        <v>6998470.8700000001</v>
      </c>
      <c r="R102" s="42">
        <f t="shared" si="7"/>
        <v>494</v>
      </c>
      <c r="S102" s="42">
        <f t="shared" si="7"/>
        <v>18299615.949999999</v>
      </c>
      <c r="T102" s="42">
        <f t="shared" si="1"/>
        <v>1345</v>
      </c>
      <c r="U102" s="42">
        <f t="shared" si="1"/>
        <v>27411129.809999999</v>
      </c>
      <c r="V102" s="16"/>
    </row>
    <row r="103" spans="1:22" s="9" customFormat="1" x14ac:dyDescent="0.2">
      <c r="A103" s="30">
        <v>96</v>
      </c>
      <c r="B103" s="53" t="s">
        <v>218</v>
      </c>
      <c r="C103" s="32" t="s">
        <v>219</v>
      </c>
      <c r="D103" s="43">
        <v>21</v>
      </c>
      <c r="E103" s="43">
        <v>606833.99</v>
      </c>
      <c r="F103" s="43">
        <v>26</v>
      </c>
      <c r="G103" s="43">
        <v>498868.8</v>
      </c>
      <c r="H103" s="43">
        <v>147</v>
      </c>
      <c r="I103" s="43">
        <v>882357.36</v>
      </c>
      <c r="J103" s="43">
        <v>432</v>
      </c>
      <c r="K103" s="43">
        <v>5304385.97</v>
      </c>
      <c r="L103" s="43">
        <f t="shared" si="0"/>
        <v>626</v>
      </c>
      <c r="M103" s="43">
        <f t="shared" si="0"/>
        <v>7292446.1200000001</v>
      </c>
      <c r="N103" s="43">
        <v>359</v>
      </c>
      <c r="O103" s="43">
        <v>12128727.890000001</v>
      </c>
      <c r="P103" s="43">
        <v>72</v>
      </c>
      <c r="Q103" s="43">
        <v>7812339.1900000004</v>
      </c>
      <c r="R103" s="43">
        <f t="shared" ref="R103:S118" si="8">N103+P103</f>
        <v>431</v>
      </c>
      <c r="S103" s="43">
        <f t="shared" si="8"/>
        <v>19941067.080000002</v>
      </c>
      <c r="T103" s="43">
        <f t="shared" si="1"/>
        <v>1057</v>
      </c>
      <c r="U103" s="43">
        <f t="shared" si="1"/>
        <v>27233513.200000003</v>
      </c>
      <c r="V103" s="16"/>
    </row>
    <row r="104" spans="1:22" s="9" customFormat="1" x14ac:dyDescent="0.2">
      <c r="A104" s="33">
        <v>97</v>
      </c>
      <c r="B104" s="54" t="s">
        <v>234</v>
      </c>
      <c r="C104" s="1" t="s">
        <v>235</v>
      </c>
      <c r="D104" s="44"/>
      <c r="E104" s="44"/>
      <c r="F104" s="44">
        <v>17</v>
      </c>
      <c r="G104" s="44">
        <v>355420.12</v>
      </c>
      <c r="H104" s="44">
        <v>28</v>
      </c>
      <c r="I104" s="44">
        <v>171694.53</v>
      </c>
      <c r="J104" s="44">
        <v>193</v>
      </c>
      <c r="K104" s="44">
        <v>12842765.439999999</v>
      </c>
      <c r="L104" s="42">
        <f t="shared" si="0"/>
        <v>238</v>
      </c>
      <c r="M104" s="42">
        <f t="shared" si="0"/>
        <v>13369880.089999998</v>
      </c>
      <c r="N104" s="44">
        <v>896</v>
      </c>
      <c r="O104" s="44">
        <v>13149012.16</v>
      </c>
      <c r="P104" s="44">
        <v>4</v>
      </c>
      <c r="Q104" s="44">
        <v>119494</v>
      </c>
      <c r="R104" s="42">
        <f t="shared" si="8"/>
        <v>900</v>
      </c>
      <c r="S104" s="42">
        <f t="shared" si="8"/>
        <v>13268506.16</v>
      </c>
      <c r="T104" s="42">
        <f t="shared" si="1"/>
        <v>1138</v>
      </c>
      <c r="U104" s="42">
        <f t="shared" si="1"/>
        <v>26638386.25</v>
      </c>
      <c r="V104" s="16"/>
    </row>
    <row r="105" spans="1:22" s="9" customFormat="1" x14ac:dyDescent="0.2">
      <c r="A105" s="30">
        <v>98</v>
      </c>
      <c r="B105" s="31" t="s">
        <v>200</v>
      </c>
      <c r="C105" s="32" t="s">
        <v>201</v>
      </c>
      <c r="D105" s="43">
        <v>26</v>
      </c>
      <c r="E105" s="43">
        <v>2755953.32</v>
      </c>
      <c r="F105" s="43">
        <v>7</v>
      </c>
      <c r="G105" s="43">
        <v>1025609.64</v>
      </c>
      <c r="H105" s="43">
        <v>35</v>
      </c>
      <c r="I105" s="43">
        <v>6993333.9000000004</v>
      </c>
      <c r="J105" s="43">
        <v>77</v>
      </c>
      <c r="K105" s="43">
        <v>5350774.74</v>
      </c>
      <c r="L105" s="43">
        <f t="shared" si="0"/>
        <v>145</v>
      </c>
      <c r="M105" s="43">
        <f t="shared" si="0"/>
        <v>16125671.600000001</v>
      </c>
      <c r="N105" s="43">
        <v>14</v>
      </c>
      <c r="O105" s="43">
        <v>4352961</v>
      </c>
      <c r="P105" s="43">
        <v>15</v>
      </c>
      <c r="Q105" s="43">
        <v>6098008.0899999999</v>
      </c>
      <c r="R105" s="43">
        <f t="shared" si="8"/>
        <v>29</v>
      </c>
      <c r="S105" s="43">
        <f t="shared" si="8"/>
        <v>10450969.09</v>
      </c>
      <c r="T105" s="43">
        <f t="shared" si="1"/>
        <v>174</v>
      </c>
      <c r="U105" s="43">
        <f t="shared" si="1"/>
        <v>26576640.690000001</v>
      </c>
      <c r="V105" s="16"/>
    </row>
    <row r="106" spans="1:22" s="9" customFormat="1" x14ac:dyDescent="0.2">
      <c r="A106" s="33">
        <v>99</v>
      </c>
      <c r="B106" s="54" t="s">
        <v>263</v>
      </c>
      <c r="C106" s="1" t="s">
        <v>264</v>
      </c>
      <c r="D106" s="44">
        <v>4</v>
      </c>
      <c r="E106" s="44">
        <v>1720437.21</v>
      </c>
      <c r="F106" s="44"/>
      <c r="G106" s="44"/>
      <c r="H106" s="44">
        <v>41</v>
      </c>
      <c r="I106" s="44">
        <v>3738919.43</v>
      </c>
      <c r="J106" s="44">
        <v>92</v>
      </c>
      <c r="K106" s="44">
        <v>8151311.7400000002</v>
      </c>
      <c r="L106" s="42">
        <f t="shared" si="0"/>
        <v>137</v>
      </c>
      <c r="M106" s="42">
        <f t="shared" si="0"/>
        <v>13610668.379999999</v>
      </c>
      <c r="N106" s="44">
        <v>18</v>
      </c>
      <c r="O106" s="44">
        <v>8069786.5999999996</v>
      </c>
      <c r="P106" s="44">
        <v>9</v>
      </c>
      <c r="Q106" s="44">
        <v>4891470.6100000003</v>
      </c>
      <c r="R106" s="42">
        <f t="shared" si="8"/>
        <v>27</v>
      </c>
      <c r="S106" s="42">
        <f t="shared" si="8"/>
        <v>12961257.210000001</v>
      </c>
      <c r="T106" s="42">
        <f t="shared" si="1"/>
        <v>164</v>
      </c>
      <c r="U106" s="42">
        <f t="shared" si="1"/>
        <v>26571925.59</v>
      </c>
      <c r="V106" s="16"/>
    </row>
    <row r="107" spans="1:22" s="9" customFormat="1" x14ac:dyDescent="0.2">
      <c r="A107" s="30">
        <v>100</v>
      </c>
      <c r="B107" s="53" t="s">
        <v>242</v>
      </c>
      <c r="C107" s="32" t="s">
        <v>243</v>
      </c>
      <c r="D107" s="43">
        <v>6</v>
      </c>
      <c r="E107" s="43">
        <v>1567111.75</v>
      </c>
      <c r="F107" s="43">
        <v>4</v>
      </c>
      <c r="G107" s="43">
        <v>1948297.13</v>
      </c>
      <c r="H107" s="43">
        <v>359</v>
      </c>
      <c r="I107" s="43">
        <v>381875.08</v>
      </c>
      <c r="J107" s="43">
        <v>64</v>
      </c>
      <c r="K107" s="43">
        <v>176095.91</v>
      </c>
      <c r="L107" s="43">
        <f t="shared" si="0"/>
        <v>433</v>
      </c>
      <c r="M107" s="43">
        <f t="shared" si="0"/>
        <v>4073379.87</v>
      </c>
      <c r="N107" s="43">
        <v>11</v>
      </c>
      <c r="O107" s="43">
        <v>11000000</v>
      </c>
      <c r="P107" s="43">
        <v>9</v>
      </c>
      <c r="Q107" s="43">
        <v>10920000</v>
      </c>
      <c r="R107" s="43">
        <f t="shared" si="8"/>
        <v>20</v>
      </c>
      <c r="S107" s="43">
        <f t="shared" si="8"/>
        <v>21920000</v>
      </c>
      <c r="T107" s="43">
        <f t="shared" si="1"/>
        <v>453</v>
      </c>
      <c r="U107" s="43">
        <f t="shared" si="1"/>
        <v>25993379.870000001</v>
      </c>
      <c r="V107" s="16"/>
    </row>
    <row r="108" spans="1:22" s="9" customFormat="1" x14ac:dyDescent="0.2">
      <c r="A108" s="33">
        <v>101</v>
      </c>
      <c r="B108" s="54" t="s">
        <v>216</v>
      </c>
      <c r="C108" s="1" t="s">
        <v>217</v>
      </c>
      <c r="D108" s="44"/>
      <c r="E108" s="44"/>
      <c r="F108" s="44">
        <v>26</v>
      </c>
      <c r="G108" s="44">
        <v>487601.98</v>
      </c>
      <c r="H108" s="44">
        <v>708</v>
      </c>
      <c r="I108" s="44">
        <v>1114344.77</v>
      </c>
      <c r="J108" s="44">
        <v>1991</v>
      </c>
      <c r="K108" s="44">
        <v>11553615.720000001</v>
      </c>
      <c r="L108" s="42">
        <f t="shared" si="0"/>
        <v>2725</v>
      </c>
      <c r="M108" s="42">
        <f t="shared" si="0"/>
        <v>13155562.470000001</v>
      </c>
      <c r="N108" s="44">
        <v>781</v>
      </c>
      <c r="O108" s="44">
        <v>11863779.66</v>
      </c>
      <c r="P108" s="44">
        <v>14</v>
      </c>
      <c r="Q108" s="44">
        <v>930204.19</v>
      </c>
      <c r="R108" s="42">
        <f t="shared" si="8"/>
        <v>795</v>
      </c>
      <c r="S108" s="42">
        <f t="shared" si="8"/>
        <v>12793983.85</v>
      </c>
      <c r="T108" s="42">
        <f t="shared" si="1"/>
        <v>3520</v>
      </c>
      <c r="U108" s="42">
        <f t="shared" si="1"/>
        <v>25949546.32</v>
      </c>
      <c r="V108" s="16"/>
    </row>
    <row r="109" spans="1:22" s="9" customFormat="1" x14ac:dyDescent="0.2">
      <c r="A109" s="30">
        <v>102</v>
      </c>
      <c r="B109" s="53" t="s">
        <v>208</v>
      </c>
      <c r="C109" s="32" t="s">
        <v>209</v>
      </c>
      <c r="D109" s="43">
        <v>25</v>
      </c>
      <c r="E109" s="43">
        <v>1322652.77</v>
      </c>
      <c r="F109" s="43"/>
      <c r="G109" s="43"/>
      <c r="H109" s="43">
        <v>1212</v>
      </c>
      <c r="I109" s="43">
        <v>10642568.51</v>
      </c>
      <c r="J109" s="43">
        <v>32</v>
      </c>
      <c r="K109" s="43">
        <v>201392.47</v>
      </c>
      <c r="L109" s="43">
        <f t="shared" si="0"/>
        <v>1269</v>
      </c>
      <c r="M109" s="43">
        <f t="shared" si="0"/>
        <v>12166613.75</v>
      </c>
      <c r="N109" s="43">
        <v>13</v>
      </c>
      <c r="O109" s="43">
        <v>142137.4</v>
      </c>
      <c r="P109" s="43">
        <v>61</v>
      </c>
      <c r="Q109" s="43">
        <v>11905900.369999999</v>
      </c>
      <c r="R109" s="43">
        <f t="shared" si="8"/>
        <v>74</v>
      </c>
      <c r="S109" s="43">
        <f t="shared" si="8"/>
        <v>12048037.77</v>
      </c>
      <c r="T109" s="43">
        <f t="shared" si="1"/>
        <v>1343</v>
      </c>
      <c r="U109" s="43">
        <f t="shared" si="1"/>
        <v>24214651.52</v>
      </c>
      <c r="V109" s="16"/>
    </row>
    <row r="110" spans="1:22" s="9" customFormat="1" x14ac:dyDescent="0.2">
      <c r="A110" s="33">
        <v>103</v>
      </c>
      <c r="B110" s="54" t="s">
        <v>220</v>
      </c>
      <c r="C110" s="1" t="s">
        <v>221</v>
      </c>
      <c r="D110" s="44">
        <v>5</v>
      </c>
      <c r="E110" s="44">
        <v>91240.7</v>
      </c>
      <c r="F110" s="44">
        <v>96</v>
      </c>
      <c r="G110" s="44">
        <v>2359506.79</v>
      </c>
      <c r="H110" s="44">
        <v>385</v>
      </c>
      <c r="I110" s="44">
        <v>1333009.56</v>
      </c>
      <c r="J110" s="44">
        <v>1204</v>
      </c>
      <c r="K110" s="44">
        <v>6115757.0899999999</v>
      </c>
      <c r="L110" s="42">
        <f t="shared" si="0"/>
        <v>1690</v>
      </c>
      <c r="M110" s="42">
        <f t="shared" si="0"/>
        <v>9899514.1400000006</v>
      </c>
      <c r="N110" s="44">
        <v>516</v>
      </c>
      <c r="O110" s="44">
        <v>10352333.689999999</v>
      </c>
      <c r="P110" s="44">
        <v>48</v>
      </c>
      <c r="Q110" s="44">
        <v>2858397.1</v>
      </c>
      <c r="R110" s="42">
        <f t="shared" si="8"/>
        <v>564</v>
      </c>
      <c r="S110" s="42">
        <f t="shared" si="8"/>
        <v>13210730.789999999</v>
      </c>
      <c r="T110" s="42">
        <f t="shared" si="1"/>
        <v>2254</v>
      </c>
      <c r="U110" s="42">
        <f t="shared" si="1"/>
        <v>23110244.93</v>
      </c>
      <c r="V110" s="16"/>
    </row>
    <row r="111" spans="1:22" s="9" customFormat="1" x14ac:dyDescent="0.2">
      <c r="A111" s="30">
        <v>104</v>
      </c>
      <c r="B111" s="31" t="s">
        <v>240</v>
      </c>
      <c r="C111" s="32" t="s">
        <v>241</v>
      </c>
      <c r="D111" s="43"/>
      <c r="E111" s="43"/>
      <c r="F111" s="43"/>
      <c r="G111" s="43"/>
      <c r="H111" s="43">
        <v>23</v>
      </c>
      <c r="I111" s="43">
        <v>1056445.28</v>
      </c>
      <c r="J111" s="43">
        <v>350</v>
      </c>
      <c r="K111" s="43">
        <v>9607379.25</v>
      </c>
      <c r="L111" s="43">
        <f t="shared" si="0"/>
        <v>373</v>
      </c>
      <c r="M111" s="43">
        <f t="shared" si="0"/>
        <v>10663824.529999999</v>
      </c>
      <c r="N111" s="43">
        <v>348</v>
      </c>
      <c r="O111" s="43">
        <v>9607379.25</v>
      </c>
      <c r="P111" s="43">
        <v>22</v>
      </c>
      <c r="Q111" s="43">
        <v>1056445.28</v>
      </c>
      <c r="R111" s="43">
        <f t="shared" si="8"/>
        <v>370</v>
      </c>
      <c r="S111" s="43">
        <f t="shared" si="8"/>
        <v>10663824.529999999</v>
      </c>
      <c r="T111" s="43">
        <f t="shared" si="1"/>
        <v>743</v>
      </c>
      <c r="U111" s="43">
        <f t="shared" si="1"/>
        <v>21327649.059999999</v>
      </c>
      <c r="V111" s="16"/>
    </row>
    <row r="112" spans="1:22" s="9" customFormat="1" x14ac:dyDescent="0.2">
      <c r="A112" s="33">
        <v>105</v>
      </c>
      <c r="B112" s="54" t="s">
        <v>226</v>
      </c>
      <c r="C112" s="1" t="s">
        <v>227</v>
      </c>
      <c r="D112" s="44">
        <v>1</v>
      </c>
      <c r="E112" s="44">
        <v>67268.990000000005</v>
      </c>
      <c r="F112" s="44">
        <v>173</v>
      </c>
      <c r="G112" s="44">
        <v>5371505.3600000003</v>
      </c>
      <c r="H112" s="44">
        <v>91</v>
      </c>
      <c r="I112" s="44">
        <v>1154993.6499999999</v>
      </c>
      <c r="J112" s="44">
        <v>493</v>
      </c>
      <c r="K112" s="44">
        <v>3972489.94</v>
      </c>
      <c r="L112" s="42">
        <f t="shared" si="0"/>
        <v>758</v>
      </c>
      <c r="M112" s="42">
        <f t="shared" si="0"/>
        <v>10566257.939999999</v>
      </c>
      <c r="N112" s="44">
        <v>510</v>
      </c>
      <c r="O112" s="44">
        <v>9401122.6199999992</v>
      </c>
      <c r="P112" s="44">
        <v>53</v>
      </c>
      <c r="Q112" s="44">
        <v>1202136.8600000001</v>
      </c>
      <c r="R112" s="42">
        <f t="shared" si="8"/>
        <v>563</v>
      </c>
      <c r="S112" s="42">
        <f t="shared" si="8"/>
        <v>10603259.479999999</v>
      </c>
      <c r="T112" s="42">
        <f t="shared" si="1"/>
        <v>1321</v>
      </c>
      <c r="U112" s="42">
        <f t="shared" si="1"/>
        <v>21169517.419999998</v>
      </c>
      <c r="V112" s="16"/>
    </row>
    <row r="113" spans="1:22" s="9" customFormat="1" x14ac:dyDescent="0.2">
      <c r="A113" s="30">
        <v>106</v>
      </c>
      <c r="B113" s="53" t="s">
        <v>164</v>
      </c>
      <c r="C113" s="32" t="s">
        <v>165</v>
      </c>
      <c r="D113" s="43">
        <v>2</v>
      </c>
      <c r="E113" s="43">
        <v>634000</v>
      </c>
      <c r="F113" s="43">
        <v>17</v>
      </c>
      <c r="G113" s="43">
        <v>888412.53</v>
      </c>
      <c r="H113" s="43">
        <v>10</v>
      </c>
      <c r="I113" s="43">
        <v>8223479.7599999998</v>
      </c>
      <c r="J113" s="43">
        <v>17</v>
      </c>
      <c r="K113" s="43">
        <v>244340.82</v>
      </c>
      <c r="L113" s="43">
        <f t="shared" si="0"/>
        <v>46</v>
      </c>
      <c r="M113" s="43">
        <f t="shared" si="0"/>
        <v>9990233.1099999994</v>
      </c>
      <c r="N113" s="43">
        <v>9</v>
      </c>
      <c r="O113" s="43">
        <v>1075305</v>
      </c>
      <c r="P113" s="43">
        <v>7</v>
      </c>
      <c r="Q113" s="43">
        <v>8807485</v>
      </c>
      <c r="R113" s="43">
        <f t="shared" si="8"/>
        <v>16</v>
      </c>
      <c r="S113" s="43">
        <f t="shared" si="8"/>
        <v>9882790</v>
      </c>
      <c r="T113" s="43">
        <f t="shared" si="1"/>
        <v>62</v>
      </c>
      <c r="U113" s="43">
        <f t="shared" si="1"/>
        <v>19873023.109999999</v>
      </c>
      <c r="V113" s="16"/>
    </row>
    <row r="114" spans="1:22" s="9" customFormat="1" x14ac:dyDescent="0.2">
      <c r="A114" s="33">
        <v>107</v>
      </c>
      <c r="B114" s="54" t="s">
        <v>256</v>
      </c>
      <c r="C114" s="1" t="s">
        <v>257</v>
      </c>
      <c r="D114" s="44"/>
      <c r="E114" s="44"/>
      <c r="F114" s="44">
        <v>23</v>
      </c>
      <c r="G114" s="44">
        <v>585350.86</v>
      </c>
      <c r="H114" s="44">
        <v>36</v>
      </c>
      <c r="I114" s="44">
        <v>330637.96000000002</v>
      </c>
      <c r="J114" s="44">
        <v>77</v>
      </c>
      <c r="K114" s="44">
        <v>7656955.3399999999</v>
      </c>
      <c r="L114" s="42">
        <f t="shared" si="0"/>
        <v>136</v>
      </c>
      <c r="M114" s="42">
        <f t="shared" si="0"/>
        <v>8572944.1600000001</v>
      </c>
      <c r="N114" s="44">
        <v>68</v>
      </c>
      <c r="O114" s="44">
        <v>8941506.5199999996</v>
      </c>
      <c r="P114" s="44">
        <v>44</v>
      </c>
      <c r="Q114" s="44">
        <v>1139895.8500000001</v>
      </c>
      <c r="R114" s="42">
        <f t="shared" si="8"/>
        <v>112</v>
      </c>
      <c r="S114" s="42">
        <f t="shared" si="8"/>
        <v>10081402.369999999</v>
      </c>
      <c r="T114" s="42">
        <f t="shared" si="1"/>
        <v>248</v>
      </c>
      <c r="U114" s="42">
        <f t="shared" si="1"/>
        <v>18654346.530000001</v>
      </c>
      <c r="V114" s="16"/>
    </row>
    <row r="115" spans="1:22" s="9" customFormat="1" x14ac:dyDescent="0.2">
      <c r="A115" s="30">
        <v>108</v>
      </c>
      <c r="B115" s="53" t="s">
        <v>283</v>
      </c>
      <c r="C115" s="32" t="s">
        <v>284</v>
      </c>
      <c r="D115" s="43"/>
      <c r="E115" s="43"/>
      <c r="F115" s="43"/>
      <c r="G115" s="43"/>
      <c r="H115" s="43">
        <v>60</v>
      </c>
      <c r="I115" s="43">
        <v>119665.57</v>
      </c>
      <c r="J115" s="43">
        <v>281</v>
      </c>
      <c r="K115" s="43">
        <v>9281735.3000000007</v>
      </c>
      <c r="L115" s="43">
        <f t="shared" si="0"/>
        <v>341</v>
      </c>
      <c r="M115" s="43">
        <f t="shared" si="0"/>
        <v>9401400.870000001</v>
      </c>
      <c r="N115" s="43">
        <v>512</v>
      </c>
      <c r="O115" s="43">
        <v>9141157.9600000009</v>
      </c>
      <c r="P115" s="43"/>
      <c r="Q115" s="43"/>
      <c r="R115" s="43">
        <f t="shared" si="8"/>
        <v>512</v>
      </c>
      <c r="S115" s="43">
        <f t="shared" si="8"/>
        <v>9141157.9600000009</v>
      </c>
      <c r="T115" s="43">
        <f t="shared" si="1"/>
        <v>853</v>
      </c>
      <c r="U115" s="43">
        <f t="shared" si="1"/>
        <v>18542558.830000002</v>
      </c>
      <c r="V115" s="16"/>
    </row>
    <row r="116" spans="1:22" s="9" customFormat="1" x14ac:dyDescent="0.2">
      <c r="A116" s="33">
        <v>109</v>
      </c>
      <c r="B116" s="54" t="s">
        <v>230</v>
      </c>
      <c r="C116" s="1" t="s">
        <v>231</v>
      </c>
      <c r="D116" s="44"/>
      <c r="E116" s="44"/>
      <c r="F116" s="44">
        <v>8</v>
      </c>
      <c r="G116" s="44">
        <v>22096.16</v>
      </c>
      <c r="H116" s="44">
        <v>196</v>
      </c>
      <c r="I116" s="44">
        <v>440179.86</v>
      </c>
      <c r="J116" s="44">
        <v>874</v>
      </c>
      <c r="K116" s="44">
        <v>8709454.1400000006</v>
      </c>
      <c r="L116" s="42">
        <f t="shared" si="0"/>
        <v>1078</v>
      </c>
      <c r="M116" s="42">
        <f t="shared" si="0"/>
        <v>9171730.1600000001</v>
      </c>
      <c r="N116" s="44">
        <v>584</v>
      </c>
      <c r="O116" s="44">
        <v>8350716.3600000003</v>
      </c>
      <c r="P116" s="44">
        <v>3</v>
      </c>
      <c r="Q116" s="44">
        <v>18355.400000000001</v>
      </c>
      <c r="R116" s="42">
        <f t="shared" si="8"/>
        <v>587</v>
      </c>
      <c r="S116" s="42">
        <f t="shared" si="8"/>
        <v>8369071.7600000007</v>
      </c>
      <c r="T116" s="42">
        <f t="shared" si="1"/>
        <v>1665</v>
      </c>
      <c r="U116" s="42">
        <f t="shared" si="1"/>
        <v>17540801.920000002</v>
      </c>
      <c r="V116" s="16"/>
    </row>
    <row r="117" spans="1:22" s="9" customFormat="1" x14ac:dyDescent="0.2">
      <c r="A117" s="30">
        <v>110</v>
      </c>
      <c r="B117" s="31" t="s">
        <v>236</v>
      </c>
      <c r="C117" s="32" t="s">
        <v>237</v>
      </c>
      <c r="D117" s="43">
        <v>6</v>
      </c>
      <c r="E117" s="43">
        <v>82149.440000000002</v>
      </c>
      <c r="F117" s="43">
        <v>46</v>
      </c>
      <c r="G117" s="43">
        <v>675664.46</v>
      </c>
      <c r="H117" s="43">
        <v>158</v>
      </c>
      <c r="I117" s="43">
        <v>254522.69</v>
      </c>
      <c r="J117" s="43">
        <v>709</v>
      </c>
      <c r="K117" s="43">
        <v>4531257.07</v>
      </c>
      <c r="L117" s="43">
        <f t="shared" si="0"/>
        <v>919</v>
      </c>
      <c r="M117" s="43">
        <f t="shared" si="0"/>
        <v>5543593.6600000011</v>
      </c>
      <c r="N117" s="43">
        <v>308</v>
      </c>
      <c r="O117" s="43">
        <v>7872066.3799999999</v>
      </c>
      <c r="P117" s="43">
        <v>46</v>
      </c>
      <c r="Q117" s="43">
        <v>3109608.05</v>
      </c>
      <c r="R117" s="43">
        <f t="shared" si="8"/>
        <v>354</v>
      </c>
      <c r="S117" s="43">
        <f t="shared" si="8"/>
        <v>10981674.43</v>
      </c>
      <c r="T117" s="43">
        <f t="shared" si="1"/>
        <v>1273</v>
      </c>
      <c r="U117" s="43">
        <f t="shared" si="1"/>
        <v>16525268.09</v>
      </c>
      <c r="V117" s="16"/>
    </row>
    <row r="118" spans="1:22" s="9" customFormat="1" x14ac:dyDescent="0.2">
      <c r="A118" s="33">
        <v>111</v>
      </c>
      <c r="B118" s="54" t="s">
        <v>172</v>
      </c>
      <c r="C118" s="1" t="s">
        <v>173</v>
      </c>
      <c r="D118" s="44">
        <v>7</v>
      </c>
      <c r="E118" s="44">
        <v>2219223.65</v>
      </c>
      <c r="F118" s="44">
        <v>13</v>
      </c>
      <c r="G118" s="44">
        <v>796190.02</v>
      </c>
      <c r="H118" s="44">
        <v>12</v>
      </c>
      <c r="I118" s="44">
        <v>2058398.5</v>
      </c>
      <c r="J118" s="44">
        <v>61</v>
      </c>
      <c r="K118" s="44">
        <v>5325826.9800000004</v>
      </c>
      <c r="L118" s="42">
        <f t="shared" si="0"/>
        <v>93</v>
      </c>
      <c r="M118" s="42">
        <f t="shared" si="0"/>
        <v>10399639.15</v>
      </c>
      <c r="N118" s="44">
        <v>10</v>
      </c>
      <c r="O118" s="44">
        <v>2317425.63</v>
      </c>
      <c r="P118" s="44">
        <v>9</v>
      </c>
      <c r="Q118" s="44">
        <v>2068541.53</v>
      </c>
      <c r="R118" s="42">
        <f t="shared" si="8"/>
        <v>19</v>
      </c>
      <c r="S118" s="42">
        <f t="shared" si="8"/>
        <v>4385967.16</v>
      </c>
      <c r="T118" s="42">
        <f t="shared" si="1"/>
        <v>112</v>
      </c>
      <c r="U118" s="42">
        <f t="shared" si="1"/>
        <v>14785606.310000001</v>
      </c>
      <c r="V118" s="16"/>
    </row>
    <row r="119" spans="1:22" s="9" customFormat="1" x14ac:dyDescent="0.2">
      <c r="A119" s="30">
        <v>112</v>
      </c>
      <c r="B119" s="53" t="s">
        <v>248</v>
      </c>
      <c r="C119" s="32" t="s">
        <v>249</v>
      </c>
      <c r="D119" s="43"/>
      <c r="E119" s="43"/>
      <c r="F119" s="43"/>
      <c r="G119" s="43"/>
      <c r="H119" s="43">
        <v>303</v>
      </c>
      <c r="I119" s="43">
        <v>1043916.11</v>
      </c>
      <c r="J119" s="43">
        <v>795</v>
      </c>
      <c r="K119" s="43">
        <v>6543558.04</v>
      </c>
      <c r="L119" s="43">
        <f t="shared" si="0"/>
        <v>1098</v>
      </c>
      <c r="M119" s="43">
        <f t="shared" si="0"/>
        <v>7587474.1500000004</v>
      </c>
      <c r="N119" s="43">
        <v>169</v>
      </c>
      <c r="O119" s="43">
        <v>5322879.87</v>
      </c>
      <c r="P119" s="43"/>
      <c r="Q119" s="43"/>
      <c r="R119" s="43">
        <f t="shared" ref="R119:S138" si="9">N119+P119</f>
        <v>169</v>
      </c>
      <c r="S119" s="43">
        <f t="shared" si="9"/>
        <v>5322879.87</v>
      </c>
      <c r="T119" s="43">
        <f t="shared" si="1"/>
        <v>1267</v>
      </c>
      <c r="U119" s="43">
        <f t="shared" si="1"/>
        <v>12910354.02</v>
      </c>
      <c r="V119" s="16"/>
    </row>
    <row r="120" spans="1:22" s="9" customFormat="1" x14ac:dyDescent="0.2">
      <c r="A120" s="33">
        <v>113</v>
      </c>
      <c r="B120" s="54" t="s">
        <v>228</v>
      </c>
      <c r="C120" s="1" t="s">
        <v>229</v>
      </c>
      <c r="D120" s="44">
        <v>10</v>
      </c>
      <c r="E120" s="44">
        <v>896335.89</v>
      </c>
      <c r="F120" s="44"/>
      <c r="G120" s="44"/>
      <c r="H120" s="44">
        <v>33</v>
      </c>
      <c r="I120" s="44">
        <v>3946694.71</v>
      </c>
      <c r="J120" s="44">
        <v>36</v>
      </c>
      <c r="K120" s="44">
        <v>1229894.9099999999</v>
      </c>
      <c r="L120" s="42">
        <f t="shared" si="0"/>
        <v>79</v>
      </c>
      <c r="M120" s="42">
        <f t="shared" si="0"/>
        <v>6072925.5099999998</v>
      </c>
      <c r="N120" s="44"/>
      <c r="O120" s="44"/>
      <c r="P120" s="44">
        <v>4</v>
      </c>
      <c r="Q120" s="44">
        <v>6000000</v>
      </c>
      <c r="R120" s="42">
        <f t="shared" si="9"/>
        <v>4</v>
      </c>
      <c r="S120" s="42">
        <f t="shared" si="9"/>
        <v>6000000</v>
      </c>
      <c r="T120" s="42">
        <f t="shared" si="1"/>
        <v>83</v>
      </c>
      <c r="U120" s="42">
        <f t="shared" si="1"/>
        <v>12072925.51</v>
      </c>
      <c r="V120" s="16"/>
    </row>
    <row r="121" spans="1:22" s="9" customFormat="1" x14ac:dyDescent="0.2">
      <c r="A121" s="30">
        <v>114</v>
      </c>
      <c r="B121" s="53" t="s">
        <v>275</v>
      </c>
      <c r="C121" s="32" t="s">
        <v>276</v>
      </c>
      <c r="D121" s="43">
        <v>1</v>
      </c>
      <c r="E121" s="43">
        <v>24485.7</v>
      </c>
      <c r="F121" s="43">
        <v>33</v>
      </c>
      <c r="G121" s="43">
        <v>506785.53</v>
      </c>
      <c r="H121" s="43">
        <v>172</v>
      </c>
      <c r="I121" s="43">
        <v>363522.12</v>
      </c>
      <c r="J121" s="43">
        <v>571</v>
      </c>
      <c r="K121" s="43">
        <v>5246313.91</v>
      </c>
      <c r="L121" s="43">
        <f t="shared" si="0"/>
        <v>777</v>
      </c>
      <c r="M121" s="43">
        <f t="shared" si="0"/>
        <v>6141107.2600000007</v>
      </c>
      <c r="N121" s="43">
        <v>281</v>
      </c>
      <c r="O121" s="43">
        <v>5360310.71</v>
      </c>
      <c r="P121" s="43">
        <v>1</v>
      </c>
      <c r="Q121" s="43">
        <v>6152.66</v>
      </c>
      <c r="R121" s="43">
        <f t="shared" si="9"/>
        <v>282</v>
      </c>
      <c r="S121" s="43">
        <f t="shared" si="9"/>
        <v>5366463.37</v>
      </c>
      <c r="T121" s="43">
        <f t="shared" si="1"/>
        <v>1059</v>
      </c>
      <c r="U121" s="43">
        <f t="shared" si="1"/>
        <v>11507570.630000001</v>
      </c>
      <c r="V121" s="16"/>
    </row>
    <row r="122" spans="1:22" s="9" customFormat="1" x14ac:dyDescent="0.2">
      <c r="A122" s="33">
        <v>115</v>
      </c>
      <c r="B122" s="54" t="s">
        <v>224</v>
      </c>
      <c r="C122" s="1" t="s">
        <v>225</v>
      </c>
      <c r="D122" s="44">
        <v>22</v>
      </c>
      <c r="E122" s="44">
        <v>591754.92000000004</v>
      </c>
      <c r="F122" s="44">
        <v>41</v>
      </c>
      <c r="G122" s="44">
        <v>438638.62</v>
      </c>
      <c r="H122" s="44">
        <v>182</v>
      </c>
      <c r="I122" s="44">
        <v>1077578.3700000001</v>
      </c>
      <c r="J122" s="44">
        <v>541</v>
      </c>
      <c r="K122" s="44">
        <v>4011779.53</v>
      </c>
      <c r="L122" s="42">
        <f t="shared" si="0"/>
        <v>786</v>
      </c>
      <c r="M122" s="42">
        <f t="shared" si="0"/>
        <v>6119751.4400000004</v>
      </c>
      <c r="N122" s="44">
        <v>396</v>
      </c>
      <c r="O122" s="44">
        <v>3751006.5</v>
      </c>
      <c r="P122" s="44">
        <v>52</v>
      </c>
      <c r="Q122" s="44">
        <v>935192.98</v>
      </c>
      <c r="R122" s="42">
        <f t="shared" si="9"/>
        <v>448</v>
      </c>
      <c r="S122" s="42">
        <f t="shared" si="9"/>
        <v>4686199.4800000004</v>
      </c>
      <c r="T122" s="42">
        <f t="shared" si="1"/>
        <v>1234</v>
      </c>
      <c r="U122" s="42">
        <f t="shared" si="1"/>
        <v>10805950.920000002</v>
      </c>
      <c r="V122" s="16"/>
    </row>
    <row r="123" spans="1:22" s="9" customFormat="1" x14ac:dyDescent="0.2">
      <c r="A123" s="30">
        <v>116</v>
      </c>
      <c r="B123" s="53" t="s">
        <v>281</v>
      </c>
      <c r="C123" s="32" t="s">
        <v>282</v>
      </c>
      <c r="D123" s="43"/>
      <c r="E123" s="43"/>
      <c r="F123" s="43">
        <v>18</v>
      </c>
      <c r="G123" s="43">
        <v>615549.56999999995</v>
      </c>
      <c r="H123" s="43">
        <v>16</v>
      </c>
      <c r="I123" s="43">
        <v>94600.68</v>
      </c>
      <c r="J123" s="43">
        <v>872</v>
      </c>
      <c r="K123" s="43">
        <v>4781271.95</v>
      </c>
      <c r="L123" s="43">
        <f t="shared" si="0"/>
        <v>906</v>
      </c>
      <c r="M123" s="43">
        <f t="shared" si="0"/>
        <v>5491422.2000000002</v>
      </c>
      <c r="N123" s="43">
        <v>880</v>
      </c>
      <c r="O123" s="43">
        <v>5303119.83</v>
      </c>
      <c r="P123" s="43">
        <v>1</v>
      </c>
      <c r="Q123" s="43">
        <v>325</v>
      </c>
      <c r="R123" s="43">
        <f t="shared" si="9"/>
        <v>881</v>
      </c>
      <c r="S123" s="43">
        <f t="shared" si="9"/>
        <v>5303444.83</v>
      </c>
      <c r="T123" s="43">
        <f t="shared" si="1"/>
        <v>1787</v>
      </c>
      <c r="U123" s="43">
        <f t="shared" si="1"/>
        <v>10794867.030000001</v>
      </c>
      <c r="V123" s="16"/>
    </row>
    <row r="124" spans="1:22" s="9" customFormat="1" x14ac:dyDescent="0.2">
      <c r="A124" s="33">
        <v>117</v>
      </c>
      <c r="B124" s="54" t="s">
        <v>265</v>
      </c>
      <c r="C124" s="1" t="s">
        <v>266</v>
      </c>
      <c r="D124" s="44">
        <v>10</v>
      </c>
      <c r="E124" s="44">
        <v>96451.8</v>
      </c>
      <c r="F124" s="44">
        <v>24</v>
      </c>
      <c r="G124" s="44">
        <v>237826.32</v>
      </c>
      <c r="H124" s="44">
        <v>59</v>
      </c>
      <c r="I124" s="44">
        <v>1153993.6599999999</v>
      </c>
      <c r="J124" s="44">
        <v>360</v>
      </c>
      <c r="K124" s="44">
        <v>4775266.9400000004</v>
      </c>
      <c r="L124" s="42">
        <f t="shared" si="0"/>
        <v>453</v>
      </c>
      <c r="M124" s="42">
        <f t="shared" si="0"/>
        <v>6263538.7200000007</v>
      </c>
      <c r="N124" s="44">
        <v>154</v>
      </c>
      <c r="O124" s="44">
        <v>4034291.73</v>
      </c>
      <c r="P124" s="44">
        <v>29</v>
      </c>
      <c r="Q124" s="44">
        <v>348714.95</v>
      </c>
      <c r="R124" s="42">
        <f t="shared" si="9"/>
        <v>183</v>
      </c>
      <c r="S124" s="42">
        <f t="shared" si="9"/>
        <v>4383006.68</v>
      </c>
      <c r="T124" s="42">
        <f t="shared" si="1"/>
        <v>636</v>
      </c>
      <c r="U124" s="42">
        <f t="shared" si="1"/>
        <v>10646545.4</v>
      </c>
      <c r="V124" s="16"/>
    </row>
    <row r="125" spans="1:22" s="9" customFormat="1" x14ac:dyDescent="0.2">
      <c r="A125" s="30">
        <v>118</v>
      </c>
      <c r="B125" s="31" t="s">
        <v>214</v>
      </c>
      <c r="C125" s="32" t="s">
        <v>215</v>
      </c>
      <c r="D125" s="43"/>
      <c r="E125" s="43"/>
      <c r="F125" s="43">
        <v>109</v>
      </c>
      <c r="G125" s="43">
        <v>2202767.63</v>
      </c>
      <c r="H125" s="43">
        <v>23</v>
      </c>
      <c r="I125" s="43">
        <v>195482.51</v>
      </c>
      <c r="J125" s="43">
        <v>748</v>
      </c>
      <c r="K125" s="43">
        <v>2688328.75</v>
      </c>
      <c r="L125" s="43">
        <f t="shared" si="0"/>
        <v>880</v>
      </c>
      <c r="M125" s="43">
        <f t="shared" si="0"/>
        <v>5086578.8899999997</v>
      </c>
      <c r="N125" s="43">
        <v>567</v>
      </c>
      <c r="O125" s="43">
        <v>4897516.51</v>
      </c>
      <c r="P125" s="43">
        <v>15</v>
      </c>
      <c r="Q125" s="43">
        <v>216251.65</v>
      </c>
      <c r="R125" s="43">
        <f t="shared" si="9"/>
        <v>582</v>
      </c>
      <c r="S125" s="43">
        <f t="shared" si="9"/>
        <v>5113768.16</v>
      </c>
      <c r="T125" s="43">
        <f t="shared" si="1"/>
        <v>1462</v>
      </c>
      <c r="U125" s="43">
        <f t="shared" si="1"/>
        <v>10200347.050000001</v>
      </c>
      <c r="V125" s="16"/>
    </row>
    <row r="126" spans="1:22" s="9" customFormat="1" x14ac:dyDescent="0.2">
      <c r="A126" s="33">
        <v>119</v>
      </c>
      <c r="B126" s="54" t="s">
        <v>258</v>
      </c>
      <c r="C126" s="1" t="s">
        <v>259</v>
      </c>
      <c r="D126" s="44"/>
      <c r="E126" s="44"/>
      <c r="F126" s="44">
        <v>2</v>
      </c>
      <c r="G126" s="44">
        <v>10545.23</v>
      </c>
      <c r="H126" s="44">
        <v>150</v>
      </c>
      <c r="I126" s="44">
        <v>310556.36</v>
      </c>
      <c r="J126" s="44">
        <v>520</v>
      </c>
      <c r="K126" s="44">
        <v>4817550.54</v>
      </c>
      <c r="L126" s="42">
        <f t="shared" si="0"/>
        <v>672</v>
      </c>
      <c r="M126" s="42">
        <f t="shared" si="0"/>
        <v>5138652.1300000008</v>
      </c>
      <c r="N126" s="44">
        <v>365</v>
      </c>
      <c r="O126" s="44">
        <v>4520303.8899999997</v>
      </c>
      <c r="P126" s="44">
        <v>7</v>
      </c>
      <c r="Q126" s="44">
        <v>30302.6</v>
      </c>
      <c r="R126" s="42">
        <f t="shared" si="9"/>
        <v>372</v>
      </c>
      <c r="S126" s="42">
        <f t="shared" si="9"/>
        <v>4550606.4899999993</v>
      </c>
      <c r="T126" s="42">
        <f t="shared" si="1"/>
        <v>1044</v>
      </c>
      <c r="U126" s="42">
        <f t="shared" si="1"/>
        <v>9689258.620000001</v>
      </c>
      <c r="V126" s="16"/>
    </row>
    <row r="127" spans="1:22" s="9" customFormat="1" x14ac:dyDescent="0.2">
      <c r="A127" s="30">
        <v>120</v>
      </c>
      <c r="B127" s="53" t="s">
        <v>254</v>
      </c>
      <c r="C127" s="32" t="s">
        <v>255</v>
      </c>
      <c r="D127" s="43">
        <v>2</v>
      </c>
      <c r="E127" s="43">
        <v>24227</v>
      </c>
      <c r="F127" s="43">
        <v>15</v>
      </c>
      <c r="G127" s="43">
        <v>606600.36</v>
      </c>
      <c r="H127" s="43">
        <v>49</v>
      </c>
      <c r="I127" s="43">
        <v>1611527.21</v>
      </c>
      <c r="J127" s="43">
        <v>129</v>
      </c>
      <c r="K127" s="43">
        <v>3603950.53</v>
      </c>
      <c r="L127" s="43">
        <f t="shared" si="0"/>
        <v>195</v>
      </c>
      <c r="M127" s="43">
        <f t="shared" si="0"/>
        <v>5846305.1000000006</v>
      </c>
      <c r="N127" s="43">
        <v>42</v>
      </c>
      <c r="O127" s="43">
        <v>3059898</v>
      </c>
      <c r="P127" s="43">
        <v>11</v>
      </c>
      <c r="Q127" s="43">
        <v>603811</v>
      </c>
      <c r="R127" s="43">
        <f t="shared" si="9"/>
        <v>53</v>
      </c>
      <c r="S127" s="43">
        <f t="shared" si="9"/>
        <v>3663709</v>
      </c>
      <c r="T127" s="43">
        <f t="shared" si="1"/>
        <v>248</v>
      </c>
      <c r="U127" s="43">
        <f t="shared" si="1"/>
        <v>9510014.1000000015</v>
      </c>
      <c r="V127" s="16"/>
    </row>
    <row r="128" spans="1:22" s="9" customFormat="1" x14ac:dyDescent="0.2">
      <c r="A128" s="33">
        <v>121</v>
      </c>
      <c r="B128" s="54" t="s">
        <v>271</v>
      </c>
      <c r="C128" s="1" t="s">
        <v>272</v>
      </c>
      <c r="D128" s="44"/>
      <c r="E128" s="44"/>
      <c r="F128" s="44"/>
      <c r="G128" s="44"/>
      <c r="H128" s="44">
        <v>276</v>
      </c>
      <c r="I128" s="44">
        <v>330921.53999999998</v>
      </c>
      <c r="J128" s="44">
        <v>1587</v>
      </c>
      <c r="K128" s="44">
        <v>3568514.12</v>
      </c>
      <c r="L128" s="42">
        <f t="shared" si="0"/>
        <v>1863</v>
      </c>
      <c r="M128" s="42">
        <f t="shared" si="0"/>
        <v>3899435.66</v>
      </c>
      <c r="N128" s="44">
        <v>81</v>
      </c>
      <c r="O128" s="44">
        <v>3752579.59</v>
      </c>
      <c r="P128" s="44"/>
      <c r="Q128" s="44"/>
      <c r="R128" s="42">
        <f t="shared" si="9"/>
        <v>81</v>
      </c>
      <c r="S128" s="42">
        <f t="shared" si="9"/>
        <v>3752579.59</v>
      </c>
      <c r="T128" s="42">
        <f t="shared" si="1"/>
        <v>1944</v>
      </c>
      <c r="U128" s="42">
        <f t="shared" si="1"/>
        <v>7652015.25</v>
      </c>
      <c r="V128" s="16"/>
    </row>
    <row r="129" spans="1:22" s="9" customFormat="1" x14ac:dyDescent="0.2">
      <c r="A129" s="30">
        <v>122</v>
      </c>
      <c r="B129" s="53" t="s">
        <v>267</v>
      </c>
      <c r="C129" s="32" t="s">
        <v>268</v>
      </c>
      <c r="D129" s="43">
        <v>1</v>
      </c>
      <c r="E129" s="43">
        <v>23761.4</v>
      </c>
      <c r="F129" s="43">
        <v>38</v>
      </c>
      <c r="G129" s="43">
        <v>546713.35</v>
      </c>
      <c r="H129" s="43">
        <v>34</v>
      </c>
      <c r="I129" s="43">
        <v>863769.19</v>
      </c>
      <c r="J129" s="43">
        <v>712</v>
      </c>
      <c r="K129" s="43">
        <v>2952503.74</v>
      </c>
      <c r="L129" s="43">
        <f t="shared" si="0"/>
        <v>785</v>
      </c>
      <c r="M129" s="43">
        <f t="shared" si="0"/>
        <v>4386747.6800000006</v>
      </c>
      <c r="N129" s="43">
        <v>218</v>
      </c>
      <c r="O129" s="43">
        <v>2916042.87</v>
      </c>
      <c r="P129" s="43">
        <v>4</v>
      </c>
      <c r="Q129" s="43">
        <v>295548</v>
      </c>
      <c r="R129" s="43">
        <f t="shared" si="9"/>
        <v>222</v>
      </c>
      <c r="S129" s="43">
        <f t="shared" si="9"/>
        <v>3211590.87</v>
      </c>
      <c r="T129" s="43">
        <f t="shared" si="1"/>
        <v>1007</v>
      </c>
      <c r="U129" s="43">
        <f t="shared" si="1"/>
        <v>7598338.5500000007</v>
      </c>
      <c r="V129" s="16"/>
    </row>
    <row r="130" spans="1:22" s="9" customFormat="1" x14ac:dyDescent="0.2">
      <c r="A130" s="33">
        <v>123</v>
      </c>
      <c r="B130" s="54" t="s">
        <v>277</v>
      </c>
      <c r="C130" s="1" t="s">
        <v>278</v>
      </c>
      <c r="D130" s="44"/>
      <c r="E130" s="44"/>
      <c r="F130" s="44"/>
      <c r="G130" s="44"/>
      <c r="H130" s="44">
        <v>127</v>
      </c>
      <c r="I130" s="44">
        <v>252329.43</v>
      </c>
      <c r="J130" s="44">
        <v>334</v>
      </c>
      <c r="K130" s="44">
        <v>3715992.42</v>
      </c>
      <c r="L130" s="42">
        <f t="shared" si="0"/>
        <v>461</v>
      </c>
      <c r="M130" s="42">
        <f t="shared" si="0"/>
        <v>3968321.85</v>
      </c>
      <c r="N130" s="44">
        <v>295</v>
      </c>
      <c r="O130" s="44">
        <v>3464008.46</v>
      </c>
      <c r="P130" s="44"/>
      <c r="Q130" s="44"/>
      <c r="R130" s="42">
        <f t="shared" si="9"/>
        <v>295</v>
      </c>
      <c r="S130" s="42">
        <f t="shared" si="9"/>
        <v>3464008.46</v>
      </c>
      <c r="T130" s="42">
        <f t="shared" si="1"/>
        <v>756</v>
      </c>
      <c r="U130" s="42">
        <f t="shared" si="1"/>
        <v>7432330.3100000005</v>
      </c>
      <c r="V130" s="16"/>
    </row>
    <row r="131" spans="1:22" s="9" customFormat="1" x14ac:dyDescent="0.2">
      <c r="A131" s="30">
        <v>124</v>
      </c>
      <c r="B131" s="53" t="s">
        <v>287</v>
      </c>
      <c r="C131" s="32" t="s">
        <v>288</v>
      </c>
      <c r="D131" s="43"/>
      <c r="E131" s="43"/>
      <c r="F131" s="43"/>
      <c r="G131" s="43"/>
      <c r="H131" s="43">
        <v>159</v>
      </c>
      <c r="I131" s="43">
        <v>508585.06</v>
      </c>
      <c r="J131" s="43">
        <v>494</v>
      </c>
      <c r="K131" s="43">
        <v>3689530.65</v>
      </c>
      <c r="L131" s="43">
        <f t="shared" si="0"/>
        <v>653</v>
      </c>
      <c r="M131" s="43">
        <f t="shared" si="0"/>
        <v>4198115.71</v>
      </c>
      <c r="N131" s="43">
        <v>209</v>
      </c>
      <c r="O131" s="43">
        <v>3176612.93</v>
      </c>
      <c r="P131" s="43"/>
      <c r="Q131" s="43"/>
      <c r="R131" s="43">
        <f t="shared" si="9"/>
        <v>209</v>
      </c>
      <c r="S131" s="43">
        <f t="shared" si="9"/>
        <v>3176612.93</v>
      </c>
      <c r="T131" s="43">
        <f t="shared" si="1"/>
        <v>862</v>
      </c>
      <c r="U131" s="43">
        <f t="shared" si="1"/>
        <v>7374728.6400000006</v>
      </c>
      <c r="V131" s="16"/>
    </row>
    <row r="132" spans="1:22" s="9" customFormat="1" x14ac:dyDescent="0.2">
      <c r="A132" s="33">
        <v>125</v>
      </c>
      <c r="B132" s="54" t="s">
        <v>295</v>
      </c>
      <c r="C132" s="1" t="s">
        <v>296</v>
      </c>
      <c r="D132" s="44"/>
      <c r="E132" s="44"/>
      <c r="F132" s="44"/>
      <c r="G132" s="44"/>
      <c r="H132" s="44">
        <v>36</v>
      </c>
      <c r="I132" s="44">
        <v>45178.67</v>
      </c>
      <c r="J132" s="44">
        <v>426</v>
      </c>
      <c r="K132" s="44">
        <v>3615264.99</v>
      </c>
      <c r="L132" s="42">
        <f t="shared" si="0"/>
        <v>462</v>
      </c>
      <c r="M132" s="42">
        <f t="shared" si="0"/>
        <v>3660443.66</v>
      </c>
      <c r="N132" s="44">
        <v>532</v>
      </c>
      <c r="O132" s="44">
        <v>3567387.63</v>
      </c>
      <c r="P132" s="44">
        <v>4</v>
      </c>
      <c r="Q132" s="44">
        <v>7192.99</v>
      </c>
      <c r="R132" s="42">
        <f t="shared" si="9"/>
        <v>536</v>
      </c>
      <c r="S132" s="42">
        <f t="shared" si="9"/>
        <v>3574580.62</v>
      </c>
      <c r="T132" s="42">
        <f t="shared" si="1"/>
        <v>998</v>
      </c>
      <c r="U132" s="42">
        <f t="shared" si="1"/>
        <v>7235024.2800000003</v>
      </c>
      <c r="V132" s="16"/>
    </row>
    <row r="133" spans="1:22" s="9" customFormat="1" x14ac:dyDescent="0.2">
      <c r="A133" s="30">
        <v>126</v>
      </c>
      <c r="B133" s="53" t="s">
        <v>309</v>
      </c>
      <c r="C133" s="32" t="s">
        <v>310</v>
      </c>
      <c r="D133" s="43"/>
      <c r="E133" s="43"/>
      <c r="F133" s="43"/>
      <c r="G133" s="43"/>
      <c r="H133" s="43">
        <v>830</v>
      </c>
      <c r="I133" s="43">
        <v>326660.68</v>
      </c>
      <c r="J133" s="43">
        <v>818</v>
      </c>
      <c r="K133" s="43">
        <v>999850.33</v>
      </c>
      <c r="L133" s="43">
        <f t="shared" si="0"/>
        <v>1648</v>
      </c>
      <c r="M133" s="43">
        <f t="shared" si="0"/>
        <v>1326511.01</v>
      </c>
      <c r="N133" s="43">
        <v>106</v>
      </c>
      <c r="O133" s="43">
        <v>3278563.46</v>
      </c>
      <c r="P133" s="43">
        <v>65</v>
      </c>
      <c r="Q133" s="43">
        <v>2605342.7999999998</v>
      </c>
      <c r="R133" s="43">
        <f t="shared" si="9"/>
        <v>171</v>
      </c>
      <c r="S133" s="43">
        <f t="shared" si="9"/>
        <v>5883906.2599999998</v>
      </c>
      <c r="T133" s="43">
        <f t="shared" si="1"/>
        <v>1819</v>
      </c>
      <c r="U133" s="43">
        <f t="shared" si="1"/>
        <v>7210417.2699999996</v>
      </c>
      <c r="V133" s="16"/>
    </row>
    <row r="134" spans="1:22" s="9" customFormat="1" x14ac:dyDescent="0.2">
      <c r="A134" s="33">
        <v>127</v>
      </c>
      <c r="B134" s="54" t="s">
        <v>279</v>
      </c>
      <c r="C134" s="1" t="s">
        <v>280</v>
      </c>
      <c r="D134" s="44">
        <v>1</v>
      </c>
      <c r="E134" s="44">
        <v>16216.38</v>
      </c>
      <c r="F134" s="44">
        <v>3</v>
      </c>
      <c r="G134" s="44">
        <v>12165</v>
      </c>
      <c r="H134" s="44">
        <v>215</v>
      </c>
      <c r="I134" s="44">
        <v>1406948.31</v>
      </c>
      <c r="J134" s="44">
        <v>389</v>
      </c>
      <c r="K134" s="44">
        <v>3447713.4</v>
      </c>
      <c r="L134" s="42">
        <f t="shared" si="0"/>
        <v>608</v>
      </c>
      <c r="M134" s="42">
        <f t="shared" si="0"/>
        <v>4883043.09</v>
      </c>
      <c r="N134" s="44">
        <v>216</v>
      </c>
      <c r="O134" s="44">
        <v>2132669.25</v>
      </c>
      <c r="P134" s="44">
        <v>4</v>
      </c>
      <c r="Q134" s="44">
        <v>86518.48</v>
      </c>
      <c r="R134" s="42">
        <f t="shared" si="9"/>
        <v>220</v>
      </c>
      <c r="S134" s="42">
        <f t="shared" si="9"/>
        <v>2219187.73</v>
      </c>
      <c r="T134" s="42">
        <f t="shared" si="1"/>
        <v>828</v>
      </c>
      <c r="U134" s="42">
        <f t="shared" si="1"/>
        <v>7102230.8200000003</v>
      </c>
      <c r="V134" s="16"/>
    </row>
    <row r="135" spans="1:22" s="9" customFormat="1" x14ac:dyDescent="0.2">
      <c r="A135" s="30">
        <v>128</v>
      </c>
      <c r="B135" s="53" t="s">
        <v>269</v>
      </c>
      <c r="C135" s="32" t="s">
        <v>270</v>
      </c>
      <c r="D135" s="43">
        <v>5</v>
      </c>
      <c r="E135" s="43">
        <v>46037.919999999998</v>
      </c>
      <c r="F135" s="43">
        <v>29</v>
      </c>
      <c r="G135" s="43">
        <v>1083393.69</v>
      </c>
      <c r="H135" s="43">
        <v>32</v>
      </c>
      <c r="I135" s="43">
        <v>1461335.01</v>
      </c>
      <c r="J135" s="43">
        <v>98</v>
      </c>
      <c r="K135" s="43">
        <v>1329066.3</v>
      </c>
      <c r="L135" s="43">
        <f t="shared" si="0"/>
        <v>164</v>
      </c>
      <c r="M135" s="43">
        <f t="shared" si="0"/>
        <v>3919832.92</v>
      </c>
      <c r="N135" s="43">
        <v>107</v>
      </c>
      <c r="O135" s="43">
        <v>2019409.49</v>
      </c>
      <c r="P135" s="43">
        <v>21</v>
      </c>
      <c r="Q135" s="43">
        <v>1075351.8600000001</v>
      </c>
      <c r="R135" s="43">
        <f t="shared" si="9"/>
        <v>128</v>
      </c>
      <c r="S135" s="43">
        <f t="shared" si="9"/>
        <v>3094761.35</v>
      </c>
      <c r="T135" s="43">
        <f t="shared" si="1"/>
        <v>292</v>
      </c>
      <c r="U135" s="43">
        <f t="shared" si="1"/>
        <v>7014594.2699999996</v>
      </c>
      <c r="V135" s="16"/>
    </row>
    <row r="136" spans="1:22" s="9" customFormat="1" x14ac:dyDescent="0.2">
      <c r="A136" s="33">
        <v>129</v>
      </c>
      <c r="B136" s="54" t="s">
        <v>246</v>
      </c>
      <c r="C136" s="1" t="s">
        <v>247</v>
      </c>
      <c r="D136" s="44">
        <v>3</v>
      </c>
      <c r="E136" s="44">
        <v>119089.79</v>
      </c>
      <c r="F136" s="44">
        <v>68</v>
      </c>
      <c r="G136" s="44">
        <v>1228589.77</v>
      </c>
      <c r="H136" s="44">
        <v>31</v>
      </c>
      <c r="I136" s="44">
        <v>359369.36</v>
      </c>
      <c r="J136" s="44">
        <v>213</v>
      </c>
      <c r="K136" s="44">
        <v>1491476.53</v>
      </c>
      <c r="L136" s="42">
        <f t="shared" si="0"/>
        <v>315</v>
      </c>
      <c r="M136" s="42">
        <f t="shared" si="0"/>
        <v>3198525.45</v>
      </c>
      <c r="N136" s="44">
        <v>478</v>
      </c>
      <c r="O136" s="44">
        <v>2846821.59</v>
      </c>
      <c r="P136" s="44">
        <v>21</v>
      </c>
      <c r="Q136" s="44">
        <v>605371.03</v>
      </c>
      <c r="R136" s="42">
        <f t="shared" si="9"/>
        <v>499</v>
      </c>
      <c r="S136" s="42">
        <f t="shared" si="9"/>
        <v>3452192.62</v>
      </c>
      <c r="T136" s="42">
        <f t="shared" si="1"/>
        <v>814</v>
      </c>
      <c r="U136" s="42">
        <f t="shared" si="1"/>
        <v>6650718.0700000003</v>
      </c>
      <c r="V136" s="16"/>
    </row>
    <row r="137" spans="1:22" s="9" customFormat="1" x14ac:dyDescent="0.2">
      <c r="A137" s="30">
        <v>130</v>
      </c>
      <c r="B137" s="53" t="s">
        <v>321</v>
      </c>
      <c r="C137" s="32" t="s">
        <v>322</v>
      </c>
      <c r="D137" s="43">
        <v>12</v>
      </c>
      <c r="E137" s="43">
        <v>180537.01</v>
      </c>
      <c r="F137" s="43">
        <v>26</v>
      </c>
      <c r="G137" s="43">
        <v>398669.01</v>
      </c>
      <c r="H137" s="43">
        <v>4</v>
      </c>
      <c r="I137" s="43">
        <v>48203.79</v>
      </c>
      <c r="J137" s="43">
        <v>84</v>
      </c>
      <c r="K137" s="43">
        <v>2676713.84</v>
      </c>
      <c r="L137" s="43">
        <f t="shared" si="0"/>
        <v>126</v>
      </c>
      <c r="M137" s="43">
        <f t="shared" si="0"/>
        <v>3304123.6499999994</v>
      </c>
      <c r="N137" s="43">
        <v>62</v>
      </c>
      <c r="O137" s="43">
        <v>3087085.55</v>
      </c>
      <c r="P137" s="43">
        <v>16</v>
      </c>
      <c r="Q137" s="43">
        <v>221232.7</v>
      </c>
      <c r="R137" s="43">
        <f t="shared" si="9"/>
        <v>78</v>
      </c>
      <c r="S137" s="43">
        <f t="shared" si="9"/>
        <v>3308318.25</v>
      </c>
      <c r="T137" s="43">
        <f t="shared" si="1"/>
        <v>204</v>
      </c>
      <c r="U137" s="43">
        <f t="shared" si="1"/>
        <v>6612441.8999999994</v>
      </c>
      <c r="V137" s="16"/>
    </row>
    <row r="138" spans="1:22" s="9" customFormat="1" x14ac:dyDescent="0.2">
      <c r="A138" s="33">
        <v>131</v>
      </c>
      <c r="B138" s="54" t="s">
        <v>337</v>
      </c>
      <c r="C138" s="1" t="s">
        <v>338</v>
      </c>
      <c r="D138" s="44"/>
      <c r="E138" s="44"/>
      <c r="F138" s="44">
        <v>23</v>
      </c>
      <c r="G138" s="44">
        <v>170859.22</v>
      </c>
      <c r="H138" s="44">
        <v>70</v>
      </c>
      <c r="I138" s="44">
        <v>49714.79</v>
      </c>
      <c r="J138" s="44">
        <v>1473</v>
      </c>
      <c r="K138" s="44">
        <v>2912423.11</v>
      </c>
      <c r="L138" s="42">
        <f t="shared" si="0"/>
        <v>1566</v>
      </c>
      <c r="M138" s="42">
        <f t="shared" si="0"/>
        <v>3132997.12</v>
      </c>
      <c r="N138" s="44">
        <v>746</v>
      </c>
      <c r="O138" s="44">
        <v>3063364.31</v>
      </c>
      <c r="P138" s="44">
        <v>3</v>
      </c>
      <c r="Q138" s="44">
        <v>12303.35</v>
      </c>
      <c r="R138" s="42">
        <f t="shared" si="9"/>
        <v>749</v>
      </c>
      <c r="S138" s="42">
        <f t="shared" si="9"/>
        <v>3075667.66</v>
      </c>
      <c r="T138" s="42">
        <f t="shared" si="1"/>
        <v>2315</v>
      </c>
      <c r="U138" s="42">
        <f t="shared" si="1"/>
        <v>6208664.7800000003</v>
      </c>
      <c r="V138" s="16"/>
    </row>
    <row r="139" spans="1:22" s="9" customFormat="1" x14ac:dyDescent="0.2">
      <c r="A139" s="30">
        <v>132</v>
      </c>
      <c r="B139" s="53" t="s">
        <v>222</v>
      </c>
      <c r="C139" s="32" t="s">
        <v>223</v>
      </c>
      <c r="D139" s="43">
        <v>7</v>
      </c>
      <c r="E139" s="43">
        <v>113354.76</v>
      </c>
      <c r="F139" s="43">
        <v>32</v>
      </c>
      <c r="G139" s="43">
        <v>543863.03</v>
      </c>
      <c r="H139" s="43">
        <v>46</v>
      </c>
      <c r="I139" s="43">
        <v>519852.79999999999</v>
      </c>
      <c r="J139" s="43">
        <v>332</v>
      </c>
      <c r="K139" s="43">
        <v>2082364.82</v>
      </c>
      <c r="L139" s="43">
        <f t="shared" si="0"/>
        <v>417</v>
      </c>
      <c r="M139" s="43">
        <f t="shared" si="0"/>
        <v>3259435.41</v>
      </c>
      <c r="N139" s="43">
        <v>118</v>
      </c>
      <c r="O139" s="43">
        <v>2464042.7200000002</v>
      </c>
      <c r="P139" s="43">
        <v>14</v>
      </c>
      <c r="Q139" s="43">
        <v>467388.76</v>
      </c>
      <c r="R139" s="43">
        <f t="shared" ref="R139:S178" si="10">N139+P139</f>
        <v>132</v>
      </c>
      <c r="S139" s="43">
        <f t="shared" si="10"/>
        <v>2931431.4800000004</v>
      </c>
      <c r="T139" s="43">
        <f t="shared" si="1"/>
        <v>549</v>
      </c>
      <c r="U139" s="43">
        <f t="shared" si="1"/>
        <v>6190866.8900000006</v>
      </c>
      <c r="V139" s="16"/>
    </row>
    <row r="140" spans="1:22" s="9" customFormat="1" x14ac:dyDescent="0.2">
      <c r="A140" s="33">
        <v>133</v>
      </c>
      <c r="B140" s="54" t="s">
        <v>238</v>
      </c>
      <c r="C140" s="1" t="s">
        <v>239</v>
      </c>
      <c r="D140" s="44"/>
      <c r="E140" s="44"/>
      <c r="F140" s="44">
        <v>39</v>
      </c>
      <c r="G140" s="44">
        <v>2425427.25</v>
      </c>
      <c r="H140" s="44">
        <v>3</v>
      </c>
      <c r="I140" s="44">
        <v>1772.47</v>
      </c>
      <c r="J140" s="44">
        <v>289</v>
      </c>
      <c r="K140" s="44">
        <v>681747.3</v>
      </c>
      <c r="L140" s="42">
        <f t="shared" si="0"/>
        <v>331</v>
      </c>
      <c r="M140" s="42">
        <f t="shared" ref="M140:M178" si="11">K140+I140+G140+E140</f>
        <v>3108947.02</v>
      </c>
      <c r="N140" s="44">
        <v>151</v>
      </c>
      <c r="O140" s="44">
        <v>3029417.41</v>
      </c>
      <c r="P140" s="44"/>
      <c r="Q140" s="44"/>
      <c r="R140" s="42">
        <f t="shared" si="10"/>
        <v>151</v>
      </c>
      <c r="S140" s="42">
        <f t="shared" si="10"/>
        <v>3029417.41</v>
      </c>
      <c r="T140" s="42">
        <f t="shared" si="1"/>
        <v>482</v>
      </c>
      <c r="U140" s="42">
        <f t="shared" ref="U140:U178" si="12">S140+M140</f>
        <v>6138364.4299999997</v>
      </c>
      <c r="V140" s="16"/>
    </row>
    <row r="141" spans="1:22" s="9" customFormat="1" x14ac:dyDescent="0.2">
      <c r="A141" s="30">
        <v>134</v>
      </c>
      <c r="B141" s="53" t="s">
        <v>250</v>
      </c>
      <c r="C141" s="32" t="s">
        <v>251</v>
      </c>
      <c r="D141" s="43"/>
      <c r="E141" s="43"/>
      <c r="F141" s="43">
        <v>12</v>
      </c>
      <c r="G141" s="43">
        <v>142384.95999999999</v>
      </c>
      <c r="H141" s="43">
        <v>63</v>
      </c>
      <c r="I141" s="43">
        <v>2394425.39</v>
      </c>
      <c r="J141" s="43">
        <v>511</v>
      </c>
      <c r="K141" s="43">
        <v>2746966.22</v>
      </c>
      <c r="L141" s="43">
        <f t="shared" ref="L141:L178" si="13">J141+H141+F141+D141</f>
        <v>586</v>
      </c>
      <c r="M141" s="43">
        <f t="shared" si="11"/>
        <v>5283776.57</v>
      </c>
      <c r="N141" s="43">
        <v>8</v>
      </c>
      <c r="O141" s="43">
        <v>651762.53</v>
      </c>
      <c r="P141" s="43">
        <v>2</v>
      </c>
      <c r="Q141" s="43">
        <v>3627.26</v>
      </c>
      <c r="R141" s="43">
        <f t="shared" si="10"/>
        <v>10</v>
      </c>
      <c r="S141" s="43">
        <f t="shared" si="10"/>
        <v>655389.79</v>
      </c>
      <c r="T141" s="43">
        <f t="shared" ref="T141:T178" si="14">R141+L141</f>
        <v>596</v>
      </c>
      <c r="U141" s="43">
        <f t="shared" si="12"/>
        <v>5939166.3600000003</v>
      </c>
      <c r="V141" s="16"/>
    </row>
    <row r="142" spans="1:22" s="9" customFormat="1" x14ac:dyDescent="0.2">
      <c r="A142" s="33">
        <v>135</v>
      </c>
      <c r="B142" s="54" t="s">
        <v>232</v>
      </c>
      <c r="C142" s="1" t="s">
        <v>233</v>
      </c>
      <c r="D142" s="44">
        <v>30</v>
      </c>
      <c r="E142" s="44">
        <v>1814732.63</v>
      </c>
      <c r="F142" s="44">
        <v>5</v>
      </c>
      <c r="G142" s="44">
        <v>106870.22</v>
      </c>
      <c r="H142" s="44">
        <v>21</v>
      </c>
      <c r="I142" s="44">
        <v>414757.43</v>
      </c>
      <c r="J142" s="44">
        <v>179</v>
      </c>
      <c r="K142" s="44">
        <v>756456.69</v>
      </c>
      <c r="L142" s="42">
        <f t="shared" si="13"/>
        <v>235</v>
      </c>
      <c r="M142" s="42">
        <f t="shared" si="11"/>
        <v>3092816.9699999997</v>
      </c>
      <c r="N142" s="44">
        <v>27</v>
      </c>
      <c r="O142" s="44">
        <v>730930.27</v>
      </c>
      <c r="P142" s="44">
        <v>27</v>
      </c>
      <c r="Q142" s="44">
        <v>2093012.28</v>
      </c>
      <c r="R142" s="42">
        <f t="shared" si="10"/>
        <v>54</v>
      </c>
      <c r="S142" s="42">
        <f t="shared" si="10"/>
        <v>2823942.55</v>
      </c>
      <c r="T142" s="42">
        <f t="shared" si="14"/>
        <v>289</v>
      </c>
      <c r="U142" s="42">
        <f t="shared" si="12"/>
        <v>5916759.5199999996</v>
      </c>
      <c r="V142" s="16"/>
    </row>
    <row r="143" spans="1:22" s="9" customFormat="1" x14ac:dyDescent="0.2">
      <c r="A143" s="30">
        <v>136</v>
      </c>
      <c r="B143" s="53" t="s">
        <v>285</v>
      </c>
      <c r="C143" s="32" t="s">
        <v>286</v>
      </c>
      <c r="D143" s="43"/>
      <c r="E143" s="43"/>
      <c r="F143" s="43"/>
      <c r="G143" s="43"/>
      <c r="H143" s="43">
        <v>137</v>
      </c>
      <c r="I143" s="43">
        <v>446521.19</v>
      </c>
      <c r="J143" s="43">
        <v>416</v>
      </c>
      <c r="K143" s="43">
        <v>2898066.59</v>
      </c>
      <c r="L143" s="43">
        <f t="shared" si="13"/>
        <v>553</v>
      </c>
      <c r="M143" s="43">
        <f t="shared" si="11"/>
        <v>3344587.78</v>
      </c>
      <c r="N143" s="43">
        <v>158</v>
      </c>
      <c r="O143" s="43">
        <v>2438242.16</v>
      </c>
      <c r="P143" s="43"/>
      <c r="Q143" s="43"/>
      <c r="R143" s="43">
        <f t="shared" si="10"/>
        <v>158</v>
      </c>
      <c r="S143" s="43">
        <f t="shared" si="10"/>
        <v>2438242.16</v>
      </c>
      <c r="T143" s="43">
        <f t="shared" si="14"/>
        <v>711</v>
      </c>
      <c r="U143" s="43">
        <f t="shared" si="12"/>
        <v>5782829.9399999995</v>
      </c>
      <c r="V143" s="16"/>
    </row>
    <row r="144" spans="1:22" s="9" customFormat="1" x14ac:dyDescent="0.2">
      <c r="A144" s="33">
        <v>137</v>
      </c>
      <c r="B144" s="54" t="s">
        <v>291</v>
      </c>
      <c r="C144" s="1" t="s">
        <v>292</v>
      </c>
      <c r="D144" s="44"/>
      <c r="E144" s="44"/>
      <c r="F144" s="44">
        <v>2</v>
      </c>
      <c r="G144" s="44">
        <v>16472.73</v>
      </c>
      <c r="H144" s="44">
        <v>375</v>
      </c>
      <c r="I144" s="44">
        <v>207355.36</v>
      </c>
      <c r="J144" s="44">
        <v>2494</v>
      </c>
      <c r="K144" s="44">
        <v>2700038.83</v>
      </c>
      <c r="L144" s="42">
        <f t="shared" si="13"/>
        <v>2871</v>
      </c>
      <c r="M144" s="42">
        <f t="shared" si="11"/>
        <v>2923866.92</v>
      </c>
      <c r="N144" s="44">
        <v>144</v>
      </c>
      <c r="O144" s="44">
        <v>2632588.84</v>
      </c>
      <c r="P144" s="44">
        <v>3</v>
      </c>
      <c r="Q144" s="44">
        <v>80896</v>
      </c>
      <c r="R144" s="42">
        <f t="shared" si="10"/>
        <v>147</v>
      </c>
      <c r="S144" s="42">
        <f t="shared" si="10"/>
        <v>2713484.84</v>
      </c>
      <c r="T144" s="42">
        <f t="shared" si="14"/>
        <v>3018</v>
      </c>
      <c r="U144" s="42">
        <f t="shared" si="12"/>
        <v>5637351.7599999998</v>
      </c>
      <c r="V144" s="16"/>
    </row>
    <row r="145" spans="1:22" s="9" customFormat="1" x14ac:dyDescent="0.2">
      <c r="A145" s="30">
        <v>138</v>
      </c>
      <c r="B145" s="53" t="s">
        <v>293</v>
      </c>
      <c r="C145" s="32" t="s">
        <v>294</v>
      </c>
      <c r="D145" s="43"/>
      <c r="E145" s="43"/>
      <c r="F145" s="43">
        <v>9</v>
      </c>
      <c r="G145" s="43">
        <v>209270.12</v>
      </c>
      <c r="H145" s="43">
        <v>84</v>
      </c>
      <c r="I145" s="43">
        <v>116562.14</v>
      </c>
      <c r="J145" s="43">
        <v>1188</v>
      </c>
      <c r="K145" s="43">
        <v>2561235.41</v>
      </c>
      <c r="L145" s="43">
        <f t="shared" si="13"/>
        <v>1281</v>
      </c>
      <c r="M145" s="43">
        <f t="shared" si="11"/>
        <v>2887067.6700000004</v>
      </c>
      <c r="N145" s="43">
        <v>434</v>
      </c>
      <c r="O145" s="43">
        <v>2647322.34</v>
      </c>
      <c r="P145" s="43"/>
      <c r="Q145" s="43"/>
      <c r="R145" s="43">
        <f t="shared" si="10"/>
        <v>434</v>
      </c>
      <c r="S145" s="43">
        <f t="shared" si="10"/>
        <v>2647322.34</v>
      </c>
      <c r="T145" s="43">
        <f t="shared" si="14"/>
        <v>1715</v>
      </c>
      <c r="U145" s="43">
        <f t="shared" si="12"/>
        <v>5534390.0099999998</v>
      </c>
      <c r="V145" s="16"/>
    </row>
    <row r="146" spans="1:22" s="9" customFormat="1" x14ac:dyDescent="0.2">
      <c r="A146" s="33">
        <v>139</v>
      </c>
      <c r="B146" s="54" t="s">
        <v>317</v>
      </c>
      <c r="C146" s="1" t="s">
        <v>318</v>
      </c>
      <c r="D146" s="44"/>
      <c r="E146" s="44"/>
      <c r="F146" s="44"/>
      <c r="G146" s="44"/>
      <c r="H146" s="44">
        <v>14</v>
      </c>
      <c r="I146" s="44">
        <v>17480.43</v>
      </c>
      <c r="J146" s="44">
        <v>309</v>
      </c>
      <c r="K146" s="44">
        <v>2478842.9900000002</v>
      </c>
      <c r="L146" s="44">
        <f t="shared" si="13"/>
        <v>323</v>
      </c>
      <c r="M146" s="44">
        <f t="shared" si="11"/>
        <v>2496323.4200000004</v>
      </c>
      <c r="N146" s="44">
        <v>213</v>
      </c>
      <c r="O146" s="44">
        <v>2583037.12</v>
      </c>
      <c r="P146" s="44">
        <v>4</v>
      </c>
      <c r="Q146" s="44">
        <v>112962</v>
      </c>
      <c r="R146" s="42">
        <f t="shared" si="10"/>
        <v>217</v>
      </c>
      <c r="S146" s="42">
        <f t="shared" si="10"/>
        <v>2695999.12</v>
      </c>
      <c r="T146" s="44">
        <f t="shared" si="14"/>
        <v>540</v>
      </c>
      <c r="U146" s="44">
        <f t="shared" si="12"/>
        <v>5192322.540000001</v>
      </c>
      <c r="V146" s="16"/>
    </row>
    <row r="147" spans="1:22" s="9" customFormat="1" x14ac:dyDescent="0.2">
      <c r="A147" s="30">
        <v>140</v>
      </c>
      <c r="B147" s="53" t="s">
        <v>315</v>
      </c>
      <c r="C147" s="32" t="s">
        <v>316</v>
      </c>
      <c r="D147" s="43">
        <v>4</v>
      </c>
      <c r="E147" s="43">
        <v>370151.03</v>
      </c>
      <c r="F147" s="43">
        <v>39</v>
      </c>
      <c r="G147" s="43">
        <v>1194011.3700000001</v>
      </c>
      <c r="H147" s="43">
        <v>38</v>
      </c>
      <c r="I147" s="43">
        <v>700511.57</v>
      </c>
      <c r="J147" s="43">
        <v>124</v>
      </c>
      <c r="K147" s="43">
        <v>729294</v>
      </c>
      <c r="L147" s="43">
        <f t="shared" si="13"/>
        <v>205</v>
      </c>
      <c r="M147" s="43">
        <f t="shared" si="11"/>
        <v>2993967.9699999997</v>
      </c>
      <c r="N147" s="43">
        <v>75</v>
      </c>
      <c r="O147" s="43">
        <v>1445861.27</v>
      </c>
      <c r="P147" s="43">
        <v>11</v>
      </c>
      <c r="Q147" s="43">
        <v>588065.29</v>
      </c>
      <c r="R147" s="43">
        <f t="shared" si="10"/>
        <v>86</v>
      </c>
      <c r="S147" s="43">
        <f t="shared" si="10"/>
        <v>2033926.56</v>
      </c>
      <c r="T147" s="43">
        <f t="shared" si="14"/>
        <v>291</v>
      </c>
      <c r="U147" s="43">
        <f t="shared" si="12"/>
        <v>5027894.5299999993</v>
      </c>
      <c r="V147" s="16"/>
    </row>
    <row r="148" spans="1:22" s="9" customFormat="1" x14ac:dyDescent="0.2">
      <c r="A148" s="33">
        <v>141</v>
      </c>
      <c r="B148" s="54" t="s">
        <v>244</v>
      </c>
      <c r="C148" s="1" t="s">
        <v>245</v>
      </c>
      <c r="D148" s="44">
        <v>28</v>
      </c>
      <c r="E148" s="44">
        <v>1886350.87</v>
      </c>
      <c r="F148" s="44">
        <v>23</v>
      </c>
      <c r="G148" s="44">
        <v>795009.71</v>
      </c>
      <c r="H148" s="44">
        <v>15</v>
      </c>
      <c r="I148" s="44">
        <v>169391.07</v>
      </c>
      <c r="J148" s="44">
        <v>43</v>
      </c>
      <c r="K148" s="44">
        <v>196567.1</v>
      </c>
      <c r="L148" s="42">
        <f t="shared" si="13"/>
        <v>109</v>
      </c>
      <c r="M148" s="42">
        <f t="shared" si="11"/>
        <v>3047318.75</v>
      </c>
      <c r="N148" s="44">
        <v>6</v>
      </c>
      <c r="O148" s="44">
        <v>397891.72</v>
      </c>
      <c r="P148" s="44">
        <v>11</v>
      </c>
      <c r="Q148" s="44">
        <v>1532891.73</v>
      </c>
      <c r="R148" s="42">
        <f t="shared" si="10"/>
        <v>17</v>
      </c>
      <c r="S148" s="42">
        <f t="shared" si="10"/>
        <v>1930783.45</v>
      </c>
      <c r="T148" s="42">
        <f t="shared" si="14"/>
        <v>126</v>
      </c>
      <c r="U148" s="42">
        <f t="shared" si="12"/>
        <v>4978102.2</v>
      </c>
      <c r="V148" s="16"/>
    </row>
    <row r="149" spans="1:22" s="9" customFormat="1" x14ac:dyDescent="0.2">
      <c r="A149" s="30">
        <v>142</v>
      </c>
      <c r="B149" s="31" t="s">
        <v>262</v>
      </c>
      <c r="C149" s="32" t="s">
        <v>367</v>
      </c>
      <c r="D149" s="43"/>
      <c r="E149" s="43"/>
      <c r="F149" s="43"/>
      <c r="G149" s="43"/>
      <c r="H149" s="43">
        <v>19</v>
      </c>
      <c r="I149" s="43">
        <v>441459.18</v>
      </c>
      <c r="J149" s="43">
        <v>14</v>
      </c>
      <c r="K149" s="43">
        <v>1901770.81</v>
      </c>
      <c r="L149" s="43">
        <f t="shared" si="13"/>
        <v>33</v>
      </c>
      <c r="M149" s="43">
        <f t="shared" si="11"/>
        <v>2343229.9900000002</v>
      </c>
      <c r="N149" s="43">
        <v>4</v>
      </c>
      <c r="O149" s="43">
        <v>1918442</v>
      </c>
      <c r="P149" s="43">
        <v>2</v>
      </c>
      <c r="Q149" s="43">
        <v>400000</v>
      </c>
      <c r="R149" s="43">
        <f t="shared" si="10"/>
        <v>6</v>
      </c>
      <c r="S149" s="43">
        <f t="shared" si="10"/>
        <v>2318442</v>
      </c>
      <c r="T149" s="43">
        <f t="shared" si="14"/>
        <v>39</v>
      </c>
      <c r="U149" s="43">
        <f t="shared" si="12"/>
        <v>4661671.99</v>
      </c>
      <c r="V149" s="16"/>
    </row>
    <row r="150" spans="1:22" s="9" customFormat="1" x14ac:dyDescent="0.2">
      <c r="A150" s="33">
        <v>143</v>
      </c>
      <c r="B150" s="54" t="s">
        <v>305</v>
      </c>
      <c r="C150" s="1" t="s">
        <v>306</v>
      </c>
      <c r="D150" s="44">
        <v>9</v>
      </c>
      <c r="E150" s="44">
        <v>27919.37</v>
      </c>
      <c r="F150" s="44">
        <v>4</v>
      </c>
      <c r="G150" s="44">
        <v>36417.800000000003</v>
      </c>
      <c r="H150" s="44">
        <v>87</v>
      </c>
      <c r="I150" s="44">
        <v>683754.97</v>
      </c>
      <c r="J150" s="44">
        <v>759</v>
      </c>
      <c r="K150" s="44">
        <v>1929561.55</v>
      </c>
      <c r="L150" s="42">
        <f t="shared" si="13"/>
        <v>859</v>
      </c>
      <c r="M150" s="42">
        <f t="shared" si="11"/>
        <v>2677653.69</v>
      </c>
      <c r="N150" s="44">
        <v>132</v>
      </c>
      <c r="O150" s="44">
        <v>1433943.02</v>
      </c>
      <c r="P150" s="44">
        <v>3</v>
      </c>
      <c r="Q150" s="44">
        <v>189322.4</v>
      </c>
      <c r="R150" s="42">
        <f t="shared" si="10"/>
        <v>135</v>
      </c>
      <c r="S150" s="42">
        <f t="shared" si="10"/>
        <v>1623265.42</v>
      </c>
      <c r="T150" s="42">
        <f t="shared" si="14"/>
        <v>994</v>
      </c>
      <c r="U150" s="42">
        <f t="shared" si="12"/>
        <v>4300919.1099999994</v>
      </c>
      <c r="V150" s="16"/>
    </row>
    <row r="151" spans="1:22" s="9" customFormat="1" x14ac:dyDescent="0.2">
      <c r="A151" s="30">
        <v>144</v>
      </c>
      <c r="B151" s="53" t="s">
        <v>311</v>
      </c>
      <c r="C151" s="32" t="s">
        <v>312</v>
      </c>
      <c r="D151" s="43"/>
      <c r="E151" s="43"/>
      <c r="F151" s="43"/>
      <c r="G151" s="43"/>
      <c r="H151" s="43">
        <v>23</v>
      </c>
      <c r="I151" s="43">
        <v>23255.99</v>
      </c>
      <c r="J151" s="43">
        <v>289</v>
      </c>
      <c r="K151" s="43">
        <v>1998510.75</v>
      </c>
      <c r="L151" s="43">
        <f t="shared" si="13"/>
        <v>312</v>
      </c>
      <c r="M151" s="43">
        <f t="shared" si="11"/>
        <v>2021766.74</v>
      </c>
      <c r="N151" s="43">
        <v>328</v>
      </c>
      <c r="O151" s="43">
        <v>2001688.76</v>
      </c>
      <c r="P151" s="43">
        <v>9</v>
      </c>
      <c r="Q151" s="43">
        <v>8824.0499999999993</v>
      </c>
      <c r="R151" s="43">
        <f t="shared" si="10"/>
        <v>337</v>
      </c>
      <c r="S151" s="43">
        <f t="shared" si="10"/>
        <v>2010512.81</v>
      </c>
      <c r="T151" s="43">
        <f t="shared" si="14"/>
        <v>649</v>
      </c>
      <c r="U151" s="43">
        <f t="shared" si="12"/>
        <v>4032279.55</v>
      </c>
      <c r="V151" s="16"/>
    </row>
    <row r="152" spans="1:22" s="9" customFormat="1" x14ac:dyDescent="0.2">
      <c r="A152" s="33">
        <v>145</v>
      </c>
      <c r="B152" s="54" t="s">
        <v>303</v>
      </c>
      <c r="C152" s="1" t="s">
        <v>304</v>
      </c>
      <c r="D152" s="44"/>
      <c r="E152" s="44"/>
      <c r="F152" s="44">
        <v>27</v>
      </c>
      <c r="G152" s="44">
        <v>1337390.3</v>
      </c>
      <c r="H152" s="44">
        <v>11</v>
      </c>
      <c r="I152" s="44">
        <v>98701.08</v>
      </c>
      <c r="J152" s="44">
        <v>98</v>
      </c>
      <c r="K152" s="44">
        <v>546498.31999999995</v>
      </c>
      <c r="L152" s="42">
        <f t="shared" si="13"/>
        <v>136</v>
      </c>
      <c r="M152" s="42">
        <f t="shared" si="11"/>
        <v>1982589.7</v>
      </c>
      <c r="N152" s="44">
        <v>120</v>
      </c>
      <c r="O152" s="44">
        <v>1886037.79</v>
      </c>
      <c r="P152" s="44">
        <v>7</v>
      </c>
      <c r="Q152" s="44">
        <v>98701.08</v>
      </c>
      <c r="R152" s="42">
        <f t="shared" si="10"/>
        <v>127</v>
      </c>
      <c r="S152" s="42">
        <f t="shared" si="10"/>
        <v>1984738.87</v>
      </c>
      <c r="T152" s="42">
        <f t="shared" si="14"/>
        <v>263</v>
      </c>
      <c r="U152" s="42">
        <f t="shared" si="12"/>
        <v>3967328.5700000003</v>
      </c>
      <c r="V152" s="16"/>
    </row>
    <row r="153" spans="1:22" s="9" customFormat="1" x14ac:dyDescent="0.2">
      <c r="A153" s="30">
        <v>146</v>
      </c>
      <c r="B153" s="53" t="s">
        <v>307</v>
      </c>
      <c r="C153" s="32" t="s">
        <v>308</v>
      </c>
      <c r="D153" s="43"/>
      <c r="E153" s="43"/>
      <c r="F153" s="43"/>
      <c r="G153" s="43"/>
      <c r="H153" s="43">
        <v>127</v>
      </c>
      <c r="I153" s="43">
        <v>535414.80000000005</v>
      </c>
      <c r="J153" s="43">
        <v>229</v>
      </c>
      <c r="K153" s="43">
        <v>1860007.78</v>
      </c>
      <c r="L153" s="43">
        <f t="shared" si="13"/>
        <v>356</v>
      </c>
      <c r="M153" s="43">
        <f t="shared" si="11"/>
        <v>2395422.58</v>
      </c>
      <c r="N153" s="43">
        <v>99</v>
      </c>
      <c r="O153" s="43">
        <v>1307903.22</v>
      </c>
      <c r="P153" s="43"/>
      <c r="Q153" s="43"/>
      <c r="R153" s="43">
        <f t="shared" si="10"/>
        <v>99</v>
      </c>
      <c r="S153" s="43">
        <f t="shared" si="10"/>
        <v>1307903.22</v>
      </c>
      <c r="T153" s="43">
        <f t="shared" si="14"/>
        <v>455</v>
      </c>
      <c r="U153" s="43">
        <f t="shared" si="12"/>
        <v>3703325.8</v>
      </c>
      <c r="V153" s="16"/>
    </row>
    <row r="154" spans="1:22" s="9" customFormat="1" x14ac:dyDescent="0.2">
      <c r="A154" s="33">
        <v>147</v>
      </c>
      <c r="B154" s="54" t="s">
        <v>363</v>
      </c>
      <c r="C154" s="1" t="s">
        <v>364</v>
      </c>
      <c r="D154" s="44"/>
      <c r="E154" s="44"/>
      <c r="F154" s="44"/>
      <c r="G154" s="44"/>
      <c r="H154" s="44">
        <v>50</v>
      </c>
      <c r="I154" s="44">
        <v>132830.12</v>
      </c>
      <c r="J154" s="44">
        <v>152</v>
      </c>
      <c r="K154" s="44">
        <v>1114236.6200000001</v>
      </c>
      <c r="L154" s="44">
        <f t="shared" si="13"/>
        <v>202</v>
      </c>
      <c r="M154" s="44">
        <f t="shared" si="11"/>
        <v>1247066.7400000002</v>
      </c>
      <c r="N154" s="44">
        <v>96</v>
      </c>
      <c r="O154" s="44">
        <v>1563728.8</v>
      </c>
      <c r="P154" s="44">
        <v>16</v>
      </c>
      <c r="Q154" s="44">
        <v>599751</v>
      </c>
      <c r="R154" s="42">
        <f t="shared" si="10"/>
        <v>112</v>
      </c>
      <c r="S154" s="42">
        <f t="shared" si="10"/>
        <v>2163479.7999999998</v>
      </c>
      <c r="T154" s="44">
        <f t="shared" si="14"/>
        <v>314</v>
      </c>
      <c r="U154" s="44">
        <f t="shared" si="12"/>
        <v>3410546.54</v>
      </c>
      <c r="V154" s="16"/>
    </row>
    <row r="155" spans="1:22" s="9" customFormat="1" x14ac:dyDescent="0.2">
      <c r="A155" s="30">
        <v>148</v>
      </c>
      <c r="B155" s="53" t="s">
        <v>297</v>
      </c>
      <c r="C155" s="32" t="s">
        <v>298</v>
      </c>
      <c r="D155" s="43"/>
      <c r="E155" s="43"/>
      <c r="F155" s="43"/>
      <c r="G155" s="43"/>
      <c r="H155" s="43">
        <v>282</v>
      </c>
      <c r="I155" s="43">
        <v>1485195.71</v>
      </c>
      <c r="J155" s="43">
        <v>275</v>
      </c>
      <c r="K155" s="43">
        <v>1501536.85</v>
      </c>
      <c r="L155" s="43">
        <f t="shared" si="13"/>
        <v>557</v>
      </c>
      <c r="M155" s="43">
        <f t="shared" si="11"/>
        <v>2986732.56</v>
      </c>
      <c r="N155" s="43">
        <v>37</v>
      </c>
      <c r="O155" s="43">
        <v>110339.55</v>
      </c>
      <c r="P155" s="43"/>
      <c r="Q155" s="43"/>
      <c r="R155" s="43">
        <f t="shared" si="10"/>
        <v>37</v>
      </c>
      <c r="S155" s="43">
        <f t="shared" si="10"/>
        <v>110339.55</v>
      </c>
      <c r="T155" s="43">
        <f t="shared" si="14"/>
        <v>594</v>
      </c>
      <c r="U155" s="43">
        <f t="shared" si="12"/>
        <v>3097072.11</v>
      </c>
      <c r="V155" s="16"/>
    </row>
    <row r="156" spans="1:22" s="9" customFormat="1" x14ac:dyDescent="0.2">
      <c r="A156" s="33">
        <v>149</v>
      </c>
      <c r="B156" s="54" t="s">
        <v>319</v>
      </c>
      <c r="C156" s="1" t="s">
        <v>320</v>
      </c>
      <c r="D156" s="44"/>
      <c r="E156" s="44"/>
      <c r="F156" s="44">
        <v>2</v>
      </c>
      <c r="G156" s="44">
        <v>2352.29</v>
      </c>
      <c r="H156" s="44">
        <v>26</v>
      </c>
      <c r="I156" s="44">
        <v>10471.73</v>
      </c>
      <c r="J156" s="44">
        <v>828</v>
      </c>
      <c r="K156" s="44">
        <v>1234169.57</v>
      </c>
      <c r="L156" s="44">
        <f t="shared" si="13"/>
        <v>856</v>
      </c>
      <c r="M156" s="44">
        <f t="shared" si="11"/>
        <v>1246993.5900000001</v>
      </c>
      <c r="N156" s="44">
        <v>164</v>
      </c>
      <c r="O156" s="44">
        <v>1224108.0900000001</v>
      </c>
      <c r="P156" s="44"/>
      <c r="Q156" s="44"/>
      <c r="R156" s="42">
        <f t="shared" si="10"/>
        <v>164</v>
      </c>
      <c r="S156" s="42">
        <f t="shared" si="10"/>
        <v>1224108.0900000001</v>
      </c>
      <c r="T156" s="44">
        <f t="shared" si="14"/>
        <v>1020</v>
      </c>
      <c r="U156" s="44">
        <f t="shared" si="12"/>
        <v>2471101.6800000002</v>
      </c>
      <c r="V156" s="16"/>
    </row>
    <row r="157" spans="1:22" s="9" customFormat="1" x14ac:dyDescent="0.2">
      <c r="A157" s="30">
        <v>150</v>
      </c>
      <c r="B157" s="53" t="s">
        <v>299</v>
      </c>
      <c r="C157" s="32" t="s">
        <v>300</v>
      </c>
      <c r="D157" s="43">
        <v>5</v>
      </c>
      <c r="E157" s="43">
        <v>973963.55</v>
      </c>
      <c r="F157" s="43"/>
      <c r="G157" s="43"/>
      <c r="H157" s="43">
        <v>4</v>
      </c>
      <c r="I157" s="43">
        <v>181252.77</v>
      </c>
      <c r="J157" s="43">
        <v>3</v>
      </c>
      <c r="K157" s="43">
        <v>90.92</v>
      </c>
      <c r="L157" s="43">
        <f t="shared" si="13"/>
        <v>12</v>
      </c>
      <c r="M157" s="43">
        <f t="shared" si="11"/>
        <v>1155307.24</v>
      </c>
      <c r="N157" s="43">
        <v>1</v>
      </c>
      <c r="O157" s="43">
        <v>45479.6</v>
      </c>
      <c r="P157" s="43">
        <v>2</v>
      </c>
      <c r="Q157" s="43">
        <v>1045636</v>
      </c>
      <c r="R157" s="43">
        <f t="shared" si="10"/>
        <v>3</v>
      </c>
      <c r="S157" s="43">
        <f t="shared" si="10"/>
        <v>1091115.6000000001</v>
      </c>
      <c r="T157" s="43">
        <f t="shared" si="14"/>
        <v>15</v>
      </c>
      <c r="U157" s="43">
        <f t="shared" si="12"/>
        <v>2246422.84</v>
      </c>
      <c r="V157" s="16"/>
    </row>
    <row r="158" spans="1:22" s="9" customFormat="1" x14ac:dyDescent="0.2">
      <c r="A158" s="33">
        <v>151</v>
      </c>
      <c r="B158" s="54" t="s">
        <v>327</v>
      </c>
      <c r="C158" s="1" t="s">
        <v>328</v>
      </c>
      <c r="D158" s="44"/>
      <c r="E158" s="44"/>
      <c r="F158" s="44"/>
      <c r="G158" s="44"/>
      <c r="H158" s="44">
        <v>42</v>
      </c>
      <c r="I158" s="44">
        <v>31825.29</v>
      </c>
      <c r="J158" s="44">
        <v>554</v>
      </c>
      <c r="K158" s="44">
        <v>1111136.74</v>
      </c>
      <c r="L158" s="44">
        <f t="shared" si="13"/>
        <v>596</v>
      </c>
      <c r="M158" s="44">
        <f t="shared" si="11"/>
        <v>1142962.03</v>
      </c>
      <c r="N158" s="44">
        <v>105</v>
      </c>
      <c r="O158" s="44">
        <v>1068658</v>
      </c>
      <c r="P158" s="44"/>
      <c r="Q158" s="44"/>
      <c r="R158" s="42">
        <f t="shared" si="10"/>
        <v>105</v>
      </c>
      <c r="S158" s="42">
        <f t="shared" si="10"/>
        <v>1068658</v>
      </c>
      <c r="T158" s="44">
        <f t="shared" si="14"/>
        <v>701</v>
      </c>
      <c r="U158" s="44">
        <f t="shared" si="12"/>
        <v>2211620.0300000003</v>
      </c>
      <c r="V158" s="16"/>
    </row>
    <row r="159" spans="1:22" s="9" customFormat="1" x14ac:dyDescent="0.2">
      <c r="A159" s="30">
        <v>152</v>
      </c>
      <c r="B159" s="53" t="s">
        <v>331</v>
      </c>
      <c r="C159" s="32" t="s">
        <v>332</v>
      </c>
      <c r="D159" s="43"/>
      <c r="E159" s="43"/>
      <c r="F159" s="43"/>
      <c r="G159" s="43"/>
      <c r="H159" s="43">
        <v>73</v>
      </c>
      <c r="I159" s="43">
        <v>46162.63</v>
      </c>
      <c r="J159" s="43">
        <v>449</v>
      </c>
      <c r="K159" s="43">
        <v>941405.6</v>
      </c>
      <c r="L159" s="43">
        <f t="shared" si="13"/>
        <v>522</v>
      </c>
      <c r="M159" s="43">
        <f t="shared" si="11"/>
        <v>987568.23</v>
      </c>
      <c r="N159" s="43">
        <v>89</v>
      </c>
      <c r="O159" s="43">
        <v>880183.07</v>
      </c>
      <c r="P159" s="43"/>
      <c r="Q159" s="43"/>
      <c r="R159" s="43">
        <f t="shared" si="10"/>
        <v>89</v>
      </c>
      <c r="S159" s="43">
        <f t="shared" si="10"/>
        <v>880183.07</v>
      </c>
      <c r="T159" s="43">
        <f t="shared" si="14"/>
        <v>611</v>
      </c>
      <c r="U159" s="43">
        <f t="shared" si="12"/>
        <v>1867751.2999999998</v>
      </c>
      <c r="V159" s="16"/>
    </row>
    <row r="160" spans="1:22" s="9" customFormat="1" x14ac:dyDescent="0.2">
      <c r="A160" s="33">
        <v>153</v>
      </c>
      <c r="B160" s="54" t="s">
        <v>323</v>
      </c>
      <c r="C160" s="1" t="s">
        <v>324</v>
      </c>
      <c r="D160" s="44"/>
      <c r="E160" s="44"/>
      <c r="F160" s="44">
        <v>31</v>
      </c>
      <c r="G160" s="44">
        <v>20387.560000000001</v>
      </c>
      <c r="H160" s="44">
        <v>90</v>
      </c>
      <c r="I160" s="44">
        <v>124726.63</v>
      </c>
      <c r="J160" s="44">
        <v>176</v>
      </c>
      <c r="K160" s="44">
        <v>663634.31000000006</v>
      </c>
      <c r="L160" s="44">
        <f t="shared" si="13"/>
        <v>297</v>
      </c>
      <c r="M160" s="44">
        <f t="shared" si="11"/>
        <v>808748.50000000012</v>
      </c>
      <c r="N160" s="44">
        <v>129</v>
      </c>
      <c r="O160" s="44">
        <v>799270.16</v>
      </c>
      <c r="P160" s="44">
        <v>21</v>
      </c>
      <c r="Q160" s="44">
        <v>240783.1</v>
      </c>
      <c r="R160" s="42">
        <f t="shared" si="10"/>
        <v>150</v>
      </c>
      <c r="S160" s="42">
        <f t="shared" si="10"/>
        <v>1040053.26</v>
      </c>
      <c r="T160" s="44">
        <f t="shared" si="14"/>
        <v>447</v>
      </c>
      <c r="U160" s="44">
        <f t="shared" si="12"/>
        <v>1848801.7600000002</v>
      </c>
      <c r="V160" s="16"/>
    </row>
    <row r="161" spans="1:22" s="9" customFormat="1" x14ac:dyDescent="0.2">
      <c r="A161" s="30">
        <v>154</v>
      </c>
      <c r="B161" s="53" t="s">
        <v>351</v>
      </c>
      <c r="C161" s="32" t="s">
        <v>352</v>
      </c>
      <c r="D161" s="43"/>
      <c r="E161" s="43"/>
      <c r="F161" s="43"/>
      <c r="G161" s="43"/>
      <c r="H161" s="43"/>
      <c r="I161" s="43"/>
      <c r="J161" s="43"/>
      <c r="K161" s="43"/>
      <c r="L161" s="43">
        <f t="shared" si="13"/>
        <v>0</v>
      </c>
      <c r="M161" s="43">
        <f t="shared" si="11"/>
        <v>0</v>
      </c>
      <c r="N161" s="43"/>
      <c r="O161" s="43"/>
      <c r="P161" s="43">
        <v>1</v>
      </c>
      <c r="Q161" s="43">
        <v>1840000</v>
      </c>
      <c r="R161" s="43">
        <f t="shared" si="10"/>
        <v>1</v>
      </c>
      <c r="S161" s="43">
        <f t="shared" si="10"/>
        <v>1840000</v>
      </c>
      <c r="T161" s="43">
        <f t="shared" si="14"/>
        <v>1</v>
      </c>
      <c r="U161" s="43">
        <f t="shared" si="12"/>
        <v>1840000</v>
      </c>
      <c r="V161" s="16"/>
    </row>
    <row r="162" spans="1:22" s="9" customFormat="1" x14ac:dyDescent="0.2">
      <c r="A162" s="33">
        <v>155</v>
      </c>
      <c r="B162" s="54" t="s">
        <v>252</v>
      </c>
      <c r="C162" s="1" t="s">
        <v>253</v>
      </c>
      <c r="D162" s="44">
        <v>16</v>
      </c>
      <c r="E162" s="44">
        <v>308226.21999999997</v>
      </c>
      <c r="F162" s="44">
        <v>15</v>
      </c>
      <c r="G162" s="44">
        <v>139502.16</v>
      </c>
      <c r="H162" s="44">
        <v>7</v>
      </c>
      <c r="I162" s="44">
        <v>321282.62</v>
      </c>
      <c r="J162" s="44">
        <v>23</v>
      </c>
      <c r="K162" s="44">
        <v>81112.83</v>
      </c>
      <c r="L162" s="44">
        <f t="shared" si="13"/>
        <v>61</v>
      </c>
      <c r="M162" s="44">
        <f t="shared" si="11"/>
        <v>850123.83</v>
      </c>
      <c r="N162" s="44">
        <v>1</v>
      </c>
      <c r="O162" s="44">
        <v>234574</v>
      </c>
      <c r="P162" s="44">
        <v>1</v>
      </c>
      <c r="Q162" s="44">
        <v>235020</v>
      </c>
      <c r="R162" s="42">
        <f t="shared" si="10"/>
        <v>2</v>
      </c>
      <c r="S162" s="42">
        <f t="shared" si="10"/>
        <v>469594</v>
      </c>
      <c r="T162" s="44">
        <f t="shared" si="14"/>
        <v>63</v>
      </c>
      <c r="U162" s="44">
        <f t="shared" si="12"/>
        <v>1319717.83</v>
      </c>
      <c r="V162" s="16"/>
    </row>
    <row r="163" spans="1:22" s="9" customFormat="1" x14ac:dyDescent="0.2">
      <c r="A163" s="30">
        <v>156</v>
      </c>
      <c r="B163" s="53" t="s">
        <v>343</v>
      </c>
      <c r="C163" s="32" t="s">
        <v>344</v>
      </c>
      <c r="D163" s="43"/>
      <c r="E163" s="43"/>
      <c r="F163" s="43"/>
      <c r="G163" s="43"/>
      <c r="H163" s="43">
        <v>62</v>
      </c>
      <c r="I163" s="43">
        <v>38358.15</v>
      </c>
      <c r="J163" s="43">
        <v>234</v>
      </c>
      <c r="K163" s="43">
        <v>604739.07999999996</v>
      </c>
      <c r="L163" s="43">
        <f t="shared" si="13"/>
        <v>296</v>
      </c>
      <c r="M163" s="43">
        <f t="shared" si="11"/>
        <v>643097.23</v>
      </c>
      <c r="N163" s="43">
        <v>68</v>
      </c>
      <c r="O163" s="43">
        <v>577360.03</v>
      </c>
      <c r="P163" s="43"/>
      <c r="Q163" s="43"/>
      <c r="R163" s="43">
        <f t="shared" si="10"/>
        <v>68</v>
      </c>
      <c r="S163" s="43">
        <f t="shared" si="10"/>
        <v>577360.03</v>
      </c>
      <c r="T163" s="43">
        <f t="shared" si="14"/>
        <v>364</v>
      </c>
      <c r="U163" s="43">
        <f t="shared" si="12"/>
        <v>1220457.26</v>
      </c>
      <c r="V163" s="16"/>
    </row>
    <row r="164" spans="1:22" s="9" customFormat="1" x14ac:dyDescent="0.2">
      <c r="A164" s="33">
        <v>157</v>
      </c>
      <c r="B164" s="54" t="s">
        <v>347</v>
      </c>
      <c r="C164" s="1" t="s">
        <v>348</v>
      </c>
      <c r="D164" s="44"/>
      <c r="E164" s="44"/>
      <c r="F164" s="44"/>
      <c r="G164" s="44"/>
      <c r="H164" s="44">
        <v>6</v>
      </c>
      <c r="I164" s="44">
        <v>72966.850000000006</v>
      </c>
      <c r="J164" s="44">
        <v>138</v>
      </c>
      <c r="K164" s="44">
        <v>445101.43</v>
      </c>
      <c r="L164" s="44">
        <f t="shared" si="13"/>
        <v>144</v>
      </c>
      <c r="M164" s="44">
        <f t="shared" si="11"/>
        <v>518068.28</v>
      </c>
      <c r="N164" s="44">
        <v>128</v>
      </c>
      <c r="O164" s="44">
        <v>431040.47</v>
      </c>
      <c r="P164" s="44">
        <v>3</v>
      </c>
      <c r="Q164" s="44">
        <v>62039.58</v>
      </c>
      <c r="R164" s="42">
        <f t="shared" si="10"/>
        <v>131</v>
      </c>
      <c r="S164" s="42">
        <f t="shared" si="10"/>
        <v>493080.05</v>
      </c>
      <c r="T164" s="44">
        <f t="shared" si="14"/>
        <v>275</v>
      </c>
      <c r="U164" s="44">
        <f t="shared" si="12"/>
        <v>1011148.3300000001</v>
      </c>
      <c r="V164" s="16"/>
    </row>
    <row r="165" spans="1:22" s="9" customFormat="1" x14ac:dyDescent="0.2">
      <c r="A165" s="30">
        <v>158</v>
      </c>
      <c r="B165" s="53" t="s">
        <v>341</v>
      </c>
      <c r="C165" s="32" t="s">
        <v>342</v>
      </c>
      <c r="D165" s="43"/>
      <c r="E165" s="43"/>
      <c r="F165" s="43"/>
      <c r="G165" s="43"/>
      <c r="H165" s="43">
        <v>9</v>
      </c>
      <c r="I165" s="43">
        <v>9339.74</v>
      </c>
      <c r="J165" s="43">
        <v>103</v>
      </c>
      <c r="K165" s="43">
        <v>306053.02</v>
      </c>
      <c r="L165" s="43">
        <f t="shared" si="13"/>
        <v>112</v>
      </c>
      <c r="M165" s="43">
        <f t="shared" si="11"/>
        <v>315392.76</v>
      </c>
      <c r="N165" s="43">
        <v>39</v>
      </c>
      <c r="O165" s="43">
        <v>537511.15</v>
      </c>
      <c r="P165" s="43">
        <v>2</v>
      </c>
      <c r="Q165" s="43">
        <v>107035</v>
      </c>
      <c r="R165" s="43">
        <f t="shared" si="10"/>
        <v>41</v>
      </c>
      <c r="S165" s="43">
        <f t="shared" si="10"/>
        <v>644546.15</v>
      </c>
      <c r="T165" s="43">
        <f t="shared" si="14"/>
        <v>153</v>
      </c>
      <c r="U165" s="43">
        <f t="shared" si="12"/>
        <v>959938.91</v>
      </c>
      <c r="V165" s="16"/>
    </row>
    <row r="166" spans="1:22" s="9" customFormat="1" x14ac:dyDescent="0.2">
      <c r="A166" s="33">
        <v>159</v>
      </c>
      <c r="B166" s="54" t="s">
        <v>339</v>
      </c>
      <c r="C166" s="1" t="s">
        <v>340</v>
      </c>
      <c r="D166" s="44"/>
      <c r="E166" s="44"/>
      <c r="F166" s="44"/>
      <c r="G166" s="44"/>
      <c r="H166" s="44"/>
      <c r="I166" s="44"/>
      <c r="J166" s="44">
        <v>225</v>
      </c>
      <c r="K166" s="44">
        <v>437028.08</v>
      </c>
      <c r="L166" s="44">
        <f t="shared" si="13"/>
        <v>225</v>
      </c>
      <c r="M166" s="44">
        <f t="shared" si="11"/>
        <v>437028.08</v>
      </c>
      <c r="N166" s="44">
        <v>32</v>
      </c>
      <c r="O166" s="44">
        <v>446488.52</v>
      </c>
      <c r="P166" s="44"/>
      <c r="Q166" s="44"/>
      <c r="R166" s="42">
        <f t="shared" si="10"/>
        <v>32</v>
      </c>
      <c r="S166" s="42">
        <f t="shared" si="10"/>
        <v>446488.52</v>
      </c>
      <c r="T166" s="44">
        <f t="shared" si="14"/>
        <v>257</v>
      </c>
      <c r="U166" s="44">
        <f t="shared" si="12"/>
        <v>883516.60000000009</v>
      </c>
      <c r="V166" s="16"/>
    </row>
    <row r="167" spans="1:22" s="9" customFormat="1" x14ac:dyDescent="0.2">
      <c r="A167" s="30">
        <v>160</v>
      </c>
      <c r="B167" s="53" t="s">
        <v>335</v>
      </c>
      <c r="C167" s="32" t="s">
        <v>336</v>
      </c>
      <c r="D167" s="43"/>
      <c r="E167" s="43"/>
      <c r="F167" s="43"/>
      <c r="G167" s="43"/>
      <c r="H167" s="43">
        <v>31</v>
      </c>
      <c r="I167" s="43">
        <v>25688.05</v>
      </c>
      <c r="J167" s="43">
        <v>203</v>
      </c>
      <c r="K167" s="43">
        <v>399916.59</v>
      </c>
      <c r="L167" s="43">
        <f t="shared" si="13"/>
        <v>234</v>
      </c>
      <c r="M167" s="43">
        <f t="shared" si="11"/>
        <v>425604.64</v>
      </c>
      <c r="N167" s="43">
        <v>77</v>
      </c>
      <c r="O167" s="43">
        <v>373432.23</v>
      </c>
      <c r="P167" s="43"/>
      <c r="Q167" s="43"/>
      <c r="R167" s="43">
        <f t="shared" si="10"/>
        <v>77</v>
      </c>
      <c r="S167" s="43">
        <f t="shared" si="10"/>
        <v>373432.23</v>
      </c>
      <c r="T167" s="43">
        <f t="shared" si="14"/>
        <v>311</v>
      </c>
      <c r="U167" s="43">
        <f t="shared" si="12"/>
        <v>799036.87</v>
      </c>
      <c r="V167" s="16"/>
    </row>
    <row r="168" spans="1:22" s="9" customFormat="1" x14ac:dyDescent="0.2">
      <c r="A168" s="33">
        <v>161</v>
      </c>
      <c r="B168" s="54" t="s">
        <v>349</v>
      </c>
      <c r="C168" s="1" t="s">
        <v>350</v>
      </c>
      <c r="D168" s="44"/>
      <c r="E168" s="44"/>
      <c r="F168" s="44"/>
      <c r="G168" s="44"/>
      <c r="H168" s="44">
        <v>2</v>
      </c>
      <c r="I168" s="44">
        <v>615811.74</v>
      </c>
      <c r="J168" s="44">
        <v>3</v>
      </c>
      <c r="K168" s="44">
        <v>225.86</v>
      </c>
      <c r="L168" s="44">
        <f t="shared" ref="L168:L171" si="15">J168+H168+F168+D168</f>
        <v>5</v>
      </c>
      <c r="M168" s="44">
        <f t="shared" ref="M168:M171" si="16">K168+I168+G168+E168</f>
        <v>616037.6</v>
      </c>
      <c r="N168" s="44"/>
      <c r="O168" s="44"/>
      <c r="P168" s="44"/>
      <c r="Q168" s="44"/>
      <c r="R168" s="42">
        <f t="shared" ref="R168:R171" si="17">N168+P168</f>
        <v>0</v>
      </c>
      <c r="S168" s="42">
        <f t="shared" ref="S168:S171" si="18">O168+Q168</f>
        <v>0</v>
      </c>
      <c r="T168" s="44">
        <f t="shared" ref="T168:T171" si="19">R168+L168</f>
        <v>5</v>
      </c>
      <c r="U168" s="44">
        <f t="shared" ref="U168:U171" si="20">S168+M168</f>
        <v>616037.6</v>
      </c>
      <c r="V168" s="16"/>
    </row>
    <row r="169" spans="1:22" s="9" customFormat="1" x14ac:dyDescent="0.2">
      <c r="A169" s="30">
        <v>162</v>
      </c>
      <c r="B169" s="53" t="s">
        <v>345</v>
      </c>
      <c r="C169" s="32" t="s">
        <v>346</v>
      </c>
      <c r="D169" s="43"/>
      <c r="E169" s="43"/>
      <c r="F169" s="43"/>
      <c r="G169" s="43"/>
      <c r="H169" s="43">
        <v>2</v>
      </c>
      <c r="I169" s="43">
        <v>7000</v>
      </c>
      <c r="J169" s="43">
        <v>19</v>
      </c>
      <c r="K169" s="43">
        <v>259290.98</v>
      </c>
      <c r="L169" s="43">
        <f t="shared" si="15"/>
        <v>21</v>
      </c>
      <c r="M169" s="43">
        <f t="shared" si="16"/>
        <v>266290.98</v>
      </c>
      <c r="N169" s="43">
        <v>19</v>
      </c>
      <c r="O169" s="43">
        <v>259290.98</v>
      </c>
      <c r="P169" s="43">
        <v>2</v>
      </c>
      <c r="Q169" s="43">
        <v>7000</v>
      </c>
      <c r="R169" s="43">
        <f t="shared" si="17"/>
        <v>21</v>
      </c>
      <c r="S169" s="43">
        <f t="shared" si="18"/>
        <v>266290.98</v>
      </c>
      <c r="T169" s="43">
        <f t="shared" si="19"/>
        <v>42</v>
      </c>
      <c r="U169" s="43">
        <f t="shared" si="20"/>
        <v>532581.96</v>
      </c>
      <c r="V169" s="16"/>
    </row>
    <row r="170" spans="1:22" s="9" customFormat="1" x14ac:dyDescent="0.2">
      <c r="A170" s="33">
        <v>163</v>
      </c>
      <c r="B170" s="54" t="s">
        <v>353</v>
      </c>
      <c r="C170" s="1" t="s">
        <v>354</v>
      </c>
      <c r="D170" s="44"/>
      <c r="E170" s="44"/>
      <c r="F170" s="44"/>
      <c r="G170" s="44"/>
      <c r="H170" s="44">
        <v>44</v>
      </c>
      <c r="I170" s="44">
        <v>15738.85</v>
      </c>
      <c r="J170" s="44">
        <v>77</v>
      </c>
      <c r="K170" s="44">
        <v>110285.04</v>
      </c>
      <c r="L170" s="44">
        <f t="shared" si="15"/>
        <v>121</v>
      </c>
      <c r="M170" s="44">
        <f t="shared" si="16"/>
        <v>126023.89</v>
      </c>
      <c r="N170" s="44">
        <v>10</v>
      </c>
      <c r="O170" s="44">
        <v>96566.3</v>
      </c>
      <c r="P170" s="44"/>
      <c r="Q170" s="44"/>
      <c r="R170" s="42">
        <f t="shared" si="17"/>
        <v>10</v>
      </c>
      <c r="S170" s="42">
        <f t="shared" si="18"/>
        <v>96566.3</v>
      </c>
      <c r="T170" s="44">
        <f t="shared" si="19"/>
        <v>131</v>
      </c>
      <c r="U170" s="44">
        <f t="shared" si="20"/>
        <v>222590.19</v>
      </c>
      <c r="V170" s="16"/>
    </row>
    <row r="171" spans="1:22" s="9" customFormat="1" x14ac:dyDescent="0.2">
      <c r="A171" s="30">
        <v>164</v>
      </c>
      <c r="B171" s="53" t="s">
        <v>325</v>
      </c>
      <c r="C171" s="32" t="s">
        <v>326</v>
      </c>
      <c r="D171" s="43"/>
      <c r="E171" s="43"/>
      <c r="F171" s="43"/>
      <c r="G171" s="43"/>
      <c r="H171" s="43"/>
      <c r="I171" s="43"/>
      <c r="J171" s="43">
        <v>11</v>
      </c>
      <c r="K171" s="43">
        <v>30053.35</v>
      </c>
      <c r="L171" s="43">
        <f t="shared" si="15"/>
        <v>11</v>
      </c>
      <c r="M171" s="43">
        <f t="shared" si="16"/>
        <v>30053.35</v>
      </c>
      <c r="N171" s="43">
        <v>6</v>
      </c>
      <c r="O171" s="43">
        <v>69044.39</v>
      </c>
      <c r="P171" s="43">
        <v>6</v>
      </c>
      <c r="Q171" s="43">
        <v>70306.25</v>
      </c>
      <c r="R171" s="43">
        <f t="shared" si="17"/>
        <v>12</v>
      </c>
      <c r="S171" s="43">
        <f t="shared" si="18"/>
        <v>139350.64000000001</v>
      </c>
      <c r="T171" s="43">
        <f t="shared" si="19"/>
        <v>23</v>
      </c>
      <c r="U171" s="43">
        <f t="shared" si="20"/>
        <v>169403.99000000002</v>
      </c>
      <c r="V171" s="16"/>
    </row>
    <row r="172" spans="1:22" s="9" customFormat="1" x14ac:dyDescent="0.2">
      <c r="A172" s="33">
        <v>165</v>
      </c>
      <c r="B172" s="54" t="s">
        <v>329</v>
      </c>
      <c r="C172" s="1" t="s">
        <v>330</v>
      </c>
      <c r="D172" s="44"/>
      <c r="E172" s="44"/>
      <c r="F172" s="44"/>
      <c r="G172" s="44"/>
      <c r="H172" s="44">
        <v>7</v>
      </c>
      <c r="I172" s="44">
        <v>107455.03999999999</v>
      </c>
      <c r="J172" s="44">
        <v>3</v>
      </c>
      <c r="K172" s="44">
        <v>43842.77</v>
      </c>
      <c r="L172" s="44">
        <f t="shared" si="13"/>
        <v>10</v>
      </c>
      <c r="M172" s="44">
        <f t="shared" si="11"/>
        <v>151297.81</v>
      </c>
      <c r="N172" s="44"/>
      <c r="O172" s="44"/>
      <c r="P172" s="44"/>
      <c r="Q172" s="44"/>
      <c r="R172" s="42">
        <f t="shared" si="10"/>
        <v>0</v>
      </c>
      <c r="S172" s="42">
        <f t="shared" si="10"/>
        <v>0</v>
      </c>
      <c r="T172" s="44">
        <f t="shared" si="14"/>
        <v>10</v>
      </c>
      <c r="U172" s="44">
        <f t="shared" si="12"/>
        <v>151297.81</v>
      </c>
      <c r="V172" s="16"/>
    </row>
    <row r="173" spans="1:22" s="9" customFormat="1" x14ac:dyDescent="0.2">
      <c r="A173" s="30">
        <v>166</v>
      </c>
      <c r="B173" s="53" t="s">
        <v>371</v>
      </c>
      <c r="C173" s="32" t="s">
        <v>372</v>
      </c>
      <c r="D173" s="43"/>
      <c r="E173" s="43"/>
      <c r="F173" s="43"/>
      <c r="G173" s="43"/>
      <c r="H173" s="43"/>
      <c r="I173" s="43"/>
      <c r="J173" s="43">
        <v>1</v>
      </c>
      <c r="K173" s="43">
        <v>17400</v>
      </c>
      <c r="L173" s="43">
        <f t="shared" si="13"/>
        <v>1</v>
      </c>
      <c r="M173" s="43">
        <f t="shared" si="11"/>
        <v>17400</v>
      </c>
      <c r="N173" s="43"/>
      <c r="O173" s="43"/>
      <c r="P173" s="43"/>
      <c r="Q173" s="43"/>
      <c r="R173" s="43">
        <f t="shared" si="10"/>
        <v>0</v>
      </c>
      <c r="S173" s="43">
        <f t="shared" si="10"/>
        <v>0</v>
      </c>
      <c r="T173" s="43">
        <f t="shared" si="14"/>
        <v>1</v>
      </c>
      <c r="U173" s="43">
        <f t="shared" si="12"/>
        <v>17400</v>
      </c>
      <c r="V173" s="16"/>
    </row>
    <row r="174" spans="1:22" s="9" customFormat="1" x14ac:dyDescent="0.2">
      <c r="A174" s="33">
        <v>167</v>
      </c>
      <c r="B174" s="54" t="s">
        <v>289</v>
      </c>
      <c r="C174" s="1" t="s">
        <v>290</v>
      </c>
      <c r="D174" s="44"/>
      <c r="E174" s="44"/>
      <c r="F174" s="44"/>
      <c r="G174" s="44"/>
      <c r="H174" s="44"/>
      <c r="I174" s="44"/>
      <c r="J174" s="44">
        <v>7</v>
      </c>
      <c r="K174" s="44">
        <v>5738.8</v>
      </c>
      <c r="L174" s="44">
        <f t="shared" si="13"/>
        <v>7</v>
      </c>
      <c r="M174" s="44">
        <f t="shared" si="11"/>
        <v>5738.8</v>
      </c>
      <c r="N174" s="44"/>
      <c r="O174" s="44"/>
      <c r="P174" s="44"/>
      <c r="Q174" s="44"/>
      <c r="R174" s="42">
        <f t="shared" si="10"/>
        <v>0</v>
      </c>
      <c r="S174" s="42">
        <f t="shared" si="10"/>
        <v>0</v>
      </c>
      <c r="T174" s="44">
        <f t="shared" si="14"/>
        <v>7</v>
      </c>
      <c r="U174" s="44">
        <f t="shared" si="12"/>
        <v>5738.8</v>
      </c>
      <c r="V174" s="16"/>
    </row>
    <row r="175" spans="1:22" s="9" customFormat="1" x14ac:dyDescent="0.2">
      <c r="A175" s="30">
        <v>168</v>
      </c>
      <c r="B175" s="53" t="s">
        <v>357</v>
      </c>
      <c r="C175" s="32" t="s">
        <v>358</v>
      </c>
      <c r="D175" s="43"/>
      <c r="E175" s="43"/>
      <c r="F175" s="43"/>
      <c r="G175" s="43"/>
      <c r="H175" s="43">
        <v>1</v>
      </c>
      <c r="I175" s="43">
        <v>3915.61</v>
      </c>
      <c r="J175" s="43">
        <v>2</v>
      </c>
      <c r="K175" s="43">
        <v>1006.91</v>
      </c>
      <c r="L175" s="43">
        <f t="shared" si="13"/>
        <v>3</v>
      </c>
      <c r="M175" s="43">
        <f t="shared" si="11"/>
        <v>4922.5200000000004</v>
      </c>
      <c r="N175" s="43"/>
      <c r="O175" s="43"/>
      <c r="P175" s="43"/>
      <c r="Q175" s="43"/>
      <c r="R175" s="43">
        <f t="shared" si="10"/>
        <v>0</v>
      </c>
      <c r="S175" s="43">
        <f t="shared" si="10"/>
        <v>0</v>
      </c>
      <c r="T175" s="43">
        <f t="shared" si="14"/>
        <v>3</v>
      </c>
      <c r="U175" s="43">
        <f t="shared" si="12"/>
        <v>4922.5200000000004</v>
      </c>
      <c r="V175" s="16"/>
    </row>
    <row r="176" spans="1:22" s="9" customFormat="1" x14ac:dyDescent="0.2">
      <c r="A176" s="33">
        <v>169</v>
      </c>
      <c r="B176" s="54" t="s">
        <v>359</v>
      </c>
      <c r="C176" s="1" t="s">
        <v>360</v>
      </c>
      <c r="D176" s="44"/>
      <c r="E176" s="44"/>
      <c r="F176" s="44"/>
      <c r="G176" s="44"/>
      <c r="H176" s="44"/>
      <c r="I176" s="44"/>
      <c r="J176" s="44">
        <v>4</v>
      </c>
      <c r="K176" s="44">
        <v>2333.08</v>
      </c>
      <c r="L176" s="44">
        <f t="shared" si="13"/>
        <v>4</v>
      </c>
      <c r="M176" s="44">
        <f t="shared" si="11"/>
        <v>2333.08</v>
      </c>
      <c r="N176" s="44">
        <v>4</v>
      </c>
      <c r="O176" s="44">
        <v>731.38</v>
      </c>
      <c r="P176" s="44"/>
      <c r="Q176" s="44"/>
      <c r="R176" s="42">
        <f t="shared" si="10"/>
        <v>4</v>
      </c>
      <c r="S176" s="42">
        <f t="shared" si="10"/>
        <v>731.38</v>
      </c>
      <c r="T176" s="44">
        <f t="shared" si="14"/>
        <v>8</v>
      </c>
      <c r="U176" s="44">
        <f t="shared" si="12"/>
        <v>3064.46</v>
      </c>
      <c r="V176" s="16"/>
    </row>
    <row r="177" spans="1:25" s="9" customFormat="1" x14ac:dyDescent="0.2">
      <c r="A177" s="30">
        <v>170</v>
      </c>
      <c r="B177" s="53" t="s">
        <v>313</v>
      </c>
      <c r="C177" s="32" t="s">
        <v>314</v>
      </c>
      <c r="D177" s="43"/>
      <c r="E177" s="43"/>
      <c r="F177" s="43"/>
      <c r="G177" s="43"/>
      <c r="H177" s="43"/>
      <c r="I177" s="43"/>
      <c r="J177" s="43">
        <v>2</v>
      </c>
      <c r="K177" s="43">
        <v>1189.72</v>
      </c>
      <c r="L177" s="43">
        <f t="shared" si="13"/>
        <v>2</v>
      </c>
      <c r="M177" s="43">
        <f t="shared" si="11"/>
        <v>1189.72</v>
      </c>
      <c r="N177" s="43"/>
      <c r="O177" s="43"/>
      <c r="P177" s="43"/>
      <c r="Q177" s="43"/>
      <c r="R177" s="43">
        <f t="shared" si="10"/>
        <v>0</v>
      </c>
      <c r="S177" s="43">
        <f t="shared" si="10"/>
        <v>0</v>
      </c>
      <c r="T177" s="43">
        <f t="shared" si="14"/>
        <v>2</v>
      </c>
      <c r="U177" s="43">
        <f t="shared" si="12"/>
        <v>1189.72</v>
      </c>
      <c r="V177" s="16"/>
    </row>
    <row r="178" spans="1:25" s="9" customFormat="1" ht="13.5" thickBot="1" x14ac:dyDescent="0.25">
      <c r="A178" s="33"/>
      <c r="B178" s="54"/>
      <c r="C178" s="1"/>
      <c r="D178" s="44"/>
      <c r="E178" s="44"/>
      <c r="F178" s="44"/>
      <c r="G178" s="44"/>
      <c r="H178" s="44"/>
      <c r="I178" s="44"/>
      <c r="J178" s="44"/>
      <c r="K178" s="44"/>
      <c r="L178" s="44">
        <f t="shared" si="13"/>
        <v>0</v>
      </c>
      <c r="M178" s="44">
        <f t="shared" si="11"/>
        <v>0</v>
      </c>
      <c r="N178" s="44"/>
      <c r="O178" s="44"/>
      <c r="P178" s="44"/>
      <c r="Q178" s="44"/>
      <c r="R178" s="42">
        <f t="shared" si="10"/>
        <v>0</v>
      </c>
      <c r="S178" s="42">
        <f t="shared" si="10"/>
        <v>0</v>
      </c>
      <c r="T178" s="44">
        <f t="shared" si="14"/>
        <v>0</v>
      </c>
      <c r="U178" s="44">
        <f t="shared" si="12"/>
        <v>0</v>
      </c>
      <c r="V178" s="16"/>
    </row>
    <row r="179" spans="1:25" s="9" customFormat="1" ht="14.25" thickTop="1" thickBot="1" x14ac:dyDescent="0.25">
      <c r="A179" s="64" t="s">
        <v>0</v>
      </c>
      <c r="B179" s="64"/>
      <c r="C179" s="65"/>
      <c r="D179" s="50">
        <f t="shared" ref="D179:U179" si="21">SUM(D8:D178)</f>
        <v>33742</v>
      </c>
      <c r="E179" s="50">
        <f t="shared" si="21"/>
        <v>15328302169.010004</v>
      </c>
      <c r="F179" s="50">
        <f t="shared" si="21"/>
        <v>108001</v>
      </c>
      <c r="G179" s="50">
        <f t="shared" si="21"/>
        <v>11959788979.019999</v>
      </c>
      <c r="H179" s="50">
        <f t="shared" si="21"/>
        <v>190390</v>
      </c>
      <c r="I179" s="50">
        <f t="shared" si="21"/>
        <v>31917873427.109993</v>
      </c>
      <c r="J179" s="50">
        <f t="shared" si="21"/>
        <v>257546</v>
      </c>
      <c r="K179" s="50">
        <f t="shared" si="21"/>
        <v>37900342091.900017</v>
      </c>
      <c r="L179" s="50">
        <f t="shared" si="21"/>
        <v>589679</v>
      </c>
      <c r="M179" s="50">
        <f t="shared" si="21"/>
        <v>97106306667.039993</v>
      </c>
      <c r="N179" s="50">
        <f t="shared" si="21"/>
        <v>63781</v>
      </c>
      <c r="O179" s="50">
        <f t="shared" si="21"/>
        <v>47503491801.770027</v>
      </c>
      <c r="P179" s="50">
        <f t="shared" si="21"/>
        <v>63781</v>
      </c>
      <c r="Q179" s="50">
        <f t="shared" si="21"/>
        <v>47512605752.630028</v>
      </c>
      <c r="R179" s="50">
        <f t="shared" si="21"/>
        <v>127562</v>
      </c>
      <c r="S179" s="50">
        <f t="shared" si="21"/>
        <v>95016097554.399948</v>
      </c>
      <c r="T179" s="50">
        <f t="shared" si="21"/>
        <v>717241</v>
      </c>
      <c r="U179" s="50">
        <f t="shared" si="21"/>
        <v>192122404221.43982</v>
      </c>
    </row>
    <row r="180" spans="1:25" s="9" customFormat="1" ht="13.5" thickTop="1" x14ac:dyDescent="0.2">
      <c r="A180" s="11" t="s">
        <v>369</v>
      </c>
      <c r="B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6"/>
    </row>
    <row r="181" spans="1:25" x14ac:dyDescent="0.2">
      <c r="A181" s="11" t="s">
        <v>18</v>
      </c>
    </row>
    <row r="182" spans="1:25" x14ac:dyDescent="0.2">
      <c r="A182" s="11" t="s">
        <v>19</v>
      </c>
      <c r="E182" s="12"/>
      <c r="F182" s="12"/>
      <c r="G182" s="12"/>
      <c r="H182" s="12"/>
    </row>
    <row r="183" spans="1:25" x14ac:dyDescent="0.2">
      <c r="B183" s="10"/>
      <c r="E183" s="48"/>
      <c r="F183" s="45"/>
      <c r="G183" s="45"/>
      <c r="H183" s="45"/>
      <c r="I183" s="45"/>
      <c r="J183" s="45"/>
      <c r="K183" s="45"/>
      <c r="L183" s="45"/>
      <c r="M183" s="45"/>
      <c r="N183" s="48"/>
      <c r="O183" s="48"/>
    </row>
    <row r="184" spans="1:25" s="19" customFormat="1" ht="11.25" x14ac:dyDescent="0.2">
      <c r="A184" s="17"/>
      <c r="B184" s="18"/>
      <c r="C184" s="19" t="s">
        <v>12</v>
      </c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20"/>
      <c r="W184" s="21"/>
      <c r="X184" s="20"/>
      <c r="Y184" s="22"/>
    </row>
    <row r="187" spans="1:25" x14ac:dyDescent="0.2">
      <c r="C187" s="55"/>
    </row>
    <row r="188" spans="1:25" x14ac:dyDescent="0.2">
      <c r="C188" s="55"/>
    </row>
  </sheetData>
  <mergeCells count="13">
    <mergeCell ref="A179:C179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3"/>
  <sheetViews>
    <sheetView showGridLines="0" zoomScale="90" zoomScaleNormal="9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5" style="24" bestFit="1" customWidth="1"/>
    <col min="6" max="6" width="8.28515625" style="24" bestFit="1" customWidth="1"/>
    <col min="7" max="7" width="14" style="24" bestFit="1" customWidth="1"/>
    <col min="8" max="8" width="9.7109375" style="24" bestFit="1" customWidth="1"/>
    <col min="9" max="9" width="15" style="24" bestFit="1" customWidth="1"/>
    <col min="10" max="10" width="9.7109375" style="24" bestFit="1" customWidth="1"/>
    <col min="11" max="11" width="15" style="24" bestFit="1" customWidth="1"/>
    <col min="12" max="12" width="9.7109375" style="24" bestFit="1" customWidth="1"/>
    <col min="13" max="13" width="15" style="24" bestFit="1" customWidth="1"/>
    <col min="14" max="14" width="8.28515625" style="24" bestFit="1" customWidth="1"/>
    <col min="15" max="15" width="15" style="24" bestFit="1" customWidth="1"/>
    <col min="16" max="16" width="8.28515625" style="24" bestFit="1" customWidth="1"/>
    <col min="17" max="17" width="15" style="24" bestFit="1" customWidth="1"/>
    <col min="18" max="18" width="8.28515625" style="24" bestFit="1" customWidth="1"/>
    <col min="19" max="19" width="15" style="24" bestFit="1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 x14ac:dyDescent="0.25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36113</v>
      </c>
      <c r="E8" s="42">
        <v>16605843180.969999</v>
      </c>
      <c r="F8" s="42">
        <v>153683</v>
      </c>
      <c r="G8" s="42">
        <v>14455226896.52</v>
      </c>
      <c r="H8" s="42">
        <v>132286</v>
      </c>
      <c r="I8" s="42">
        <v>36830644879.029999</v>
      </c>
      <c r="J8" s="42">
        <v>211412</v>
      </c>
      <c r="K8" s="42">
        <v>40897346486.650002</v>
      </c>
      <c r="L8" s="42">
        <f t="shared" ref="L8:M12" si="0">J8+H8+F8+D8</f>
        <v>533494</v>
      </c>
      <c r="M8" s="42">
        <f t="shared" si="0"/>
        <v>108789061443.17</v>
      </c>
      <c r="N8" s="42">
        <v>4456</v>
      </c>
      <c r="O8" s="42">
        <v>55352778303.709999</v>
      </c>
      <c r="P8" s="42">
        <v>4078</v>
      </c>
      <c r="Q8" s="42">
        <v>47193392527.669998</v>
      </c>
      <c r="R8" s="42">
        <f>N8+P8</f>
        <v>8534</v>
      </c>
      <c r="S8" s="42">
        <f>O8+Q8</f>
        <v>102546170831.38</v>
      </c>
      <c r="T8" s="42">
        <f t="shared" ref="T8:U12" si="1">R8+L8</f>
        <v>542028</v>
      </c>
      <c r="U8" s="42">
        <f t="shared" si="1"/>
        <v>211335232274.54999</v>
      </c>
      <c r="V8" s="16"/>
    </row>
    <row r="9" spans="1:22" s="9" customFormat="1" x14ac:dyDescent="0.2">
      <c r="A9" s="30">
        <v>2</v>
      </c>
      <c r="B9" s="53" t="s">
        <v>22</v>
      </c>
      <c r="C9" s="32" t="s">
        <v>23</v>
      </c>
      <c r="D9" s="43">
        <v>9093</v>
      </c>
      <c r="E9" s="43">
        <v>10695061573.620001</v>
      </c>
      <c r="F9" s="43">
        <v>46575</v>
      </c>
      <c r="G9" s="43">
        <v>11653470818.18</v>
      </c>
      <c r="H9" s="43">
        <v>60047</v>
      </c>
      <c r="I9" s="43">
        <v>58421300038.040001</v>
      </c>
      <c r="J9" s="43">
        <v>97415</v>
      </c>
      <c r="K9" s="43">
        <v>63049998827.739998</v>
      </c>
      <c r="L9" s="43">
        <f t="shared" si="0"/>
        <v>213130</v>
      </c>
      <c r="M9" s="43">
        <f t="shared" si="0"/>
        <v>143819831257.57999</v>
      </c>
      <c r="N9" s="43">
        <v>1699</v>
      </c>
      <c r="O9" s="43">
        <v>20589017251.91</v>
      </c>
      <c r="P9" s="43">
        <v>1707</v>
      </c>
      <c r="Q9" s="43">
        <v>14864957410.84</v>
      </c>
      <c r="R9" s="43">
        <f>N9+P9</f>
        <v>3406</v>
      </c>
      <c r="S9" s="43">
        <f>O9+Q9</f>
        <v>35453974662.75</v>
      </c>
      <c r="T9" s="43">
        <f t="shared" si="1"/>
        <v>216536</v>
      </c>
      <c r="U9" s="43">
        <f t="shared" si="1"/>
        <v>179273805920.32999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51341</v>
      </c>
      <c r="E10" s="44">
        <v>24713870022.91</v>
      </c>
      <c r="F10" s="44">
        <v>125987</v>
      </c>
      <c r="G10" s="44">
        <v>16262525234.82</v>
      </c>
      <c r="H10" s="44">
        <v>225226</v>
      </c>
      <c r="I10" s="44">
        <v>28879010008.139999</v>
      </c>
      <c r="J10" s="44">
        <v>173866</v>
      </c>
      <c r="K10" s="44">
        <v>37502560369.279999</v>
      </c>
      <c r="L10" s="42">
        <f t="shared" si="0"/>
        <v>576420</v>
      </c>
      <c r="M10" s="42">
        <f t="shared" si="0"/>
        <v>107357965635.14999</v>
      </c>
      <c r="N10" s="44">
        <v>5798</v>
      </c>
      <c r="O10" s="44">
        <v>20227655810.040001</v>
      </c>
      <c r="P10" s="44">
        <v>5731</v>
      </c>
      <c r="Q10" s="44">
        <v>21668499462.41</v>
      </c>
      <c r="R10" s="42">
        <f t="shared" ref="R10:R85" si="2">N10+P10</f>
        <v>11529</v>
      </c>
      <c r="S10" s="42">
        <f t="shared" ref="S10:S85" si="3">O10+Q10</f>
        <v>41896155272.449997</v>
      </c>
      <c r="T10" s="42">
        <f t="shared" si="1"/>
        <v>587949</v>
      </c>
      <c r="U10" s="42">
        <f t="shared" si="1"/>
        <v>149254120907.59998</v>
      </c>
      <c r="V10" s="16"/>
    </row>
    <row r="11" spans="1:22" s="9" customFormat="1" x14ac:dyDescent="0.2">
      <c r="A11" s="30">
        <v>4</v>
      </c>
      <c r="B11" s="53" t="s">
        <v>26</v>
      </c>
      <c r="C11" s="32" t="s">
        <v>27</v>
      </c>
      <c r="D11" s="43">
        <v>1716</v>
      </c>
      <c r="E11" s="43">
        <v>3618049796.4099998</v>
      </c>
      <c r="F11" s="43">
        <v>15031</v>
      </c>
      <c r="G11" s="43">
        <v>3509871810.8899999</v>
      </c>
      <c r="H11" s="43">
        <v>6777</v>
      </c>
      <c r="I11" s="43">
        <v>33721214680.540001</v>
      </c>
      <c r="J11" s="43">
        <v>12805</v>
      </c>
      <c r="K11" s="43">
        <v>33872572763.23</v>
      </c>
      <c r="L11" s="43">
        <f t="shared" si="0"/>
        <v>36329</v>
      </c>
      <c r="M11" s="43">
        <f t="shared" si="0"/>
        <v>74721709051.070007</v>
      </c>
      <c r="N11" s="43">
        <v>1674</v>
      </c>
      <c r="O11" s="43">
        <v>20947469020.82</v>
      </c>
      <c r="P11" s="43">
        <v>1720</v>
      </c>
      <c r="Q11" s="43">
        <v>20735987907.25</v>
      </c>
      <c r="R11" s="43">
        <f t="shared" si="2"/>
        <v>3394</v>
      </c>
      <c r="S11" s="43">
        <f t="shared" si="3"/>
        <v>41683456928.07</v>
      </c>
      <c r="T11" s="43">
        <f t="shared" si="1"/>
        <v>39723</v>
      </c>
      <c r="U11" s="43">
        <f t="shared" si="1"/>
        <v>116405165979.14001</v>
      </c>
      <c r="V11" s="16"/>
    </row>
    <row r="12" spans="1:22" s="9" customFormat="1" x14ac:dyDescent="0.2">
      <c r="A12" s="33">
        <v>5</v>
      </c>
      <c r="B12" s="23" t="s">
        <v>28</v>
      </c>
      <c r="C12" s="1" t="s">
        <v>29</v>
      </c>
      <c r="D12" s="44">
        <v>51424</v>
      </c>
      <c r="E12" s="44">
        <v>9776368100.7900009</v>
      </c>
      <c r="F12" s="44">
        <v>115423</v>
      </c>
      <c r="G12" s="44">
        <v>9502274535.4799995</v>
      </c>
      <c r="H12" s="44">
        <v>256029</v>
      </c>
      <c r="I12" s="44">
        <v>24748389567.099998</v>
      </c>
      <c r="J12" s="44">
        <v>211382</v>
      </c>
      <c r="K12" s="44">
        <v>24437169197.849998</v>
      </c>
      <c r="L12" s="42">
        <f t="shared" si="0"/>
        <v>634258</v>
      </c>
      <c r="M12" s="42">
        <f t="shared" si="0"/>
        <v>68464201401.219994</v>
      </c>
      <c r="N12" s="44">
        <v>1881</v>
      </c>
      <c r="O12" s="44">
        <v>16270952073.32</v>
      </c>
      <c r="P12" s="44">
        <v>1849</v>
      </c>
      <c r="Q12" s="44">
        <v>14888108876.559999</v>
      </c>
      <c r="R12" s="42">
        <f t="shared" si="2"/>
        <v>3730</v>
      </c>
      <c r="S12" s="42">
        <f t="shared" si="3"/>
        <v>31159060949.879997</v>
      </c>
      <c r="T12" s="42">
        <f t="shared" si="1"/>
        <v>637988</v>
      </c>
      <c r="U12" s="42">
        <f t="shared" si="1"/>
        <v>99623262351.099991</v>
      </c>
      <c r="V12" s="16"/>
    </row>
    <row r="13" spans="1:22" s="9" customFormat="1" x14ac:dyDescent="0.2">
      <c r="A13" s="30">
        <v>6</v>
      </c>
      <c r="B13" s="31" t="s">
        <v>32</v>
      </c>
      <c r="C13" s="32" t="s">
        <v>33</v>
      </c>
      <c r="D13" s="43">
        <v>52875</v>
      </c>
      <c r="E13" s="43">
        <v>22133656945.799999</v>
      </c>
      <c r="F13" s="43">
        <v>60371</v>
      </c>
      <c r="G13" s="43">
        <v>9816926336.5799999</v>
      </c>
      <c r="H13" s="43">
        <v>136181</v>
      </c>
      <c r="I13" s="43">
        <v>10110078596.93</v>
      </c>
      <c r="J13" s="43">
        <v>253763</v>
      </c>
      <c r="K13" s="43">
        <v>15155332654.25</v>
      </c>
      <c r="L13" s="43">
        <f t="shared" ref="L13:L24" si="4">J13+H13+F13+D13</f>
        <v>503190</v>
      </c>
      <c r="M13" s="43">
        <f t="shared" ref="M13:M24" si="5">K13+I13+G13+E13</f>
        <v>57215994533.559998</v>
      </c>
      <c r="N13" s="43">
        <v>2456</v>
      </c>
      <c r="O13" s="43">
        <v>6862518042.9899998</v>
      </c>
      <c r="P13" s="43">
        <v>2656</v>
      </c>
      <c r="Q13" s="43">
        <v>13704769949.99</v>
      </c>
      <c r="R13" s="43">
        <f t="shared" ref="R13:R24" si="6">N13+P13</f>
        <v>5112</v>
      </c>
      <c r="S13" s="43">
        <f t="shared" ref="S13:S24" si="7">O13+Q13</f>
        <v>20567287992.98</v>
      </c>
      <c r="T13" s="43">
        <f t="shared" ref="T13:T24" si="8">R13+L13</f>
        <v>508302</v>
      </c>
      <c r="U13" s="43">
        <f t="shared" ref="U13:U24" si="9">S13+M13</f>
        <v>77783282526.539993</v>
      </c>
      <c r="V13" s="16"/>
    </row>
    <row r="14" spans="1:22" s="9" customFormat="1" x14ac:dyDescent="0.2">
      <c r="A14" s="33">
        <v>7</v>
      </c>
      <c r="B14" s="54" t="s">
        <v>30</v>
      </c>
      <c r="C14" s="1" t="s">
        <v>31</v>
      </c>
      <c r="D14" s="44">
        <v>195</v>
      </c>
      <c r="E14" s="44">
        <v>623781365.17999995</v>
      </c>
      <c r="F14" s="44">
        <v>2069</v>
      </c>
      <c r="G14" s="44">
        <v>297391954.06</v>
      </c>
      <c r="H14" s="44">
        <v>1204</v>
      </c>
      <c r="I14" s="44">
        <v>7227513186.7299995</v>
      </c>
      <c r="J14" s="44">
        <v>2482</v>
      </c>
      <c r="K14" s="44">
        <v>7059163242.9099998</v>
      </c>
      <c r="L14" s="42">
        <f t="shared" si="4"/>
        <v>5950</v>
      </c>
      <c r="M14" s="42">
        <f t="shared" si="5"/>
        <v>15207849748.879999</v>
      </c>
      <c r="N14" s="44">
        <v>1085</v>
      </c>
      <c r="O14" s="44">
        <v>22872168541.310001</v>
      </c>
      <c r="P14" s="44">
        <v>994</v>
      </c>
      <c r="Q14" s="44">
        <v>24093419495.41</v>
      </c>
      <c r="R14" s="42">
        <f t="shared" si="6"/>
        <v>2079</v>
      </c>
      <c r="S14" s="42">
        <f t="shared" si="7"/>
        <v>46965588036.720001</v>
      </c>
      <c r="T14" s="42">
        <f t="shared" si="8"/>
        <v>8029</v>
      </c>
      <c r="U14" s="42">
        <f t="shared" si="9"/>
        <v>62173437785.599998</v>
      </c>
      <c r="V14" s="16"/>
    </row>
    <row r="15" spans="1:22" s="9" customFormat="1" x14ac:dyDescent="0.2">
      <c r="A15" s="30">
        <v>8</v>
      </c>
      <c r="B15" s="53" t="s">
        <v>34</v>
      </c>
      <c r="C15" s="32" t="s">
        <v>35</v>
      </c>
      <c r="D15" s="43">
        <v>280</v>
      </c>
      <c r="E15" s="43">
        <v>811344688.94000006</v>
      </c>
      <c r="F15" s="43">
        <v>183</v>
      </c>
      <c r="G15" s="43">
        <v>35538765.219999999</v>
      </c>
      <c r="H15" s="43">
        <v>2448</v>
      </c>
      <c r="I15" s="43">
        <v>4144025676.1900001</v>
      </c>
      <c r="J15" s="43">
        <v>3144</v>
      </c>
      <c r="K15" s="43">
        <v>2846106278.4899998</v>
      </c>
      <c r="L15" s="43">
        <f t="shared" si="4"/>
        <v>6055</v>
      </c>
      <c r="M15" s="43">
        <f t="shared" si="5"/>
        <v>7837015408.8400002</v>
      </c>
      <c r="N15" s="43">
        <v>867</v>
      </c>
      <c r="O15" s="43">
        <v>23972272000.900002</v>
      </c>
      <c r="P15" s="43">
        <v>906</v>
      </c>
      <c r="Q15" s="43">
        <v>23530053154.91</v>
      </c>
      <c r="R15" s="43">
        <f t="shared" si="6"/>
        <v>1773</v>
      </c>
      <c r="S15" s="43">
        <f t="shared" si="7"/>
        <v>47502325155.809998</v>
      </c>
      <c r="T15" s="43">
        <f t="shared" si="8"/>
        <v>7828</v>
      </c>
      <c r="U15" s="43">
        <f t="shared" si="9"/>
        <v>55339340564.649994</v>
      </c>
      <c r="V15" s="16"/>
    </row>
    <row r="16" spans="1:22" s="9" customFormat="1" x14ac:dyDescent="0.2">
      <c r="A16" s="33">
        <v>9</v>
      </c>
      <c r="B16" s="54" t="s">
        <v>42</v>
      </c>
      <c r="C16" s="1" t="s">
        <v>43</v>
      </c>
      <c r="D16" s="44">
        <v>1585</v>
      </c>
      <c r="E16" s="44">
        <v>2171956954.2600002</v>
      </c>
      <c r="F16" s="44">
        <v>6493</v>
      </c>
      <c r="G16" s="44">
        <v>1215635514.04</v>
      </c>
      <c r="H16" s="44">
        <v>5373</v>
      </c>
      <c r="I16" s="44">
        <v>10622078127.030001</v>
      </c>
      <c r="J16" s="44">
        <v>9912</v>
      </c>
      <c r="K16" s="44">
        <v>8903197549.7600002</v>
      </c>
      <c r="L16" s="42">
        <f t="shared" si="4"/>
        <v>23363</v>
      </c>
      <c r="M16" s="42">
        <f t="shared" si="5"/>
        <v>22912868145.090004</v>
      </c>
      <c r="N16" s="44">
        <v>2758</v>
      </c>
      <c r="O16" s="44">
        <v>10066467455.639999</v>
      </c>
      <c r="P16" s="44">
        <v>2844</v>
      </c>
      <c r="Q16" s="44">
        <v>12810305380.4</v>
      </c>
      <c r="R16" s="42">
        <f t="shared" si="6"/>
        <v>5602</v>
      </c>
      <c r="S16" s="42">
        <f t="shared" si="7"/>
        <v>22876772836.040001</v>
      </c>
      <c r="T16" s="42">
        <f t="shared" si="8"/>
        <v>28965</v>
      </c>
      <c r="U16" s="42">
        <f t="shared" si="9"/>
        <v>45789640981.130005</v>
      </c>
      <c r="V16" s="16"/>
    </row>
    <row r="17" spans="1:22" s="9" customFormat="1" x14ac:dyDescent="0.2">
      <c r="A17" s="30">
        <v>10</v>
      </c>
      <c r="B17" s="53" t="s">
        <v>36</v>
      </c>
      <c r="C17" s="32" t="s">
        <v>37</v>
      </c>
      <c r="D17" s="43">
        <v>7</v>
      </c>
      <c r="E17" s="43">
        <v>98639071.549999997</v>
      </c>
      <c r="F17" s="43"/>
      <c r="G17" s="43"/>
      <c r="H17" s="43">
        <v>1358</v>
      </c>
      <c r="I17" s="43">
        <v>3310112200.3400002</v>
      </c>
      <c r="J17" s="43">
        <v>1374</v>
      </c>
      <c r="K17" s="43">
        <v>3635522360.6900001</v>
      </c>
      <c r="L17" s="43">
        <f t="shared" ref="L17:L20" si="10">J17+H17+F17+D17</f>
        <v>2739</v>
      </c>
      <c r="M17" s="43">
        <f t="shared" ref="M17:M20" si="11">K17+I17+G17+E17</f>
        <v>7044273632.5800009</v>
      </c>
      <c r="N17" s="43">
        <v>1066</v>
      </c>
      <c r="O17" s="43">
        <v>19261023353.189999</v>
      </c>
      <c r="P17" s="43">
        <v>1535</v>
      </c>
      <c r="Q17" s="43">
        <v>19203080774.880001</v>
      </c>
      <c r="R17" s="43">
        <f t="shared" ref="R17:R20" si="12">N17+P17</f>
        <v>2601</v>
      </c>
      <c r="S17" s="43">
        <f t="shared" ref="S17:S20" si="13">O17+Q17</f>
        <v>38464104128.07</v>
      </c>
      <c r="T17" s="43">
        <f t="shared" ref="T17:T20" si="14">R17+L17</f>
        <v>5340</v>
      </c>
      <c r="U17" s="43">
        <f t="shared" ref="U17:U20" si="15">S17+M17</f>
        <v>45508377760.650002</v>
      </c>
      <c r="V17" s="16"/>
    </row>
    <row r="18" spans="1:22" s="9" customFormat="1" x14ac:dyDescent="0.2">
      <c r="A18" s="33">
        <v>11</v>
      </c>
      <c r="B18" s="54" t="s">
        <v>40</v>
      </c>
      <c r="C18" s="1" t="s">
        <v>41</v>
      </c>
      <c r="D18" s="44">
        <v>1014</v>
      </c>
      <c r="E18" s="44">
        <v>555326760</v>
      </c>
      <c r="F18" s="44">
        <v>3378</v>
      </c>
      <c r="G18" s="44">
        <v>536366871.85000002</v>
      </c>
      <c r="H18" s="44">
        <v>3531</v>
      </c>
      <c r="I18" s="44">
        <v>3496614216.5100002</v>
      </c>
      <c r="J18" s="44">
        <v>3793</v>
      </c>
      <c r="K18" s="44">
        <v>3818309027.29</v>
      </c>
      <c r="L18" s="42">
        <f t="shared" si="10"/>
        <v>11716</v>
      </c>
      <c r="M18" s="42">
        <f t="shared" si="11"/>
        <v>8406616875.6500006</v>
      </c>
      <c r="N18" s="44">
        <v>3760</v>
      </c>
      <c r="O18" s="44">
        <v>16734170979.6</v>
      </c>
      <c r="P18" s="44">
        <v>3272</v>
      </c>
      <c r="Q18" s="44">
        <v>16741690443.870001</v>
      </c>
      <c r="R18" s="42">
        <f t="shared" si="12"/>
        <v>7032</v>
      </c>
      <c r="S18" s="42">
        <f t="shared" si="13"/>
        <v>33475861423.470001</v>
      </c>
      <c r="T18" s="42">
        <f t="shared" si="14"/>
        <v>18748</v>
      </c>
      <c r="U18" s="42">
        <f t="shared" si="15"/>
        <v>41882478299.120003</v>
      </c>
      <c r="V18" s="16"/>
    </row>
    <row r="19" spans="1:22" s="9" customFormat="1" x14ac:dyDescent="0.2">
      <c r="A19" s="30">
        <v>12</v>
      </c>
      <c r="B19" s="53" t="s">
        <v>38</v>
      </c>
      <c r="C19" s="32" t="s">
        <v>39</v>
      </c>
      <c r="D19" s="43">
        <v>873</v>
      </c>
      <c r="E19" s="43">
        <v>3956016349.0599999</v>
      </c>
      <c r="F19" s="43">
        <v>2986</v>
      </c>
      <c r="G19" s="43">
        <v>1032368494.63</v>
      </c>
      <c r="H19" s="43">
        <v>3082</v>
      </c>
      <c r="I19" s="43">
        <v>9188979872.0599995</v>
      </c>
      <c r="J19" s="43">
        <v>14336</v>
      </c>
      <c r="K19" s="43">
        <v>11512115816.68</v>
      </c>
      <c r="L19" s="43">
        <f t="shared" si="10"/>
        <v>21277</v>
      </c>
      <c r="M19" s="43">
        <f t="shared" si="11"/>
        <v>25689480532.43</v>
      </c>
      <c r="N19" s="43">
        <v>178</v>
      </c>
      <c r="O19" s="43">
        <v>6093607657.7200003</v>
      </c>
      <c r="P19" s="43">
        <v>360</v>
      </c>
      <c r="Q19" s="43">
        <v>6662699069.3900003</v>
      </c>
      <c r="R19" s="43">
        <f t="shared" si="12"/>
        <v>538</v>
      </c>
      <c r="S19" s="43">
        <f t="shared" si="13"/>
        <v>12756306727.110001</v>
      </c>
      <c r="T19" s="43">
        <f t="shared" si="14"/>
        <v>21815</v>
      </c>
      <c r="U19" s="43">
        <f t="shared" si="15"/>
        <v>38445787259.540001</v>
      </c>
      <c r="V19" s="16"/>
    </row>
    <row r="20" spans="1:22" s="9" customFormat="1" x14ac:dyDescent="0.2">
      <c r="A20" s="33">
        <v>13</v>
      </c>
      <c r="B20" s="54" t="s">
        <v>44</v>
      </c>
      <c r="C20" s="1" t="s">
        <v>45</v>
      </c>
      <c r="D20" s="44"/>
      <c r="E20" s="44"/>
      <c r="F20" s="44"/>
      <c r="G20" s="44"/>
      <c r="H20" s="44">
        <v>2117</v>
      </c>
      <c r="I20" s="44">
        <v>7055849688.79</v>
      </c>
      <c r="J20" s="44">
        <v>1585</v>
      </c>
      <c r="K20" s="44">
        <v>5965243898.1400003</v>
      </c>
      <c r="L20" s="42">
        <f t="shared" si="10"/>
        <v>3702</v>
      </c>
      <c r="M20" s="42">
        <f t="shared" si="11"/>
        <v>13021093586.93</v>
      </c>
      <c r="N20" s="44">
        <v>202</v>
      </c>
      <c r="O20" s="44">
        <v>5293051193.75</v>
      </c>
      <c r="P20" s="44">
        <v>201</v>
      </c>
      <c r="Q20" s="44">
        <v>6562622981.4300003</v>
      </c>
      <c r="R20" s="42">
        <f t="shared" si="12"/>
        <v>403</v>
      </c>
      <c r="S20" s="42">
        <f t="shared" si="13"/>
        <v>11855674175.18</v>
      </c>
      <c r="T20" s="42">
        <f t="shared" si="14"/>
        <v>4105</v>
      </c>
      <c r="U20" s="42">
        <f t="shared" si="15"/>
        <v>24876767762.110001</v>
      </c>
      <c r="V20" s="16"/>
    </row>
    <row r="21" spans="1:22" s="9" customFormat="1" x14ac:dyDescent="0.2">
      <c r="A21" s="30">
        <v>14</v>
      </c>
      <c r="B21" s="53" t="s">
        <v>46</v>
      </c>
      <c r="C21" s="32" t="s">
        <v>47</v>
      </c>
      <c r="D21" s="43">
        <v>1</v>
      </c>
      <c r="E21" s="43">
        <v>54100114.689999998</v>
      </c>
      <c r="F21" s="43"/>
      <c r="G21" s="43"/>
      <c r="H21" s="43">
        <v>3755</v>
      </c>
      <c r="I21" s="43">
        <v>6838277325.9399996</v>
      </c>
      <c r="J21" s="43">
        <v>3706</v>
      </c>
      <c r="K21" s="43">
        <v>7061108143.7399998</v>
      </c>
      <c r="L21" s="43">
        <f t="shared" si="4"/>
        <v>7462</v>
      </c>
      <c r="M21" s="43">
        <f t="shared" si="5"/>
        <v>13953485584.370001</v>
      </c>
      <c r="N21" s="43">
        <v>151</v>
      </c>
      <c r="O21" s="43">
        <v>3871778931.8200002</v>
      </c>
      <c r="P21" s="43">
        <v>165</v>
      </c>
      <c r="Q21" s="43">
        <v>3998329485.0300002</v>
      </c>
      <c r="R21" s="43">
        <f t="shared" si="6"/>
        <v>316</v>
      </c>
      <c r="S21" s="43">
        <f t="shared" si="7"/>
        <v>7870108416.8500004</v>
      </c>
      <c r="T21" s="43">
        <f t="shared" si="8"/>
        <v>7778</v>
      </c>
      <c r="U21" s="43">
        <f t="shared" si="9"/>
        <v>21823594001.220001</v>
      </c>
      <c r="V21" s="16"/>
    </row>
    <row r="22" spans="1:22" s="9" customFormat="1" x14ac:dyDescent="0.2">
      <c r="A22" s="33">
        <v>15</v>
      </c>
      <c r="B22" s="54" t="s">
        <v>48</v>
      </c>
      <c r="C22" s="1" t="s">
        <v>49</v>
      </c>
      <c r="D22" s="44">
        <v>1095</v>
      </c>
      <c r="E22" s="44">
        <v>1923786079.0699999</v>
      </c>
      <c r="F22" s="44">
        <v>6588</v>
      </c>
      <c r="G22" s="44">
        <v>895459465.11000001</v>
      </c>
      <c r="H22" s="44">
        <v>2018</v>
      </c>
      <c r="I22" s="44">
        <v>2430907381.0100002</v>
      </c>
      <c r="J22" s="44">
        <v>5811</v>
      </c>
      <c r="K22" s="44">
        <v>3029372796.8400002</v>
      </c>
      <c r="L22" s="42">
        <f t="shared" si="4"/>
        <v>15512</v>
      </c>
      <c r="M22" s="42">
        <f t="shared" si="5"/>
        <v>8279525722.0299997</v>
      </c>
      <c r="N22" s="44">
        <v>2263</v>
      </c>
      <c r="O22" s="44">
        <v>5925405240.9799995</v>
      </c>
      <c r="P22" s="44">
        <v>4935</v>
      </c>
      <c r="Q22" s="44">
        <v>6265444830.8900003</v>
      </c>
      <c r="R22" s="42">
        <f t="shared" si="6"/>
        <v>7198</v>
      </c>
      <c r="S22" s="42">
        <f t="shared" si="7"/>
        <v>12190850071.869999</v>
      </c>
      <c r="T22" s="42">
        <f t="shared" si="8"/>
        <v>22710</v>
      </c>
      <c r="U22" s="42">
        <f t="shared" si="9"/>
        <v>20470375793.899998</v>
      </c>
      <c r="V22" s="16"/>
    </row>
    <row r="23" spans="1:22" s="9" customFormat="1" x14ac:dyDescent="0.2">
      <c r="A23" s="30">
        <v>16</v>
      </c>
      <c r="B23" s="53" t="s">
        <v>50</v>
      </c>
      <c r="C23" s="32" t="s">
        <v>51</v>
      </c>
      <c r="D23" s="43">
        <v>838</v>
      </c>
      <c r="E23" s="43">
        <v>1396827379.72</v>
      </c>
      <c r="F23" s="43">
        <v>4608</v>
      </c>
      <c r="G23" s="43">
        <v>1138585260.3900001</v>
      </c>
      <c r="H23" s="43">
        <v>2329</v>
      </c>
      <c r="I23" s="43">
        <v>3462856717.5700002</v>
      </c>
      <c r="J23" s="43">
        <v>7076</v>
      </c>
      <c r="K23" s="43">
        <v>4972887767.3999996</v>
      </c>
      <c r="L23" s="43">
        <f t="shared" si="4"/>
        <v>14851</v>
      </c>
      <c r="M23" s="43">
        <f t="shared" si="5"/>
        <v>10971157125.079998</v>
      </c>
      <c r="N23" s="43">
        <v>618</v>
      </c>
      <c r="O23" s="43">
        <v>5143384490.4200001</v>
      </c>
      <c r="P23" s="43">
        <v>542</v>
      </c>
      <c r="Q23" s="43">
        <v>3703164191.5500002</v>
      </c>
      <c r="R23" s="43">
        <f t="shared" si="6"/>
        <v>1160</v>
      </c>
      <c r="S23" s="43">
        <f t="shared" si="7"/>
        <v>8846548681.9700012</v>
      </c>
      <c r="T23" s="43">
        <f t="shared" si="8"/>
        <v>16011</v>
      </c>
      <c r="U23" s="43">
        <f t="shared" si="9"/>
        <v>19817705807.049999</v>
      </c>
      <c r="V23" s="16"/>
    </row>
    <row r="24" spans="1:22" s="9" customFormat="1" x14ac:dyDescent="0.2">
      <c r="A24" s="33">
        <v>17</v>
      </c>
      <c r="B24" s="54" t="s">
        <v>52</v>
      </c>
      <c r="C24" s="1" t="s">
        <v>53</v>
      </c>
      <c r="D24" s="44">
        <v>150</v>
      </c>
      <c r="E24" s="44">
        <v>1256368894.3800001</v>
      </c>
      <c r="F24" s="44">
        <v>756</v>
      </c>
      <c r="G24" s="44">
        <v>572405510.84000003</v>
      </c>
      <c r="H24" s="44">
        <v>509</v>
      </c>
      <c r="I24" s="44">
        <v>1075306445.8599999</v>
      </c>
      <c r="J24" s="44">
        <v>885</v>
      </c>
      <c r="K24" s="44">
        <v>1862290248.1800001</v>
      </c>
      <c r="L24" s="42">
        <f t="shared" si="4"/>
        <v>2300</v>
      </c>
      <c r="M24" s="42">
        <f t="shared" si="5"/>
        <v>4766371099.2600002</v>
      </c>
      <c r="N24" s="44">
        <v>1383</v>
      </c>
      <c r="O24" s="44">
        <v>6348576670.0900002</v>
      </c>
      <c r="P24" s="44">
        <v>1779</v>
      </c>
      <c r="Q24" s="44">
        <v>6267317171.8699999</v>
      </c>
      <c r="R24" s="42">
        <f t="shared" si="6"/>
        <v>3162</v>
      </c>
      <c r="S24" s="42">
        <f t="shared" si="7"/>
        <v>12615893841.959999</v>
      </c>
      <c r="T24" s="42">
        <f t="shared" si="8"/>
        <v>5462</v>
      </c>
      <c r="U24" s="42">
        <f t="shared" si="9"/>
        <v>17382264941.220001</v>
      </c>
      <c r="V24" s="16"/>
    </row>
    <row r="25" spans="1:22" s="9" customFormat="1" x14ac:dyDescent="0.2">
      <c r="A25" s="30">
        <v>18</v>
      </c>
      <c r="B25" s="31" t="s">
        <v>54</v>
      </c>
      <c r="C25" s="32" t="s">
        <v>55</v>
      </c>
      <c r="D25" s="43">
        <v>108</v>
      </c>
      <c r="E25" s="43">
        <v>422380724.94999999</v>
      </c>
      <c r="F25" s="43">
        <v>19</v>
      </c>
      <c r="G25" s="43">
        <v>13080015.84</v>
      </c>
      <c r="H25" s="43">
        <v>216</v>
      </c>
      <c r="I25" s="43">
        <v>559813807.57000005</v>
      </c>
      <c r="J25" s="43">
        <v>350</v>
      </c>
      <c r="K25" s="43">
        <v>370623742.51999998</v>
      </c>
      <c r="L25" s="43">
        <f t="shared" ref="L25:M32" si="16">J25+H25+F25+D25</f>
        <v>693</v>
      </c>
      <c r="M25" s="43">
        <f t="shared" si="16"/>
        <v>1365898290.8800001</v>
      </c>
      <c r="N25" s="43">
        <v>563</v>
      </c>
      <c r="O25" s="43">
        <v>6427271080.9300003</v>
      </c>
      <c r="P25" s="43">
        <v>601</v>
      </c>
      <c r="Q25" s="43">
        <v>7024877907.5100002</v>
      </c>
      <c r="R25" s="43">
        <f t="shared" si="2"/>
        <v>1164</v>
      </c>
      <c r="S25" s="43">
        <f t="shared" si="3"/>
        <v>13452148988.440001</v>
      </c>
      <c r="T25" s="43">
        <f t="shared" ref="T25:U32" si="17">R25+L25</f>
        <v>1857</v>
      </c>
      <c r="U25" s="43">
        <f t="shared" si="17"/>
        <v>14818047279.32</v>
      </c>
      <c r="V25" s="16"/>
    </row>
    <row r="26" spans="1:22" s="9" customFormat="1" x14ac:dyDescent="0.2">
      <c r="A26" s="33">
        <v>19</v>
      </c>
      <c r="B26" s="54" t="s">
        <v>56</v>
      </c>
      <c r="C26" s="1" t="s">
        <v>57</v>
      </c>
      <c r="D26" s="44">
        <v>1166</v>
      </c>
      <c r="E26" s="44">
        <v>763082462.10000002</v>
      </c>
      <c r="F26" s="44">
        <v>3575</v>
      </c>
      <c r="G26" s="44">
        <v>255768297.88999999</v>
      </c>
      <c r="H26" s="44">
        <v>5741</v>
      </c>
      <c r="I26" s="44">
        <v>1115301252.96</v>
      </c>
      <c r="J26" s="44">
        <v>10611</v>
      </c>
      <c r="K26" s="44">
        <v>1469355860</v>
      </c>
      <c r="L26" s="42">
        <f t="shared" si="16"/>
        <v>21093</v>
      </c>
      <c r="M26" s="42">
        <f t="shared" si="16"/>
        <v>3603507872.9499998</v>
      </c>
      <c r="N26" s="44">
        <v>10906</v>
      </c>
      <c r="O26" s="44">
        <v>4550787655</v>
      </c>
      <c r="P26" s="44">
        <v>92156</v>
      </c>
      <c r="Q26" s="44">
        <v>4736526402.21</v>
      </c>
      <c r="R26" s="42">
        <f t="shared" si="2"/>
        <v>103062</v>
      </c>
      <c r="S26" s="42">
        <f t="shared" si="3"/>
        <v>9287314057.2099991</v>
      </c>
      <c r="T26" s="42">
        <f t="shared" si="17"/>
        <v>124155</v>
      </c>
      <c r="U26" s="42">
        <f t="shared" si="17"/>
        <v>12890821930.16</v>
      </c>
      <c r="V26" s="16"/>
    </row>
    <row r="27" spans="1:22" s="9" customFormat="1" x14ac:dyDescent="0.2">
      <c r="A27" s="30">
        <v>20</v>
      </c>
      <c r="B27" s="53" t="s">
        <v>66</v>
      </c>
      <c r="C27" s="32" t="s">
        <v>67</v>
      </c>
      <c r="D27" s="43">
        <v>118</v>
      </c>
      <c r="E27" s="43">
        <v>833266253.59000003</v>
      </c>
      <c r="F27" s="43">
        <v>27</v>
      </c>
      <c r="G27" s="43">
        <v>1445404.26</v>
      </c>
      <c r="H27" s="43">
        <v>79</v>
      </c>
      <c r="I27" s="43">
        <v>349657346.16000003</v>
      </c>
      <c r="J27" s="43">
        <v>492</v>
      </c>
      <c r="K27" s="43">
        <v>223383068</v>
      </c>
      <c r="L27" s="43">
        <f t="shared" si="16"/>
        <v>716</v>
      </c>
      <c r="M27" s="43">
        <f t="shared" si="16"/>
        <v>1407752072.0100002</v>
      </c>
      <c r="N27" s="43">
        <v>117</v>
      </c>
      <c r="O27" s="43">
        <v>4353405561.6999998</v>
      </c>
      <c r="P27" s="43">
        <v>133</v>
      </c>
      <c r="Q27" s="43">
        <v>4700907755.3999996</v>
      </c>
      <c r="R27" s="43">
        <f t="shared" si="2"/>
        <v>250</v>
      </c>
      <c r="S27" s="43">
        <f t="shared" si="3"/>
        <v>9054313317.0999985</v>
      </c>
      <c r="T27" s="43">
        <f t="shared" si="17"/>
        <v>966</v>
      </c>
      <c r="U27" s="43">
        <f t="shared" si="17"/>
        <v>10462065389.109999</v>
      </c>
      <c r="V27" s="16"/>
    </row>
    <row r="28" spans="1:22" s="9" customFormat="1" x14ac:dyDescent="0.2">
      <c r="A28" s="33">
        <v>21</v>
      </c>
      <c r="B28" s="54" t="s">
        <v>58</v>
      </c>
      <c r="C28" s="1" t="s">
        <v>59</v>
      </c>
      <c r="D28" s="44">
        <v>335</v>
      </c>
      <c r="E28" s="44">
        <v>779712206.21000004</v>
      </c>
      <c r="F28" s="44"/>
      <c r="G28" s="44"/>
      <c r="H28" s="44">
        <v>543</v>
      </c>
      <c r="I28" s="44">
        <v>1439085041.78</v>
      </c>
      <c r="J28" s="44">
        <v>324</v>
      </c>
      <c r="K28" s="44">
        <v>961476360.38</v>
      </c>
      <c r="L28" s="42">
        <f t="shared" si="16"/>
        <v>1202</v>
      </c>
      <c r="M28" s="42">
        <f t="shared" si="16"/>
        <v>3180273608.3699999</v>
      </c>
      <c r="N28" s="44">
        <v>37</v>
      </c>
      <c r="O28" s="44">
        <v>640016994.62</v>
      </c>
      <c r="P28" s="44">
        <v>213</v>
      </c>
      <c r="Q28" s="44">
        <v>5322586603.8599997</v>
      </c>
      <c r="R28" s="42">
        <f t="shared" si="2"/>
        <v>250</v>
      </c>
      <c r="S28" s="42">
        <f t="shared" si="3"/>
        <v>5962603598.4799995</v>
      </c>
      <c r="T28" s="42">
        <f t="shared" si="17"/>
        <v>1452</v>
      </c>
      <c r="U28" s="42">
        <f t="shared" si="17"/>
        <v>9142877206.8499985</v>
      </c>
      <c r="V28" s="16"/>
    </row>
    <row r="29" spans="1:22" s="9" customFormat="1" x14ac:dyDescent="0.2">
      <c r="A29" s="30">
        <v>22</v>
      </c>
      <c r="B29" s="53" t="s">
        <v>60</v>
      </c>
      <c r="C29" s="32" t="s">
        <v>61</v>
      </c>
      <c r="D29" s="43">
        <v>1246</v>
      </c>
      <c r="E29" s="43">
        <v>1022532327.46</v>
      </c>
      <c r="F29" s="43">
        <v>6596</v>
      </c>
      <c r="G29" s="43">
        <v>900475094.42999995</v>
      </c>
      <c r="H29" s="43">
        <v>6274</v>
      </c>
      <c r="I29" s="43">
        <v>806851587.25999999</v>
      </c>
      <c r="J29" s="43">
        <v>16021</v>
      </c>
      <c r="K29" s="43">
        <v>2150853603.79</v>
      </c>
      <c r="L29" s="43">
        <f t="shared" si="16"/>
        <v>30137</v>
      </c>
      <c r="M29" s="43">
        <f t="shared" si="16"/>
        <v>4880712612.9400005</v>
      </c>
      <c r="N29" s="43">
        <v>1277</v>
      </c>
      <c r="O29" s="43">
        <v>2572783795.71</v>
      </c>
      <c r="P29" s="43">
        <v>1189</v>
      </c>
      <c r="Q29" s="43">
        <v>1368413559.21</v>
      </c>
      <c r="R29" s="43">
        <f t="shared" si="2"/>
        <v>2466</v>
      </c>
      <c r="S29" s="43">
        <f t="shared" si="3"/>
        <v>3941197354.9200001</v>
      </c>
      <c r="T29" s="43">
        <f t="shared" si="17"/>
        <v>32603</v>
      </c>
      <c r="U29" s="43">
        <f t="shared" si="17"/>
        <v>8821909967.8600006</v>
      </c>
      <c r="V29" s="16"/>
    </row>
    <row r="30" spans="1:22" s="9" customFormat="1" x14ac:dyDescent="0.2">
      <c r="A30" s="33">
        <v>23</v>
      </c>
      <c r="B30" s="54" t="s">
        <v>72</v>
      </c>
      <c r="C30" s="1" t="s">
        <v>73</v>
      </c>
      <c r="D30" s="44">
        <v>587</v>
      </c>
      <c r="E30" s="44">
        <v>1760859584.2</v>
      </c>
      <c r="F30" s="44">
        <v>266</v>
      </c>
      <c r="G30" s="44">
        <v>164900490.09</v>
      </c>
      <c r="H30" s="44">
        <v>510</v>
      </c>
      <c r="I30" s="44">
        <v>821755774.55999994</v>
      </c>
      <c r="J30" s="44">
        <v>1498</v>
      </c>
      <c r="K30" s="44">
        <v>1051643466.87</v>
      </c>
      <c r="L30" s="42">
        <f t="shared" si="16"/>
        <v>2861</v>
      </c>
      <c r="M30" s="42">
        <f t="shared" si="16"/>
        <v>3799159315.7199998</v>
      </c>
      <c r="N30" s="44">
        <v>80</v>
      </c>
      <c r="O30" s="44">
        <v>560104537.23000002</v>
      </c>
      <c r="P30" s="44">
        <v>130</v>
      </c>
      <c r="Q30" s="44">
        <v>2144313471.96</v>
      </c>
      <c r="R30" s="42">
        <f t="shared" si="2"/>
        <v>210</v>
      </c>
      <c r="S30" s="42">
        <f t="shared" si="3"/>
        <v>2704418009.1900001</v>
      </c>
      <c r="T30" s="42">
        <f t="shared" si="17"/>
        <v>3071</v>
      </c>
      <c r="U30" s="42">
        <f t="shared" si="17"/>
        <v>6503577324.9099998</v>
      </c>
      <c r="V30" s="16"/>
    </row>
    <row r="31" spans="1:22" s="9" customFormat="1" x14ac:dyDescent="0.2">
      <c r="A31" s="30">
        <v>24</v>
      </c>
      <c r="B31" s="53" t="s">
        <v>76</v>
      </c>
      <c r="C31" s="32" t="s">
        <v>77</v>
      </c>
      <c r="D31" s="43">
        <v>172</v>
      </c>
      <c r="E31" s="43">
        <v>10999385.35</v>
      </c>
      <c r="F31" s="43">
        <v>464</v>
      </c>
      <c r="G31" s="43">
        <v>171403735.34999999</v>
      </c>
      <c r="H31" s="43">
        <v>232355</v>
      </c>
      <c r="I31" s="43">
        <v>787517945.65999997</v>
      </c>
      <c r="J31" s="43">
        <v>6752</v>
      </c>
      <c r="K31" s="43">
        <v>993526980.50999999</v>
      </c>
      <c r="L31" s="43">
        <f t="shared" si="16"/>
        <v>239743</v>
      </c>
      <c r="M31" s="43">
        <f t="shared" si="16"/>
        <v>1963448046.8699999</v>
      </c>
      <c r="N31" s="43">
        <v>3624</v>
      </c>
      <c r="O31" s="43">
        <v>2309640018.9299998</v>
      </c>
      <c r="P31" s="43">
        <v>68569</v>
      </c>
      <c r="Q31" s="43">
        <v>1954667275.72</v>
      </c>
      <c r="R31" s="43">
        <f t="shared" si="2"/>
        <v>72193</v>
      </c>
      <c r="S31" s="43">
        <f t="shared" si="3"/>
        <v>4264307294.6499996</v>
      </c>
      <c r="T31" s="43">
        <f t="shared" si="17"/>
        <v>311936</v>
      </c>
      <c r="U31" s="43">
        <f t="shared" si="17"/>
        <v>6227755341.5199995</v>
      </c>
      <c r="V31" s="16"/>
    </row>
    <row r="32" spans="1:22" s="9" customFormat="1" x14ac:dyDescent="0.2">
      <c r="A32" s="33">
        <v>25</v>
      </c>
      <c r="B32" s="54" t="s">
        <v>74</v>
      </c>
      <c r="C32" s="1" t="s">
        <v>75</v>
      </c>
      <c r="D32" s="44">
        <v>1933</v>
      </c>
      <c r="E32" s="44">
        <v>858067549.73000002</v>
      </c>
      <c r="F32" s="44">
        <v>1443</v>
      </c>
      <c r="G32" s="44">
        <v>49029053.57</v>
      </c>
      <c r="H32" s="44">
        <v>42422</v>
      </c>
      <c r="I32" s="44">
        <v>527396302.04000002</v>
      </c>
      <c r="J32" s="44">
        <v>11492</v>
      </c>
      <c r="K32" s="44">
        <v>1155225488.6600001</v>
      </c>
      <c r="L32" s="42">
        <f t="shared" si="16"/>
        <v>57290</v>
      </c>
      <c r="M32" s="42">
        <f t="shared" si="16"/>
        <v>2589718394</v>
      </c>
      <c r="N32" s="44">
        <v>854</v>
      </c>
      <c r="O32" s="44">
        <v>1535209750.9300001</v>
      </c>
      <c r="P32" s="44">
        <v>1066</v>
      </c>
      <c r="Q32" s="44">
        <v>1714671382.3099999</v>
      </c>
      <c r="R32" s="42">
        <f t="shared" si="2"/>
        <v>1920</v>
      </c>
      <c r="S32" s="42">
        <f t="shared" si="3"/>
        <v>3249881133.2399998</v>
      </c>
      <c r="T32" s="42">
        <f t="shared" si="17"/>
        <v>59210</v>
      </c>
      <c r="U32" s="42">
        <f t="shared" si="17"/>
        <v>5839599527.2399998</v>
      </c>
      <c r="V32" s="16"/>
    </row>
    <row r="33" spans="1:22" s="9" customFormat="1" x14ac:dyDescent="0.2">
      <c r="A33" s="30">
        <v>26</v>
      </c>
      <c r="B33" s="31" t="s">
        <v>78</v>
      </c>
      <c r="C33" s="32" t="s">
        <v>79</v>
      </c>
      <c r="D33" s="43">
        <v>1098</v>
      </c>
      <c r="E33" s="43">
        <v>69378245.200000003</v>
      </c>
      <c r="F33" s="43">
        <v>8172</v>
      </c>
      <c r="G33" s="43">
        <v>305057760.51999998</v>
      </c>
      <c r="H33" s="43">
        <v>4418</v>
      </c>
      <c r="I33" s="43">
        <v>393964869.85000002</v>
      </c>
      <c r="J33" s="43">
        <v>18049</v>
      </c>
      <c r="K33" s="43">
        <v>621624459.63999999</v>
      </c>
      <c r="L33" s="43">
        <f t="shared" ref="L33:L40" si="18">J33+H33+F33+D33</f>
        <v>31737</v>
      </c>
      <c r="M33" s="43">
        <f t="shared" ref="M33:M40" si="19">K33+I33+G33+E33</f>
        <v>1390025335.21</v>
      </c>
      <c r="N33" s="43">
        <v>6821</v>
      </c>
      <c r="O33" s="43">
        <v>2421151465.2800002</v>
      </c>
      <c r="P33" s="43">
        <v>52924</v>
      </c>
      <c r="Q33" s="43">
        <v>1956402192.5899999</v>
      </c>
      <c r="R33" s="43">
        <f t="shared" si="2"/>
        <v>59745</v>
      </c>
      <c r="S33" s="43">
        <f t="shared" si="3"/>
        <v>4377553657.8699999</v>
      </c>
      <c r="T33" s="43">
        <f t="shared" ref="T33:T40" si="20">R33+L33</f>
        <v>91482</v>
      </c>
      <c r="U33" s="43">
        <f t="shared" ref="U33:U40" si="21">S33+M33</f>
        <v>5767578993.0799999</v>
      </c>
      <c r="V33" s="16"/>
    </row>
    <row r="34" spans="1:22" s="9" customFormat="1" x14ac:dyDescent="0.2">
      <c r="A34" s="33">
        <v>27</v>
      </c>
      <c r="B34" s="54" t="s">
        <v>68</v>
      </c>
      <c r="C34" s="1" t="s">
        <v>69</v>
      </c>
      <c r="D34" s="44">
        <v>1202</v>
      </c>
      <c r="E34" s="44">
        <v>304441665.98000002</v>
      </c>
      <c r="F34" s="44">
        <v>3514</v>
      </c>
      <c r="G34" s="44">
        <v>570882579.99000001</v>
      </c>
      <c r="H34" s="44">
        <v>2428</v>
      </c>
      <c r="I34" s="44">
        <v>1228425478.8</v>
      </c>
      <c r="J34" s="44">
        <v>3631</v>
      </c>
      <c r="K34" s="44">
        <v>895042838.39999998</v>
      </c>
      <c r="L34" s="42">
        <f t="shared" si="18"/>
        <v>10775</v>
      </c>
      <c r="M34" s="42">
        <f t="shared" si="19"/>
        <v>2998792563.1699996</v>
      </c>
      <c r="N34" s="44">
        <v>496</v>
      </c>
      <c r="O34" s="44">
        <v>1324783929.23</v>
      </c>
      <c r="P34" s="44">
        <v>508</v>
      </c>
      <c r="Q34" s="44">
        <v>1391570118.3299999</v>
      </c>
      <c r="R34" s="42">
        <f t="shared" si="2"/>
        <v>1004</v>
      </c>
      <c r="S34" s="42">
        <f t="shared" si="3"/>
        <v>2716354047.5599999</v>
      </c>
      <c r="T34" s="42">
        <f t="shared" si="20"/>
        <v>11779</v>
      </c>
      <c r="U34" s="42">
        <f t="shared" si="21"/>
        <v>5715146610.7299995</v>
      </c>
      <c r="V34" s="16"/>
    </row>
    <row r="35" spans="1:22" s="9" customFormat="1" x14ac:dyDescent="0.2">
      <c r="A35" s="30">
        <v>28</v>
      </c>
      <c r="B35" s="53" t="s">
        <v>64</v>
      </c>
      <c r="C35" s="32" t="s">
        <v>65</v>
      </c>
      <c r="D35" s="43"/>
      <c r="E35" s="43"/>
      <c r="F35" s="43">
        <v>2</v>
      </c>
      <c r="G35" s="43">
        <v>2844355.93</v>
      </c>
      <c r="H35" s="43">
        <v>1207</v>
      </c>
      <c r="I35" s="43">
        <v>2076139860.5</v>
      </c>
      <c r="J35" s="43">
        <v>1427</v>
      </c>
      <c r="K35" s="43">
        <v>723790029.38</v>
      </c>
      <c r="L35" s="43">
        <f t="shared" si="18"/>
        <v>2636</v>
      </c>
      <c r="M35" s="43">
        <f t="shared" si="19"/>
        <v>2802774245.8099999</v>
      </c>
      <c r="N35" s="43">
        <v>72</v>
      </c>
      <c r="O35" s="43">
        <v>697430641.58000004</v>
      </c>
      <c r="P35" s="43">
        <v>674</v>
      </c>
      <c r="Q35" s="43">
        <v>2096220000</v>
      </c>
      <c r="R35" s="43">
        <f t="shared" si="2"/>
        <v>746</v>
      </c>
      <c r="S35" s="43">
        <f t="shared" si="3"/>
        <v>2793650641.5799999</v>
      </c>
      <c r="T35" s="43">
        <f t="shared" si="20"/>
        <v>3382</v>
      </c>
      <c r="U35" s="43">
        <f t="shared" si="21"/>
        <v>5596424887.3899994</v>
      </c>
      <c r="V35" s="16"/>
    </row>
    <row r="36" spans="1:22" s="9" customFormat="1" x14ac:dyDescent="0.2">
      <c r="A36" s="33">
        <v>29</v>
      </c>
      <c r="B36" s="54" t="s">
        <v>84</v>
      </c>
      <c r="C36" s="1" t="s">
        <v>85</v>
      </c>
      <c r="D36" s="44">
        <v>527</v>
      </c>
      <c r="E36" s="44">
        <v>219511951.03</v>
      </c>
      <c r="F36" s="44">
        <v>889</v>
      </c>
      <c r="G36" s="44">
        <v>82452843.680000007</v>
      </c>
      <c r="H36" s="44">
        <v>376</v>
      </c>
      <c r="I36" s="44">
        <v>1122986203.97</v>
      </c>
      <c r="J36" s="44">
        <v>1730</v>
      </c>
      <c r="K36" s="44">
        <v>1097730340.1400001</v>
      </c>
      <c r="L36" s="42">
        <f t="shared" si="18"/>
        <v>3522</v>
      </c>
      <c r="M36" s="42">
        <f t="shared" si="19"/>
        <v>2522681338.8200002</v>
      </c>
      <c r="N36" s="44">
        <v>267</v>
      </c>
      <c r="O36" s="44">
        <v>1447198141.8399999</v>
      </c>
      <c r="P36" s="44">
        <v>228</v>
      </c>
      <c r="Q36" s="44">
        <v>1554569547.6400001</v>
      </c>
      <c r="R36" s="42">
        <f t="shared" si="2"/>
        <v>495</v>
      </c>
      <c r="S36" s="42">
        <f t="shared" si="3"/>
        <v>3001767689.48</v>
      </c>
      <c r="T36" s="42">
        <f t="shared" si="20"/>
        <v>4017</v>
      </c>
      <c r="U36" s="42">
        <f t="shared" si="21"/>
        <v>5524449028.3000002</v>
      </c>
      <c r="V36" s="16"/>
    </row>
    <row r="37" spans="1:22" s="9" customFormat="1" x14ac:dyDescent="0.2">
      <c r="A37" s="30">
        <v>30</v>
      </c>
      <c r="B37" s="53" t="s">
        <v>82</v>
      </c>
      <c r="C37" s="32" t="s">
        <v>83</v>
      </c>
      <c r="D37" s="43">
        <v>609</v>
      </c>
      <c r="E37" s="43">
        <v>159951860.34999999</v>
      </c>
      <c r="F37" s="43">
        <v>2727</v>
      </c>
      <c r="G37" s="43">
        <v>149372345.58000001</v>
      </c>
      <c r="H37" s="43">
        <v>2815</v>
      </c>
      <c r="I37" s="43">
        <v>327875145.26999998</v>
      </c>
      <c r="J37" s="43">
        <v>5109</v>
      </c>
      <c r="K37" s="43">
        <v>372320576.22000003</v>
      </c>
      <c r="L37" s="43">
        <f t="shared" si="18"/>
        <v>11260</v>
      </c>
      <c r="M37" s="43">
        <f t="shared" si="19"/>
        <v>1009519927.4200001</v>
      </c>
      <c r="N37" s="43">
        <v>2455</v>
      </c>
      <c r="O37" s="43">
        <v>2248845593.96</v>
      </c>
      <c r="P37" s="43">
        <v>68975</v>
      </c>
      <c r="Q37" s="43">
        <v>2173820563.6999998</v>
      </c>
      <c r="R37" s="43">
        <f t="shared" si="2"/>
        <v>71430</v>
      </c>
      <c r="S37" s="43">
        <f t="shared" si="3"/>
        <v>4422666157.6599998</v>
      </c>
      <c r="T37" s="43">
        <f t="shared" si="20"/>
        <v>82690</v>
      </c>
      <c r="U37" s="43">
        <f t="shared" si="21"/>
        <v>5432186085.0799999</v>
      </c>
      <c r="V37" s="16"/>
    </row>
    <row r="38" spans="1:22" s="9" customFormat="1" x14ac:dyDescent="0.2">
      <c r="A38" s="33">
        <v>31</v>
      </c>
      <c r="B38" s="54" t="s">
        <v>70</v>
      </c>
      <c r="C38" s="1" t="s">
        <v>71</v>
      </c>
      <c r="D38" s="44">
        <v>2062</v>
      </c>
      <c r="E38" s="44">
        <v>334615859.66000003</v>
      </c>
      <c r="F38" s="44">
        <v>3221</v>
      </c>
      <c r="G38" s="44">
        <v>221019970.28</v>
      </c>
      <c r="H38" s="44">
        <v>3642</v>
      </c>
      <c r="I38" s="44">
        <v>410306645.43000001</v>
      </c>
      <c r="J38" s="44">
        <v>14741</v>
      </c>
      <c r="K38" s="44">
        <v>561198622.77999997</v>
      </c>
      <c r="L38" s="42">
        <f t="shared" si="18"/>
        <v>23666</v>
      </c>
      <c r="M38" s="42">
        <f t="shared" si="19"/>
        <v>1527141098.1500001</v>
      </c>
      <c r="N38" s="44">
        <v>3796</v>
      </c>
      <c r="O38" s="44">
        <v>1938627138.4100001</v>
      </c>
      <c r="P38" s="44">
        <v>15758</v>
      </c>
      <c r="Q38" s="44">
        <v>1952223339.0999999</v>
      </c>
      <c r="R38" s="42">
        <f t="shared" si="2"/>
        <v>19554</v>
      </c>
      <c r="S38" s="42">
        <f t="shared" si="3"/>
        <v>3890850477.5100002</v>
      </c>
      <c r="T38" s="42">
        <f t="shared" si="20"/>
        <v>43220</v>
      </c>
      <c r="U38" s="42">
        <f t="shared" si="21"/>
        <v>5417991575.6599998</v>
      </c>
      <c r="V38" s="16"/>
    </row>
    <row r="39" spans="1:22" s="9" customFormat="1" x14ac:dyDescent="0.2">
      <c r="A39" s="30">
        <v>32</v>
      </c>
      <c r="B39" s="53" t="s">
        <v>80</v>
      </c>
      <c r="C39" s="32" t="s">
        <v>81</v>
      </c>
      <c r="D39" s="43">
        <v>366</v>
      </c>
      <c r="E39" s="43">
        <v>41989649.07</v>
      </c>
      <c r="F39" s="43">
        <v>541</v>
      </c>
      <c r="G39" s="43">
        <v>51035598.579999998</v>
      </c>
      <c r="H39" s="43">
        <v>906</v>
      </c>
      <c r="I39" s="43">
        <v>231670027.58000001</v>
      </c>
      <c r="J39" s="43">
        <v>3317</v>
      </c>
      <c r="K39" s="43">
        <v>206964259.55000001</v>
      </c>
      <c r="L39" s="43">
        <f t="shared" si="18"/>
        <v>5130</v>
      </c>
      <c r="M39" s="43">
        <f t="shared" si="19"/>
        <v>531659534.77999997</v>
      </c>
      <c r="N39" s="43">
        <v>1647</v>
      </c>
      <c r="O39" s="43">
        <v>2185117231.5500002</v>
      </c>
      <c r="P39" s="43">
        <v>6274</v>
      </c>
      <c r="Q39" s="43">
        <v>2209183959.9499998</v>
      </c>
      <c r="R39" s="43">
        <f t="shared" si="2"/>
        <v>7921</v>
      </c>
      <c r="S39" s="43">
        <f t="shared" si="3"/>
        <v>4394301191.5</v>
      </c>
      <c r="T39" s="43">
        <f t="shared" si="20"/>
        <v>13051</v>
      </c>
      <c r="U39" s="43">
        <f t="shared" si="21"/>
        <v>4925960726.2799997</v>
      </c>
      <c r="V39" s="16"/>
    </row>
    <row r="40" spans="1:22" s="9" customFormat="1" x14ac:dyDescent="0.2">
      <c r="A40" s="33">
        <v>33</v>
      </c>
      <c r="B40" s="54" t="s">
        <v>86</v>
      </c>
      <c r="C40" s="1" t="s">
        <v>87</v>
      </c>
      <c r="D40" s="44"/>
      <c r="E40" s="44"/>
      <c r="F40" s="44"/>
      <c r="G40" s="44"/>
      <c r="H40" s="44">
        <v>212</v>
      </c>
      <c r="I40" s="44">
        <v>955893730.15999997</v>
      </c>
      <c r="J40" s="44">
        <v>197</v>
      </c>
      <c r="K40" s="44">
        <v>1364683880.05</v>
      </c>
      <c r="L40" s="42">
        <f t="shared" si="18"/>
        <v>409</v>
      </c>
      <c r="M40" s="42">
        <f t="shared" si="19"/>
        <v>2320577610.21</v>
      </c>
      <c r="N40" s="44">
        <v>138</v>
      </c>
      <c r="O40" s="44">
        <v>1364264536.7</v>
      </c>
      <c r="P40" s="44">
        <v>96</v>
      </c>
      <c r="Q40" s="44">
        <v>955537077.55999994</v>
      </c>
      <c r="R40" s="42">
        <f t="shared" si="2"/>
        <v>234</v>
      </c>
      <c r="S40" s="42">
        <f t="shared" si="3"/>
        <v>2319801614.2600002</v>
      </c>
      <c r="T40" s="42">
        <f t="shared" si="20"/>
        <v>643</v>
      </c>
      <c r="U40" s="42">
        <f t="shared" si="21"/>
        <v>4640379224.4700003</v>
      </c>
      <c r="V40" s="16"/>
    </row>
    <row r="41" spans="1:22" s="9" customFormat="1" x14ac:dyDescent="0.2">
      <c r="A41" s="30">
        <v>34</v>
      </c>
      <c r="B41" s="31" t="s">
        <v>94</v>
      </c>
      <c r="C41" s="32" t="s">
        <v>95</v>
      </c>
      <c r="D41" s="43">
        <v>48</v>
      </c>
      <c r="E41" s="43">
        <v>183567620.75</v>
      </c>
      <c r="F41" s="43">
        <v>24</v>
      </c>
      <c r="G41" s="43">
        <v>16424459.380000001</v>
      </c>
      <c r="H41" s="43">
        <v>160</v>
      </c>
      <c r="I41" s="43">
        <v>1812084949.5899999</v>
      </c>
      <c r="J41" s="43">
        <v>342</v>
      </c>
      <c r="K41" s="43">
        <v>1800457047.47</v>
      </c>
      <c r="L41" s="43">
        <f t="shared" ref="L41:M48" si="22">J41+H41+F41+D41</f>
        <v>574</v>
      </c>
      <c r="M41" s="43">
        <f t="shared" si="22"/>
        <v>3812534077.1900001</v>
      </c>
      <c r="N41" s="43">
        <v>38</v>
      </c>
      <c r="O41" s="43">
        <v>75801169.25</v>
      </c>
      <c r="P41" s="43">
        <v>75</v>
      </c>
      <c r="Q41" s="43">
        <v>254428265.34999999</v>
      </c>
      <c r="R41" s="43">
        <f t="shared" si="2"/>
        <v>113</v>
      </c>
      <c r="S41" s="43">
        <f t="shared" si="3"/>
        <v>330229434.60000002</v>
      </c>
      <c r="T41" s="43">
        <f t="shared" ref="T41:U48" si="23">R41+L41</f>
        <v>687</v>
      </c>
      <c r="U41" s="43">
        <f t="shared" si="23"/>
        <v>4142763511.79</v>
      </c>
      <c r="V41" s="16"/>
    </row>
    <row r="42" spans="1:22" s="9" customFormat="1" x14ac:dyDescent="0.2">
      <c r="A42" s="33">
        <v>35</v>
      </c>
      <c r="B42" s="54" t="s">
        <v>92</v>
      </c>
      <c r="C42" s="1" t="s">
        <v>93</v>
      </c>
      <c r="D42" s="44">
        <v>302</v>
      </c>
      <c r="E42" s="44">
        <v>1224056772.5599999</v>
      </c>
      <c r="F42" s="44">
        <v>662</v>
      </c>
      <c r="G42" s="44">
        <v>22941993.550000001</v>
      </c>
      <c r="H42" s="44">
        <v>884</v>
      </c>
      <c r="I42" s="44">
        <v>147706244.03999999</v>
      </c>
      <c r="J42" s="44">
        <v>3246</v>
      </c>
      <c r="K42" s="44">
        <v>659746702.85000002</v>
      </c>
      <c r="L42" s="42">
        <f t="shared" si="22"/>
        <v>5094</v>
      </c>
      <c r="M42" s="42">
        <f t="shared" si="22"/>
        <v>2054451713</v>
      </c>
      <c r="N42" s="44">
        <v>1507</v>
      </c>
      <c r="O42" s="44">
        <v>688175840.14999998</v>
      </c>
      <c r="P42" s="44">
        <v>1069</v>
      </c>
      <c r="Q42" s="44">
        <v>1374680757.52</v>
      </c>
      <c r="R42" s="42">
        <f t="shared" si="2"/>
        <v>2576</v>
      </c>
      <c r="S42" s="42">
        <f t="shared" si="3"/>
        <v>2062856597.6700001</v>
      </c>
      <c r="T42" s="42">
        <f t="shared" si="23"/>
        <v>7670</v>
      </c>
      <c r="U42" s="42">
        <f t="shared" si="23"/>
        <v>4117308310.6700001</v>
      </c>
      <c r="V42" s="16"/>
    </row>
    <row r="43" spans="1:22" s="9" customFormat="1" x14ac:dyDescent="0.2">
      <c r="A43" s="30">
        <v>36</v>
      </c>
      <c r="B43" s="53" t="s">
        <v>88</v>
      </c>
      <c r="C43" s="32" t="s">
        <v>89</v>
      </c>
      <c r="D43" s="43">
        <v>570</v>
      </c>
      <c r="E43" s="43">
        <v>618712121.60000002</v>
      </c>
      <c r="F43" s="43">
        <v>1321</v>
      </c>
      <c r="G43" s="43">
        <v>204334173.81</v>
      </c>
      <c r="H43" s="43">
        <v>480</v>
      </c>
      <c r="I43" s="43">
        <v>363637114.97000003</v>
      </c>
      <c r="J43" s="43">
        <v>763</v>
      </c>
      <c r="K43" s="43">
        <v>295785727.08999997</v>
      </c>
      <c r="L43" s="43">
        <f t="shared" si="22"/>
        <v>3134</v>
      </c>
      <c r="M43" s="43">
        <f t="shared" si="22"/>
        <v>1482469137.4699998</v>
      </c>
      <c r="N43" s="43">
        <v>828</v>
      </c>
      <c r="O43" s="43">
        <v>706220459.04999995</v>
      </c>
      <c r="P43" s="43">
        <v>853</v>
      </c>
      <c r="Q43" s="43">
        <v>1185967789.51</v>
      </c>
      <c r="R43" s="43">
        <f t="shared" si="2"/>
        <v>1681</v>
      </c>
      <c r="S43" s="43">
        <f t="shared" si="3"/>
        <v>1892188248.5599999</v>
      </c>
      <c r="T43" s="43">
        <f t="shared" si="23"/>
        <v>4815</v>
      </c>
      <c r="U43" s="43">
        <f t="shared" si="23"/>
        <v>3374657386.0299997</v>
      </c>
      <c r="V43" s="16"/>
    </row>
    <row r="44" spans="1:22" s="9" customFormat="1" x14ac:dyDescent="0.2">
      <c r="A44" s="33">
        <v>37</v>
      </c>
      <c r="B44" s="54" t="s">
        <v>90</v>
      </c>
      <c r="C44" s="1" t="s">
        <v>91</v>
      </c>
      <c r="D44" s="44">
        <v>471</v>
      </c>
      <c r="E44" s="44">
        <v>203851512.77000001</v>
      </c>
      <c r="F44" s="44">
        <v>824</v>
      </c>
      <c r="G44" s="44">
        <v>166493540.03999999</v>
      </c>
      <c r="H44" s="44">
        <v>155</v>
      </c>
      <c r="I44" s="44">
        <v>205503598.21000001</v>
      </c>
      <c r="J44" s="44">
        <v>1525</v>
      </c>
      <c r="K44" s="44">
        <v>910047926.99000001</v>
      </c>
      <c r="L44" s="42">
        <f t="shared" si="22"/>
        <v>2975</v>
      </c>
      <c r="M44" s="42">
        <f t="shared" si="22"/>
        <v>1485896578.01</v>
      </c>
      <c r="N44" s="44">
        <v>286</v>
      </c>
      <c r="O44" s="44">
        <v>1114532150.6600001</v>
      </c>
      <c r="P44" s="44">
        <v>239</v>
      </c>
      <c r="Q44" s="44">
        <v>673945512.25999999</v>
      </c>
      <c r="R44" s="42">
        <f t="shared" si="2"/>
        <v>525</v>
      </c>
      <c r="S44" s="42">
        <f t="shared" si="3"/>
        <v>1788477662.9200001</v>
      </c>
      <c r="T44" s="42">
        <f t="shared" si="23"/>
        <v>3500</v>
      </c>
      <c r="U44" s="42">
        <f t="shared" si="23"/>
        <v>3274374240.9300003</v>
      </c>
      <c r="V44" s="16"/>
    </row>
    <row r="45" spans="1:22" s="9" customFormat="1" x14ac:dyDescent="0.2">
      <c r="A45" s="30">
        <v>38</v>
      </c>
      <c r="B45" s="53" t="s">
        <v>62</v>
      </c>
      <c r="C45" s="32" t="s">
        <v>63</v>
      </c>
      <c r="D45" s="43"/>
      <c r="E45" s="43"/>
      <c r="F45" s="43"/>
      <c r="G45" s="43"/>
      <c r="H45" s="43">
        <v>57</v>
      </c>
      <c r="I45" s="43">
        <v>117537529.20999999</v>
      </c>
      <c r="J45" s="43"/>
      <c r="K45" s="43"/>
      <c r="L45" s="43">
        <f t="shared" si="22"/>
        <v>57</v>
      </c>
      <c r="M45" s="43">
        <f t="shared" si="22"/>
        <v>117537529.20999999</v>
      </c>
      <c r="N45" s="43">
        <v>5</v>
      </c>
      <c r="O45" s="43">
        <v>1550000000</v>
      </c>
      <c r="P45" s="43">
        <v>5</v>
      </c>
      <c r="Q45" s="43">
        <v>1550000000</v>
      </c>
      <c r="R45" s="43">
        <f t="shared" si="2"/>
        <v>10</v>
      </c>
      <c r="S45" s="43">
        <f t="shared" si="3"/>
        <v>3100000000</v>
      </c>
      <c r="T45" s="43">
        <f t="shared" si="23"/>
        <v>67</v>
      </c>
      <c r="U45" s="43">
        <f t="shared" si="23"/>
        <v>3217537529.21</v>
      </c>
      <c r="V45" s="16"/>
    </row>
    <row r="46" spans="1:22" s="9" customFormat="1" x14ac:dyDescent="0.2">
      <c r="A46" s="33">
        <v>39</v>
      </c>
      <c r="B46" s="54" t="s">
        <v>104</v>
      </c>
      <c r="C46" s="1" t="s">
        <v>105</v>
      </c>
      <c r="D46" s="44">
        <v>67</v>
      </c>
      <c r="E46" s="44">
        <v>39719490.659999996</v>
      </c>
      <c r="F46" s="44">
        <v>466</v>
      </c>
      <c r="G46" s="44">
        <v>38807395.329999998</v>
      </c>
      <c r="H46" s="44">
        <v>488</v>
      </c>
      <c r="I46" s="44">
        <v>981586454</v>
      </c>
      <c r="J46" s="44">
        <v>681</v>
      </c>
      <c r="K46" s="44">
        <v>879374747.21000004</v>
      </c>
      <c r="L46" s="42">
        <f t="shared" si="22"/>
        <v>1702</v>
      </c>
      <c r="M46" s="42">
        <f t="shared" si="22"/>
        <v>1939488087.2</v>
      </c>
      <c r="N46" s="44">
        <v>80</v>
      </c>
      <c r="O46" s="44">
        <v>566527458.14999998</v>
      </c>
      <c r="P46" s="44">
        <v>141</v>
      </c>
      <c r="Q46" s="44">
        <v>667816966.22000003</v>
      </c>
      <c r="R46" s="42">
        <f t="shared" si="2"/>
        <v>221</v>
      </c>
      <c r="S46" s="42">
        <f t="shared" si="3"/>
        <v>1234344424.3699999</v>
      </c>
      <c r="T46" s="42">
        <f t="shared" si="23"/>
        <v>1923</v>
      </c>
      <c r="U46" s="42">
        <f t="shared" si="23"/>
        <v>3173832511.5699997</v>
      </c>
      <c r="V46" s="16"/>
    </row>
    <row r="47" spans="1:22" s="9" customFormat="1" x14ac:dyDescent="0.2">
      <c r="A47" s="30">
        <v>40</v>
      </c>
      <c r="B47" s="53" t="s">
        <v>114</v>
      </c>
      <c r="C47" s="32" t="s">
        <v>115</v>
      </c>
      <c r="D47" s="43">
        <v>224</v>
      </c>
      <c r="E47" s="43">
        <v>11056464.810000001</v>
      </c>
      <c r="F47" s="43">
        <v>2002</v>
      </c>
      <c r="G47" s="43">
        <v>73421425.010000005</v>
      </c>
      <c r="H47" s="43">
        <v>804</v>
      </c>
      <c r="I47" s="43">
        <v>171175367.72</v>
      </c>
      <c r="J47" s="43">
        <v>18245</v>
      </c>
      <c r="K47" s="43">
        <v>416008037.70999998</v>
      </c>
      <c r="L47" s="43">
        <f t="shared" si="22"/>
        <v>21275</v>
      </c>
      <c r="M47" s="43">
        <f t="shared" si="22"/>
        <v>671661295.24999988</v>
      </c>
      <c r="N47" s="43">
        <v>2476</v>
      </c>
      <c r="O47" s="43">
        <v>1168378205.96</v>
      </c>
      <c r="P47" s="43">
        <v>2387</v>
      </c>
      <c r="Q47" s="43">
        <v>859596711.30999994</v>
      </c>
      <c r="R47" s="43">
        <f t="shared" si="2"/>
        <v>4863</v>
      </c>
      <c r="S47" s="43">
        <f t="shared" si="3"/>
        <v>2027974917.27</v>
      </c>
      <c r="T47" s="43">
        <f t="shared" si="23"/>
        <v>26138</v>
      </c>
      <c r="U47" s="43">
        <f t="shared" si="23"/>
        <v>2699636212.52</v>
      </c>
      <c r="V47" s="16"/>
    </row>
    <row r="48" spans="1:22" s="9" customFormat="1" x14ac:dyDescent="0.2">
      <c r="A48" s="33">
        <v>41</v>
      </c>
      <c r="B48" s="54" t="s">
        <v>98</v>
      </c>
      <c r="C48" s="1" t="s">
        <v>99</v>
      </c>
      <c r="D48" s="44">
        <v>350</v>
      </c>
      <c r="E48" s="44">
        <v>475558671.36000001</v>
      </c>
      <c r="F48" s="44">
        <v>213</v>
      </c>
      <c r="G48" s="44">
        <v>124435735.91</v>
      </c>
      <c r="H48" s="44">
        <v>114</v>
      </c>
      <c r="I48" s="44">
        <v>312665693.14999998</v>
      </c>
      <c r="J48" s="44">
        <v>691</v>
      </c>
      <c r="K48" s="44">
        <v>317183351.17000002</v>
      </c>
      <c r="L48" s="42">
        <f t="shared" si="22"/>
        <v>1368</v>
      </c>
      <c r="M48" s="42">
        <f t="shared" si="22"/>
        <v>1229843451.5899999</v>
      </c>
      <c r="N48" s="44">
        <v>57</v>
      </c>
      <c r="O48" s="44">
        <v>364646048.27999997</v>
      </c>
      <c r="P48" s="44">
        <v>59</v>
      </c>
      <c r="Q48" s="44">
        <v>447472825.75999999</v>
      </c>
      <c r="R48" s="42">
        <f t="shared" si="2"/>
        <v>116</v>
      </c>
      <c r="S48" s="42">
        <f t="shared" si="3"/>
        <v>812118874.03999996</v>
      </c>
      <c r="T48" s="42">
        <f t="shared" si="23"/>
        <v>1484</v>
      </c>
      <c r="U48" s="42">
        <f t="shared" si="23"/>
        <v>2041962325.6299999</v>
      </c>
      <c r="V48" s="16"/>
    </row>
    <row r="49" spans="1:22" s="9" customFormat="1" x14ac:dyDescent="0.2">
      <c r="A49" s="30">
        <v>42</v>
      </c>
      <c r="B49" s="31" t="s">
        <v>96</v>
      </c>
      <c r="C49" s="32" t="s">
        <v>97</v>
      </c>
      <c r="D49" s="43">
        <v>2</v>
      </c>
      <c r="E49" s="43">
        <v>13000000</v>
      </c>
      <c r="F49" s="43"/>
      <c r="G49" s="43"/>
      <c r="H49" s="43">
        <v>43</v>
      </c>
      <c r="I49" s="43">
        <v>802492572.10000002</v>
      </c>
      <c r="J49" s="43">
        <v>37</v>
      </c>
      <c r="K49" s="43">
        <v>448254974.31999999</v>
      </c>
      <c r="L49" s="43">
        <f t="shared" ref="L49:L64" si="24">J49+H49+F49+D49</f>
        <v>82</v>
      </c>
      <c r="M49" s="43">
        <f t="shared" ref="M49:M64" si="25">K49+I49+G49+E49</f>
        <v>1263747546.4200001</v>
      </c>
      <c r="N49" s="43">
        <v>10</v>
      </c>
      <c r="O49" s="43">
        <v>79128529.870000005</v>
      </c>
      <c r="P49" s="43">
        <v>21</v>
      </c>
      <c r="Q49" s="43">
        <v>444976668.5</v>
      </c>
      <c r="R49" s="43">
        <f t="shared" si="2"/>
        <v>31</v>
      </c>
      <c r="S49" s="43">
        <f t="shared" si="3"/>
        <v>524105198.37</v>
      </c>
      <c r="T49" s="43">
        <f t="shared" ref="T49:T64" si="26">R49+L49</f>
        <v>113</v>
      </c>
      <c r="U49" s="43">
        <f t="shared" ref="U49:U64" si="27">S49+M49</f>
        <v>1787852744.79</v>
      </c>
      <c r="V49" s="16"/>
    </row>
    <row r="50" spans="1:22" s="9" customFormat="1" x14ac:dyDescent="0.2">
      <c r="A50" s="33">
        <v>43</v>
      </c>
      <c r="B50" s="54" t="s">
        <v>102</v>
      </c>
      <c r="C50" s="1" t="s">
        <v>103</v>
      </c>
      <c r="D50" s="44">
        <v>46</v>
      </c>
      <c r="E50" s="44">
        <v>225373410.34</v>
      </c>
      <c r="F50" s="44">
        <v>14</v>
      </c>
      <c r="G50" s="44">
        <v>14004790.289999999</v>
      </c>
      <c r="H50" s="44">
        <v>13</v>
      </c>
      <c r="I50" s="44">
        <v>11939754.27</v>
      </c>
      <c r="J50" s="44">
        <v>181</v>
      </c>
      <c r="K50" s="44">
        <v>78841945.280000001</v>
      </c>
      <c r="L50" s="42">
        <f t="shared" si="24"/>
        <v>254</v>
      </c>
      <c r="M50" s="42">
        <f t="shared" si="25"/>
        <v>330159900.18000001</v>
      </c>
      <c r="N50" s="44">
        <v>23</v>
      </c>
      <c r="O50" s="44">
        <v>533000000</v>
      </c>
      <c r="P50" s="44">
        <v>25</v>
      </c>
      <c r="Q50" s="44">
        <v>801500000</v>
      </c>
      <c r="R50" s="42">
        <f t="shared" si="2"/>
        <v>48</v>
      </c>
      <c r="S50" s="42">
        <f t="shared" si="3"/>
        <v>1334500000</v>
      </c>
      <c r="T50" s="42">
        <f t="shared" si="26"/>
        <v>302</v>
      </c>
      <c r="U50" s="42">
        <f t="shared" si="27"/>
        <v>1664659900.1800001</v>
      </c>
      <c r="V50" s="16"/>
    </row>
    <row r="51" spans="1:22" s="9" customFormat="1" x14ac:dyDescent="0.2">
      <c r="A51" s="30">
        <v>44</v>
      </c>
      <c r="B51" s="53" t="s">
        <v>100</v>
      </c>
      <c r="C51" s="32" t="s">
        <v>101</v>
      </c>
      <c r="D51" s="43">
        <v>51</v>
      </c>
      <c r="E51" s="43">
        <v>176601724.22999999</v>
      </c>
      <c r="F51" s="43">
        <v>63</v>
      </c>
      <c r="G51" s="43">
        <v>6902762.54</v>
      </c>
      <c r="H51" s="43">
        <v>54</v>
      </c>
      <c r="I51" s="43">
        <v>348329482.81999999</v>
      </c>
      <c r="J51" s="43">
        <v>155</v>
      </c>
      <c r="K51" s="43">
        <v>411231464.91000003</v>
      </c>
      <c r="L51" s="43">
        <f t="shared" si="24"/>
        <v>323</v>
      </c>
      <c r="M51" s="43">
        <f t="shared" si="25"/>
        <v>943065434.5</v>
      </c>
      <c r="N51" s="43">
        <v>69</v>
      </c>
      <c r="O51" s="43">
        <v>312407862.56</v>
      </c>
      <c r="P51" s="43">
        <v>201</v>
      </c>
      <c r="Q51" s="43">
        <v>406503100.51999998</v>
      </c>
      <c r="R51" s="43">
        <f t="shared" si="2"/>
        <v>270</v>
      </c>
      <c r="S51" s="43">
        <f t="shared" si="3"/>
        <v>718910963.07999992</v>
      </c>
      <c r="T51" s="43">
        <f t="shared" si="26"/>
        <v>593</v>
      </c>
      <c r="U51" s="43">
        <f t="shared" si="27"/>
        <v>1661976397.5799999</v>
      </c>
      <c r="V51" s="16"/>
    </row>
    <row r="52" spans="1:22" s="9" customFormat="1" x14ac:dyDescent="0.2">
      <c r="A52" s="33">
        <v>45</v>
      </c>
      <c r="B52" s="54" t="s">
        <v>108</v>
      </c>
      <c r="C52" s="1" t="s">
        <v>109</v>
      </c>
      <c r="D52" s="44">
        <v>843</v>
      </c>
      <c r="E52" s="44">
        <v>18308833.600000001</v>
      </c>
      <c r="F52" s="44">
        <v>4200</v>
      </c>
      <c r="G52" s="44">
        <v>98438304.709999993</v>
      </c>
      <c r="H52" s="44">
        <v>9104</v>
      </c>
      <c r="I52" s="44">
        <v>103938689.63</v>
      </c>
      <c r="J52" s="44">
        <v>16482</v>
      </c>
      <c r="K52" s="44">
        <v>372933807.36000001</v>
      </c>
      <c r="L52" s="42">
        <f t="shared" si="24"/>
        <v>30629</v>
      </c>
      <c r="M52" s="42">
        <f t="shared" si="25"/>
        <v>593619635.30000007</v>
      </c>
      <c r="N52" s="44">
        <v>21079</v>
      </c>
      <c r="O52" s="44">
        <v>704798463.70000005</v>
      </c>
      <c r="P52" s="44">
        <v>1492</v>
      </c>
      <c r="Q52" s="44">
        <v>355414945.85000002</v>
      </c>
      <c r="R52" s="42">
        <f t="shared" si="2"/>
        <v>22571</v>
      </c>
      <c r="S52" s="42">
        <f t="shared" si="3"/>
        <v>1060213409.5500001</v>
      </c>
      <c r="T52" s="42">
        <f t="shared" si="26"/>
        <v>53200</v>
      </c>
      <c r="U52" s="42">
        <f t="shared" si="27"/>
        <v>1653833044.8500001</v>
      </c>
      <c r="V52" s="16"/>
    </row>
    <row r="53" spans="1:22" s="9" customFormat="1" x14ac:dyDescent="0.2">
      <c r="A53" s="30">
        <v>46</v>
      </c>
      <c r="B53" s="53" t="s">
        <v>110</v>
      </c>
      <c r="C53" s="32" t="s">
        <v>111</v>
      </c>
      <c r="D53" s="43">
        <v>5744</v>
      </c>
      <c r="E53" s="43">
        <v>446090327.19</v>
      </c>
      <c r="F53" s="43">
        <v>7518</v>
      </c>
      <c r="G53" s="43">
        <v>292339949.88</v>
      </c>
      <c r="H53" s="43">
        <v>2435</v>
      </c>
      <c r="I53" s="43">
        <v>69817050.049999997</v>
      </c>
      <c r="J53" s="43">
        <v>8655</v>
      </c>
      <c r="K53" s="43">
        <v>213408139.80000001</v>
      </c>
      <c r="L53" s="43">
        <f t="shared" si="24"/>
        <v>24352</v>
      </c>
      <c r="M53" s="43">
        <f t="shared" si="25"/>
        <v>1021655466.9200001</v>
      </c>
      <c r="N53" s="43">
        <v>264</v>
      </c>
      <c r="O53" s="43">
        <v>246873144.46000001</v>
      </c>
      <c r="P53" s="43">
        <v>282</v>
      </c>
      <c r="Q53" s="43">
        <v>254659971.37</v>
      </c>
      <c r="R53" s="43">
        <f t="shared" si="2"/>
        <v>546</v>
      </c>
      <c r="S53" s="43">
        <f t="shared" si="3"/>
        <v>501533115.83000004</v>
      </c>
      <c r="T53" s="43">
        <f t="shared" si="26"/>
        <v>24898</v>
      </c>
      <c r="U53" s="43">
        <f t="shared" si="27"/>
        <v>1523188582.75</v>
      </c>
      <c r="V53" s="16"/>
    </row>
    <row r="54" spans="1:22" s="9" customFormat="1" x14ac:dyDescent="0.2">
      <c r="A54" s="33">
        <v>47</v>
      </c>
      <c r="B54" s="54" t="s">
        <v>112</v>
      </c>
      <c r="C54" s="1" t="s">
        <v>113</v>
      </c>
      <c r="D54" s="44">
        <v>327</v>
      </c>
      <c r="E54" s="44">
        <v>189265691.5</v>
      </c>
      <c r="F54" s="44">
        <v>3062</v>
      </c>
      <c r="G54" s="44">
        <v>305881212.39999998</v>
      </c>
      <c r="H54" s="44">
        <v>378</v>
      </c>
      <c r="I54" s="44">
        <v>39114065.100000001</v>
      </c>
      <c r="J54" s="44">
        <v>2047</v>
      </c>
      <c r="K54" s="44">
        <v>219688330.72</v>
      </c>
      <c r="L54" s="42">
        <f t="shared" si="24"/>
        <v>5814</v>
      </c>
      <c r="M54" s="42">
        <f t="shared" si="25"/>
        <v>753949299.72000003</v>
      </c>
      <c r="N54" s="44">
        <v>140</v>
      </c>
      <c r="O54" s="44">
        <v>456154897.81999999</v>
      </c>
      <c r="P54" s="44">
        <v>49</v>
      </c>
      <c r="Q54" s="44">
        <v>120383757.17</v>
      </c>
      <c r="R54" s="42">
        <f t="shared" si="2"/>
        <v>189</v>
      </c>
      <c r="S54" s="42">
        <f t="shared" si="3"/>
        <v>576538654.99000001</v>
      </c>
      <c r="T54" s="42">
        <f t="shared" si="26"/>
        <v>6003</v>
      </c>
      <c r="U54" s="42">
        <f t="shared" si="27"/>
        <v>1330487954.71</v>
      </c>
      <c r="V54" s="16"/>
    </row>
    <row r="55" spans="1:22" s="9" customFormat="1" x14ac:dyDescent="0.2">
      <c r="A55" s="30">
        <v>48</v>
      </c>
      <c r="B55" s="53" t="s">
        <v>146</v>
      </c>
      <c r="C55" s="32" t="s">
        <v>147</v>
      </c>
      <c r="D55" s="43">
        <v>186</v>
      </c>
      <c r="E55" s="43">
        <v>172030908.75</v>
      </c>
      <c r="F55" s="43">
        <v>29</v>
      </c>
      <c r="G55" s="43">
        <v>3383109.76</v>
      </c>
      <c r="H55" s="43">
        <v>91</v>
      </c>
      <c r="I55" s="43">
        <v>199718451.09</v>
      </c>
      <c r="J55" s="43">
        <v>401</v>
      </c>
      <c r="K55" s="43">
        <v>144956439.30000001</v>
      </c>
      <c r="L55" s="43">
        <f t="shared" si="24"/>
        <v>707</v>
      </c>
      <c r="M55" s="43">
        <f t="shared" si="25"/>
        <v>520088908.89999998</v>
      </c>
      <c r="N55" s="43">
        <v>56</v>
      </c>
      <c r="O55" s="43">
        <v>278272260.51999998</v>
      </c>
      <c r="P55" s="43">
        <v>68</v>
      </c>
      <c r="Q55" s="43">
        <v>442467396.52999997</v>
      </c>
      <c r="R55" s="43">
        <f t="shared" si="2"/>
        <v>124</v>
      </c>
      <c r="S55" s="43">
        <f t="shared" si="3"/>
        <v>720739657.04999995</v>
      </c>
      <c r="T55" s="43">
        <f t="shared" si="26"/>
        <v>831</v>
      </c>
      <c r="U55" s="43">
        <f t="shared" si="27"/>
        <v>1240828565.9499998</v>
      </c>
      <c r="V55" s="16"/>
    </row>
    <row r="56" spans="1:22" s="9" customFormat="1" x14ac:dyDescent="0.2">
      <c r="A56" s="33">
        <v>49</v>
      </c>
      <c r="B56" s="54" t="s">
        <v>120</v>
      </c>
      <c r="C56" s="1" t="s">
        <v>121</v>
      </c>
      <c r="D56" s="44">
        <v>1205</v>
      </c>
      <c r="E56" s="44">
        <v>28529795.809999999</v>
      </c>
      <c r="F56" s="44">
        <v>11783</v>
      </c>
      <c r="G56" s="44">
        <v>243717927.41</v>
      </c>
      <c r="H56" s="44">
        <v>8501</v>
      </c>
      <c r="I56" s="44">
        <v>93286900.099999994</v>
      </c>
      <c r="J56" s="44">
        <v>23627</v>
      </c>
      <c r="K56" s="44">
        <v>210457512.63999999</v>
      </c>
      <c r="L56" s="42">
        <f t="shared" ref="L56:L63" si="28">J56+H56+F56+D56</f>
        <v>45116</v>
      </c>
      <c r="M56" s="42">
        <f t="shared" ref="M56:M63" si="29">K56+I56+G56+E56</f>
        <v>575992135.95999992</v>
      </c>
      <c r="N56" s="44">
        <v>5813</v>
      </c>
      <c r="O56" s="44">
        <v>396301406.79000002</v>
      </c>
      <c r="P56" s="44">
        <v>1388</v>
      </c>
      <c r="Q56" s="44">
        <v>63841741.030000001</v>
      </c>
      <c r="R56" s="42">
        <f t="shared" si="2"/>
        <v>7201</v>
      </c>
      <c r="S56" s="42">
        <f t="shared" si="3"/>
        <v>460143147.82000005</v>
      </c>
      <c r="T56" s="42">
        <f t="shared" ref="T56:T63" si="30">R56+L56</f>
        <v>52317</v>
      </c>
      <c r="U56" s="42">
        <f t="shared" ref="U56:U63" si="31">S56+M56</f>
        <v>1036135283.78</v>
      </c>
      <c r="V56" s="16"/>
    </row>
    <row r="57" spans="1:22" s="9" customFormat="1" x14ac:dyDescent="0.2">
      <c r="A57" s="30">
        <v>50</v>
      </c>
      <c r="B57" s="31" t="s">
        <v>116</v>
      </c>
      <c r="C57" s="32" t="s">
        <v>117</v>
      </c>
      <c r="D57" s="43">
        <v>28</v>
      </c>
      <c r="E57" s="43">
        <v>202560.34</v>
      </c>
      <c r="F57" s="43">
        <v>280</v>
      </c>
      <c r="G57" s="43">
        <v>2708383.23</v>
      </c>
      <c r="H57" s="43">
        <v>3948</v>
      </c>
      <c r="I57" s="43">
        <v>187376466.08000001</v>
      </c>
      <c r="J57" s="43">
        <v>9088</v>
      </c>
      <c r="K57" s="43">
        <v>479467556.47000003</v>
      </c>
      <c r="L57" s="43">
        <f t="shared" si="28"/>
        <v>13344</v>
      </c>
      <c r="M57" s="43">
        <f t="shared" si="29"/>
        <v>669754966.12000012</v>
      </c>
      <c r="N57" s="43">
        <v>5696</v>
      </c>
      <c r="O57" s="43">
        <v>328259820.69999999</v>
      </c>
      <c r="P57" s="43">
        <v>2991</v>
      </c>
      <c r="Q57" s="43">
        <v>36444788.159999996</v>
      </c>
      <c r="R57" s="43">
        <f t="shared" si="2"/>
        <v>8687</v>
      </c>
      <c r="S57" s="43">
        <f t="shared" si="3"/>
        <v>364704608.86000001</v>
      </c>
      <c r="T57" s="43">
        <f t="shared" si="30"/>
        <v>22031</v>
      </c>
      <c r="U57" s="43">
        <f t="shared" si="31"/>
        <v>1034459574.9800001</v>
      </c>
      <c r="V57" s="16"/>
    </row>
    <row r="58" spans="1:22" s="9" customFormat="1" x14ac:dyDescent="0.2">
      <c r="A58" s="33">
        <v>51</v>
      </c>
      <c r="B58" s="54" t="s">
        <v>106</v>
      </c>
      <c r="C58" s="1" t="s">
        <v>107</v>
      </c>
      <c r="D58" s="44">
        <v>10</v>
      </c>
      <c r="E58" s="44">
        <v>1672278.89</v>
      </c>
      <c r="F58" s="44">
        <v>223</v>
      </c>
      <c r="G58" s="44">
        <v>100912136.28</v>
      </c>
      <c r="H58" s="44">
        <v>290</v>
      </c>
      <c r="I58" s="44">
        <v>330786225.69999999</v>
      </c>
      <c r="J58" s="44">
        <v>723</v>
      </c>
      <c r="K58" s="44">
        <v>338423942.66000003</v>
      </c>
      <c r="L58" s="42">
        <f t="shared" si="28"/>
        <v>1246</v>
      </c>
      <c r="M58" s="42">
        <f t="shared" si="29"/>
        <v>771794583.52999997</v>
      </c>
      <c r="N58" s="44">
        <v>209</v>
      </c>
      <c r="O58" s="44">
        <v>131377177.53</v>
      </c>
      <c r="P58" s="44">
        <v>57</v>
      </c>
      <c r="Q58" s="44">
        <v>24380968.829999998</v>
      </c>
      <c r="R58" s="42">
        <f t="shared" si="2"/>
        <v>266</v>
      </c>
      <c r="S58" s="42">
        <f t="shared" si="3"/>
        <v>155758146.36000001</v>
      </c>
      <c r="T58" s="42">
        <f t="shared" si="30"/>
        <v>1512</v>
      </c>
      <c r="U58" s="42">
        <f t="shared" si="31"/>
        <v>927552729.88999999</v>
      </c>
      <c r="V58" s="16"/>
    </row>
    <row r="59" spans="1:22" s="9" customFormat="1" x14ac:dyDescent="0.2">
      <c r="A59" s="30">
        <v>52</v>
      </c>
      <c r="B59" s="53" t="s">
        <v>126</v>
      </c>
      <c r="C59" s="32" t="s">
        <v>127</v>
      </c>
      <c r="D59" s="43"/>
      <c r="E59" s="43"/>
      <c r="F59" s="43"/>
      <c r="G59" s="43"/>
      <c r="H59" s="43">
        <v>564</v>
      </c>
      <c r="I59" s="43">
        <v>1605394.31</v>
      </c>
      <c r="J59" s="43">
        <v>1354</v>
      </c>
      <c r="K59" s="43">
        <v>10329485.720000001</v>
      </c>
      <c r="L59" s="43">
        <f t="shared" si="28"/>
        <v>1918</v>
      </c>
      <c r="M59" s="43">
        <f t="shared" si="29"/>
        <v>11934880.030000001</v>
      </c>
      <c r="N59" s="43">
        <v>3557</v>
      </c>
      <c r="O59" s="43">
        <v>458984816.24000001</v>
      </c>
      <c r="P59" s="43">
        <v>2073</v>
      </c>
      <c r="Q59" s="43">
        <v>450276001.06999999</v>
      </c>
      <c r="R59" s="43">
        <f t="shared" si="2"/>
        <v>5630</v>
      </c>
      <c r="S59" s="43">
        <f t="shared" si="3"/>
        <v>909260817.30999994</v>
      </c>
      <c r="T59" s="43">
        <f t="shared" si="30"/>
        <v>7548</v>
      </c>
      <c r="U59" s="43">
        <f t="shared" si="31"/>
        <v>921195697.33999991</v>
      </c>
      <c r="V59" s="16"/>
    </row>
    <row r="60" spans="1:22" s="9" customFormat="1" x14ac:dyDescent="0.2">
      <c r="A60" s="33">
        <v>53</v>
      </c>
      <c r="B60" s="54" t="s">
        <v>122</v>
      </c>
      <c r="C60" s="1" t="s">
        <v>123</v>
      </c>
      <c r="D60" s="44"/>
      <c r="E60" s="44"/>
      <c r="F60" s="44"/>
      <c r="G60" s="44"/>
      <c r="H60" s="44">
        <v>637</v>
      </c>
      <c r="I60" s="44">
        <v>231747625.91</v>
      </c>
      <c r="J60" s="44">
        <v>667</v>
      </c>
      <c r="K60" s="44">
        <v>333920689.56</v>
      </c>
      <c r="L60" s="42">
        <f t="shared" si="28"/>
        <v>1304</v>
      </c>
      <c r="M60" s="42">
        <f t="shared" si="29"/>
        <v>565668315.47000003</v>
      </c>
      <c r="N60" s="44">
        <v>213</v>
      </c>
      <c r="O60" s="44">
        <v>224319068.88</v>
      </c>
      <c r="P60" s="44">
        <v>158</v>
      </c>
      <c r="Q60" s="44">
        <v>122041412.2</v>
      </c>
      <c r="R60" s="42">
        <f t="shared" si="2"/>
        <v>371</v>
      </c>
      <c r="S60" s="42">
        <f t="shared" si="3"/>
        <v>346360481.07999998</v>
      </c>
      <c r="T60" s="42">
        <f t="shared" si="30"/>
        <v>1675</v>
      </c>
      <c r="U60" s="42">
        <f t="shared" si="31"/>
        <v>912028796.54999995</v>
      </c>
      <c r="V60" s="16"/>
    </row>
    <row r="61" spans="1:22" s="9" customFormat="1" x14ac:dyDescent="0.2">
      <c r="A61" s="30">
        <v>54</v>
      </c>
      <c r="B61" s="53" t="s">
        <v>361</v>
      </c>
      <c r="C61" s="32" t="s">
        <v>362</v>
      </c>
      <c r="D61" s="43"/>
      <c r="E61" s="43"/>
      <c r="F61" s="43"/>
      <c r="G61" s="43"/>
      <c r="H61" s="43">
        <v>3</v>
      </c>
      <c r="I61" s="43">
        <v>45842232.140000001</v>
      </c>
      <c r="J61" s="43"/>
      <c r="K61" s="43"/>
      <c r="L61" s="43">
        <f t="shared" si="28"/>
        <v>3</v>
      </c>
      <c r="M61" s="43">
        <f t="shared" si="29"/>
        <v>45842232.140000001</v>
      </c>
      <c r="N61" s="43">
        <v>3</v>
      </c>
      <c r="O61" s="43">
        <v>421553087.50999999</v>
      </c>
      <c r="P61" s="43">
        <v>3</v>
      </c>
      <c r="Q61" s="43">
        <v>428279409.07999998</v>
      </c>
      <c r="R61" s="43">
        <f t="shared" si="2"/>
        <v>6</v>
      </c>
      <c r="S61" s="43">
        <f t="shared" si="3"/>
        <v>849832496.58999991</v>
      </c>
      <c r="T61" s="43">
        <f t="shared" si="30"/>
        <v>9</v>
      </c>
      <c r="U61" s="43">
        <f t="shared" si="31"/>
        <v>895674728.7299999</v>
      </c>
      <c r="V61" s="16"/>
    </row>
    <row r="62" spans="1:22" s="9" customFormat="1" x14ac:dyDescent="0.2">
      <c r="A62" s="33">
        <v>55</v>
      </c>
      <c r="B62" s="54" t="s">
        <v>132</v>
      </c>
      <c r="C62" s="1" t="s">
        <v>133</v>
      </c>
      <c r="D62" s="44">
        <v>1006</v>
      </c>
      <c r="E62" s="44">
        <v>154421132.90000001</v>
      </c>
      <c r="F62" s="44">
        <v>1033</v>
      </c>
      <c r="G62" s="44">
        <v>104129399.91</v>
      </c>
      <c r="H62" s="44">
        <v>360</v>
      </c>
      <c r="I62" s="44">
        <v>88071260.760000005</v>
      </c>
      <c r="J62" s="44">
        <v>1325</v>
      </c>
      <c r="K62" s="44">
        <v>77932631.939999998</v>
      </c>
      <c r="L62" s="42">
        <f t="shared" si="28"/>
        <v>3724</v>
      </c>
      <c r="M62" s="42">
        <f t="shared" si="29"/>
        <v>424554425.50999999</v>
      </c>
      <c r="N62" s="44">
        <v>1324</v>
      </c>
      <c r="O62" s="44">
        <v>192286233.21000001</v>
      </c>
      <c r="P62" s="44">
        <v>1145</v>
      </c>
      <c r="Q62" s="44">
        <v>252566447.86000001</v>
      </c>
      <c r="R62" s="42">
        <f t="shared" si="2"/>
        <v>2469</v>
      </c>
      <c r="S62" s="42">
        <f t="shared" si="3"/>
        <v>444852681.07000005</v>
      </c>
      <c r="T62" s="42">
        <f t="shared" si="30"/>
        <v>6193</v>
      </c>
      <c r="U62" s="42">
        <f t="shared" si="31"/>
        <v>869407106.58000004</v>
      </c>
      <c r="V62" s="16"/>
    </row>
    <row r="63" spans="1:22" s="9" customFormat="1" x14ac:dyDescent="0.2">
      <c r="A63" s="30">
        <v>56</v>
      </c>
      <c r="B63" s="53" t="s">
        <v>118</v>
      </c>
      <c r="C63" s="32" t="s">
        <v>119</v>
      </c>
      <c r="D63" s="43">
        <v>57</v>
      </c>
      <c r="E63" s="43">
        <v>129246339.93000001</v>
      </c>
      <c r="F63" s="43">
        <v>23</v>
      </c>
      <c r="G63" s="43">
        <v>4021148.71</v>
      </c>
      <c r="H63" s="43">
        <v>10</v>
      </c>
      <c r="I63" s="43">
        <v>4130363.31</v>
      </c>
      <c r="J63" s="43">
        <v>127</v>
      </c>
      <c r="K63" s="43">
        <v>263514640.84999999</v>
      </c>
      <c r="L63" s="43">
        <f t="shared" si="28"/>
        <v>217</v>
      </c>
      <c r="M63" s="43">
        <f t="shared" si="29"/>
        <v>400912492.80000001</v>
      </c>
      <c r="N63" s="43">
        <v>21</v>
      </c>
      <c r="O63" s="43">
        <v>302692929.43000001</v>
      </c>
      <c r="P63" s="43">
        <v>22</v>
      </c>
      <c r="Q63" s="43">
        <v>163543477.43000001</v>
      </c>
      <c r="R63" s="43">
        <f t="shared" si="2"/>
        <v>43</v>
      </c>
      <c r="S63" s="43">
        <f t="shared" si="3"/>
        <v>466236406.86000001</v>
      </c>
      <c r="T63" s="43">
        <f t="shared" si="30"/>
        <v>260</v>
      </c>
      <c r="U63" s="43">
        <f t="shared" si="31"/>
        <v>867148899.66000009</v>
      </c>
      <c r="V63" s="16"/>
    </row>
    <row r="64" spans="1:22" s="9" customFormat="1" x14ac:dyDescent="0.2">
      <c r="A64" s="33">
        <v>57</v>
      </c>
      <c r="B64" s="54" t="s">
        <v>130</v>
      </c>
      <c r="C64" s="1" t="s">
        <v>131</v>
      </c>
      <c r="D64" s="44"/>
      <c r="E64" s="44"/>
      <c r="F64" s="44"/>
      <c r="G64" s="44"/>
      <c r="H64" s="44">
        <v>6308</v>
      </c>
      <c r="I64" s="44">
        <v>60069691.969999999</v>
      </c>
      <c r="J64" s="44">
        <v>29651</v>
      </c>
      <c r="K64" s="44">
        <v>404139333.97000003</v>
      </c>
      <c r="L64" s="42">
        <f t="shared" si="24"/>
        <v>35959</v>
      </c>
      <c r="M64" s="42">
        <f t="shared" si="25"/>
        <v>464209025.94000006</v>
      </c>
      <c r="N64" s="44">
        <v>16387</v>
      </c>
      <c r="O64" s="44">
        <v>347969595.07999998</v>
      </c>
      <c r="P64" s="44">
        <v>451</v>
      </c>
      <c r="Q64" s="44">
        <v>4839691.12</v>
      </c>
      <c r="R64" s="42">
        <f t="shared" si="2"/>
        <v>16838</v>
      </c>
      <c r="S64" s="42">
        <f t="shared" si="3"/>
        <v>352809286.19999999</v>
      </c>
      <c r="T64" s="42">
        <f t="shared" si="26"/>
        <v>52797</v>
      </c>
      <c r="U64" s="42">
        <f t="shared" si="27"/>
        <v>817018312.1400001</v>
      </c>
      <c r="V64" s="16"/>
    </row>
    <row r="65" spans="1:22" s="9" customFormat="1" x14ac:dyDescent="0.2">
      <c r="A65" s="30">
        <v>58</v>
      </c>
      <c r="B65" s="31" t="s">
        <v>128</v>
      </c>
      <c r="C65" s="32" t="s">
        <v>129</v>
      </c>
      <c r="D65" s="43"/>
      <c r="E65" s="43"/>
      <c r="F65" s="43">
        <v>124</v>
      </c>
      <c r="G65" s="43">
        <v>2636143.08</v>
      </c>
      <c r="H65" s="43">
        <v>722</v>
      </c>
      <c r="I65" s="43">
        <v>5641304.7999999998</v>
      </c>
      <c r="J65" s="43">
        <v>3631</v>
      </c>
      <c r="K65" s="43">
        <v>357367045.13</v>
      </c>
      <c r="L65" s="43">
        <f t="shared" ref="L65:M71" si="32">J65+H65+F65+D65</f>
        <v>4477</v>
      </c>
      <c r="M65" s="43">
        <f t="shared" si="32"/>
        <v>365644493.00999999</v>
      </c>
      <c r="N65" s="43">
        <v>19349</v>
      </c>
      <c r="O65" s="43">
        <v>402734372.19999999</v>
      </c>
      <c r="P65" s="43">
        <v>118</v>
      </c>
      <c r="Q65" s="43">
        <v>43887588.969999999</v>
      </c>
      <c r="R65" s="43">
        <f t="shared" si="2"/>
        <v>19467</v>
      </c>
      <c r="S65" s="43">
        <f t="shared" si="3"/>
        <v>446621961.16999996</v>
      </c>
      <c r="T65" s="43">
        <f t="shared" ref="T65:U71" si="33">R65+L65</f>
        <v>23944</v>
      </c>
      <c r="U65" s="43">
        <f t="shared" si="33"/>
        <v>812266454.17999995</v>
      </c>
      <c r="V65" s="16"/>
    </row>
    <row r="66" spans="1:22" s="9" customFormat="1" x14ac:dyDescent="0.2">
      <c r="A66" s="33">
        <v>59</v>
      </c>
      <c r="B66" s="54" t="s">
        <v>136</v>
      </c>
      <c r="C66" s="1" t="s">
        <v>137</v>
      </c>
      <c r="D66" s="44">
        <v>206</v>
      </c>
      <c r="E66" s="44">
        <v>4335073.37</v>
      </c>
      <c r="F66" s="44">
        <v>1204</v>
      </c>
      <c r="G66" s="44">
        <v>14929783.5</v>
      </c>
      <c r="H66" s="44">
        <v>8664</v>
      </c>
      <c r="I66" s="44">
        <v>56036881.219999999</v>
      </c>
      <c r="J66" s="44">
        <v>35599</v>
      </c>
      <c r="K66" s="44">
        <v>390007915.48000002</v>
      </c>
      <c r="L66" s="42">
        <f t="shared" si="32"/>
        <v>45673</v>
      </c>
      <c r="M66" s="42">
        <f t="shared" si="32"/>
        <v>465309653.57000005</v>
      </c>
      <c r="N66" s="44">
        <v>5722</v>
      </c>
      <c r="O66" s="44">
        <v>344939945.35000002</v>
      </c>
      <c r="P66" s="44">
        <v>22</v>
      </c>
      <c r="Q66" s="44">
        <v>647068.32999999996</v>
      </c>
      <c r="R66" s="42">
        <f t="shared" si="2"/>
        <v>5744</v>
      </c>
      <c r="S66" s="42">
        <f t="shared" si="3"/>
        <v>345587013.68000001</v>
      </c>
      <c r="T66" s="42">
        <f t="shared" si="33"/>
        <v>51417</v>
      </c>
      <c r="U66" s="42">
        <f t="shared" si="33"/>
        <v>810896667.25</v>
      </c>
      <c r="V66" s="16"/>
    </row>
    <row r="67" spans="1:22" s="9" customFormat="1" x14ac:dyDescent="0.2">
      <c r="A67" s="30">
        <v>60</v>
      </c>
      <c r="B67" s="53" t="s">
        <v>138</v>
      </c>
      <c r="C67" s="32" t="s">
        <v>139</v>
      </c>
      <c r="D67" s="43">
        <v>681</v>
      </c>
      <c r="E67" s="43">
        <v>14750008.5</v>
      </c>
      <c r="F67" s="43">
        <v>8110</v>
      </c>
      <c r="G67" s="43">
        <v>171510197.96000001</v>
      </c>
      <c r="H67" s="43">
        <v>4946</v>
      </c>
      <c r="I67" s="43">
        <v>68312929.109999999</v>
      </c>
      <c r="J67" s="43">
        <v>24118</v>
      </c>
      <c r="K67" s="43">
        <v>196896427.53999999</v>
      </c>
      <c r="L67" s="43">
        <f t="shared" si="32"/>
        <v>37855</v>
      </c>
      <c r="M67" s="43">
        <f t="shared" si="32"/>
        <v>451469563.11000001</v>
      </c>
      <c r="N67" s="43">
        <v>9519</v>
      </c>
      <c r="O67" s="43">
        <v>320226354.87</v>
      </c>
      <c r="P67" s="43">
        <v>148</v>
      </c>
      <c r="Q67" s="43">
        <v>35023949.700000003</v>
      </c>
      <c r="R67" s="43">
        <f t="shared" si="2"/>
        <v>9667</v>
      </c>
      <c r="S67" s="43">
        <f t="shared" si="3"/>
        <v>355250304.56999999</v>
      </c>
      <c r="T67" s="43">
        <f t="shared" si="33"/>
        <v>47522</v>
      </c>
      <c r="U67" s="43">
        <f t="shared" si="33"/>
        <v>806719867.68000007</v>
      </c>
      <c r="V67" s="16"/>
    </row>
    <row r="68" spans="1:22" s="9" customFormat="1" x14ac:dyDescent="0.2">
      <c r="A68" s="33">
        <v>61</v>
      </c>
      <c r="B68" s="54" t="s">
        <v>154</v>
      </c>
      <c r="C68" s="1" t="s">
        <v>155</v>
      </c>
      <c r="D68" s="44">
        <v>140</v>
      </c>
      <c r="E68" s="44">
        <v>216928128.53999999</v>
      </c>
      <c r="F68" s="44">
        <v>951</v>
      </c>
      <c r="G68" s="44">
        <v>88942272.120000005</v>
      </c>
      <c r="H68" s="44">
        <v>310</v>
      </c>
      <c r="I68" s="44">
        <v>10095299.300000001</v>
      </c>
      <c r="J68" s="44">
        <v>1387</v>
      </c>
      <c r="K68" s="44">
        <v>28672822.129999999</v>
      </c>
      <c r="L68" s="42">
        <f t="shared" si="32"/>
        <v>2788</v>
      </c>
      <c r="M68" s="42">
        <f t="shared" si="32"/>
        <v>344638522.09000003</v>
      </c>
      <c r="N68" s="44">
        <v>90</v>
      </c>
      <c r="O68" s="44">
        <v>127268608.28</v>
      </c>
      <c r="P68" s="44">
        <v>43</v>
      </c>
      <c r="Q68" s="44">
        <v>247802997.55000001</v>
      </c>
      <c r="R68" s="42">
        <f t="shared" si="2"/>
        <v>133</v>
      </c>
      <c r="S68" s="42">
        <f t="shared" si="3"/>
        <v>375071605.83000004</v>
      </c>
      <c r="T68" s="42">
        <f t="shared" si="33"/>
        <v>2921</v>
      </c>
      <c r="U68" s="42">
        <f t="shared" si="33"/>
        <v>719710127.92000008</v>
      </c>
      <c r="V68" s="16"/>
    </row>
    <row r="69" spans="1:22" s="9" customFormat="1" x14ac:dyDescent="0.2">
      <c r="A69" s="30">
        <v>62</v>
      </c>
      <c r="B69" s="53" t="s">
        <v>142</v>
      </c>
      <c r="C69" s="32" t="s">
        <v>143</v>
      </c>
      <c r="D69" s="43">
        <v>1825</v>
      </c>
      <c r="E69" s="43">
        <v>83723732.090000004</v>
      </c>
      <c r="F69" s="43">
        <v>6050</v>
      </c>
      <c r="G69" s="43">
        <v>185302803.16999999</v>
      </c>
      <c r="H69" s="43">
        <v>2501</v>
      </c>
      <c r="I69" s="43">
        <v>71064864.810000002</v>
      </c>
      <c r="J69" s="43">
        <v>5769</v>
      </c>
      <c r="K69" s="43">
        <v>76688846.120000005</v>
      </c>
      <c r="L69" s="43">
        <f t="shared" si="32"/>
        <v>16145</v>
      </c>
      <c r="M69" s="43">
        <f t="shared" si="32"/>
        <v>416780246.19000006</v>
      </c>
      <c r="N69" s="43">
        <v>2496</v>
      </c>
      <c r="O69" s="43">
        <v>187415051.13</v>
      </c>
      <c r="P69" s="43">
        <v>403</v>
      </c>
      <c r="Q69" s="43">
        <v>80053809.310000002</v>
      </c>
      <c r="R69" s="43">
        <f t="shared" si="2"/>
        <v>2899</v>
      </c>
      <c r="S69" s="43">
        <f t="shared" si="3"/>
        <v>267468860.44</v>
      </c>
      <c r="T69" s="43">
        <f t="shared" si="33"/>
        <v>19044</v>
      </c>
      <c r="U69" s="43">
        <f t="shared" si="33"/>
        <v>684249106.63000011</v>
      </c>
      <c r="V69" s="16"/>
    </row>
    <row r="70" spans="1:22" s="9" customFormat="1" x14ac:dyDescent="0.2">
      <c r="A70" s="33">
        <v>63</v>
      </c>
      <c r="B70" s="54" t="s">
        <v>140</v>
      </c>
      <c r="C70" s="1" t="s">
        <v>141</v>
      </c>
      <c r="D70" s="44">
        <v>90</v>
      </c>
      <c r="E70" s="44">
        <v>20607666.43</v>
      </c>
      <c r="F70" s="44">
        <v>722</v>
      </c>
      <c r="G70" s="44">
        <v>33653806.689999998</v>
      </c>
      <c r="H70" s="44">
        <v>530</v>
      </c>
      <c r="I70" s="44">
        <v>236968186.38</v>
      </c>
      <c r="J70" s="44">
        <v>560</v>
      </c>
      <c r="K70" s="44">
        <v>100989475.43000001</v>
      </c>
      <c r="L70" s="42">
        <f t="shared" si="32"/>
        <v>1902</v>
      </c>
      <c r="M70" s="42">
        <f t="shared" si="32"/>
        <v>392219134.93000001</v>
      </c>
      <c r="N70" s="44">
        <v>557</v>
      </c>
      <c r="O70" s="44">
        <v>82458900.760000005</v>
      </c>
      <c r="P70" s="44">
        <v>316</v>
      </c>
      <c r="Q70" s="44">
        <v>205516942.19999999</v>
      </c>
      <c r="R70" s="42">
        <f t="shared" si="2"/>
        <v>873</v>
      </c>
      <c r="S70" s="42">
        <f t="shared" si="3"/>
        <v>287975842.95999998</v>
      </c>
      <c r="T70" s="42">
        <f t="shared" si="33"/>
        <v>2775</v>
      </c>
      <c r="U70" s="42">
        <f t="shared" si="33"/>
        <v>680194977.88999999</v>
      </c>
      <c r="V70" s="16"/>
    </row>
    <row r="71" spans="1:22" s="9" customFormat="1" x14ac:dyDescent="0.2">
      <c r="A71" s="30">
        <v>64</v>
      </c>
      <c r="B71" s="53" t="s">
        <v>156</v>
      </c>
      <c r="C71" s="32" t="s">
        <v>157</v>
      </c>
      <c r="D71" s="43">
        <v>2</v>
      </c>
      <c r="E71" s="43">
        <v>105590</v>
      </c>
      <c r="F71" s="43">
        <v>90</v>
      </c>
      <c r="G71" s="43">
        <v>18351194.27</v>
      </c>
      <c r="H71" s="43">
        <v>346</v>
      </c>
      <c r="I71" s="43">
        <v>270380714.68000001</v>
      </c>
      <c r="J71" s="43">
        <v>403</v>
      </c>
      <c r="K71" s="43">
        <v>122332291.19</v>
      </c>
      <c r="L71" s="43">
        <f t="shared" si="32"/>
        <v>841</v>
      </c>
      <c r="M71" s="43">
        <f t="shared" si="32"/>
        <v>411169790.13999999</v>
      </c>
      <c r="N71" s="43">
        <v>73</v>
      </c>
      <c r="O71" s="43">
        <v>68800784.379999995</v>
      </c>
      <c r="P71" s="43">
        <v>103</v>
      </c>
      <c r="Q71" s="43">
        <v>198529916.08000001</v>
      </c>
      <c r="R71" s="43">
        <f t="shared" si="2"/>
        <v>176</v>
      </c>
      <c r="S71" s="43">
        <f t="shared" si="3"/>
        <v>267330700.46000001</v>
      </c>
      <c r="T71" s="43">
        <f t="shared" si="33"/>
        <v>1017</v>
      </c>
      <c r="U71" s="43">
        <f t="shared" si="33"/>
        <v>678500490.60000002</v>
      </c>
      <c r="V71" s="16"/>
    </row>
    <row r="72" spans="1:22" s="9" customFormat="1" x14ac:dyDescent="0.2">
      <c r="A72" s="33">
        <v>65</v>
      </c>
      <c r="B72" s="54" t="s">
        <v>148</v>
      </c>
      <c r="C72" s="1" t="s">
        <v>149</v>
      </c>
      <c r="D72" s="44">
        <v>3261</v>
      </c>
      <c r="E72" s="44">
        <v>168437444.31</v>
      </c>
      <c r="F72" s="44">
        <v>2477</v>
      </c>
      <c r="G72" s="44">
        <v>73734913.670000002</v>
      </c>
      <c r="H72" s="44">
        <v>1271</v>
      </c>
      <c r="I72" s="44">
        <v>40881971.899999999</v>
      </c>
      <c r="J72" s="44">
        <v>1245</v>
      </c>
      <c r="K72" s="44">
        <v>147451677.59</v>
      </c>
      <c r="L72" s="42">
        <f t="shared" ref="L72:L79" si="34">J72+H72+F72+D72</f>
        <v>8254</v>
      </c>
      <c r="M72" s="42">
        <f t="shared" ref="M72:M79" si="35">K72+I72+G72+E72</f>
        <v>430506007.47000003</v>
      </c>
      <c r="N72" s="44">
        <v>156</v>
      </c>
      <c r="O72" s="44">
        <v>128742943.06999999</v>
      </c>
      <c r="P72" s="44">
        <v>118</v>
      </c>
      <c r="Q72" s="44">
        <v>116748280.22</v>
      </c>
      <c r="R72" s="42">
        <f t="shared" si="2"/>
        <v>274</v>
      </c>
      <c r="S72" s="42">
        <f t="shared" si="3"/>
        <v>245491223.28999999</v>
      </c>
      <c r="T72" s="42">
        <f t="shared" ref="T72:T79" si="36">R72+L72</f>
        <v>8528</v>
      </c>
      <c r="U72" s="42">
        <f t="shared" ref="U72:U79" si="37">S72+M72</f>
        <v>675997230.75999999</v>
      </c>
      <c r="V72" s="16"/>
    </row>
    <row r="73" spans="1:22" s="9" customFormat="1" x14ac:dyDescent="0.2">
      <c r="A73" s="30">
        <v>66</v>
      </c>
      <c r="B73" s="31" t="s">
        <v>166</v>
      </c>
      <c r="C73" s="32" t="s">
        <v>167</v>
      </c>
      <c r="D73" s="43">
        <v>513</v>
      </c>
      <c r="E73" s="43">
        <v>105320832.36</v>
      </c>
      <c r="F73" s="43">
        <v>628</v>
      </c>
      <c r="G73" s="43">
        <v>38503521.060000002</v>
      </c>
      <c r="H73" s="43">
        <v>474</v>
      </c>
      <c r="I73" s="43">
        <v>97921103.760000005</v>
      </c>
      <c r="J73" s="43">
        <v>547</v>
      </c>
      <c r="K73" s="43">
        <v>33764292.990000002</v>
      </c>
      <c r="L73" s="43">
        <f t="shared" si="34"/>
        <v>2162</v>
      </c>
      <c r="M73" s="43">
        <f t="shared" si="35"/>
        <v>275509750.17000002</v>
      </c>
      <c r="N73" s="43">
        <v>351</v>
      </c>
      <c r="O73" s="43">
        <v>166110360.41999999</v>
      </c>
      <c r="P73" s="43">
        <v>231</v>
      </c>
      <c r="Q73" s="43">
        <v>217032513.06999999</v>
      </c>
      <c r="R73" s="43">
        <f t="shared" si="2"/>
        <v>582</v>
      </c>
      <c r="S73" s="43">
        <f t="shared" si="3"/>
        <v>383142873.49000001</v>
      </c>
      <c r="T73" s="43">
        <f t="shared" si="36"/>
        <v>2744</v>
      </c>
      <c r="U73" s="43">
        <f t="shared" si="37"/>
        <v>658652623.66000009</v>
      </c>
      <c r="V73" s="16"/>
    </row>
    <row r="74" spans="1:22" s="9" customFormat="1" x14ac:dyDescent="0.2">
      <c r="A74" s="33">
        <v>67</v>
      </c>
      <c r="B74" s="54" t="s">
        <v>150</v>
      </c>
      <c r="C74" s="1" t="s">
        <v>151</v>
      </c>
      <c r="D74" s="44">
        <v>262</v>
      </c>
      <c r="E74" s="44">
        <v>4868733.67</v>
      </c>
      <c r="F74" s="44">
        <v>3060</v>
      </c>
      <c r="G74" s="44">
        <v>56666371.189999998</v>
      </c>
      <c r="H74" s="44">
        <v>8754</v>
      </c>
      <c r="I74" s="44">
        <v>32556119.27</v>
      </c>
      <c r="J74" s="44">
        <v>24232</v>
      </c>
      <c r="K74" s="44">
        <v>132689919.92</v>
      </c>
      <c r="L74" s="42">
        <f t="shared" si="34"/>
        <v>36308</v>
      </c>
      <c r="M74" s="42">
        <f t="shared" si="35"/>
        <v>226781144.04999998</v>
      </c>
      <c r="N74" s="44">
        <v>13349</v>
      </c>
      <c r="O74" s="44">
        <v>273675039.20999998</v>
      </c>
      <c r="P74" s="44">
        <v>3793</v>
      </c>
      <c r="Q74" s="44">
        <v>121389966.89</v>
      </c>
      <c r="R74" s="42">
        <f t="shared" si="2"/>
        <v>17142</v>
      </c>
      <c r="S74" s="42">
        <f t="shared" si="3"/>
        <v>395065006.09999996</v>
      </c>
      <c r="T74" s="42">
        <f t="shared" si="36"/>
        <v>53450</v>
      </c>
      <c r="U74" s="42">
        <f t="shared" si="37"/>
        <v>621846150.14999998</v>
      </c>
      <c r="V74" s="16"/>
    </row>
    <row r="75" spans="1:22" s="9" customFormat="1" x14ac:dyDescent="0.2">
      <c r="A75" s="30">
        <v>68</v>
      </c>
      <c r="B75" s="53" t="s">
        <v>144</v>
      </c>
      <c r="C75" s="32" t="s">
        <v>145</v>
      </c>
      <c r="D75" s="43">
        <v>80</v>
      </c>
      <c r="E75" s="43">
        <v>92745833.810000002</v>
      </c>
      <c r="F75" s="43">
        <v>48</v>
      </c>
      <c r="G75" s="43">
        <v>32582252.879999999</v>
      </c>
      <c r="H75" s="43">
        <v>146</v>
      </c>
      <c r="I75" s="43">
        <v>128823863.43000001</v>
      </c>
      <c r="J75" s="43">
        <v>286</v>
      </c>
      <c r="K75" s="43">
        <v>84990332.400000006</v>
      </c>
      <c r="L75" s="43">
        <f t="shared" si="34"/>
        <v>560</v>
      </c>
      <c r="M75" s="43">
        <f t="shared" si="35"/>
        <v>339142282.51999998</v>
      </c>
      <c r="N75" s="43">
        <v>120</v>
      </c>
      <c r="O75" s="43">
        <v>94258074.099999994</v>
      </c>
      <c r="P75" s="43">
        <v>144</v>
      </c>
      <c r="Q75" s="43">
        <v>176208610.5</v>
      </c>
      <c r="R75" s="43">
        <f t="shared" si="2"/>
        <v>264</v>
      </c>
      <c r="S75" s="43">
        <f t="shared" si="3"/>
        <v>270466684.60000002</v>
      </c>
      <c r="T75" s="43">
        <f t="shared" si="36"/>
        <v>824</v>
      </c>
      <c r="U75" s="43">
        <f t="shared" si="37"/>
        <v>609608967.12</v>
      </c>
      <c r="V75" s="16"/>
    </row>
    <row r="76" spans="1:22" s="9" customFormat="1" x14ac:dyDescent="0.2">
      <c r="A76" s="33">
        <v>69</v>
      </c>
      <c r="B76" s="54" t="s">
        <v>134</v>
      </c>
      <c r="C76" s="1" t="s">
        <v>135</v>
      </c>
      <c r="D76" s="44">
        <v>703</v>
      </c>
      <c r="E76" s="44">
        <v>128975459.42</v>
      </c>
      <c r="F76" s="44">
        <v>1290</v>
      </c>
      <c r="G76" s="44">
        <v>76063542.640000001</v>
      </c>
      <c r="H76" s="44">
        <v>138</v>
      </c>
      <c r="I76" s="44">
        <v>92090753.099999994</v>
      </c>
      <c r="J76" s="44">
        <v>631</v>
      </c>
      <c r="K76" s="44">
        <v>137563281.09999999</v>
      </c>
      <c r="L76" s="42">
        <f t="shared" si="34"/>
        <v>2762</v>
      </c>
      <c r="M76" s="42">
        <f t="shared" si="35"/>
        <v>434693036.25999999</v>
      </c>
      <c r="N76" s="44">
        <v>193</v>
      </c>
      <c r="O76" s="44">
        <v>82418965.75</v>
      </c>
      <c r="P76" s="44">
        <v>133</v>
      </c>
      <c r="Q76" s="44">
        <v>89644700.069999993</v>
      </c>
      <c r="R76" s="42">
        <f t="shared" si="2"/>
        <v>326</v>
      </c>
      <c r="S76" s="42">
        <f t="shared" si="3"/>
        <v>172063665.81999999</v>
      </c>
      <c r="T76" s="42">
        <f t="shared" si="36"/>
        <v>3088</v>
      </c>
      <c r="U76" s="42">
        <f t="shared" si="37"/>
        <v>606756702.07999992</v>
      </c>
      <c r="V76" s="16"/>
    </row>
    <row r="77" spans="1:22" s="9" customFormat="1" x14ac:dyDescent="0.2">
      <c r="A77" s="30">
        <v>70</v>
      </c>
      <c r="B77" s="53" t="s">
        <v>124</v>
      </c>
      <c r="C77" s="32" t="s">
        <v>125</v>
      </c>
      <c r="D77" s="43">
        <v>100</v>
      </c>
      <c r="E77" s="43">
        <v>76076668.890000001</v>
      </c>
      <c r="F77" s="43">
        <v>67</v>
      </c>
      <c r="G77" s="43">
        <v>37948280.390000001</v>
      </c>
      <c r="H77" s="43">
        <v>27</v>
      </c>
      <c r="I77" s="43">
        <v>36746777.030000001</v>
      </c>
      <c r="J77" s="43">
        <v>231</v>
      </c>
      <c r="K77" s="43">
        <v>180412105.28</v>
      </c>
      <c r="L77" s="43">
        <f t="shared" si="34"/>
        <v>425</v>
      </c>
      <c r="M77" s="43">
        <f t="shared" si="35"/>
        <v>331183831.58999997</v>
      </c>
      <c r="N77" s="43">
        <v>13</v>
      </c>
      <c r="O77" s="43">
        <v>130284723.3</v>
      </c>
      <c r="P77" s="43">
        <v>16</v>
      </c>
      <c r="Q77" s="43">
        <v>132789882.34</v>
      </c>
      <c r="R77" s="43">
        <f t="shared" si="2"/>
        <v>29</v>
      </c>
      <c r="S77" s="43">
        <f t="shared" si="3"/>
        <v>263074605.63999999</v>
      </c>
      <c r="T77" s="43">
        <f t="shared" si="36"/>
        <v>454</v>
      </c>
      <c r="U77" s="43">
        <f t="shared" si="37"/>
        <v>594258437.23000002</v>
      </c>
      <c r="V77" s="16"/>
    </row>
    <row r="78" spans="1:22" s="9" customFormat="1" x14ac:dyDescent="0.2">
      <c r="A78" s="33">
        <v>71</v>
      </c>
      <c r="B78" s="54" t="s">
        <v>152</v>
      </c>
      <c r="C78" s="1" t="s">
        <v>153</v>
      </c>
      <c r="D78" s="44">
        <v>133</v>
      </c>
      <c r="E78" s="44">
        <v>1507318.24</v>
      </c>
      <c r="F78" s="44">
        <v>1267</v>
      </c>
      <c r="G78" s="44">
        <v>19722741.960000001</v>
      </c>
      <c r="H78" s="44">
        <v>3270</v>
      </c>
      <c r="I78" s="44">
        <v>39496209.990000002</v>
      </c>
      <c r="J78" s="44">
        <v>11606</v>
      </c>
      <c r="K78" s="44">
        <v>154610282.68000001</v>
      </c>
      <c r="L78" s="42">
        <f t="shared" si="34"/>
        <v>16276</v>
      </c>
      <c r="M78" s="42">
        <f t="shared" si="35"/>
        <v>215336552.87000003</v>
      </c>
      <c r="N78" s="44">
        <v>14185</v>
      </c>
      <c r="O78" s="44">
        <v>244959466.52000001</v>
      </c>
      <c r="P78" s="44">
        <v>733</v>
      </c>
      <c r="Q78" s="44">
        <v>111194604.72</v>
      </c>
      <c r="R78" s="42">
        <f t="shared" si="2"/>
        <v>14918</v>
      </c>
      <c r="S78" s="42">
        <f t="shared" si="3"/>
        <v>356154071.24000001</v>
      </c>
      <c r="T78" s="42">
        <f t="shared" si="36"/>
        <v>31194</v>
      </c>
      <c r="U78" s="42">
        <f t="shared" si="37"/>
        <v>571490624.11000001</v>
      </c>
      <c r="V78" s="16"/>
    </row>
    <row r="79" spans="1:22" s="9" customFormat="1" x14ac:dyDescent="0.2">
      <c r="A79" s="30">
        <v>72</v>
      </c>
      <c r="B79" s="53" t="s">
        <v>168</v>
      </c>
      <c r="C79" s="32" t="s">
        <v>169</v>
      </c>
      <c r="D79" s="43">
        <v>291</v>
      </c>
      <c r="E79" s="43">
        <v>92264100.609999999</v>
      </c>
      <c r="F79" s="43">
        <v>287</v>
      </c>
      <c r="G79" s="43">
        <v>32615096.760000002</v>
      </c>
      <c r="H79" s="43">
        <v>178</v>
      </c>
      <c r="I79" s="43">
        <v>39974128.689999998</v>
      </c>
      <c r="J79" s="43">
        <v>356</v>
      </c>
      <c r="K79" s="43">
        <v>29352081.5</v>
      </c>
      <c r="L79" s="43">
        <f t="shared" si="34"/>
        <v>1112</v>
      </c>
      <c r="M79" s="43">
        <f t="shared" si="35"/>
        <v>194205407.56</v>
      </c>
      <c r="N79" s="43">
        <v>186</v>
      </c>
      <c r="O79" s="43">
        <v>161888727.21000001</v>
      </c>
      <c r="P79" s="43">
        <v>240</v>
      </c>
      <c r="Q79" s="43">
        <v>180856357.31</v>
      </c>
      <c r="R79" s="43">
        <f t="shared" si="2"/>
        <v>426</v>
      </c>
      <c r="S79" s="43">
        <f t="shared" si="3"/>
        <v>342745084.51999998</v>
      </c>
      <c r="T79" s="43">
        <f t="shared" si="36"/>
        <v>1538</v>
      </c>
      <c r="U79" s="43">
        <f t="shared" si="37"/>
        <v>536950492.07999992</v>
      </c>
      <c r="V79" s="16"/>
    </row>
    <row r="80" spans="1:22" s="9" customFormat="1" x14ac:dyDescent="0.2">
      <c r="A80" s="33">
        <v>73</v>
      </c>
      <c r="B80" s="54" t="s">
        <v>170</v>
      </c>
      <c r="C80" s="1" t="s">
        <v>171</v>
      </c>
      <c r="D80" s="44">
        <v>22</v>
      </c>
      <c r="E80" s="44">
        <v>24896991.559999999</v>
      </c>
      <c r="F80" s="44">
        <v>51</v>
      </c>
      <c r="G80" s="44">
        <v>16132322.74</v>
      </c>
      <c r="H80" s="44">
        <v>84</v>
      </c>
      <c r="I80" s="44">
        <v>31021476.989999998</v>
      </c>
      <c r="J80" s="44">
        <v>677</v>
      </c>
      <c r="K80" s="44">
        <v>79927155.540000007</v>
      </c>
      <c r="L80" s="42">
        <f>J80+H80+F80+D80</f>
        <v>834</v>
      </c>
      <c r="M80" s="42">
        <f>K80+I80+G80+E80</f>
        <v>151977946.82999998</v>
      </c>
      <c r="N80" s="44">
        <v>84</v>
      </c>
      <c r="O80" s="44">
        <v>208600303.40000001</v>
      </c>
      <c r="P80" s="44">
        <v>81</v>
      </c>
      <c r="Q80" s="44">
        <v>153213493.40000001</v>
      </c>
      <c r="R80" s="42">
        <f t="shared" si="2"/>
        <v>165</v>
      </c>
      <c r="S80" s="42">
        <f t="shared" si="3"/>
        <v>361813796.80000001</v>
      </c>
      <c r="T80" s="42">
        <f>R80+L80</f>
        <v>999</v>
      </c>
      <c r="U80" s="42">
        <f>S80+M80</f>
        <v>513791743.63</v>
      </c>
      <c r="V80" s="16"/>
    </row>
    <row r="81" spans="1:22" s="9" customFormat="1" x14ac:dyDescent="0.2">
      <c r="A81" s="30">
        <v>74</v>
      </c>
      <c r="B81" s="31" t="s">
        <v>160</v>
      </c>
      <c r="C81" s="32" t="s">
        <v>161</v>
      </c>
      <c r="D81" s="43">
        <v>196</v>
      </c>
      <c r="E81" s="43">
        <v>4604741.2</v>
      </c>
      <c r="F81" s="43">
        <v>6923</v>
      </c>
      <c r="G81" s="43">
        <v>153204929.74000001</v>
      </c>
      <c r="H81" s="43">
        <v>2711</v>
      </c>
      <c r="I81" s="43">
        <v>25714797.710000001</v>
      </c>
      <c r="J81" s="43">
        <v>8145</v>
      </c>
      <c r="K81" s="43">
        <v>70577299.219999999</v>
      </c>
      <c r="L81" s="43">
        <f t="shared" ref="L81:L88" si="38">J81+H81+F81+D81</f>
        <v>17975</v>
      </c>
      <c r="M81" s="43">
        <f t="shared" ref="M81:M88" si="39">K81+I81+G81+E81</f>
        <v>254101767.87</v>
      </c>
      <c r="N81" s="43">
        <v>10339</v>
      </c>
      <c r="O81" s="43">
        <v>218818754.02000001</v>
      </c>
      <c r="P81" s="43">
        <v>1213</v>
      </c>
      <c r="Q81" s="43">
        <v>25245241.09</v>
      </c>
      <c r="R81" s="43">
        <f t="shared" si="2"/>
        <v>11552</v>
      </c>
      <c r="S81" s="43">
        <f t="shared" si="3"/>
        <v>244063995.11000001</v>
      </c>
      <c r="T81" s="43">
        <f t="shared" ref="T81:T88" si="40">R81+L81</f>
        <v>29527</v>
      </c>
      <c r="U81" s="43">
        <f t="shared" ref="U81:U88" si="41">S81+M81</f>
        <v>498165762.98000002</v>
      </c>
      <c r="V81" s="16"/>
    </row>
    <row r="82" spans="1:22" s="9" customFormat="1" x14ac:dyDescent="0.2">
      <c r="A82" s="33">
        <v>75</v>
      </c>
      <c r="B82" s="54" t="s">
        <v>158</v>
      </c>
      <c r="C82" s="1" t="s">
        <v>159</v>
      </c>
      <c r="D82" s="44"/>
      <c r="E82" s="44"/>
      <c r="F82" s="44"/>
      <c r="G82" s="44"/>
      <c r="H82" s="44">
        <v>330</v>
      </c>
      <c r="I82" s="44">
        <v>10865019.380000001</v>
      </c>
      <c r="J82" s="44">
        <v>539</v>
      </c>
      <c r="K82" s="44">
        <v>47027575.829999998</v>
      </c>
      <c r="L82" s="42">
        <f t="shared" si="38"/>
        <v>869</v>
      </c>
      <c r="M82" s="42">
        <f t="shared" si="39"/>
        <v>57892595.210000001</v>
      </c>
      <c r="N82" s="44">
        <v>47</v>
      </c>
      <c r="O82" s="44">
        <v>232328062.88</v>
      </c>
      <c r="P82" s="44">
        <v>31</v>
      </c>
      <c r="Q82" s="44">
        <v>193830274.66</v>
      </c>
      <c r="R82" s="42">
        <f t="shared" si="2"/>
        <v>78</v>
      </c>
      <c r="S82" s="42">
        <f t="shared" si="3"/>
        <v>426158337.53999996</v>
      </c>
      <c r="T82" s="42">
        <f t="shared" si="40"/>
        <v>947</v>
      </c>
      <c r="U82" s="42">
        <f t="shared" si="41"/>
        <v>484050932.74999994</v>
      </c>
      <c r="V82" s="16"/>
    </row>
    <row r="83" spans="1:22" s="9" customFormat="1" x14ac:dyDescent="0.2">
      <c r="A83" s="30">
        <v>76</v>
      </c>
      <c r="B83" s="53" t="s">
        <v>162</v>
      </c>
      <c r="C83" s="32" t="s">
        <v>163</v>
      </c>
      <c r="D83" s="43">
        <v>34</v>
      </c>
      <c r="E83" s="43">
        <v>359428.65</v>
      </c>
      <c r="F83" s="43">
        <v>3589</v>
      </c>
      <c r="G83" s="43">
        <v>135817532.22999999</v>
      </c>
      <c r="H83" s="43">
        <v>818</v>
      </c>
      <c r="I83" s="43">
        <v>11005887.720000001</v>
      </c>
      <c r="J83" s="43">
        <v>4921</v>
      </c>
      <c r="K83" s="43">
        <v>91550814.709999993</v>
      </c>
      <c r="L83" s="43">
        <f t="shared" si="38"/>
        <v>9362</v>
      </c>
      <c r="M83" s="43">
        <f t="shared" si="39"/>
        <v>238733663.30999997</v>
      </c>
      <c r="N83" s="43">
        <v>5397</v>
      </c>
      <c r="O83" s="43">
        <v>224908909.75</v>
      </c>
      <c r="P83" s="43">
        <v>80</v>
      </c>
      <c r="Q83" s="43">
        <v>8774801.1899999995</v>
      </c>
      <c r="R83" s="43">
        <f t="shared" si="2"/>
        <v>5477</v>
      </c>
      <c r="S83" s="43">
        <f t="shared" si="3"/>
        <v>233683710.94</v>
      </c>
      <c r="T83" s="43">
        <f t="shared" si="40"/>
        <v>14839</v>
      </c>
      <c r="U83" s="43">
        <f t="shared" si="41"/>
        <v>472417374.25</v>
      </c>
      <c r="V83" s="16"/>
    </row>
    <row r="84" spans="1:22" s="9" customFormat="1" x14ac:dyDescent="0.2">
      <c r="A84" s="33">
        <v>77</v>
      </c>
      <c r="B84" s="54" t="s">
        <v>186</v>
      </c>
      <c r="C84" s="1" t="s">
        <v>187</v>
      </c>
      <c r="D84" s="44">
        <v>48</v>
      </c>
      <c r="E84" s="44">
        <v>24325023.309999999</v>
      </c>
      <c r="F84" s="44">
        <v>23</v>
      </c>
      <c r="G84" s="44">
        <v>3838702.21</v>
      </c>
      <c r="H84" s="44">
        <v>47</v>
      </c>
      <c r="I84" s="44">
        <v>2087620.86</v>
      </c>
      <c r="J84" s="44">
        <v>41</v>
      </c>
      <c r="K84" s="44">
        <v>683440.37</v>
      </c>
      <c r="L84" s="42">
        <f t="shared" si="38"/>
        <v>159</v>
      </c>
      <c r="M84" s="42">
        <f t="shared" si="39"/>
        <v>30934786.75</v>
      </c>
      <c r="N84" s="44">
        <v>142</v>
      </c>
      <c r="O84" s="44">
        <v>173416884.15000001</v>
      </c>
      <c r="P84" s="44">
        <v>164</v>
      </c>
      <c r="Q84" s="44">
        <v>198950000</v>
      </c>
      <c r="R84" s="42">
        <f t="shared" si="2"/>
        <v>306</v>
      </c>
      <c r="S84" s="42">
        <f t="shared" si="3"/>
        <v>372366884.14999998</v>
      </c>
      <c r="T84" s="42">
        <f t="shared" si="40"/>
        <v>465</v>
      </c>
      <c r="U84" s="42">
        <f t="shared" si="41"/>
        <v>403301670.89999998</v>
      </c>
      <c r="V84" s="16"/>
    </row>
    <row r="85" spans="1:22" s="9" customFormat="1" x14ac:dyDescent="0.2">
      <c r="A85" s="30">
        <v>78</v>
      </c>
      <c r="B85" s="53" t="s">
        <v>174</v>
      </c>
      <c r="C85" s="32" t="s">
        <v>175</v>
      </c>
      <c r="D85" s="43">
        <v>37</v>
      </c>
      <c r="E85" s="43">
        <v>656032.67000000004</v>
      </c>
      <c r="F85" s="43">
        <v>724</v>
      </c>
      <c r="G85" s="43">
        <v>14963531.039999999</v>
      </c>
      <c r="H85" s="43">
        <v>1157</v>
      </c>
      <c r="I85" s="43">
        <v>6074580.29</v>
      </c>
      <c r="J85" s="43">
        <v>3742</v>
      </c>
      <c r="K85" s="43">
        <v>173849969.30000001</v>
      </c>
      <c r="L85" s="43">
        <f t="shared" si="38"/>
        <v>5660</v>
      </c>
      <c r="M85" s="43">
        <f t="shared" si="39"/>
        <v>195544113.29999998</v>
      </c>
      <c r="N85" s="43">
        <v>15967</v>
      </c>
      <c r="O85" s="43">
        <v>190211234.99000001</v>
      </c>
      <c r="P85" s="43">
        <v>225</v>
      </c>
      <c r="Q85" s="43">
        <v>8204894.4800000004</v>
      </c>
      <c r="R85" s="43">
        <f t="shared" si="2"/>
        <v>16192</v>
      </c>
      <c r="S85" s="43">
        <f t="shared" si="3"/>
        <v>198416129.47</v>
      </c>
      <c r="T85" s="43">
        <f t="shared" si="40"/>
        <v>21852</v>
      </c>
      <c r="U85" s="43">
        <f t="shared" si="41"/>
        <v>393960242.76999998</v>
      </c>
      <c r="V85" s="16"/>
    </row>
    <row r="86" spans="1:22" s="9" customFormat="1" x14ac:dyDescent="0.2">
      <c r="A86" s="33">
        <v>79</v>
      </c>
      <c r="B86" s="54" t="s">
        <v>164</v>
      </c>
      <c r="C86" s="1" t="s">
        <v>165</v>
      </c>
      <c r="D86" s="44">
        <v>34</v>
      </c>
      <c r="E86" s="44">
        <v>58495825.049999997</v>
      </c>
      <c r="F86" s="44">
        <v>89</v>
      </c>
      <c r="G86" s="44">
        <v>6155383.8399999999</v>
      </c>
      <c r="H86" s="44">
        <v>65</v>
      </c>
      <c r="I86" s="44">
        <v>54624481.869999997</v>
      </c>
      <c r="J86" s="44">
        <v>175</v>
      </c>
      <c r="K86" s="44">
        <v>59280888.810000002</v>
      </c>
      <c r="L86" s="42">
        <f t="shared" si="38"/>
        <v>363</v>
      </c>
      <c r="M86" s="42">
        <f t="shared" si="39"/>
        <v>178556579.56999999</v>
      </c>
      <c r="N86" s="44">
        <v>78</v>
      </c>
      <c r="O86" s="44">
        <v>77831883.829999998</v>
      </c>
      <c r="P86" s="44">
        <v>74</v>
      </c>
      <c r="Q86" s="44">
        <v>114357542.28</v>
      </c>
      <c r="R86" s="42">
        <f t="shared" ref="R86:R102" si="42">N86+P86</f>
        <v>152</v>
      </c>
      <c r="S86" s="42">
        <f t="shared" ref="S86:S102" si="43">O86+Q86</f>
        <v>192189426.11000001</v>
      </c>
      <c r="T86" s="42">
        <f t="shared" si="40"/>
        <v>515</v>
      </c>
      <c r="U86" s="42">
        <f t="shared" si="41"/>
        <v>370746005.68000001</v>
      </c>
      <c r="V86" s="16"/>
    </row>
    <row r="87" spans="1:22" s="9" customFormat="1" x14ac:dyDescent="0.2">
      <c r="A87" s="30">
        <v>80</v>
      </c>
      <c r="B87" s="53" t="s">
        <v>178</v>
      </c>
      <c r="C87" s="32" t="s">
        <v>179</v>
      </c>
      <c r="D87" s="43">
        <v>4</v>
      </c>
      <c r="E87" s="43">
        <v>202356.15</v>
      </c>
      <c r="F87" s="43">
        <v>129</v>
      </c>
      <c r="G87" s="43">
        <v>2077426.73</v>
      </c>
      <c r="H87" s="43">
        <v>4931</v>
      </c>
      <c r="I87" s="43">
        <v>20092702.559999999</v>
      </c>
      <c r="J87" s="43">
        <v>10780</v>
      </c>
      <c r="K87" s="43">
        <v>94405599.75</v>
      </c>
      <c r="L87" s="43">
        <f t="shared" si="38"/>
        <v>15844</v>
      </c>
      <c r="M87" s="43">
        <f t="shared" si="39"/>
        <v>116778085.19000001</v>
      </c>
      <c r="N87" s="43">
        <v>10287</v>
      </c>
      <c r="O87" s="43">
        <v>161898565.56999999</v>
      </c>
      <c r="P87" s="43">
        <v>469</v>
      </c>
      <c r="Q87" s="43">
        <v>85659398.549999997</v>
      </c>
      <c r="R87" s="43">
        <f t="shared" si="42"/>
        <v>10756</v>
      </c>
      <c r="S87" s="43">
        <f t="shared" si="43"/>
        <v>247557964.12</v>
      </c>
      <c r="T87" s="43">
        <f t="shared" si="40"/>
        <v>26600</v>
      </c>
      <c r="U87" s="43">
        <f t="shared" si="41"/>
        <v>364336049.31</v>
      </c>
      <c r="V87" s="16"/>
    </row>
    <row r="88" spans="1:22" s="9" customFormat="1" x14ac:dyDescent="0.2">
      <c r="A88" s="33">
        <v>81</v>
      </c>
      <c r="B88" s="54" t="s">
        <v>184</v>
      </c>
      <c r="C88" s="1" t="s">
        <v>185</v>
      </c>
      <c r="D88" s="44">
        <v>3482</v>
      </c>
      <c r="E88" s="44">
        <v>121707135.56999999</v>
      </c>
      <c r="F88" s="44">
        <v>1678</v>
      </c>
      <c r="G88" s="44">
        <v>56401486.140000001</v>
      </c>
      <c r="H88" s="44">
        <v>493</v>
      </c>
      <c r="I88" s="44">
        <v>6161120.4100000001</v>
      </c>
      <c r="J88" s="44">
        <v>2287</v>
      </c>
      <c r="K88" s="44">
        <v>13479677.58</v>
      </c>
      <c r="L88" s="42">
        <f t="shared" si="38"/>
        <v>7940</v>
      </c>
      <c r="M88" s="42">
        <f t="shared" si="39"/>
        <v>197749419.69999999</v>
      </c>
      <c r="N88" s="44">
        <v>199</v>
      </c>
      <c r="O88" s="44">
        <v>57073601.100000001</v>
      </c>
      <c r="P88" s="44">
        <v>396</v>
      </c>
      <c r="Q88" s="44">
        <v>108272641.8</v>
      </c>
      <c r="R88" s="42">
        <f t="shared" si="42"/>
        <v>595</v>
      </c>
      <c r="S88" s="42">
        <f t="shared" si="43"/>
        <v>165346242.90000001</v>
      </c>
      <c r="T88" s="42">
        <f t="shared" si="40"/>
        <v>8535</v>
      </c>
      <c r="U88" s="42">
        <f t="shared" si="41"/>
        <v>363095662.60000002</v>
      </c>
      <c r="V88" s="16"/>
    </row>
    <row r="89" spans="1:22" s="9" customFormat="1" x14ac:dyDescent="0.2">
      <c r="A89" s="30">
        <v>82</v>
      </c>
      <c r="B89" s="31" t="s">
        <v>176</v>
      </c>
      <c r="C89" s="32" t="s">
        <v>177</v>
      </c>
      <c r="D89" s="43">
        <v>390</v>
      </c>
      <c r="E89" s="43">
        <v>7527532.7800000003</v>
      </c>
      <c r="F89" s="43">
        <v>6056</v>
      </c>
      <c r="G89" s="43">
        <v>126678763.94</v>
      </c>
      <c r="H89" s="43">
        <v>1582</v>
      </c>
      <c r="I89" s="43">
        <v>28036039.41</v>
      </c>
      <c r="J89" s="43">
        <v>5274</v>
      </c>
      <c r="K89" s="43">
        <v>45254899.350000001</v>
      </c>
      <c r="L89" s="43">
        <f t="shared" ref="L89:M96" si="44">J89+H89+F89+D89</f>
        <v>13302</v>
      </c>
      <c r="M89" s="43">
        <f t="shared" si="44"/>
        <v>207497235.47999999</v>
      </c>
      <c r="N89" s="43">
        <v>2838</v>
      </c>
      <c r="O89" s="43">
        <v>142699558.40000001</v>
      </c>
      <c r="P89" s="43">
        <v>64</v>
      </c>
      <c r="Q89" s="43">
        <v>6236258.5300000003</v>
      </c>
      <c r="R89" s="43">
        <f t="shared" si="42"/>
        <v>2902</v>
      </c>
      <c r="S89" s="43">
        <f t="shared" si="43"/>
        <v>148935816.93000001</v>
      </c>
      <c r="T89" s="43">
        <f t="shared" ref="T89:U96" si="45">R89+L89</f>
        <v>16204</v>
      </c>
      <c r="U89" s="43">
        <f t="shared" si="45"/>
        <v>356433052.40999997</v>
      </c>
      <c r="V89" s="16"/>
    </row>
    <row r="90" spans="1:22" s="9" customFormat="1" x14ac:dyDescent="0.2">
      <c r="A90" s="33">
        <v>83</v>
      </c>
      <c r="B90" s="54" t="s">
        <v>180</v>
      </c>
      <c r="C90" s="1" t="s">
        <v>181</v>
      </c>
      <c r="D90" s="44">
        <v>106</v>
      </c>
      <c r="E90" s="44">
        <v>1663745.42</v>
      </c>
      <c r="F90" s="44">
        <v>4376</v>
      </c>
      <c r="G90" s="44">
        <v>120180134</v>
      </c>
      <c r="H90" s="44">
        <v>2318</v>
      </c>
      <c r="I90" s="44">
        <v>10111889.92</v>
      </c>
      <c r="J90" s="44">
        <v>6713</v>
      </c>
      <c r="K90" s="44">
        <v>52306347.549999997</v>
      </c>
      <c r="L90" s="42">
        <f t="shared" si="44"/>
        <v>13513</v>
      </c>
      <c r="M90" s="42">
        <f t="shared" si="44"/>
        <v>184262116.88999999</v>
      </c>
      <c r="N90" s="44">
        <v>4762</v>
      </c>
      <c r="O90" s="44">
        <v>161837293.86000001</v>
      </c>
      <c r="P90" s="44">
        <v>42</v>
      </c>
      <c r="Q90" s="44">
        <v>1101703.3400000001</v>
      </c>
      <c r="R90" s="42">
        <f t="shared" si="42"/>
        <v>4804</v>
      </c>
      <c r="S90" s="42">
        <f t="shared" si="43"/>
        <v>162938997.20000002</v>
      </c>
      <c r="T90" s="42">
        <f t="shared" si="45"/>
        <v>18317</v>
      </c>
      <c r="U90" s="42">
        <f t="shared" si="45"/>
        <v>347201114.09000003</v>
      </c>
      <c r="V90" s="16"/>
    </row>
    <row r="91" spans="1:22" s="9" customFormat="1" x14ac:dyDescent="0.2">
      <c r="A91" s="30">
        <v>84</v>
      </c>
      <c r="B91" s="53" t="s">
        <v>196</v>
      </c>
      <c r="C91" s="32" t="s">
        <v>197</v>
      </c>
      <c r="D91" s="43">
        <v>217</v>
      </c>
      <c r="E91" s="43">
        <v>28635176.350000001</v>
      </c>
      <c r="F91" s="43">
        <v>124</v>
      </c>
      <c r="G91" s="43">
        <v>3456239.96</v>
      </c>
      <c r="H91" s="43">
        <v>44</v>
      </c>
      <c r="I91" s="43">
        <v>7174424.3499999996</v>
      </c>
      <c r="J91" s="43">
        <v>226</v>
      </c>
      <c r="K91" s="43">
        <v>140438023.37</v>
      </c>
      <c r="L91" s="43">
        <f t="shared" si="44"/>
        <v>611</v>
      </c>
      <c r="M91" s="43">
        <f t="shared" si="44"/>
        <v>179703864.03</v>
      </c>
      <c r="N91" s="43">
        <v>44</v>
      </c>
      <c r="O91" s="43">
        <v>113714315.73999999</v>
      </c>
      <c r="P91" s="43">
        <v>41</v>
      </c>
      <c r="Q91" s="43">
        <v>14423517.84</v>
      </c>
      <c r="R91" s="43">
        <f t="shared" si="42"/>
        <v>85</v>
      </c>
      <c r="S91" s="43">
        <f t="shared" si="43"/>
        <v>128137833.58</v>
      </c>
      <c r="T91" s="43">
        <f t="shared" si="45"/>
        <v>696</v>
      </c>
      <c r="U91" s="43">
        <f t="shared" si="45"/>
        <v>307841697.61000001</v>
      </c>
      <c r="V91" s="16"/>
    </row>
    <row r="92" spans="1:22" s="9" customFormat="1" x14ac:dyDescent="0.2">
      <c r="A92" s="33">
        <v>85</v>
      </c>
      <c r="B92" s="54" t="s">
        <v>182</v>
      </c>
      <c r="C92" s="1" t="s">
        <v>183</v>
      </c>
      <c r="D92" s="44">
        <v>20</v>
      </c>
      <c r="E92" s="44">
        <v>759057.34</v>
      </c>
      <c r="F92" s="44">
        <v>1147</v>
      </c>
      <c r="G92" s="44">
        <v>26009110.649999999</v>
      </c>
      <c r="H92" s="44">
        <v>78</v>
      </c>
      <c r="I92" s="44">
        <v>384107.37</v>
      </c>
      <c r="J92" s="44">
        <v>4992</v>
      </c>
      <c r="K92" s="44">
        <v>126586465.45999999</v>
      </c>
      <c r="L92" s="42">
        <f t="shared" si="44"/>
        <v>6237</v>
      </c>
      <c r="M92" s="42">
        <f t="shared" si="44"/>
        <v>153738740.81999999</v>
      </c>
      <c r="N92" s="44">
        <v>4491</v>
      </c>
      <c r="O92" s="44">
        <v>152646796.11000001</v>
      </c>
      <c r="P92" s="44">
        <v>40</v>
      </c>
      <c r="Q92" s="44">
        <v>1167162.55</v>
      </c>
      <c r="R92" s="42">
        <f t="shared" si="42"/>
        <v>4531</v>
      </c>
      <c r="S92" s="42">
        <f t="shared" si="43"/>
        <v>153813958.66000003</v>
      </c>
      <c r="T92" s="42">
        <f t="shared" si="45"/>
        <v>10768</v>
      </c>
      <c r="U92" s="42">
        <f t="shared" si="45"/>
        <v>307552699.48000002</v>
      </c>
      <c r="V92" s="16"/>
    </row>
    <row r="93" spans="1:22" s="9" customFormat="1" x14ac:dyDescent="0.2">
      <c r="A93" s="30">
        <v>86</v>
      </c>
      <c r="B93" s="53" t="s">
        <v>172</v>
      </c>
      <c r="C93" s="32" t="s">
        <v>173</v>
      </c>
      <c r="D93" s="43">
        <v>74</v>
      </c>
      <c r="E93" s="43">
        <v>53072435.539999999</v>
      </c>
      <c r="F93" s="43">
        <v>96</v>
      </c>
      <c r="G93" s="43">
        <v>9330144.5199999996</v>
      </c>
      <c r="H93" s="43">
        <v>127</v>
      </c>
      <c r="I93" s="43">
        <v>82007827.719999999</v>
      </c>
      <c r="J93" s="43">
        <v>292</v>
      </c>
      <c r="K93" s="43">
        <v>19420050.5</v>
      </c>
      <c r="L93" s="43">
        <f t="shared" si="44"/>
        <v>589</v>
      </c>
      <c r="M93" s="43">
        <f t="shared" si="44"/>
        <v>163830458.28</v>
      </c>
      <c r="N93" s="43">
        <v>39</v>
      </c>
      <c r="O93" s="43">
        <v>9187002.7699999996</v>
      </c>
      <c r="P93" s="43">
        <v>58</v>
      </c>
      <c r="Q93" s="43">
        <v>116947277.34</v>
      </c>
      <c r="R93" s="43">
        <f t="shared" si="42"/>
        <v>97</v>
      </c>
      <c r="S93" s="43">
        <f t="shared" si="43"/>
        <v>126134280.11</v>
      </c>
      <c r="T93" s="43">
        <f t="shared" si="45"/>
        <v>686</v>
      </c>
      <c r="U93" s="43">
        <f t="shared" si="45"/>
        <v>289964738.38999999</v>
      </c>
      <c r="V93" s="16"/>
    </row>
    <row r="94" spans="1:22" s="9" customFormat="1" x14ac:dyDescent="0.2">
      <c r="A94" s="33">
        <v>87</v>
      </c>
      <c r="B94" s="54" t="s">
        <v>188</v>
      </c>
      <c r="C94" s="1" t="s">
        <v>189</v>
      </c>
      <c r="D94" s="44">
        <v>49</v>
      </c>
      <c r="E94" s="44">
        <v>1446514.11</v>
      </c>
      <c r="F94" s="44">
        <v>405</v>
      </c>
      <c r="G94" s="44">
        <v>8106187.3499999996</v>
      </c>
      <c r="H94" s="44">
        <v>7531</v>
      </c>
      <c r="I94" s="44">
        <v>20577309.890000001</v>
      </c>
      <c r="J94" s="44">
        <v>11249</v>
      </c>
      <c r="K94" s="44">
        <v>105210308.54000001</v>
      </c>
      <c r="L94" s="42">
        <f t="shared" si="44"/>
        <v>19234</v>
      </c>
      <c r="M94" s="42">
        <f t="shared" si="44"/>
        <v>135340319.89000002</v>
      </c>
      <c r="N94" s="44">
        <v>5635</v>
      </c>
      <c r="O94" s="44">
        <v>117354557.86</v>
      </c>
      <c r="P94" s="44">
        <v>384</v>
      </c>
      <c r="Q94" s="44">
        <v>25730698.379999999</v>
      </c>
      <c r="R94" s="42">
        <f t="shared" si="42"/>
        <v>6019</v>
      </c>
      <c r="S94" s="42">
        <f t="shared" si="43"/>
        <v>143085256.24000001</v>
      </c>
      <c r="T94" s="42">
        <f t="shared" si="45"/>
        <v>25253</v>
      </c>
      <c r="U94" s="42">
        <f t="shared" si="45"/>
        <v>278425576.13</v>
      </c>
      <c r="V94" s="16"/>
    </row>
    <row r="95" spans="1:22" s="9" customFormat="1" x14ac:dyDescent="0.2">
      <c r="A95" s="30">
        <v>88</v>
      </c>
      <c r="B95" s="53" t="s">
        <v>190</v>
      </c>
      <c r="C95" s="32" t="s">
        <v>191</v>
      </c>
      <c r="D95" s="43">
        <v>150</v>
      </c>
      <c r="E95" s="43">
        <v>2257765.54</v>
      </c>
      <c r="F95" s="43">
        <v>2316</v>
      </c>
      <c r="G95" s="43">
        <v>47706947.810000002</v>
      </c>
      <c r="H95" s="43">
        <v>1888</v>
      </c>
      <c r="I95" s="43">
        <v>23303324.84</v>
      </c>
      <c r="J95" s="43">
        <v>13966</v>
      </c>
      <c r="K95" s="43">
        <v>84844978.140000001</v>
      </c>
      <c r="L95" s="43">
        <f t="shared" si="44"/>
        <v>18320</v>
      </c>
      <c r="M95" s="43">
        <f t="shared" si="44"/>
        <v>158113016.33000001</v>
      </c>
      <c r="N95" s="43">
        <v>11385</v>
      </c>
      <c r="O95" s="43">
        <v>107660509.59999999</v>
      </c>
      <c r="P95" s="43">
        <v>52</v>
      </c>
      <c r="Q95" s="43">
        <v>894535.62</v>
      </c>
      <c r="R95" s="43">
        <f t="shared" si="42"/>
        <v>11437</v>
      </c>
      <c r="S95" s="43">
        <f t="shared" si="43"/>
        <v>108555045.22</v>
      </c>
      <c r="T95" s="43">
        <f t="shared" si="45"/>
        <v>29757</v>
      </c>
      <c r="U95" s="43">
        <f t="shared" si="45"/>
        <v>266668061.55000001</v>
      </c>
      <c r="V95" s="16"/>
    </row>
    <row r="96" spans="1:22" s="9" customFormat="1" x14ac:dyDescent="0.2">
      <c r="A96" s="33">
        <v>89</v>
      </c>
      <c r="B96" s="54" t="s">
        <v>202</v>
      </c>
      <c r="C96" s="1" t="s">
        <v>203</v>
      </c>
      <c r="D96" s="44"/>
      <c r="E96" s="44"/>
      <c r="F96" s="44">
        <v>57</v>
      </c>
      <c r="G96" s="44">
        <v>1215386.01</v>
      </c>
      <c r="H96" s="44">
        <v>3110</v>
      </c>
      <c r="I96" s="44">
        <v>11154804.57</v>
      </c>
      <c r="J96" s="44">
        <v>8035</v>
      </c>
      <c r="K96" s="44">
        <v>115774632.53</v>
      </c>
      <c r="L96" s="42">
        <f t="shared" si="44"/>
        <v>11202</v>
      </c>
      <c r="M96" s="42">
        <f t="shared" si="44"/>
        <v>128144823.11</v>
      </c>
      <c r="N96" s="44">
        <v>5081</v>
      </c>
      <c r="O96" s="44">
        <v>106140455.7</v>
      </c>
      <c r="P96" s="44">
        <v>8</v>
      </c>
      <c r="Q96" s="44">
        <v>262854.55</v>
      </c>
      <c r="R96" s="42">
        <f t="shared" si="42"/>
        <v>5089</v>
      </c>
      <c r="S96" s="42">
        <f t="shared" si="43"/>
        <v>106403310.25</v>
      </c>
      <c r="T96" s="42">
        <f t="shared" si="45"/>
        <v>16291</v>
      </c>
      <c r="U96" s="42">
        <f t="shared" si="45"/>
        <v>234548133.36000001</v>
      </c>
      <c r="V96" s="16"/>
    </row>
    <row r="97" spans="1:22" s="9" customFormat="1" x14ac:dyDescent="0.2">
      <c r="A97" s="30">
        <v>90</v>
      </c>
      <c r="B97" s="31" t="s">
        <v>192</v>
      </c>
      <c r="C97" s="32" t="s">
        <v>193</v>
      </c>
      <c r="D97" s="43"/>
      <c r="E97" s="43"/>
      <c r="F97" s="43">
        <v>10</v>
      </c>
      <c r="G97" s="43">
        <v>124398.3</v>
      </c>
      <c r="H97" s="43">
        <v>1619</v>
      </c>
      <c r="I97" s="43">
        <v>5175841.97</v>
      </c>
      <c r="J97" s="43">
        <v>5462</v>
      </c>
      <c r="K97" s="43">
        <v>109556668.37</v>
      </c>
      <c r="L97" s="43">
        <f t="shared" ref="L97:L116" si="46">J97+H97+F97+D97</f>
        <v>7091</v>
      </c>
      <c r="M97" s="43">
        <f t="shared" ref="M97:M116" si="47">K97+I97+G97+E97</f>
        <v>114856908.64</v>
      </c>
      <c r="N97" s="43">
        <v>6081</v>
      </c>
      <c r="O97" s="43">
        <v>110143690.90000001</v>
      </c>
      <c r="P97" s="43">
        <v>267</v>
      </c>
      <c r="Q97" s="43">
        <v>4698357.92</v>
      </c>
      <c r="R97" s="43">
        <f t="shared" si="42"/>
        <v>6348</v>
      </c>
      <c r="S97" s="43">
        <f t="shared" si="43"/>
        <v>114842048.82000001</v>
      </c>
      <c r="T97" s="43">
        <f t="shared" ref="T97:T116" si="48">R97+L97</f>
        <v>13439</v>
      </c>
      <c r="U97" s="43">
        <f t="shared" ref="U97:U116" si="49">S97+M97</f>
        <v>229698957.46000001</v>
      </c>
      <c r="V97" s="16"/>
    </row>
    <row r="98" spans="1:22" s="9" customFormat="1" x14ac:dyDescent="0.2">
      <c r="A98" s="33">
        <v>91</v>
      </c>
      <c r="B98" s="54" t="s">
        <v>194</v>
      </c>
      <c r="C98" s="1" t="s">
        <v>195</v>
      </c>
      <c r="D98" s="44">
        <v>91</v>
      </c>
      <c r="E98" s="44">
        <v>2567639.08</v>
      </c>
      <c r="F98" s="44">
        <v>266</v>
      </c>
      <c r="G98" s="44">
        <v>4543672.99</v>
      </c>
      <c r="H98" s="44">
        <v>1944</v>
      </c>
      <c r="I98" s="44">
        <v>4655928.3</v>
      </c>
      <c r="J98" s="44">
        <v>8354</v>
      </c>
      <c r="K98" s="44">
        <v>103241914.86</v>
      </c>
      <c r="L98" s="42">
        <f t="shared" si="46"/>
        <v>10655</v>
      </c>
      <c r="M98" s="42">
        <f t="shared" si="47"/>
        <v>115009155.22999999</v>
      </c>
      <c r="N98" s="44">
        <v>5829</v>
      </c>
      <c r="O98" s="44">
        <v>103728000.62</v>
      </c>
      <c r="P98" s="44">
        <v>117</v>
      </c>
      <c r="Q98" s="44">
        <v>3240898.7</v>
      </c>
      <c r="R98" s="42">
        <f t="shared" si="42"/>
        <v>5946</v>
      </c>
      <c r="S98" s="42">
        <f t="shared" si="43"/>
        <v>106968899.32000001</v>
      </c>
      <c r="T98" s="42">
        <f t="shared" si="48"/>
        <v>16601</v>
      </c>
      <c r="U98" s="42">
        <f t="shared" si="49"/>
        <v>221978054.55000001</v>
      </c>
      <c r="V98" s="16"/>
    </row>
    <row r="99" spans="1:22" s="9" customFormat="1" x14ac:dyDescent="0.2">
      <c r="A99" s="30">
        <v>92</v>
      </c>
      <c r="B99" s="53" t="s">
        <v>198</v>
      </c>
      <c r="C99" s="32" t="s">
        <v>199</v>
      </c>
      <c r="D99" s="43">
        <v>189</v>
      </c>
      <c r="E99" s="43">
        <v>2073815.93</v>
      </c>
      <c r="F99" s="43">
        <v>2316</v>
      </c>
      <c r="G99" s="43">
        <v>44653313.600000001</v>
      </c>
      <c r="H99" s="43">
        <v>838</v>
      </c>
      <c r="I99" s="43">
        <v>12136718.619999999</v>
      </c>
      <c r="J99" s="43">
        <v>4809</v>
      </c>
      <c r="K99" s="43">
        <v>59671027.719999999</v>
      </c>
      <c r="L99" s="43">
        <f t="shared" si="46"/>
        <v>8152</v>
      </c>
      <c r="M99" s="43">
        <f t="shared" si="47"/>
        <v>118534875.87</v>
      </c>
      <c r="N99" s="43">
        <v>8062</v>
      </c>
      <c r="O99" s="43">
        <v>93815219.120000005</v>
      </c>
      <c r="P99" s="43">
        <v>146</v>
      </c>
      <c r="Q99" s="43">
        <v>3702960.72</v>
      </c>
      <c r="R99" s="43">
        <f t="shared" si="42"/>
        <v>8208</v>
      </c>
      <c r="S99" s="43">
        <f t="shared" si="43"/>
        <v>97518179.840000004</v>
      </c>
      <c r="T99" s="43">
        <f t="shared" si="48"/>
        <v>16360</v>
      </c>
      <c r="U99" s="43">
        <f t="shared" si="49"/>
        <v>216053055.71000001</v>
      </c>
      <c r="V99" s="16"/>
    </row>
    <row r="100" spans="1:22" s="9" customFormat="1" x14ac:dyDescent="0.2">
      <c r="A100" s="33">
        <v>93</v>
      </c>
      <c r="B100" s="54" t="s">
        <v>210</v>
      </c>
      <c r="C100" s="1" t="s">
        <v>211</v>
      </c>
      <c r="D100" s="44">
        <v>748</v>
      </c>
      <c r="E100" s="44">
        <v>38553740.840000004</v>
      </c>
      <c r="F100" s="44">
        <v>1400</v>
      </c>
      <c r="G100" s="44">
        <v>34131027.259999998</v>
      </c>
      <c r="H100" s="44">
        <v>2053</v>
      </c>
      <c r="I100" s="44">
        <v>11258200.26</v>
      </c>
      <c r="J100" s="44">
        <v>5947</v>
      </c>
      <c r="K100" s="44">
        <v>35089376.939999998</v>
      </c>
      <c r="L100" s="42">
        <f t="shared" si="46"/>
        <v>10148</v>
      </c>
      <c r="M100" s="42">
        <f t="shared" si="47"/>
        <v>119032345.3</v>
      </c>
      <c r="N100" s="44">
        <v>2738</v>
      </c>
      <c r="O100" s="44">
        <v>47825099.299999997</v>
      </c>
      <c r="P100" s="44">
        <v>339</v>
      </c>
      <c r="Q100" s="44">
        <v>28412241.640000001</v>
      </c>
      <c r="R100" s="42">
        <f t="shared" si="42"/>
        <v>3077</v>
      </c>
      <c r="S100" s="42">
        <f t="shared" si="43"/>
        <v>76237340.939999998</v>
      </c>
      <c r="T100" s="42">
        <f t="shared" si="48"/>
        <v>13225</v>
      </c>
      <c r="U100" s="42">
        <f t="shared" si="49"/>
        <v>195269686.24000001</v>
      </c>
      <c r="V100" s="16"/>
    </row>
    <row r="101" spans="1:22" s="9" customFormat="1" x14ac:dyDescent="0.2">
      <c r="A101" s="30">
        <v>94</v>
      </c>
      <c r="B101" s="53" t="s">
        <v>200</v>
      </c>
      <c r="C101" s="32" t="s">
        <v>201</v>
      </c>
      <c r="D101" s="43">
        <v>177</v>
      </c>
      <c r="E101" s="43">
        <v>37690682.939999998</v>
      </c>
      <c r="F101" s="43">
        <v>73</v>
      </c>
      <c r="G101" s="43">
        <v>4203423.8099999996</v>
      </c>
      <c r="H101" s="43">
        <v>212</v>
      </c>
      <c r="I101" s="43">
        <v>31205946.859999999</v>
      </c>
      <c r="J101" s="43">
        <v>422</v>
      </c>
      <c r="K101" s="43">
        <v>26746615.329999998</v>
      </c>
      <c r="L101" s="43">
        <f t="shared" si="46"/>
        <v>884</v>
      </c>
      <c r="M101" s="43">
        <f t="shared" si="47"/>
        <v>99846668.939999998</v>
      </c>
      <c r="N101" s="43">
        <v>78</v>
      </c>
      <c r="O101" s="43">
        <v>22281997.68</v>
      </c>
      <c r="P101" s="43">
        <v>106</v>
      </c>
      <c r="Q101" s="43">
        <v>58497991.740000002</v>
      </c>
      <c r="R101" s="43">
        <f t="shared" si="42"/>
        <v>184</v>
      </c>
      <c r="S101" s="43">
        <f t="shared" si="43"/>
        <v>80779989.420000002</v>
      </c>
      <c r="T101" s="43">
        <f t="shared" si="48"/>
        <v>1068</v>
      </c>
      <c r="U101" s="43">
        <f t="shared" si="49"/>
        <v>180626658.36000001</v>
      </c>
      <c r="V101" s="16"/>
    </row>
    <row r="102" spans="1:22" s="9" customFormat="1" x14ac:dyDescent="0.2">
      <c r="A102" s="33">
        <v>95</v>
      </c>
      <c r="B102" s="54" t="s">
        <v>204</v>
      </c>
      <c r="C102" s="1" t="s">
        <v>205</v>
      </c>
      <c r="D102" s="44">
        <v>22</v>
      </c>
      <c r="E102" s="44">
        <v>19275213.52</v>
      </c>
      <c r="F102" s="44">
        <v>30</v>
      </c>
      <c r="G102" s="44">
        <v>12880206.43</v>
      </c>
      <c r="H102" s="44">
        <v>61</v>
      </c>
      <c r="I102" s="44">
        <v>20426284.359999999</v>
      </c>
      <c r="J102" s="44">
        <v>271</v>
      </c>
      <c r="K102" s="44">
        <v>15966022.49</v>
      </c>
      <c r="L102" s="42">
        <f t="shared" si="46"/>
        <v>384</v>
      </c>
      <c r="M102" s="42">
        <f t="shared" si="47"/>
        <v>68547726.799999997</v>
      </c>
      <c r="N102" s="44">
        <v>41</v>
      </c>
      <c r="O102" s="44">
        <v>49269893.960000001</v>
      </c>
      <c r="P102" s="44">
        <v>32</v>
      </c>
      <c r="Q102" s="44">
        <v>62409790.450000003</v>
      </c>
      <c r="R102" s="42">
        <f t="shared" si="42"/>
        <v>73</v>
      </c>
      <c r="S102" s="42">
        <f t="shared" si="43"/>
        <v>111679684.41</v>
      </c>
      <c r="T102" s="42">
        <f t="shared" si="48"/>
        <v>457</v>
      </c>
      <c r="U102" s="42">
        <f t="shared" si="49"/>
        <v>180227411.20999998</v>
      </c>
      <c r="V102" s="16"/>
    </row>
    <row r="103" spans="1:22" s="9" customFormat="1" x14ac:dyDescent="0.2">
      <c r="A103" s="30">
        <v>96</v>
      </c>
      <c r="B103" s="53" t="s">
        <v>206</v>
      </c>
      <c r="C103" s="32" t="s">
        <v>207</v>
      </c>
      <c r="D103" s="43"/>
      <c r="E103" s="43"/>
      <c r="F103" s="43">
        <v>36</v>
      </c>
      <c r="G103" s="43">
        <v>953259.5</v>
      </c>
      <c r="H103" s="43">
        <v>1367</v>
      </c>
      <c r="I103" s="43">
        <v>9339276.1999999993</v>
      </c>
      <c r="J103" s="43">
        <v>3507</v>
      </c>
      <c r="K103" s="43">
        <v>68754471.859999999</v>
      </c>
      <c r="L103" s="43">
        <f t="shared" si="46"/>
        <v>4910</v>
      </c>
      <c r="M103" s="43">
        <f t="shared" si="47"/>
        <v>79047007.560000002</v>
      </c>
      <c r="N103" s="43">
        <v>5030</v>
      </c>
      <c r="O103" s="43">
        <v>79513071.599999994</v>
      </c>
      <c r="P103" s="43">
        <v>259</v>
      </c>
      <c r="Q103" s="43">
        <v>19215869.93</v>
      </c>
      <c r="R103" s="43">
        <f t="shared" ref="R103:R112" si="50">N103+P103</f>
        <v>5289</v>
      </c>
      <c r="S103" s="43">
        <f t="shared" ref="S103:S112" si="51">O103+Q103</f>
        <v>98728941.530000001</v>
      </c>
      <c r="T103" s="43">
        <f t="shared" si="48"/>
        <v>10199</v>
      </c>
      <c r="U103" s="43">
        <f t="shared" si="49"/>
        <v>177775949.09</v>
      </c>
      <c r="V103" s="16"/>
    </row>
    <row r="104" spans="1:22" s="9" customFormat="1" x14ac:dyDescent="0.2">
      <c r="A104" s="33">
        <v>97</v>
      </c>
      <c r="B104" s="54" t="s">
        <v>208</v>
      </c>
      <c r="C104" s="1" t="s">
        <v>209</v>
      </c>
      <c r="D104" s="44">
        <v>131</v>
      </c>
      <c r="E104" s="44">
        <v>7800978.1100000003</v>
      </c>
      <c r="F104" s="44">
        <v>9</v>
      </c>
      <c r="G104" s="44">
        <v>715640.11</v>
      </c>
      <c r="H104" s="44">
        <v>8578</v>
      </c>
      <c r="I104" s="44">
        <v>77197671.5</v>
      </c>
      <c r="J104" s="44">
        <v>166</v>
      </c>
      <c r="K104" s="44">
        <v>586676.75</v>
      </c>
      <c r="L104" s="42">
        <f t="shared" si="46"/>
        <v>8884</v>
      </c>
      <c r="M104" s="42">
        <f t="shared" si="47"/>
        <v>86300966.469999999</v>
      </c>
      <c r="N104" s="44">
        <v>50</v>
      </c>
      <c r="O104" s="44">
        <v>918113.78</v>
      </c>
      <c r="P104" s="44">
        <v>459</v>
      </c>
      <c r="Q104" s="44">
        <v>84614345.799999997</v>
      </c>
      <c r="R104" s="42">
        <f t="shared" si="50"/>
        <v>509</v>
      </c>
      <c r="S104" s="42">
        <f t="shared" si="51"/>
        <v>85532459.579999998</v>
      </c>
      <c r="T104" s="42">
        <f t="shared" si="48"/>
        <v>9393</v>
      </c>
      <c r="U104" s="42">
        <f t="shared" si="49"/>
        <v>171833426.05000001</v>
      </c>
      <c r="V104" s="16"/>
    </row>
    <row r="105" spans="1:22" s="9" customFormat="1" x14ac:dyDescent="0.2">
      <c r="A105" s="30">
        <v>98</v>
      </c>
      <c r="B105" s="31" t="s">
        <v>212</v>
      </c>
      <c r="C105" s="32" t="s">
        <v>213</v>
      </c>
      <c r="D105" s="43">
        <v>147</v>
      </c>
      <c r="E105" s="43">
        <v>2590863.65</v>
      </c>
      <c r="F105" s="43">
        <v>1109</v>
      </c>
      <c r="G105" s="43">
        <v>23565344.949999999</v>
      </c>
      <c r="H105" s="43">
        <v>1040</v>
      </c>
      <c r="I105" s="43">
        <v>8839535.1699999999</v>
      </c>
      <c r="J105" s="43">
        <v>4303</v>
      </c>
      <c r="K105" s="43">
        <v>42001440.219999999</v>
      </c>
      <c r="L105" s="43">
        <f t="shared" si="46"/>
        <v>6599</v>
      </c>
      <c r="M105" s="43">
        <f t="shared" si="47"/>
        <v>76997183.99000001</v>
      </c>
      <c r="N105" s="43">
        <v>3750</v>
      </c>
      <c r="O105" s="43">
        <v>67248394.109999999</v>
      </c>
      <c r="P105" s="43">
        <v>184</v>
      </c>
      <c r="Q105" s="43">
        <v>13329943.6</v>
      </c>
      <c r="R105" s="43">
        <f t="shared" si="50"/>
        <v>3934</v>
      </c>
      <c r="S105" s="43">
        <f t="shared" si="51"/>
        <v>80578337.709999993</v>
      </c>
      <c r="T105" s="43">
        <f t="shared" si="48"/>
        <v>10533</v>
      </c>
      <c r="U105" s="43">
        <f t="shared" si="49"/>
        <v>157575521.69999999</v>
      </c>
      <c r="V105" s="16"/>
    </row>
    <row r="106" spans="1:22" s="9" customFormat="1" x14ac:dyDescent="0.2">
      <c r="A106" s="33">
        <v>99</v>
      </c>
      <c r="B106" s="54" t="s">
        <v>218</v>
      </c>
      <c r="C106" s="1" t="s">
        <v>219</v>
      </c>
      <c r="D106" s="44">
        <v>97</v>
      </c>
      <c r="E106" s="44">
        <v>2407624.84</v>
      </c>
      <c r="F106" s="44">
        <v>145</v>
      </c>
      <c r="G106" s="44">
        <v>3016034.16</v>
      </c>
      <c r="H106" s="44">
        <v>987</v>
      </c>
      <c r="I106" s="44">
        <v>8083297.1500000004</v>
      </c>
      <c r="J106" s="44">
        <v>2710</v>
      </c>
      <c r="K106" s="44">
        <v>31804121.59</v>
      </c>
      <c r="L106" s="42">
        <f t="shared" si="46"/>
        <v>3939</v>
      </c>
      <c r="M106" s="42">
        <f t="shared" si="47"/>
        <v>45311077.74000001</v>
      </c>
      <c r="N106" s="44">
        <v>2106</v>
      </c>
      <c r="O106" s="44">
        <v>63043715.520000003</v>
      </c>
      <c r="P106" s="44">
        <v>459</v>
      </c>
      <c r="Q106" s="44">
        <v>38707270.950000003</v>
      </c>
      <c r="R106" s="42">
        <f t="shared" si="50"/>
        <v>2565</v>
      </c>
      <c r="S106" s="42">
        <f t="shared" si="51"/>
        <v>101750986.47</v>
      </c>
      <c r="T106" s="42">
        <f t="shared" si="48"/>
        <v>6504</v>
      </c>
      <c r="U106" s="42">
        <f t="shared" si="49"/>
        <v>147062064.21000001</v>
      </c>
      <c r="V106" s="16"/>
    </row>
    <row r="107" spans="1:22" s="9" customFormat="1" x14ac:dyDescent="0.2">
      <c r="A107" s="30">
        <v>100</v>
      </c>
      <c r="B107" s="53" t="s">
        <v>228</v>
      </c>
      <c r="C107" s="32" t="s">
        <v>229</v>
      </c>
      <c r="D107" s="43">
        <v>25</v>
      </c>
      <c r="E107" s="43">
        <v>20028994.469999999</v>
      </c>
      <c r="F107" s="43"/>
      <c r="G107" s="43"/>
      <c r="H107" s="43">
        <v>225</v>
      </c>
      <c r="I107" s="43">
        <v>31514627.210000001</v>
      </c>
      <c r="J107" s="43">
        <v>278</v>
      </c>
      <c r="K107" s="43">
        <v>29523407.989999998</v>
      </c>
      <c r="L107" s="43">
        <f t="shared" si="46"/>
        <v>528</v>
      </c>
      <c r="M107" s="43">
        <f t="shared" si="47"/>
        <v>81067029.670000002</v>
      </c>
      <c r="N107" s="43">
        <v>4</v>
      </c>
      <c r="O107" s="43">
        <v>20463660</v>
      </c>
      <c r="P107" s="43">
        <v>35</v>
      </c>
      <c r="Q107" s="43">
        <v>41350000</v>
      </c>
      <c r="R107" s="43">
        <f t="shared" si="50"/>
        <v>39</v>
      </c>
      <c r="S107" s="43">
        <f t="shared" si="51"/>
        <v>61813660</v>
      </c>
      <c r="T107" s="43">
        <f t="shared" si="48"/>
        <v>567</v>
      </c>
      <c r="U107" s="43">
        <f t="shared" si="49"/>
        <v>142880689.67000002</v>
      </c>
      <c r="V107" s="16"/>
    </row>
    <row r="108" spans="1:22" s="9" customFormat="1" x14ac:dyDescent="0.2">
      <c r="A108" s="33">
        <v>101</v>
      </c>
      <c r="B108" s="54" t="s">
        <v>216</v>
      </c>
      <c r="C108" s="1" t="s">
        <v>217</v>
      </c>
      <c r="D108" s="44"/>
      <c r="E108" s="44"/>
      <c r="F108" s="44">
        <v>208</v>
      </c>
      <c r="G108" s="44">
        <v>4140818.74</v>
      </c>
      <c r="H108" s="44">
        <v>5633</v>
      </c>
      <c r="I108" s="44">
        <v>9884830.9800000004</v>
      </c>
      <c r="J108" s="44">
        <v>12232</v>
      </c>
      <c r="K108" s="44">
        <v>62039949.259999998</v>
      </c>
      <c r="L108" s="42">
        <f t="shared" si="46"/>
        <v>18073</v>
      </c>
      <c r="M108" s="42">
        <f t="shared" si="47"/>
        <v>76065598.979999989</v>
      </c>
      <c r="N108" s="44">
        <v>4508</v>
      </c>
      <c r="O108" s="44">
        <v>60084488.850000001</v>
      </c>
      <c r="P108" s="44">
        <v>55</v>
      </c>
      <c r="Q108" s="44">
        <v>3740111.15</v>
      </c>
      <c r="R108" s="42">
        <f t="shared" si="50"/>
        <v>4563</v>
      </c>
      <c r="S108" s="42">
        <f t="shared" si="51"/>
        <v>63824600</v>
      </c>
      <c r="T108" s="42">
        <f t="shared" si="48"/>
        <v>22636</v>
      </c>
      <c r="U108" s="42">
        <f t="shared" si="49"/>
        <v>139890198.97999999</v>
      </c>
      <c r="V108" s="16"/>
    </row>
    <row r="109" spans="1:22" s="9" customFormat="1" x14ac:dyDescent="0.2">
      <c r="A109" s="30">
        <v>102</v>
      </c>
      <c r="B109" s="53" t="s">
        <v>220</v>
      </c>
      <c r="C109" s="32" t="s">
        <v>221</v>
      </c>
      <c r="D109" s="43">
        <v>37</v>
      </c>
      <c r="E109" s="43">
        <v>796076.21</v>
      </c>
      <c r="F109" s="43">
        <v>556</v>
      </c>
      <c r="G109" s="43">
        <v>12784393.77</v>
      </c>
      <c r="H109" s="43">
        <v>4948</v>
      </c>
      <c r="I109" s="43">
        <v>10823640.949999999</v>
      </c>
      <c r="J109" s="43">
        <v>11683</v>
      </c>
      <c r="K109" s="43">
        <v>32716409.469999999</v>
      </c>
      <c r="L109" s="43">
        <f t="shared" si="46"/>
        <v>17224</v>
      </c>
      <c r="M109" s="43">
        <f t="shared" si="47"/>
        <v>57120520.399999999</v>
      </c>
      <c r="N109" s="43">
        <v>2945</v>
      </c>
      <c r="O109" s="43">
        <v>53725330.909999996</v>
      </c>
      <c r="P109" s="43">
        <v>317</v>
      </c>
      <c r="Q109" s="43">
        <v>19273639.739999998</v>
      </c>
      <c r="R109" s="43">
        <f t="shared" si="50"/>
        <v>3262</v>
      </c>
      <c r="S109" s="43">
        <f t="shared" si="51"/>
        <v>72998970.649999991</v>
      </c>
      <c r="T109" s="43">
        <f t="shared" si="48"/>
        <v>20486</v>
      </c>
      <c r="U109" s="43">
        <f t="shared" si="49"/>
        <v>130119491.04999998</v>
      </c>
      <c r="V109" s="16"/>
    </row>
    <row r="110" spans="1:22" s="9" customFormat="1" x14ac:dyDescent="0.2">
      <c r="A110" s="33">
        <v>103</v>
      </c>
      <c r="B110" s="54" t="s">
        <v>226</v>
      </c>
      <c r="C110" s="1" t="s">
        <v>227</v>
      </c>
      <c r="D110" s="44">
        <v>10</v>
      </c>
      <c r="E110" s="44">
        <v>158932.5</v>
      </c>
      <c r="F110" s="44">
        <v>1073</v>
      </c>
      <c r="G110" s="44">
        <v>31784007.699999999</v>
      </c>
      <c r="H110" s="44">
        <v>714</v>
      </c>
      <c r="I110" s="44">
        <v>8664027.7599999998</v>
      </c>
      <c r="J110" s="44">
        <v>3032</v>
      </c>
      <c r="K110" s="44">
        <v>23320342.670000002</v>
      </c>
      <c r="L110" s="42">
        <f t="shared" ref="L110:L115" si="52">J110+H110+F110+D110</f>
        <v>4829</v>
      </c>
      <c r="M110" s="42">
        <f t="shared" ref="M110:M115" si="53">K110+I110+G110+E110</f>
        <v>63927310.629999995</v>
      </c>
      <c r="N110" s="44">
        <v>2907</v>
      </c>
      <c r="O110" s="44">
        <v>55077667.43</v>
      </c>
      <c r="P110" s="44">
        <v>405</v>
      </c>
      <c r="Q110" s="44">
        <v>8713430.6300000008</v>
      </c>
      <c r="R110" s="42">
        <f t="shared" si="50"/>
        <v>3312</v>
      </c>
      <c r="S110" s="42">
        <f t="shared" si="51"/>
        <v>63791098.060000002</v>
      </c>
      <c r="T110" s="42">
        <f t="shared" ref="T110:T115" si="54">R110+L110</f>
        <v>8141</v>
      </c>
      <c r="U110" s="42">
        <f t="shared" ref="U110:U115" si="55">S110+M110</f>
        <v>127718408.69</v>
      </c>
      <c r="V110" s="16"/>
    </row>
    <row r="111" spans="1:22" s="9" customFormat="1" x14ac:dyDescent="0.2">
      <c r="A111" s="30">
        <v>104</v>
      </c>
      <c r="B111" s="31" t="s">
        <v>234</v>
      </c>
      <c r="C111" s="32" t="s">
        <v>235</v>
      </c>
      <c r="D111" s="43">
        <v>4</v>
      </c>
      <c r="E111" s="43">
        <v>20757.900000000001</v>
      </c>
      <c r="F111" s="43">
        <v>147</v>
      </c>
      <c r="G111" s="43">
        <v>2984332.23</v>
      </c>
      <c r="H111" s="43">
        <v>143</v>
      </c>
      <c r="I111" s="43">
        <v>1489304.62</v>
      </c>
      <c r="J111" s="43">
        <v>1012</v>
      </c>
      <c r="K111" s="43">
        <v>53329182.039999999</v>
      </c>
      <c r="L111" s="43">
        <f t="shared" si="52"/>
        <v>1306</v>
      </c>
      <c r="M111" s="43">
        <f t="shared" si="53"/>
        <v>57823576.789999992</v>
      </c>
      <c r="N111" s="43">
        <v>3483</v>
      </c>
      <c r="O111" s="43">
        <v>56001636.810000002</v>
      </c>
      <c r="P111" s="43">
        <v>44</v>
      </c>
      <c r="Q111" s="43">
        <v>1219163.8500000001</v>
      </c>
      <c r="R111" s="43">
        <f t="shared" si="50"/>
        <v>3527</v>
      </c>
      <c r="S111" s="43">
        <f t="shared" si="51"/>
        <v>57220800.660000004</v>
      </c>
      <c r="T111" s="43">
        <f t="shared" si="54"/>
        <v>4833</v>
      </c>
      <c r="U111" s="43">
        <f t="shared" si="55"/>
        <v>115044377.44999999</v>
      </c>
      <c r="V111" s="16"/>
    </row>
    <row r="112" spans="1:22" s="9" customFormat="1" x14ac:dyDescent="0.2">
      <c r="A112" s="33">
        <v>105</v>
      </c>
      <c r="B112" s="54" t="s">
        <v>214</v>
      </c>
      <c r="C112" s="1" t="s">
        <v>215</v>
      </c>
      <c r="D112" s="44">
        <v>34</v>
      </c>
      <c r="E112" s="44">
        <v>1612620.16</v>
      </c>
      <c r="F112" s="44">
        <v>837</v>
      </c>
      <c r="G112" s="44">
        <v>20879488.460000001</v>
      </c>
      <c r="H112" s="44">
        <v>163</v>
      </c>
      <c r="I112" s="44">
        <v>2266937.0299999998</v>
      </c>
      <c r="J112" s="44">
        <v>4839</v>
      </c>
      <c r="K112" s="44">
        <v>30569667.199999999</v>
      </c>
      <c r="L112" s="42">
        <f t="shared" si="52"/>
        <v>5873</v>
      </c>
      <c r="M112" s="42">
        <f t="shared" si="53"/>
        <v>55328712.849999994</v>
      </c>
      <c r="N112" s="44">
        <v>3549</v>
      </c>
      <c r="O112" s="44">
        <v>51591050.969999999</v>
      </c>
      <c r="P112" s="44">
        <v>136</v>
      </c>
      <c r="Q112" s="44">
        <v>4030299.07</v>
      </c>
      <c r="R112" s="42">
        <f t="shared" si="50"/>
        <v>3685</v>
      </c>
      <c r="S112" s="42">
        <f t="shared" si="51"/>
        <v>55621350.039999999</v>
      </c>
      <c r="T112" s="42">
        <f t="shared" si="54"/>
        <v>9558</v>
      </c>
      <c r="U112" s="42">
        <f t="shared" si="55"/>
        <v>110950062.88999999</v>
      </c>
      <c r="V112" s="16"/>
    </row>
    <row r="113" spans="1:22" s="9" customFormat="1" x14ac:dyDescent="0.2">
      <c r="A113" s="30">
        <v>106</v>
      </c>
      <c r="B113" s="53" t="s">
        <v>224</v>
      </c>
      <c r="C113" s="32" t="s">
        <v>225</v>
      </c>
      <c r="D113" s="43">
        <v>71</v>
      </c>
      <c r="E113" s="43">
        <v>1279364.7</v>
      </c>
      <c r="F113" s="43">
        <v>669</v>
      </c>
      <c r="G113" s="43">
        <v>24374914.16</v>
      </c>
      <c r="H113" s="43">
        <v>1171</v>
      </c>
      <c r="I113" s="43">
        <v>6173589.5499999998</v>
      </c>
      <c r="J113" s="43">
        <v>3376</v>
      </c>
      <c r="K113" s="43">
        <v>24897578.02</v>
      </c>
      <c r="L113" s="43">
        <f t="shared" si="52"/>
        <v>5287</v>
      </c>
      <c r="M113" s="43">
        <f t="shared" si="53"/>
        <v>56725446.430000007</v>
      </c>
      <c r="N113" s="43">
        <v>2838</v>
      </c>
      <c r="O113" s="43">
        <v>47680961.039999999</v>
      </c>
      <c r="P113" s="43">
        <v>326</v>
      </c>
      <c r="Q113" s="43">
        <v>5807492.0199999996</v>
      </c>
      <c r="R113" s="43">
        <f t="shared" ref="R113:R132" si="56">N113+P113</f>
        <v>3164</v>
      </c>
      <c r="S113" s="43">
        <f t="shared" ref="S113:S132" si="57">O113+Q113</f>
        <v>53488453.060000002</v>
      </c>
      <c r="T113" s="43">
        <f t="shared" si="54"/>
        <v>8451</v>
      </c>
      <c r="U113" s="43">
        <f t="shared" si="55"/>
        <v>110213899.49000001</v>
      </c>
      <c r="V113" s="16"/>
    </row>
    <row r="114" spans="1:22" s="9" customFormat="1" x14ac:dyDescent="0.2">
      <c r="A114" s="33">
        <v>107</v>
      </c>
      <c r="B114" s="54" t="s">
        <v>236</v>
      </c>
      <c r="C114" s="1" t="s">
        <v>237</v>
      </c>
      <c r="D114" s="44">
        <v>41</v>
      </c>
      <c r="E114" s="44">
        <v>252958.28</v>
      </c>
      <c r="F114" s="44">
        <v>356</v>
      </c>
      <c r="G114" s="44">
        <v>5476463.9500000002</v>
      </c>
      <c r="H114" s="44">
        <v>1808</v>
      </c>
      <c r="I114" s="44">
        <v>3332123.85</v>
      </c>
      <c r="J114" s="44">
        <v>8204</v>
      </c>
      <c r="K114" s="44">
        <v>31724665.239999998</v>
      </c>
      <c r="L114" s="42">
        <f t="shared" si="52"/>
        <v>10409</v>
      </c>
      <c r="M114" s="42">
        <f t="shared" si="53"/>
        <v>40786211.32</v>
      </c>
      <c r="N114" s="44">
        <v>2193</v>
      </c>
      <c r="O114" s="44">
        <v>49081708.170000002</v>
      </c>
      <c r="P114" s="44">
        <v>180</v>
      </c>
      <c r="Q114" s="44">
        <v>15581892.41</v>
      </c>
      <c r="R114" s="42">
        <f t="shared" si="56"/>
        <v>2373</v>
      </c>
      <c r="S114" s="42">
        <f t="shared" si="57"/>
        <v>64663600.579999998</v>
      </c>
      <c r="T114" s="42">
        <f t="shared" si="54"/>
        <v>12782</v>
      </c>
      <c r="U114" s="42">
        <f t="shared" si="55"/>
        <v>105449811.90000001</v>
      </c>
      <c r="V114" s="16"/>
    </row>
    <row r="115" spans="1:22" s="9" customFormat="1" x14ac:dyDescent="0.2">
      <c r="A115" s="30">
        <v>108</v>
      </c>
      <c r="B115" s="53" t="s">
        <v>260</v>
      </c>
      <c r="C115" s="32" t="s">
        <v>261</v>
      </c>
      <c r="D115" s="43"/>
      <c r="E115" s="43"/>
      <c r="F115" s="43"/>
      <c r="G115" s="43"/>
      <c r="H115" s="43">
        <v>2004</v>
      </c>
      <c r="I115" s="43">
        <v>14567647.439999999</v>
      </c>
      <c r="J115" s="43">
        <v>2785</v>
      </c>
      <c r="K115" s="43">
        <v>29433854.079999998</v>
      </c>
      <c r="L115" s="43">
        <f t="shared" si="52"/>
        <v>4789</v>
      </c>
      <c r="M115" s="43">
        <f t="shared" si="53"/>
        <v>44001501.519999996</v>
      </c>
      <c r="N115" s="43">
        <v>2317</v>
      </c>
      <c r="O115" s="43">
        <v>38164838.939999998</v>
      </c>
      <c r="P115" s="43">
        <v>257</v>
      </c>
      <c r="Q115" s="43">
        <v>23271809.780000001</v>
      </c>
      <c r="R115" s="43">
        <f t="shared" si="56"/>
        <v>2574</v>
      </c>
      <c r="S115" s="43">
        <f t="shared" si="57"/>
        <v>61436648.719999999</v>
      </c>
      <c r="T115" s="43">
        <f t="shared" si="54"/>
        <v>7363</v>
      </c>
      <c r="U115" s="43">
        <f t="shared" si="55"/>
        <v>105438150.23999999</v>
      </c>
      <c r="V115" s="16"/>
    </row>
    <row r="116" spans="1:22" s="9" customFormat="1" x14ac:dyDescent="0.2">
      <c r="A116" s="33">
        <v>109</v>
      </c>
      <c r="B116" s="54" t="s">
        <v>262</v>
      </c>
      <c r="C116" s="1" t="s">
        <v>367</v>
      </c>
      <c r="D116" s="44">
        <v>5</v>
      </c>
      <c r="E116" s="44">
        <v>244307.44</v>
      </c>
      <c r="F116" s="44">
        <v>1</v>
      </c>
      <c r="G116" s="44">
        <v>211.75</v>
      </c>
      <c r="H116" s="44">
        <v>141</v>
      </c>
      <c r="I116" s="44">
        <v>22979501.239999998</v>
      </c>
      <c r="J116" s="44">
        <v>72</v>
      </c>
      <c r="K116" s="44">
        <v>24293000.309999999</v>
      </c>
      <c r="L116" s="42">
        <f t="shared" si="46"/>
        <v>219</v>
      </c>
      <c r="M116" s="42">
        <f t="shared" si="47"/>
        <v>47517020.739999995</v>
      </c>
      <c r="N116" s="44">
        <v>12</v>
      </c>
      <c r="O116" s="44">
        <v>34093572</v>
      </c>
      <c r="P116" s="44">
        <v>21</v>
      </c>
      <c r="Q116" s="44">
        <v>21577200</v>
      </c>
      <c r="R116" s="42">
        <f t="shared" si="56"/>
        <v>33</v>
      </c>
      <c r="S116" s="42">
        <f t="shared" si="57"/>
        <v>55670772</v>
      </c>
      <c r="T116" s="42">
        <f t="shared" si="48"/>
        <v>252</v>
      </c>
      <c r="U116" s="42">
        <f t="shared" si="49"/>
        <v>103187792.73999999</v>
      </c>
      <c r="V116" s="16"/>
    </row>
    <row r="117" spans="1:22" s="9" customFormat="1" x14ac:dyDescent="0.2">
      <c r="A117" s="30">
        <v>110</v>
      </c>
      <c r="B117" s="31" t="s">
        <v>263</v>
      </c>
      <c r="C117" s="32" t="s">
        <v>264</v>
      </c>
      <c r="D117" s="43">
        <v>5</v>
      </c>
      <c r="E117" s="43">
        <v>1722397.21</v>
      </c>
      <c r="F117" s="43"/>
      <c r="G117" s="43"/>
      <c r="H117" s="43">
        <v>277</v>
      </c>
      <c r="I117" s="43">
        <v>29477073.120000001</v>
      </c>
      <c r="J117" s="43">
        <v>538</v>
      </c>
      <c r="K117" s="43">
        <v>41460023.43</v>
      </c>
      <c r="L117" s="43">
        <f t="shared" ref="L117:M124" si="58">J117+H117+F117+D117</f>
        <v>820</v>
      </c>
      <c r="M117" s="43">
        <f t="shared" si="58"/>
        <v>72659493.75999999</v>
      </c>
      <c r="N117" s="43">
        <v>95</v>
      </c>
      <c r="O117" s="43">
        <v>20337357.190000001</v>
      </c>
      <c r="P117" s="43">
        <v>43</v>
      </c>
      <c r="Q117" s="43">
        <v>9642034.7599999998</v>
      </c>
      <c r="R117" s="43">
        <f t="shared" si="56"/>
        <v>138</v>
      </c>
      <c r="S117" s="43">
        <f t="shared" si="57"/>
        <v>29979391.950000003</v>
      </c>
      <c r="T117" s="43">
        <f t="shared" ref="T117:U124" si="59">R117+L117</f>
        <v>958</v>
      </c>
      <c r="U117" s="43">
        <f t="shared" si="59"/>
        <v>102638885.70999999</v>
      </c>
      <c r="V117" s="16"/>
    </row>
    <row r="118" spans="1:22" s="9" customFormat="1" x14ac:dyDescent="0.2">
      <c r="A118" s="33">
        <v>111</v>
      </c>
      <c r="B118" s="54" t="s">
        <v>242</v>
      </c>
      <c r="C118" s="1" t="s">
        <v>243</v>
      </c>
      <c r="D118" s="44">
        <v>45</v>
      </c>
      <c r="E118" s="44">
        <v>14580351.25</v>
      </c>
      <c r="F118" s="44">
        <v>34</v>
      </c>
      <c r="G118" s="44">
        <v>7120654.5899999999</v>
      </c>
      <c r="H118" s="44">
        <v>2605</v>
      </c>
      <c r="I118" s="44">
        <v>8661575.4100000001</v>
      </c>
      <c r="J118" s="44">
        <v>515</v>
      </c>
      <c r="K118" s="44">
        <v>3156966.68</v>
      </c>
      <c r="L118" s="42">
        <f t="shared" si="58"/>
        <v>3199</v>
      </c>
      <c r="M118" s="42">
        <f t="shared" si="58"/>
        <v>33519547.93</v>
      </c>
      <c r="N118" s="44">
        <v>37</v>
      </c>
      <c r="O118" s="44">
        <v>27122405</v>
      </c>
      <c r="P118" s="44">
        <v>54</v>
      </c>
      <c r="Q118" s="44">
        <v>40117114.039999999</v>
      </c>
      <c r="R118" s="42">
        <f t="shared" si="56"/>
        <v>91</v>
      </c>
      <c r="S118" s="42">
        <f t="shared" si="57"/>
        <v>67239519.039999992</v>
      </c>
      <c r="T118" s="42">
        <f t="shared" si="59"/>
        <v>3290</v>
      </c>
      <c r="U118" s="42">
        <f t="shared" si="59"/>
        <v>100759066.97</v>
      </c>
      <c r="V118" s="16"/>
    </row>
    <row r="119" spans="1:22" s="9" customFormat="1" x14ac:dyDescent="0.2">
      <c r="A119" s="30">
        <v>112</v>
      </c>
      <c r="B119" s="53" t="s">
        <v>230</v>
      </c>
      <c r="C119" s="32" t="s">
        <v>231</v>
      </c>
      <c r="D119" s="43">
        <v>1</v>
      </c>
      <c r="E119" s="43">
        <v>57380.75</v>
      </c>
      <c r="F119" s="43">
        <v>36</v>
      </c>
      <c r="G119" s="43">
        <v>169016.51</v>
      </c>
      <c r="H119" s="43">
        <v>1538</v>
      </c>
      <c r="I119" s="43">
        <v>3390517.63</v>
      </c>
      <c r="J119" s="43">
        <v>6040</v>
      </c>
      <c r="K119" s="43">
        <v>47950319.93</v>
      </c>
      <c r="L119" s="43">
        <f t="shared" si="58"/>
        <v>7615</v>
      </c>
      <c r="M119" s="43">
        <f t="shared" si="58"/>
        <v>51567234.82</v>
      </c>
      <c r="N119" s="43">
        <v>3114</v>
      </c>
      <c r="O119" s="43">
        <v>44789764.350000001</v>
      </c>
      <c r="P119" s="43">
        <v>17</v>
      </c>
      <c r="Q119" s="43">
        <v>638510.62</v>
      </c>
      <c r="R119" s="43">
        <f t="shared" si="56"/>
        <v>3131</v>
      </c>
      <c r="S119" s="43">
        <f t="shared" si="57"/>
        <v>45428274.969999999</v>
      </c>
      <c r="T119" s="43">
        <f t="shared" si="59"/>
        <v>10746</v>
      </c>
      <c r="U119" s="43">
        <f t="shared" si="59"/>
        <v>96995509.789999992</v>
      </c>
      <c r="V119" s="16"/>
    </row>
    <row r="120" spans="1:22" s="9" customFormat="1" x14ac:dyDescent="0.2">
      <c r="A120" s="33">
        <v>113</v>
      </c>
      <c r="B120" s="54" t="s">
        <v>240</v>
      </c>
      <c r="C120" s="1" t="s">
        <v>241</v>
      </c>
      <c r="D120" s="44"/>
      <c r="E120" s="44"/>
      <c r="F120" s="44"/>
      <c r="G120" s="44"/>
      <c r="H120" s="44">
        <v>144</v>
      </c>
      <c r="I120" s="44">
        <v>5589644.3300000001</v>
      </c>
      <c r="J120" s="44">
        <v>1481</v>
      </c>
      <c r="K120" s="44">
        <v>41236743.479999997</v>
      </c>
      <c r="L120" s="42">
        <f t="shared" si="58"/>
        <v>1625</v>
      </c>
      <c r="M120" s="42">
        <f t="shared" si="58"/>
        <v>46826387.809999995</v>
      </c>
      <c r="N120" s="44">
        <v>1458</v>
      </c>
      <c r="O120" s="44">
        <v>41179251.979999997</v>
      </c>
      <c r="P120" s="44">
        <v>145</v>
      </c>
      <c r="Q120" s="44">
        <v>5532300.8300000001</v>
      </c>
      <c r="R120" s="42">
        <f t="shared" si="56"/>
        <v>1603</v>
      </c>
      <c r="S120" s="42">
        <f t="shared" si="57"/>
        <v>46711552.809999995</v>
      </c>
      <c r="T120" s="42">
        <f t="shared" si="59"/>
        <v>3228</v>
      </c>
      <c r="U120" s="42">
        <f t="shared" si="59"/>
        <v>93537940.61999999</v>
      </c>
      <c r="V120" s="16"/>
    </row>
    <row r="121" spans="1:22" s="9" customFormat="1" x14ac:dyDescent="0.2">
      <c r="A121" s="30">
        <v>114</v>
      </c>
      <c r="B121" s="53" t="s">
        <v>222</v>
      </c>
      <c r="C121" s="32" t="s">
        <v>223</v>
      </c>
      <c r="D121" s="43">
        <v>44</v>
      </c>
      <c r="E121" s="43">
        <v>741220.92</v>
      </c>
      <c r="F121" s="43">
        <v>330</v>
      </c>
      <c r="G121" s="43">
        <v>7695426.0199999996</v>
      </c>
      <c r="H121" s="43">
        <v>518</v>
      </c>
      <c r="I121" s="43">
        <v>19491605.02</v>
      </c>
      <c r="J121" s="43">
        <v>1831</v>
      </c>
      <c r="K121" s="43">
        <v>26014165.02</v>
      </c>
      <c r="L121" s="43">
        <f t="shared" si="58"/>
        <v>2723</v>
      </c>
      <c r="M121" s="43">
        <f t="shared" si="58"/>
        <v>53942416.980000004</v>
      </c>
      <c r="N121" s="43">
        <v>642</v>
      </c>
      <c r="O121" s="43">
        <v>20426004.620000001</v>
      </c>
      <c r="P121" s="43">
        <v>168</v>
      </c>
      <c r="Q121" s="43">
        <v>6948182.46</v>
      </c>
      <c r="R121" s="43">
        <f t="shared" si="56"/>
        <v>810</v>
      </c>
      <c r="S121" s="43">
        <f t="shared" si="57"/>
        <v>27374187.080000002</v>
      </c>
      <c r="T121" s="43">
        <f t="shared" si="59"/>
        <v>3533</v>
      </c>
      <c r="U121" s="43">
        <f t="shared" si="59"/>
        <v>81316604.060000002</v>
      </c>
      <c r="V121" s="16"/>
    </row>
    <row r="122" spans="1:22" s="9" customFormat="1" x14ac:dyDescent="0.2">
      <c r="A122" s="33">
        <v>115</v>
      </c>
      <c r="B122" s="54" t="s">
        <v>250</v>
      </c>
      <c r="C122" s="1" t="s">
        <v>251</v>
      </c>
      <c r="D122" s="44"/>
      <c r="E122" s="44"/>
      <c r="F122" s="44">
        <v>45</v>
      </c>
      <c r="G122" s="44">
        <v>620717.77</v>
      </c>
      <c r="H122" s="44">
        <v>400</v>
      </c>
      <c r="I122" s="44">
        <v>21291448.920000002</v>
      </c>
      <c r="J122" s="44">
        <v>2964</v>
      </c>
      <c r="K122" s="44">
        <v>32293139.489999998</v>
      </c>
      <c r="L122" s="42">
        <f t="shared" si="58"/>
        <v>3409</v>
      </c>
      <c r="M122" s="42">
        <f t="shared" si="58"/>
        <v>54205306.18</v>
      </c>
      <c r="N122" s="44">
        <v>51</v>
      </c>
      <c r="O122" s="44">
        <v>19739747.73</v>
      </c>
      <c r="P122" s="44">
        <v>8</v>
      </c>
      <c r="Q122" s="44">
        <v>7126849.7800000003</v>
      </c>
      <c r="R122" s="42">
        <f t="shared" si="56"/>
        <v>59</v>
      </c>
      <c r="S122" s="42">
        <f t="shared" si="57"/>
        <v>26866597.510000002</v>
      </c>
      <c r="T122" s="42">
        <f t="shared" si="59"/>
        <v>3468</v>
      </c>
      <c r="U122" s="42">
        <f t="shared" si="59"/>
        <v>81071903.689999998</v>
      </c>
      <c r="V122" s="16"/>
    </row>
    <row r="123" spans="1:22" s="9" customFormat="1" x14ac:dyDescent="0.2">
      <c r="A123" s="30">
        <v>116</v>
      </c>
      <c r="B123" s="53" t="s">
        <v>238</v>
      </c>
      <c r="C123" s="32" t="s">
        <v>239</v>
      </c>
      <c r="D123" s="43"/>
      <c r="E123" s="43"/>
      <c r="F123" s="43">
        <v>273</v>
      </c>
      <c r="G123" s="43">
        <v>14396518.640000001</v>
      </c>
      <c r="H123" s="43">
        <v>48</v>
      </c>
      <c r="I123" s="43">
        <v>77385.509999999995</v>
      </c>
      <c r="J123" s="43">
        <v>1604</v>
      </c>
      <c r="K123" s="43">
        <v>22407281.140000001</v>
      </c>
      <c r="L123" s="43">
        <f t="shared" si="58"/>
        <v>1925</v>
      </c>
      <c r="M123" s="43">
        <f t="shared" si="58"/>
        <v>36881185.290000007</v>
      </c>
      <c r="N123" s="43">
        <v>1199</v>
      </c>
      <c r="O123" s="43">
        <v>36835387.920000002</v>
      </c>
      <c r="P123" s="43">
        <v>2</v>
      </c>
      <c r="Q123" s="43">
        <v>100000</v>
      </c>
      <c r="R123" s="43">
        <f t="shared" si="56"/>
        <v>1201</v>
      </c>
      <c r="S123" s="43">
        <f t="shared" si="57"/>
        <v>36935387.920000002</v>
      </c>
      <c r="T123" s="43">
        <f t="shared" si="59"/>
        <v>3126</v>
      </c>
      <c r="U123" s="43">
        <f t="shared" si="59"/>
        <v>73816573.210000008</v>
      </c>
      <c r="V123" s="16"/>
    </row>
    <row r="124" spans="1:22" s="9" customFormat="1" x14ac:dyDescent="0.2">
      <c r="A124" s="33">
        <v>117</v>
      </c>
      <c r="B124" s="54" t="s">
        <v>232</v>
      </c>
      <c r="C124" s="1" t="s">
        <v>233</v>
      </c>
      <c r="D124" s="44">
        <v>278</v>
      </c>
      <c r="E124" s="44">
        <v>26415274.059999999</v>
      </c>
      <c r="F124" s="44">
        <v>30</v>
      </c>
      <c r="G124" s="44">
        <v>1256156.52</v>
      </c>
      <c r="H124" s="44">
        <v>153</v>
      </c>
      <c r="I124" s="44">
        <v>4200240.25</v>
      </c>
      <c r="J124" s="44">
        <v>1165</v>
      </c>
      <c r="K124" s="44">
        <v>7214691.1600000001</v>
      </c>
      <c r="L124" s="42">
        <f t="shared" si="58"/>
        <v>1626</v>
      </c>
      <c r="M124" s="42">
        <f t="shared" si="58"/>
        <v>39086361.989999995</v>
      </c>
      <c r="N124" s="44">
        <v>218</v>
      </c>
      <c r="O124" s="44">
        <v>6099719.4500000002</v>
      </c>
      <c r="P124" s="44">
        <v>237</v>
      </c>
      <c r="Q124" s="44">
        <v>28253022.510000002</v>
      </c>
      <c r="R124" s="42">
        <f t="shared" si="56"/>
        <v>455</v>
      </c>
      <c r="S124" s="42">
        <f t="shared" si="57"/>
        <v>34352741.960000001</v>
      </c>
      <c r="T124" s="42">
        <f t="shared" si="59"/>
        <v>2081</v>
      </c>
      <c r="U124" s="42">
        <f t="shared" si="59"/>
        <v>73439103.949999988</v>
      </c>
      <c r="V124" s="16"/>
    </row>
    <row r="125" spans="1:22" s="9" customFormat="1" x14ac:dyDescent="0.2">
      <c r="A125" s="30">
        <v>118</v>
      </c>
      <c r="B125" s="31" t="s">
        <v>248</v>
      </c>
      <c r="C125" s="32" t="s">
        <v>249</v>
      </c>
      <c r="D125" s="43"/>
      <c r="E125" s="43"/>
      <c r="F125" s="43"/>
      <c r="G125" s="43"/>
      <c r="H125" s="43">
        <v>1575</v>
      </c>
      <c r="I125" s="43">
        <v>5747462.5499999998</v>
      </c>
      <c r="J125" s="43">
        <v>4233</v>
      </c>
      <c r="K125" s="43">
        <v>33932050.549999997</v>
      </c>
      <c r="L125" s="43">
        <f t="shared" ref="L125:L132" si="60">J125+H125+F125+D125</f>
        <v>5808</v>
      </c>
      <c r="M125" s="43">
        <f t="shared" ref="M125:M132" si="61">K125+I125+G125+E125</f>
        <v>39679513.099999994</v>
      </c>
      <c r="N125" s="43">
        <v>934</v>
      </c>
      <c r="O125" s="43">
        <v>28273958.760000002</v>
      </c>
      <c r="P125" s="43"/>
      <c r="Q125" s="43"/>
      <c r="R125" s="43">
        <f t="shared" si="56"/>
        <v>934</v>
      </c>
      <c r="S125" s="43">
        <f t="shared" si="57"/>
        <v>28273958.760000002</v>
      </c>
      <c r="T125" s="43">
        <f t="shared" ref="T125:T132" si="62">R125+L125</f>
        <v>6742</v>
      </c>
      <c r="U125" s="43">
        <f t="shared" ref="U125:U132" si="63">S125+M125</f>
        <v>67953471.859999999</v>
      </c>
      <c r="V125" s="16"/>
    </row>
    <row r="126" spans="1:22" s="9" customFormat="1" x14ac:dyDescent="0.2">
      <c r="A126" s="33">
        <v>119</v>
      </c>
      <c r="B126" s="54" t="s">
        <v>256</v>
      </c>
      <c r="C126" s="1" t="s">
        <v>257</v>
      </c>
      <c r="D126" s="44">
        <v>4</v>
      </c>
      <c r="E126" s="44">
        <v>79871</v>
      </c>
      <c r="F126" s="44">
        <v>67</v>
      </c>
      <c r="G126" s="44">
        <v>1312320.08</v>
      </c>
      <c r="H126" s="44">
        <v>222</v>
      </c>
      <c r="I126" s="44">
        <v>2918088.97</v>
      </c>
      <c r="J126" s="44">
        <v>451</v>
      </c>
      <c r="K126" s="44">
        <v>26687892.329999998</v>
      </c>
      <c r="L126" s="42">
        <f t="shared" si="60"/>
        <v>744</v>
      </c>
      <c r="M126" s="42">
        <f t="shared" si="61"/>
        <v>30998172.379999995</v>
      </c>
      <c r="N126" s="44">
        <v>332</v>
      </c>
      <c r="O126" s="44">
        <v>29315733.449999999</v>
      </c>
      <c r="P126" s="44">
        <v>247</v>
      </c>
      <c r="Q126" s="44">
        <v>4880602.84</v>
      </c>
      <c r="R126" s="42">
        <f t="shared" si="56"/>
        <v>579</v>
      </c>
      <c r="S126" s="42">
        <f t="shared" si="57"/>
        <v>34196336.289999999</v>
      </c>
      <c r="T126" s="42">
        <f t="shared" si="62"/>
        <v>1323</v>
      </c>
      <c r="U126" s="42">
        <f t="shared" si="63"/>
        <v>65194508.669999994</v>
      </c>
      <c r="V126" s="16"/>
    </row>
    <row r="127" spans="1:22" s="9" customFormat="1" x14ac:dyDescent="0.2">
      <c r="A127" s="30">
        <v>120</v>
      </c>
      <c r="B127" s="53" t="s">
        <v>244</v>
      </c>
      <c r="C127" s="32" t="s">
        <v>245</v>
      </c>
      <c r="D127" s="43">
        <v>232</v>
      </c>
      <c r="E127" s="43">
        <v>25535716.52</v>
      </c>
      <c r="F127" s="43">
        <v>222</v>
      </c>
      <c r="G127" s="43">
        <v>6654120.8499999996</v>
      </c>
      <c r="H127" s="43">
        <v>106</v>
      </c>
      <c r="I127" s="43">
        <v>1300520.5900000001</v>
      </c>
      <c r="J127" s="43">
        <v>360</v>
      </c>
      <c r="K127" s="43">
        <v>2596126.58</v>
      </c>
      <c r="L127" s="43">
        <f t="shared" si="60"/>
        <v>920</v>
      </c>
      <c r="M127" s="43">
        <f t="shared" si="61"/>
        <v>36086484.539999999</v>
      </c>
      <c r="N127" s="43">
        <v>61</v>
      </c>
      <c r="O127" s="43">
        <v>5596707.0499999998</v>
      </c>
      <c r="P127" s="43">
        <v>102</v>
      </c>
      <c r="Q127" s="43">
        <v>23210196.550000001</v>
      </c>
      <c r="R127" s="43">
        <f t="shared" si="56"/>
        <v>163</v>
      </c>
      <c r="S127" s="43">
        <f t="shared" si="57"/>
        <v>28806903.600000001</v>
      </c>
      <c r="T127" s="43">
        <f t="shared" si="62"/>
        <v>1083</v>
      </c>
      <c r="U127" s="43">
        <f t="shared" si="63"/>
        <v>64893388.140000001</v>
      </c>
      <c r="V127" s="16"/>
    </row>
    <row r="128" spans="1:22" s="9" customFormat="1" x14ac:dyDescent="0.2">
      <c r="A128" s="33">
        <v>121</v>
      </c>
      <c r="B128" s="54" t="s">
        <v>265</v>
      </c>
      <c r="C128" s="1" t="s">
        <v>266</v>
      </c>
      <c r="D128" s="44">
        <v>48</v>
      </c>
      <c r="E128" s="44">
        <v>833923.15</v>
      </c>
      <c r="F128" s="44">
        <v>149</v>
      </c>
      <c r="G128" s="44">
        <v>1936667.96</v>
      </c>
      <c r="H128" s="44">
        <v>386</v>
      </c>
      <c r="I128" s="44">
        <v>6486858.2000000002</v>
      </c>
      <c r="J128" s="44">
        <v>2293</v>
      </c>
      <c r="K128" s="44">
        <v>24774195.16</v>
      </c>
      <c r="L128" s="42">
        <f t="shared" si="60"/>
        <v>2876</v>
      </c>
      <c r="M128" s="42">
        <f t="shared" si="61"/>
        <v>34031644.469999999</v>
      </c>
      <c r="N128" s="44">
        <v>986</v>
      </c>
      <c r="O128" s="44">
        <v>22166918.390000001</v>
      </c>
      <c r="P128" s="44">
        <v>160</v>
      </c>
      <c r="Q128" s="44">
        <v>2765480.61</v>
      </c>
      <c r="R128" s="42">
        <f t="shared" si="56"/>
        <v>1146</v>
      </c>
      <c r="S128" s="42">
        <f t="shared" si="57"/>
        <v>24932399</v>
      </c>
      <c r="T128" s="42">
        <f t="shared" si="62"/>
        <v>4022</v>
      </c>
      <c r="U128" s="42">
        <f t="shared" si="63"/>
        <v>58964043.469999999</v>
      </c>
      <c r="V128" s="16"/>
    </row>
    <row r="129" spans="1:22" s="9" customFormat="1" x14ac:dyDescent="0.2">
      <c r="A129" s="30">
        <v>122</v>
      </c>
      <c r="B129" s="53" t="s">
        <v>252</v>
      </c>
      <c r="C129" s="32" t="s">
        <v>253</v>
      </c>
      <c r="D129" s="43">
        <v>147</v>
      </c>
      <c r="E129" s="43">
        <v>1996173.37</v>
      </c>
      <c r="F129" s="43">
        <v>276</v>
      </c>
      <c r="G129" s="43">
        <v>8116882.1100000003</v>
      </c>
      <c r="H129" s="43">
        <v>99</v>
      </c>
      <c r="I129" s="43">
        <v>10742020.9</v>
      </c>
      <c r="J129" s="43">
        <v>243</v>
      </c>
      <c r="K129" s="43">
        <v>1247829.6299999999</v>
      </c>
      <c r="L129" s="43">
        <f t="shared" si="60"/>
        <v>765</v>
      </c>
      <c r="M129" s="43">
        <f t="shared" si="61"/>
        <v>22102906.010000002</v>
      </c>
      <c r="N129" s="43">
        <v>598</v>
      </c>
      <c r="O129" s="43">
        <v>16644307.48</v>
      </c>
      <c r="P129" s="43">
        <v>320</v>
      </c>
      <c r="Q129" s="43">
        <v>19609792.82</v>
      </c>
      <c r="R129" s="43">
        <f t="shared" si="56"/>
        <v>918</v>
      </c>
      <c r="S129" s="43">
        <f t="shared" si="57"/>
        <v>36254100.299999997</v>
      </c>
      <c r="T129" s="43">
        <f t="shared" si="62"/>
        <v>1683</v>
      </c>
      <c r="U129" s="43">
        <f t="shared" si="63"/>
        <v>58357006.310000002</v>
      </c>
      <c r="V129" s="16"/>
    </row>
    <row r="130" spans="1:22" s="9" customFormat="1" x14ac:dyDescent="0.2">
      <c r="A130" s="33">
        <v>123</v>
      </c>
      <c r="B130" s="54" t="s">
        <v>254</v>
      </c>
      <c r="C130" s="1" t="s">
        <v>255</v>
      </c>
      <c r="D130" s="44">
        <v>14</v>
      </c>
      <c r="E130" s="44">
        <v>205631.12</v>
      </c>
      <c r="F130" s="44">
        <v>151</v>
      </c>
      <c r="G130" s="44">
        <v>7743711.21</v>
      </c>
      <c r="H130" s="44">
        <v>418</v>
      </c>
      <c r="I130" s="44">
        <v>12854909.529999999</v>
      </c>
      <c r="J130" s="44">
        <v>682</v>
      </c>
      <c r="K130" s="44">
        <v>14287850.6</v>
      </c>
      <c r="L130" s="42">
        <f t="shared" si="60"/>
        <v>1265</v>
      </c>
      <c r="M130" s="42">
        <f t="shared" si="61"/>
        <v>35092102.459999993</v>
      </c>
      <c r="N130" s="44">
        <v>156</v>
      </c>
      <c r="O130" s="44">
        <v>15820958.859999999</v>
      </c>
      <c r="P130" s="44">
        <v>106</v>
      </c>
      <c r="Q130" s="44">
        <v>6867431.4299999997</v>
      </c>
      <c r="R130" s="42">
        <f t="shared" si="56"/>
        <v>262</v>
      </c>
      <c r="S130" s="42">
        <f t="shared" si="57"/>
        <v>22688390.289999999</v>
      </c>
      <c r="T130" s="42">
        <f t="shared" si="62"/>
        <v>1527</v>
      </c>
      <c r="U130" s="42">
        <f t="shared" si="63"/>
        <v>57780492.749999993</v>
      </c>
      <c r="V130" s="16"/>
    </row>
    <row r="131" spans="1:22" s="9" customFormat="1" x14ac:dyDescent="0.2">
      <c r="A131" s="30">
        <v>124</v>
      </c>
      <c r="B131" s="53" t="s">
        <v>246</v>
      </c>
      <c r="C131" s="32" t="s">
        <v>247</v>
      </c>
      <c r="D131" s="43">
        <v>27</v>
      </c>
      <c r="E131" s="43">
        <v>1137309.04</v>
      </c>
      <c r="F131" s="43">
        <v>580</v>
      </c>
      <c r="G131" s="43">
        <v>20176002.469999999</v>
      </c>
      <c r="H131" s="43">
        <v>141</v>
      </c>
      <c r="I131" s="43">
        <v>1388106.59</v>
      </c>
      <c r="J131" s="43">
        <v>1132</v>
      </c>
      <c r="K131" s="43">
        <v>4973349.01</v>
      </c>
      <c r="L131" s="43">
        <f t="shared" si="60"/>
        <v>1880</v>
      </c>
      <c r="M131" s="43">
        <f t="shared" si="61"/>
        <v>27674767.109999999</v>
      </c>
      <c r="N131" s="43">
        <v>1508</v>
      </c>
      <c r="O131" s="43">
        <v>25181623.550000001</v>
      </c>
      <c r="P131" s="43">
        <v>108</v>
      </c>
      <c r="Q131" s="43">
        <v>2557855.54</v>
      </c>
      <c r="R131" s="43">
        <f t="shared" si="56"/>
        <v>1616</v>
      </c>
      <c r="S131" s="43">
        <f t="shared" si="57"/>
        <v>27739479.09</v>
      </c>
      <c r="T131" s="43">
        <f t="shared" si="62"/>
        <v>3496</v>
      </c>
      <c r="U131" s="43">
        <f t="shared" si="63"/>
        <v>55414246.200000003</v>
      </c>
      <c r="V131" s="16"/>
    </row>
    <row r="132" spans="1:22" s="9" customFormat="1" x14ac:dyDescent="0.2">
      <c r="A132" s="33">
        <v>125</v>
      </c>
      <c r="B132" s="54" t="s">
        <v>275</v>
      </c>
      <c r="C132" s="1" t="s">
        <v>276</v>
      </c>
      <c r="D132" s="44">
        <v>1</v>
      </c>
      <c r="E132" s="44">
        <v>24485.7</v>
      </c>
      <c r="F132" s="44">
        <v>113</v>
      </c>
      <c r="G132" s="44">
        <v>2575356.4300000002</v>
      </c>
      <c r="H132" s="44">
        <v>1132</v>
      </c>
      <c r="I132" s="44">
        <v>2772788.82</v>
      </c>
      <c r="J132" s="44">
        <v>3294</v>
      </c>
      <c r="K132" s="44">
        <v>24369422.370000001</v>
      </c>
      <c r="L132" s="42">
        <f t="shared" si="60"/>
        <v>4540</v>
      </c>
      <c r="M132" s="42">
        <f t="shared" si="61"/>
        <v>29742053.32</v>
      </c>
      <c r="N132" s="44">
        <v>1645</v>
      </c>
      <c r="O132" s="44">
        <v>24188032.539999999</v>
      </c>
      <c r="P132" s="44">
        <v>6</v>
      </c>
      <c r="Q132" s="44">
        <v>52822.71</v>
      </c>
      <c r="R132" s="42">
        <f t="shared" si="56"/>
        <v>1651</v>
      </c>
      <c r="S132" s="42">
        <f t="shared" si="57"/>
        <v>24240855.25</v>
      </c>
      <c r="T132" s="42">
        <f t="shared" si="62"/>
        <v>6191</v>
      </c>
      <c r="U132" s="42">
        <f t="shared" si="63"/>
        <v>53982908.57</v>
      </c>
      <c r="V132" s="16"/>
    </row>
    <row r="133" spans="1:22" s="9" customFormat="1" x14ac:dyDescent="0.2">
      <c r="A133" s="30">
        <v>126</v>
      </c>
      <c r="B133" s="53" t="s">
        <v>281</v>
      </c>
      <c r="C133" s="32" t="s">
        <v>282</v>
      </c>
      <c r="D133" s="43">
        <v>1</v>
      </c>
      <c r="E133" s="43">
        <v>441.37</v>
      </c>
      <c r="F133" s="43">
        <v>31</v>
      </c>
      <c r="G133" s="43">
        <v>1169511.8799999999</v>
      </c>
      <c r="H133" s="43">
        <v>110</v>
      </c>
      <c r="I133" s="43">
        <v>659361.25</v>
      </c>
      <c r="J133" s="43">
        <v>4809</v>
      </c>
      <c r="K133" s="43">
        <v>25323826.199999999</v>
      </c>
      <c r="L133" s="43">
        <f t="shared" ref="L133:M139" si="64">J133+H133+F133+D133</f>
        <v>4951</v>
      </c>
      <c r="M133" s="43">
        <f t="shared" si="64"/>
        <v>27153140.699999999</v>
      </c>
      <c r="N133" s="43">
        <v>4626</v>
      </c>
      <c r="O133" s="43">
        <v>26031510.219999999</v>
      </c>
      <c r="P133" s="43">
        <v>11</v>
      </c>
      <c r="Q133" s="43">
        <v>200422.34</v>
      </c>
      <c r="R133" s="43">
        <f t="shared" ref="R133:R182" si="65">N133+P133</f>
        <v>4637</v>
      </c>
      <c r="S133" s="43">
        <f t="shared" ref="S133:S182" si="66">O133+Q133</f>
        <v>26231932.559999999</v>
      </c>
      <c r="T133" s="43">
        <f t="shared" ref="T133:U139" si="67">R133+L133</f>
        <v>9588</v>
      </c>
      <c r="U133" s="43">
        <f t="shared" si="67"/>
        <v>53385073.259999998</v>
      </c>
      <c r="V133" s="16"/>
    </row>
    <row r="134" spans="1:22" s="9" customFormat="1" x14ac:dyDescent="0.2">
      <c r="A134" s="33">
        <v>127</v>
      </c>
      <c r="B134" s="54" t="s">
        <v>258</v>
      </c>
      <c r="C134" s="1" t="s">
        <v>259</v>
      </c>
      <c r="D134" s="44"/>
      <c r="E134" s="44"/>
      <c r="F134" s="44">
        <v>22</v>
      </c>
      <c r="G134" s="44">
        <v>485340.88</v>
      </c>
      <c r="H134" s="44">
        <v>702</v>
      </c>
      <c r="I134" s="44">
        <v>2172681.2200000002</v>
      </c>
      <c r="J134" s="44">
        <v>2473</v>
      </c>
      <c r="K134" s="44">
        <v>25615512.530000001</v>
      </c>
      <c r="L134" s="42">
        <f t="shared" si="64"/>
        <v>3197</v>
      </c>
      <c r="M134" s="42">
        <f t="shared" si="64"/>
        <v>28273534.629999999</v>
      </c>
      <c r="N134" s="44">
        <v>1902</v>
      </c>
      <c r="O134" s="44">
        <v>24140827.420000002</v>
      </c>
      <c r="P134" s="44">
        <v>39</v>
      </c>
      <c r="Q134" s="44">
        <v>261498.47</v>
      </c>
      <c r="R134" s="42">
        <f t="shared" si="65"/>
        <v>1941</v>
      </c>
      <c r="S134" s="42">
        <f t="shared" si="66"/>
        <v>24402325.890000001</v>
      </c>
      <c r="T134" s="42">
        <f t="shared" si="67"/>
        <v>5138</v>
      </c>
      <c r="U134" s="42">
        <f t="shared" si="67"/>
        <v>52675860.519999996</v>
      </c>
      <c r="V134" s="16"/>
    </row>
    <row r="135" spans="1:22" s="9" customFormat="1" x14ac:dyDescent="0.2">
      <c r="A135" s="30">
        <v>128</v>
      </c>
      <c r="B135" s="53" t="s">
        <v>283</v>
      </c>
      <c r="C135" s="32" t="s">
        <v>284</v>
      </c>
      <c r="D135" s="43"/>
      <c r="E135" s="43"/>
      <c r="F135" s="43">
        <v>3</v>
      </c>
      <c r="G135" s="43">
        <v>6334.8</v>
      </c>
      <c r="H135" s="43">
        <v>462</v>
      </c>
      <c r="I135" s="43">
        <v>1954326.6</v>
      </c>
      <c r="J135" s="43">
        <v>1635</v>
      </c>
      <c r="K135" s="43">
        <v>24833813.739999998</v>
      </c>
      <c r="L135" s="43">
        <f t="shared" si="64"/>
        <v>2100</v>
      </c>
      <c r="M135" s="43">
        <f t="shared" si="64"/>
        <v>26794475.140000001</v>
      </c>
      <c r="N135" s="43">
        <v>1998</v>
      </c>
      <c r="O135" s="43">
        <v>22873936.350000001</v>
      </c>
      <c r="P135" s="43"/>
      <c r="Q135" s="43"/>
      <c r="R135" s="43">
        <f t="shared" si="65"/>
        <v>1998</v>
      </c>
      <c r="S135" s="43">
        <f t="shared" si="66"/>
        <v>22873936.350000001</v>
      </c>
      <c r="T135" s="43">
        <f t="shared" si="67"/>
        <v>4098</v>
      </c>
      <c r="U135" s="43">
        <f t="shared" si="67"/>
        <v>49668411.490000002</v>
      </c>
      <c r="V135" s="16"/>
    </row>
    <row r="136" spans="1:22" s="9" customFormat="1" x14ac:dyDescent="0.2">
      <c r="A136" s="33">
        <v>129</v>
      </c>
      <c r="B136" s="54" t="s">
        <v>267</v>
      </c>
      <c r="C136" s="1" t="s">
        <v>268</v>
      </c>
      <c r="D136" s="44">
        <v>10</v>
      </c>
      <c r="E136" s="44">
        <v>189695.96</v>
      </c>
      <c r="F136" s="44">
        <v>221</v>
      </c>
      <c r="G136" s="44">
        <v>2743910.66</v>
      </c>
      <c r="H136" s="44">
        <v>211</v>
      </c>
      <c r="I136" s="44">
        <v>4043040.54</v>
      </c>
      <c r="J136" s="44">
        <v>3507</v>
      </c>
      <c r="K136" s="44">
        <v>19091485.940000001</v>
      </c>
      <c r="L136" s="42">
        <f t="shared" si="64"/>
        <v>3949</v>
      </c>
      <c r="M136" s="42">
        <f t="shared" si="64"/>
        <v>26068133.100000001</v>
      </c>
      <c r="N136" s="44">
        <v>1445</v>
      </c>
      <c r="O136" s="44">
        <v>19917297.690000001</v>
      </c>
      <c r="P136" s="44">
        <v>44</v>
      </c>
      <c r="Q136" s="44">
        <v>2308489.9</v>
      </c>
      <c r="R136" s="42">
        <f t="shared" si="65"/>
        <v>1489</v>
      </c>
      <c r="S136" s="42">
        <f t="shared" si="66"/>
        <v>22225787.59</v>
      </c>
      <c r="T136" s="42">
        <f t="shared" si="67"/>
        <v>5438</v>
      </c>
      <c r="U136" s="42">
        <f t="shared" si="67"/>
        <v>48293920.689999998</v>
      </c>
      <c r="V136" s="16"/>
    </row>
    <row r="137" spans="1:22" s="9" customFormat="1" x14ac:dyDescent="0.2">
      <c r="A137" s="30">
        <v>130</v>
      </c>
      <c r="B137" s="53" t="s">
        <v>271</v>
      </c>
      <c r="C137" s="32" t="s">
        <v>272</v>
      </c>
      <c r="D137" s="43">
        <v>2</v>
      </c>
      <c r="E137" s="43">
        <v>132300</v>
      </c>
      <c r="F137" s="43"/>
      <c r="G137" s="43"/>
      <c r="H137" s="43">
        <v>2030</v>
      </c>
      <c r="I137" s="43">
        <v>2409225.1800000002</v>
      </c>
      <c r="J137" s="43">
        <v>10822</v>
      </c>
      <c r="K137" s="43">
        <v>22652433.300000001</v>
      </c>
      <c r="L137" s="43">
        <f t="shared" si="64"/>
        <v>12854</v>
      </c>
      <c r="M137" s="43">
        <f t="shared" si="64"/>
        <v>25193958.48</v>
      </c>
      <c r="N137" s="43">
        <v>471</v>
      </c>
      <c r="O137" s="43">
        <v>20224605.800000001</v>
      </c>
      <c r="P137" s="43"/>
      <c r="Q137" s="43"/>
      <c r="R137" s="43">
        <f t="shared" si="65"/>
        <v>471</v>
      </c>
      <c r="S137" s="43">
        <f t="shared" si="66"/>
        <v>20224605.800000001</v>
      </c>
      <c r="T137" s="43">
        <f t="shared" si="67"/>
        <v>13325</v>
      </c>
      <c r="U137" s="43">
        <f t="shared" si="67"/>
        <v>45418564.280000001</v>
      </c>
      <c r="V137" s="16"/>
    </row>
    <row r="138" spans="1:22" s="9" customFormat="1" x14ac:dyDescent="0.2">
      <c r="A138" s="33">
        <v>131</v>
      </c>
      <c r="B138" s="54" t="s">
        <v>269</v>
      </c>
      <c r="C138" s="1" t="s">
        <v>270</v>
      </c>
      <c r="D138" s="44">
        <v>18</v>
      </c>
      <c r="E138" s="44">
        <v>138059.51999999999</v>
      </c>
      <c r="F138" s="44">
        <v>307</v>
      </c>
      <c r="G138" s="44">
        <v>8009444.6900000004</v>
      </c>
      <c r="H138" s="44">
        <v>211</v>
      </c>
      <c r="I138" s="44">
        <v>7210492.5899999999</v>
      </c>
      <c r="J138" s="44">
        <v>672</v>
      </c>
      <c r="K138" s="44">
        <v>7720361.5199999996</v>
      </c>
      <c r="L138" s="42">
        <f t="shared" si="64"/>
        <v>1208</v>
      </c>
      <c r="M138" s="42">
        <f t="shared" si="64"/>
        <v>23078358.32</v>
      </c>
      <c r="N138" s="44">
        <v>718</v>
      </c>
      <c r="O138" s="44">
        <v>14710154.460000001</v>
      </c>
      <c r="P138" s="44">
        <v>154</v>
      </c>
      <c r="Q138" s="44">
        <v>6281095.7599999998</v>
      </c>
      <c r="R138" s="42">
        <f t="shared" si="65"/>
        <v>872</v>
      </c>
      <c r="S138" s="42">
        <f t="shared" si="66"/>
        <v>20991250.219999999</v>
      </c>
      <c r="T138" s="42">
        <f t="shared" si="67"/>
        <v>2080</v>
      </c>
      <c r="U138" s="42">
        <f t="shared" si="67"/>
        <v>44069608.539999999</v>
      </c>
      <c r="V138" s="16"/>
    </row>
    <row r="139" spans="1:22" s="9" customFormat="1" x14ac:dyDescent="0.2">
      <c r="A139" s="30">
        <v>132</v>
      </c>
      <c r="B139" s="53" t="s">
        <v>277</v>
      </c>
      <c r="C139" s="32" t="s">
        <v>278</v>
      </c>
      <c r="D139" s="43"/>
      <c r="E139" s="43"/>
      <c r="F139" s="43"/>
      <c r="G139" s="43"/>
      <c r="H139" s="43">
        <v>863</v>
      </c>
      <c r="I139" s="43">
        <v>2657729.04</v>
      </c>
      <c r="J139" s="43">
        <v>2225</v>
      </c>
      <c r="K139" s="43">
        <v>19905641.34</v>
      </c>
      <c r="L139" s="43">
        <f t="shared" si="64"/>
        <v>3088</v>
      </c>
      <c r="M139" s="43">
        <f t="shared" si="64"/>
        <v>22563370.379999999</v>
      </c>
      <c r="N139" s="43">
        <v>1746</v>
      </c>
      <c r="O139" s="43">
        <v>17271234.940000001</v>
      </c>
      <c r="P139" s="43">
        <v>1</v>
      </c>
      <c r="Q139" s="43">
        <v>9396.14</v>
      </c>
      <c r="R139" s="43">
        <f t="shared" si="65"/>
        <v>1747</v>
      </c>
      <c r="S139" s="43">
        <f t="shared" si="66"/>
        <v>17280631.080000002</v>
      </c>
      <c r="T139" s="43">
        <f t="shared" si="67"/>
        <v>4835</v>
      </c>
      <c r="U139" s="43">
        <f t="shared" si="67"/>
        <v>39844001.460000001</v>
      </c>
      <c r="V139" s="16"/>
    </row>
    <row r="140" spans="1:22" s="9" customFormat="1" x14ac:dyDescent="0.2">
      <c r="A140" s="33">
        <v>133</v>
      </c>
      <c r="B140" s="54" t="s">
        <v>299</v>
      </c>
      <c r="C140" s="1" t="s">
        <v>300</v>
      </c>
      <c r="D140" s="44">
        <v>15</v>
      </c>
      <c r="E140" s="44">
        <v>2996811.82</v>
      </c>
      <c r="F140" s="44">
        <v>12</v>
      </c>
      <c r="G140" s="44">
        <v>12973939.34</v>
      </c>
      <c r="H140" s="44">
        <v>13</v>
      </c>
      <c r="I140" s="44">
        <v>2729927.56</v>
      </c>
      <c r="J140" s="44">
        <v>32</v>
      </c>
      <c r="K140" s="44">
        <v>319559.49</v>
      </c>
      <c r="L140" s="42">
        <f t="shared" ref="L140:L147" si="68">J140+H140+F140+D140</f>
        <v>72</v>
      </c>
      <c r="M140" s="42">
        <f t="shared" ref="M140:M147" si="69">K140+I140+G140+E140</f>
        <v>19020238.210000001</v>
      </c>
      <c r="N140" s="44">
        <v>14</v>
      </c>
      <c r="O140" s="44">
        <v>6626434.4699999997</v>
      </c>
      <c r="P140" s="44">
        <v>15</v>
      </c>
      <c r="Q140" s="44">
        <v>13863305.48</v>
      </c>
      <c r="R140" s="42">
        <f t="shared" si="65"/>
        <v>29</v>
      </c>
      <c r="S140" s="42">
        <f t="shared" si="66"/>
        <v>20489739.949999999</v>
      </c>
      <c r="T140" s="42">
        <f t="shared" ref="T140:T147" si="70">R140+L140</f>
        <v>101</v>
      </c>
      <c r="U140" s="42">
        <f t="shared" ref="U140:U147" si="71">S140+M140</f>
        <v>39509978.159999996</v>
      </c>
      <c r="V140" s="16"/>
    </row>
    <row r="141" spans="1:22" s="9" customFormat="1" x14ac:dyDescent="0.2">
      <c r="A141" s="30">
        <v>134</v>
      </c>
      <c r="B141" s="53" t="s">
        <v>279</v>
      </c>
      <c r="C141" s="32" t="s">
        <v>280</v>
      </c>
      <c r="D141" s="43">
        <v>5</v>
      </c>
      <c r="E141" s="43">
        <v>50256.66</v>
      </c>
      <c r="F141" s="43">
        <v>26</v>
      </c>
      <c r="G141" s="43">
        <v>134465.16</v>
      </c>
      <c r="H141" s="43">
        <v>1426</v>
      </c>
      <c r="I141" s="43">
        <v>10412952.109999999</v>
      </c>
      <c r="J141" s="43">
        <v>2530</v>
      </c>
      <c r="K141" s="43">
        <v>18627291.699999999</v>
      </c>
      <c r="L141" s="43">
        <f t="shared" si="68"/>
        <v>3987</v>
      </c>
      <c r="M141" s="43">
        <f t="shared" si="69"/>
        <v>29224965.629999999</v>
      </c>
      <c r="N141" s="43">
        <v>1123</v>
      </c>
      <c r="O141" s="43">
        <v>9096735.8699999992</v>
      </c>
      <c r="P141" s="43">
        <v>50</v>
      </c>
      <c r="Q141" s="43">
        <v>878430.04</v>
      </c>
      <c r="R141" s="43">
        <f t="shared" si="65"/>
        <v>1173</v>
      </c>
      <c r="S141" s="43">
        <f t="shared" si="66"/>
        <v>9975165.9100000001</v>
      </c>
      <c r="T141" s="43">
        <f t="shared" si="70"/>
        <v>5160</v>
      </c>
      <c r="U141" s="43">
        <f t="shared" si="71"/>
        <v>39200131.539999999</v>
      </c>
      <c r="V141" s="16"/>
    </row>
    <row r="142" spans="1:22" s="9" customFormat="1" x14ac:dyDescent="0.2">
      <c r="A142" s="33">
        <v>135</v>
      </c>
      <c r="B142" s="54" t="s">
        <v>295</v>
      </c>
      <c r="C142" s="1" t="s">
        <v>296</v>
      </c>
      <c r="D142" s="44"/>
      <c r="E142" s="44"/>
      <c r="F142" s="44"/>
      <c r="G142" s="44"/>
      <c r="H142" s="44">
        <v>246</v>
      </c>
      <c r="I142" s="44">
        <v>712039.97</v>
      </c>
      <c r="J142" s="44">
        <v>2224</v>
      </c>
      <c r="K142" s="44">
        <v>16988110.73</v>
      </c>
      <c r="L142" s="42">
        <f t="shared" si="68"/>
        <v>2470</v>
      </c>
      <c r="M142" s="42">
        <f t="shared" si="69"/>
        <v>17700150.699999999</v>
      </c>
      <c r="N142" s="44">
        <v>2954</v>
      </c>
      <c r="O142" s="44">
        <v>16503429.18</v>
      </c>
      <c r="P142" s="44">
        <v>29</v>
      </c>
      <c r="Q142" s="44">
        <v>292733.63</v>
      </c>
      <c r="R142" s="42">
        <f t="shared" si="65"/>
        <v>2983</v>
      </c>
      <c r="S142" s="42">
        <f t="shared" si="66"/>
        <v>16796162.809999999</v>
      </c>
      <c r="T142" s="42">
        <f t="shared" si="70"/>
        <v>5453</v>
      </c>
      <c r="U142" s="42">
        <f t="shared" si="71"/>
        <v>34496313.509999998</v>
      </c>
      <c r="V142" s="16"/>
    </row>
    <row r="143" spans="1:22" s="9" customFormat="1" x14ac:dyDescent="0.2">
      <c r="A143" s="30">
        <v>136</v>
      </c>
      <c r="B143" s="53" t="s">
        <v>289</v>
      </c>
      <c r="C143" s="32" t="s">
        <v>290</v>
      </c>
      <c r="D143" s="43"/>
      <c r="E143" s="43"/>
      <c r="F143" s="43"/>
      <c r="G143" s="43"/>
      <c r="H143" s="43">
        <v>8</v>
      </c>
      <c r="I143" s="43">
        <v>2330345.9700000002</v>
      </c>
      <c r="J143" s="43">
        <v>47</v>
      </c>
      <c r="K143" s="43">
        <v>19376204.379999999</v>
      </c>
      <c r="L143" s="43">
        <f t="shared" si="68"/>
        <v>55</v>
      </c>
      <c r="M143" s="43">
        <f t="shared" si="69"/>
        <v>21706550.349999998</v>
      </c>
      <c r="N143" s="43">
        <v>1</v>
      </c>
      <c r="O143" s="43">
        <v>12551128.539999999</v>
      </c>
      <c r="P143" s="43"/>
      <c r="Q143" s="43"/>
      <c r="R143" s="43">
        <f t="shared" si="65"/>
        <v>1</v>
      </c>
      <c r="S143" s="43">
        <f t="shared" si="66"/>
        <v>12551128.539999999</v>
      </c>
      <c r="T143" s="43">
        <f t="shared" si="70"/>
        <v>56</v>
      </c>
      <c r="U143" s="43">
        <f t="shared" si="71"/>
        <v>34257678.890000001</v>
      </c>
      <c r="V143" s="16"/>
    </row>
    <row r="144" spans="1:22" s="9" customFormat="1" x14ac:dyDescent="0.2">
      <c r="A144" s="33">
        <v>137</v>
      </c>
      <c r="B144" s="54" t="s">
        <v>285</v>
      </c>
      <c r="C144" s="1" t="s">
        <v>286</v>
      </c>
      <c r="D144" s="44"/>
      <c r="E144" s="44"/>
      <c r="F144" s="44"/>
      <c r="G144" s="44"/>
      <c r="H144" s="44">
        <v>956</v>
      </c>
      <c r="I144" s="44">
        <v>2996870.89</v>
      </c>
      <c r="J144" s="44">
        <v>2671</v>
      </c>
      <c r="K144" s="44">
        <v>17060287.710000001</v>
      </c>
      <c r="L144" s="42">
        <f t="shared" si="68"/>
        <v>3627</v>
      </c>
      <c r="M144" s="42">
        <f t="shared" si="69"/>
        <v>20057158.600000001</v>
      </c>
      <c r="N144" s="44">
        <v>970</v>
      </c>
      <c r="O144" s="44">
        <v>14058275.949999999</v>
      </c>
      <c r="P144" s="44">
        <v>1</v>
      </c>
      <c r="Q144" s="44">
        <v>12.55</v>
      </c>
      <c r="R144" s="42">
        <f t="shared" si="65"/>
        <v>971</v>
      </c>
      <c r="S144" s="42">
        <f t="shared" si="66"/>
        <v>14058288.5</v>
      </c>
      <c r="T144" s="42">
        <f t="shared" si="70"/>
        <v>4598</v>
      </c>
      <c r="U144" s="42">
        <f t="shared" si="71"/>
        <v>34115447.100000001</v>
      </c>
      <c r="V144" s="16"/>
    </row>
    <row r="145" spans="1:22" s="9" customFormat="1" x14ac:dyDescent="0.2">
      <c r="A145" s="30">
        <v>138</v>
      </c>
      <c r="B145" s="53" t="s">
        <v>309</v>
      </c>
      <c r="C145" s="32" t="s">
        <v>310</v>
      </c>
      <c r="D145" s="43"/>
      <c r="E145" s="43"/>
      <c r="F145" s="43">
        <v>1</v>
      </c>
      <c r="G145" s="43">
        <v>56500</v>
      </c>
      <c r="H145" s="43">
        <v>4744</v>
      </c>
      <c r="I145" s="43">
        <v>2299839.31</v>
      </c>
      <c r="J145" s="43">
        <v>5074</v>
      </c>
      <c r="K145" s="43">
        <v>5739392.2300000004</v>
      </c>
      <c r="L145" s="43">
        <f t="shared" si="68"/>
        <v>9819</v>
      </c>
      <c r="M145" s="43">
        <f t="shared" si="69"/>
        <v>8095731.540000001</v>
      </c>
      <c r="N145" s="43">
        <v>462</v>
      </c>
      <c r="O145" s="43">
        <v>13803038.609999999</v>
      </c>
      <c r="P145" s="43">
        <v>227</v>
      </c>
      <c r="Q145" s="43">
        <v>10300930.300000001</v>
      </c>
      <c r="R145" s="43">
        <f t="shared" si="65"/>
        <v>689</v>
      </c>
      <c r="S145" s="43">
        <f t="shared" si="66"/>
        <v>24103968.91</v>
      </c>
      <c r="T145" s="43">
        <f t="shared" si="70"/>
        <v>10508</v>
      </c>
      <c r="U145" s="43">
        <f t="shared" si="71"/>
        <v>32199700.450000003</v>
      </c>
      <c r="V145" s="16"/>
    </row>
    <row r="146" spans="1:22" s="9" customFormat="1" x14ac:dyDescent="0.2">
      <c r="A146" s="33">
        <v>139</v>
      </c>
      <c r="B146" s="54" t="s">
        <v>287</v>
      </c>
      <c r="C146" s="1" t="s">
        <v>288</v>
      </c>
      <c r="D146" s="44"/>
      <c r="E146" s="44"/>
      <c r="F146" s="44"/>
      <c r="G146" s="44"/>
      <c r="H146" s="44">
        <v>1029</v>
      </c>
      <c r="I146" s="44">
        <v>3680813.91</v>
      </c>
      <c r="J146" s="44">
        <v>2360</v>
      </c>
      <c r="K146" s="44">
        <v>15993865.859999999</v>
      </c>
      <c r="L146" s="44">
        <f t="shared" si="68"/>
        <v>3389</v>
      </c>
      <c r="M146" s="44">
        <f t="shared" si="69"/>
        <v>19674679.77</v>
      </c>
      <c r="N146" s="44">
        <v>1269</v>
      </c>
      <c r="O146" s="44">
        <v>12315307.4</v>
      </c>
      <c r="P146" s="44"/>
      <c r="Q146" s="44"/>
      <c r="R146" s="42">
        <f t="shared" si="65"/>
        <v>1269</v>
      </c>
      <c r="S146" s="42">
        <f t="shared" si="66"/>
        <v>12315307.4</v>
      </c>
      <c r="T146" s="44">
        <f t="shared" si="70"/>
        <v>4658</v>
      </c>
      <c r="U146" s="44">
        <f t="shared" si="71"/>
        <v>31989987.170000002</v>
      </c>
      <c r="V146" s="16"/>
    </row>
    <row r="147" spans="1:22" s="9" customFormat="1" x14ac:dyDescent="0.2">
      <c r="A147" s="30">
        <v>140</v>
      </c>
      <c r="B147" s="53" t="s">
        <v>293</v>
      </c>
      <c r="C147" s="32" t="s">
        <v>294</v>
      </c>
      <c r="D147" s="43"/>
      <c r="E147" s="43"/>
      <c r="F147" s="43">
        <v>91</v>
      </c>
      <c r="G147" s="43">
        <v>1474463.17</v>
      </c>
      <c r="H147" s="43">
        <v>591</v>
      </c>
      <c r="I147" s="43">
        <v>819862.94</v>
      </c>
      <c r="J147" s="43">
        <v>6945</v>
      </c>
      <c r="K147" s="43">
        <v>14289903.32</v>
      </c>
      <c r="L147" s="43">
        <f t="shared" si="68"/>
        <v>7627</v>
      </c>
      <c r="M147" s="43">
        <f t="shared" si="69"/>
        <v>16584229.43</v>
      </c>
      <c r="N147" s="43">
        <v>2626</v>
      </c>
      <c r="O147" s="43">
        <v>15008180.050000001</v>
      </c>
      <c r="P147" s="43">
        <v>5</v>
      </c>
      <c r="Q147" s="43">
        <v>107635.74</v>
      </c>
      <c r="R147" s="43">
        <f t="shared" si="65"/>
        <v>2631</v>
      </c>
      <c r="S147" s="43">
        <f t="shared" si="66"/>
        <v>15115815.790000001</v>
      </c>
      <c r="T147" s="43">
        <f t="shared" si="70"/>
        <v>10258</v>
      </c>
      <c r="U147" s="43">
        <f t="shared" si="71"/>
        <v>31700045.219999999</v>
      </c>
      <c r="V147" s="16"/>
    </row>
    <row r="148" spans="1:22" s="9" customFormat="1" x14ac:dyDescent="0.2">
      <c r="A148" s="33">
        <v>141</v>
      </c>
      <c r="B148" s="54" t="s">
        <v>291</v>
      </c>
      <c r="C148" s="1" t="s">
        <v>292</v>
      </c>
      <c r="D148" s="44"/>
      <c r="E148" s="44"/>
      <c r="F148" s="44">
        <v>18</v>
      </c>
      <c r="G148" s="44">
        <v>148516.03</v>
      </c>
      <c r="H148" s="44">
        <v>2575</v>
      </c>
      <c r="I148" s="44">
        <v>1312494.1499999999</v>
      </c>
      <c r="J148" s="44">
        <v>14164</v>
      </c>
      <c r="K148" s="44">
        <v>14748723.9</v>
      </c>
      <c r="L148" s="42">
        <f t="shared" ref="L148:M152" si="72">J148+H148+F148+D148</f>
        <v>16757</v>
      </c>
      <c r="M148" s="42">
        <f t="shared" si="72"/>
        <v>16209734.08</v>
      </c>
      <c r="N148" s="44">
        <v>803</v>
      </c>
      <c r="O148" s="44">
        <v>14161616.060000001</v>
      </c>
      <c r="P148" s="44">
        <v>25</v>
      </c>
      <c r="Q148" s="44">
        <v>463530.68</v>
      </c>
      <c r="R148" s="42">
        <f t="shared" si="65"/>
        <v>828</v>
      </c>
      <c r="S148" s="42">
        <f t="shared" si="66"/>
        <v>14625146.74</v>
      </c>
      <c r="T148" s="42">
        <f t="shared" ref="T148:U152" si="73">R148+L148</f>
        <v>17585</v>
      </c>
      <c r="U148" s="42">
        <f t="shared" si="73"/>
        <v>30834880.82</v>
      </c>
      <c r="V148" s="16"/>
    </row>
    <row r="149" spans="1:22" s="9" customFormat="1" x14ac:dyDescent="0.2">
      <c r="A149" s="30">
        <v>142</v>
      </c>
      <c r="B149" s="31" t="s">
        <v>297</v>
      </c>
      <c r="C149" s="32" t="s">
        <v>298</v>
      </c>
      <c r="D149" s="43"/>
      <c r="E149" s="43"/>
      <c r="F149" s="43"/>
      <c r="G149" s="43"/>
      <c r="H149" s="43">
        <v>1876</v>
      </c>
      <c r="I149" s="43">
        <v>11780736.699999999</v>
      </c>
      <c r="J149" s="43">
        <v>2037</v>
      </c>
      <c r="K149" s="43">
        <v>12557906.369999999</v>
      </c>
      <c r="L149" s="43">
        <f t="shared" si="72"/>
        <v>3913</v>
      </c>
      <c r="M149" s="43">
        <f t="shared" si="72"/>
        <v>24338643.07</v>
      </c>
      <c r="N149" s="43">
        <v>202</v>
      </c>
      <c r="O149" s="43">
        <v>817181.6</v>
      </c>
      <c r="P149" s="43">
        <v>17</v>
      </c>
      <c r="Q149" s="43">
        <v>203481.89</v>
      </c>
      <c r="R149" s="43">
        <f t="shared" si="65"/>
        <v>219</v>
      </c>
      <c r="S149" s="43">
        <f t="shared" si="66"/>
        <v>1020663.49</v>
      </c>
      <c r="T149" s="43">
        <f t="shared" si="73"/>
        <v>4132</v>
      </c>
      <c r="U149" s="43">
        <f t="shared" si="73"/>
        <v>25359306.559999999</v>
      </c>
      <c r="V149" s="16"/>
    </row>
    <row r="150" spans="1:22" s="9" customFormat="1" x14ac:dyDescent="0.2">
      <c r="A150" s="33">
        <v>143</v>
      </c>
      <c r="B150" s="54" t="s">
        <v>303</v>
      </c>
      <c r="C150" s="1" t="s">
        <v>304</v>
      </c>
      <c r="D150" s="44">
        <v>1</v>
      </c>
      <c r="E150" s="44">
        <v>856</v>
      </c>
      <c r="F150" s="44">
        <v>138</v>
      </c>
      <c r="G150" s="44">
        <v>6354530.1600000001</v>
      </c>
      <c r="H150" s="44">
        <v>77</v>
      </c>
      <c r="I150" s="44">
        <v>1971546.13</v>
      </c>
      <c r="J150" s="44">
        <v>579</v>
      </c>
      <c r="K150" s="44">
        <v>3380697.64</v>
      </c>
      <c r="L150" s="42">
        <f t="shared" si="72"/>
        <v>795</v>
      </c>
      <c r="M150" s="42">
        <f t="shared" si="72"/>
        <v>11707629.93</v>
      </c>
      <c r="N150" s="44">
        <v>653</v>
      </c>
      <c r="O150" s="44">
        <v>9637313.9700000007</v>
      </c>
      <c r="P150" s="44">
        <v>56</v>
      </c>
      <c r="Q150" s="44">
        <v>1887750.1</v>
      </c>
      <c r="R150" s="42">
        <f t="shared" si="65"/>
        <v>709</v>
      </c>
      <c r="S150" s="42">
        <f t="shared" si="66"/>
        <v>11525064.07</v>
      </c>
      <c r="T150" s="42">
        <f t="shared" si="73"/>
        <v>1504</v>
      </c>
      <c r="U150" s="42">
        <f t="shared" si="73"/>
        <v>23232694</v>
      </c>
      <c r="V150" s="16"/>
    </row>
    <row r="151" spans="1:22" s="9" customFormat="1" x14ac:dyDescent="0.2">
      <c r="A151" s="30">
        <v>144</v>
      </c>
      <c r="B151" s="53" t="s">
        <v>307</v>
      </c>
      <c r="C151" s="32" t="s">
        <v>308</v>
      </c>
      <c r="D151" s="43"/>
      <c r="E151" s="43"/>
      <c r="F151" s="43"/>
      <c r="G151" s="43"/>
      <c r="H151" s="43">
        <v>3545</v>
      </c>
      <c r="I151" s="43">
        <v>3804011.91</v>
      </c>
      <c r="J151" s="43">
        <v>5648</v>
      </c>
      <c r="K151" s="43">
        <v>11283481.310000001</v>
      </c>
      <c r="L151" s="43">
        <f t="shared" si="72"/>
        <v>9193</v>
      </c>
      <c r="M151" s="43">
        <f t="shared" si="72"/>
        <v>15087493.220000001</v>
      </c>
      <c r="N151" s="43">
        <v>648</v>
      </c>
      <c r="O151" s="43">
        <v>7672209.2699999996</v>
      </c>
      <c r="P151" s="43">
        <v>2</v>
      </c>
      <c r="Q151" s="43">
        <v>189045</v>
      </c>
      <c r="R151" s="43">
        <f t="shared" si="65"/>
        <v>650</v>
      </c>
      <c r="S151" s="43">
        <f t="shared" si="66"/>
        <v>7861254.2699999996</v>
      </c>
      <c r="T151" s="43">
        <f t="shared" si="73"/>
        <v>9843</v>
      </c>
      <c r="U151" s="43">
        <f t="shared" si="73"/>
        <v>22948747.490000002</v>
      </c>
      <c r="V151" s="16"/>
    </row>
    <row r="152" spans="1:22" s="9" customFormat="1" x14ac:dyDescent="0.2">
      <c r="A152" s="33">
        <v>145</v>
      </c>
      <c r="B152" s="54" t="s">
        <v>305</v>
      </c>
      <c r="C152" s="1" t="s">
        <v>306</v>
      </c>
      <c r="D152" s="44">
        <v>93</v>
      </c>
      <c r="E152" s="44">
        <v>455683.72</v>
      </c>
      <c r="F152" s="44">
        <v>38</v>
      </c>
      <c r="G152" s="44">
        <v>403729.88</v>
      </c>
      <c r="H152" s="44">
        <v>715</v>
      </c>
      <c r="I152" s="44">
        <v>4197806.12</v>
      </c>
      <c r="J152" s="44">
        <v>3962</v>
      </c>
      <c r="K152" s="44">
        <v>8968182.4100000001</v>
      </c>
      <c r="L152" s="42">
        <f t="shared" si="72"/>
        <v>4808</v>
      </c>
      <c r="M152" s="42">
        <f t="shared" si="72"/>
        <v>14025402.130000003</v>
      </c>
      <c r="N152" s="44">
        <v>662</v>
      </c>
      <c r="O152" s="44">
        <v>6318057.8300000001</v>
      </c>
      <c r="P152" s="44">
        <v>65</v>
      </c>
      <c r="Q152" s="44">
        <v>1604235.87</v>
      </c>
      <c r="R152" s="42">
        <f t="shared" si="65"/>
        <v>727</v>
      </c>
      <c r="S152" s="42">
        <f t="shared" si="66"/>
        <v>7922293.7000000002</v>
      </c>
      <c r="T152" s="42">
        <f t="shared" si="73"/>
        <v>5535</v>
      </c>
      <c r="U152" s="42">
        <f t="shared" si="73"/>
        <v>21947695.830000002</v>
      </c>
      <c r="V152" s="16"/>
    </row>
    <row r="153" spans="1:22" s="9" customFormat="1" x14ac:dyDescent="0.2">
      <c r="A153" s="30">
        <v>146</v>
      </c>
      <c r="B153" s="53" t="s">
        <v>315</v>
      </c>
      <c r="C153" s="32" t="s">
        <v>316</v>
      </c>
      <c r="D153" s="43">
        <v>12</v>
      </c>
      <c r="E153" s="43">
        <v>827968.71</v>
      </c>
      <c r="F153" s="43">
        <v>134</v>
      </c>
      <c r="G153" s="43">
        <v>4247978.58</v>
      </c>
      <c r="H153" s="43">
        <v>313</v>
      </c>
      <c r="I153" s="43">
        <v>3983965.21</v>
      </c>
      <c r="J153" s="43">
        <v>693</v>
      </c>
      <c r="K153" s="43">
        <v>2279385.56</v>
      </c>
      <c r="L153" s="43">
        <f t="shared" ref="L153:L160" si="74">J153+H153+F153+D153</f>
        <v>1152</v>
      </c>
      <c r="M153" s="43">
        <f t="shared" ref="M153:M160" si="75">K153+I153+G153+E153</f>
        <v>11339298.059999999</v>
      </c>
      <c r="N153" s="43">
        <v>427</v>
      </c>
      <c r="O153" s="43">
        <v>5219588.62</v>
      </c>
      <c r="P153" s="43">
        <v>134</v>
      </c>
      <c r="Q153" s="43">
        <v>3499581.92</v>
      </c>
      <c r="R153" s="43">
        <f t="shared" si="65"/>
        <v>561</v>
      </c>
      <c r="S153" s="43">
        <f t="shared" si="66"/>
        <v>8719170.5399999991</v>
      </c>
      <c r="T153" s="43">
        <f t="shared" ref="T153:T160" si="76">R153+L153</f>
        <v>1713</v>
      </c>
      <c r="U153" s="43">
        <f t="shared" ref="U153:U160" si="77">S153+M153</f>
        <v>20058468.599999998</v>
      </c>
      <c r="V153" s="16"/>
    </row>
    <row r="154" spans="1:22" s="9" customFormat="1" x14ac:dyDescent="0.2">
      <c r="A154" s="33">
        <v>147</v>
      </c>
      <c r="B154" s="54" t="s">
        <v>311</v>
      </c>
      <c r="C154" s="1" t="s">
        <v>312</v>
      </c>
      <c r="D154" s="44"/>
      <c r="E154" s="44"/>
      <c r="F154" s="44"/>
      <c r="G154" s="44"/>
      <c r="H154" s="44">
        <v>118</v>
      </c>
      <c r="I154" s="44">
        <v>135753.26999999999</v>
      </c>
      <c r="J154" s="44">
        <v>1602</v>
      </c>
      <c r="K154" s="44">
        <v>9818159.6300000008</v>
      </c>
      <c r="L154" s="44">
        <f t="shared" si="74"/>
        <v>1720</v>
      </c>
      <c r="M154" s="44">
        <f t="shared" si="75"/>
        <v>9953912.9000000004</v>
      </c>
      <c r="N154" s="44">
        <v>1745</v>
      </c>
      <c r="O154" s="44">
        <v>9812356.6600000001</v>
      </c>
      <c r="P154" s="44">
        <v>52</v>
      </c>
      <c r="Q154" s="44">
        <v>124670.82</v>
      </c>
      <c r="R154" s="42">
        <f t="shared" si="65"/>
        <v>1797</v>
      </c>
      <c r="S154" s="42">
        <f t="shared" si="66"/>
        <v>9937027.4800000004</v>
      </c>
      <c r="T154" s="44">
        <f t="shared" si="76"/>
        <v>3517</v>
      </c>
      <c r="U154" s="44">
        <f t="shared" si="77"/>
        <v>19890940.380000003</v>
      </c>
      <c r="V154" s="16"/>
    </row>
    <row r="155" spans="1:22" s="9" customFormat="1" x14ac:dyDescent="0.2">
      <c r="A155" s="30">
        <v>148</v>
      </c>
      <c r="B155" s="53" t="s">
        <v>273</v>
      </c>
      <c r="C155" s="32" t="s">
        <v>274</v>
      </c>
      <c r="D155" s="43">
        <v>1</v>
      </c>
      <c r="E155" s="43">
        <v>79000</v>
      </c>
      <c r="F155" s="43">
        <v>56</v>
      </c>
      <c r="G155" s="43">
        <v>1375905.79</v>
      </c>
      <c r="H155" s="43">
        <v>249</v>
      </c>
      <c r="I155" s="43">
        <v>485644.01</v>
      </c>
      <c r="J155" s="43">
        <v>604</v>
      </c>
      <c r="K155" s="43">
        <v>7424336.8799999999</v>
      </c>
      <c r="L155" s="43">
        <f t="shared" si="74"/>
        <v>910</v>
      </c>
      <c r="M155" s="43">
        <f t="shared" si="75"/>
        <v>9364886.6799999997</v>
      </c>
      <c r="N155" s="43">
        <v>437</v>
      </c>
      <c r="O155" s="43">
        <v>8755145.2100000009</v>
      </c>
      <c r="P155" s="43">
        <v>37</v>
      </c>
      <c r="Q155" s="43">
        <v>724997.87</v>
      </c>
      <c r="R155" s="43">
        <f t="shared" si="65"/>
        <v>474</v>
      </c>
      <c r="S155" s="43">
        <f t="shared" si="66"/>
        <v>9480143.0800000001</v>
      </c>
      <c r="T155" s="43">
        <f t="shared" si="76"/>
        <v>1384</v>
      </c>
      <c r="U155" s="43">
        <f t="shared" si="77"/>
        <v>18845029.759999998</v>
      </c>
      <c r="V155" s="16"/>
    </row>
    <row r="156" spans="1:22" s="9" customFormat="1" x14ac:dyDescent="0.2">
      <c r="A156" s="33">
        <v>149</v>
      </c>
      <c r="B156" s="54" t="s">
        <v>321</v>
      </c>
      <c r="C156" s="1" t="s">
        <v>322</v>
      </c>
      <c r="D156" s="44">
        <v>88</v>
      </c>
      <c r="E156" s="44">
        <v>1985332.73</v>
      </c>
      <c r="F156" s="44">
        <v>123</v>
      </c>
      <c r="G156" s="44">
        <v>1908958.31</v>
      </c>
      <c r="H156" s="44">
        <v>28</v>
      </c>
      <c r="I156" s="44">
        <v>574495.91</v>
      </c>
      <c r="J156" s="44">
        <v>331</v>
      </c>
      <c r="K156" s="44">
        <v>3995925.55</v>
      </c>
      <c r="L156" s="44">
        <f t="shared" si="74"/>
        <v>570</v>
      </c>
      <c r="M156" s="44">
        <f t="shared" si="75"/>
        <v>8464712.5</v>
      </c>
      <c r="N156" s="44">
        <v>206</v>
      </c>
      <c r="O156" s="44">
        <v>5906350.3399999999</v>
      </c>
      <c r="P156" s="44">
        <v>107</v>
      </c>
      <c r="Q156" s="44">
        <v>2573766.33</v>
      </c>
      <c r="R156" s="42">
        <f t="shared" si="65"/>
        <v>313</v>
      </c>
      <c r="S156" s="42">
        <f t="shared" si="66"/>
        <v>8480116.6699999999</v>
      </c>
      <c r="T156" s="44">
        <f t="shared" si="76"/>
        <v>883</v>
      </c>
      <c r="U156" s="44">
        <f t="shared" si="77"/>
        <v>16944829.170000002</v>
      </c>
      <c r="V156" s="16"/>
    </row>
    <row r="157" spans="1:22" s="9" customFormat="1" x14ac:dyDescent="0.2">
      <c r="A157" s="30">
        <v>150</v>
      </c>
      <c r="B157" s="53" t="s">
        <v>337</v>
      </c>
      <c r="C157" s="32" t="s">
        <v>338</v>
      </c>
      <c r="D157" s="43"/>
      <c r="E157" s="43"/>
      <c r="F157" s="43">
        <v>38</v>
      </c>
      <c r="G157" s="43">
        <v>258217.03</v>
      </c>
      <c r="H157" s="43">
        <v>438</v>
      </c>
      <c r="I157" s="43">
        <v>227970.3</v>
      </c>
      <c r="J157" s="43">
        <v>4813</v>
      </c>
      <c r="K157" s="43">
        <v>7722964.9400000004</v>
      </c>
      <c r="L157" s="43">
        <f t="shared" si="74"/>
        <v>5289</v>
      </c>
      <c r="M157" s="43">
        <f t="shared" si="75"/>
        <v>8209152.2700000005</v>
      </c>
      <c r="N157" s="43">
        <v>2709</v>
      </c>
      <c r="O157" s="43">
        <v>7801969.29</v>
      </c>
      <c r="P157" s="43">
        <v>5</v>
      </c>
      <c r="Q157" s="43">
        <v>33350.19</v>
      </c>
      <c r="R157" s="43">
        <f t="shared" si="65"/>
        <v>2714</v>
      </c>
      <c r="S157" s="43">
        <f t="shared" si="66"/>
        <v>7835319.4800000004</v>
      </c>
      <c r="T157" s="43">
        <f t="shared" si="76"/>
        <v>8003</v>
      </c>
      <c r="U157" s="43">
        <f t="shared" si="77"/>
        <v>16044471.75</v>
      </c>
      <c r="V157" s="16"/>
    </row>
    <row r="158" spans="1:22" s="9" customFormat="1" x14ac:dyDescent="0.2">
      <c r="A158" s="33">
        <v>151</v>
      </c>
      <c r="B158" s="54" t="s">
        <v>317</v>
      </c>
      <c r="C158" s="1" t="s">
        <v>318</v>
      </c>
      <c r="D158" s="44"/>
      <c r="E158" s="44"/>
      <c r="F158" s="44"/>
      <c r="G158" s="44"/>
      <c r="H158" s="44">
        <v>535</v>
      </c>
      <c r="I158" s="44">
        <v>2155098.52</v>
      </c>
      <c r="J158" s="44">
        <v>1052</v>
      </c>
      <c r="K158" s="44">
        <v>6862035.3499999996</v>
      </c>
      <c r="L158" s="44">
        <f t="shared" si="74"/>
        <v>1587</v>
      </c>
      <c r="M158" s="44">
        <f t="shared" si="75"/>
        <v>9017133.8699999992</v>
      </c>
      <c r="N158" s="44">
        <v>524</v>
      </c>
      <c r="O158" s="44">
        <v>4922652.9000000004</v>
      </c>
      <c r="P158" s="44">
        <v>16</v>
      </c>
      <c r="Q158" s="44">
        <v>215482.68</v>
      </c>
      <c r="R158" s="42">
        <f t="shared" si="65"/>
        <v>540</v>
      </c>
      <c r="S158" s="42">
        <f t="shared" si="66"/>
        <v>5138135.58</v>
      </c>
      <c r="T158" s="44">
        <f t="shared" si="76"/>
        <v>2127</v>
      </c>
      <c r="U158" s="44">
        <f t="shared" si="77"/>
        <v>14155269.449999999</v>
      </c>
      <c r="V158" s="16"/>
    </row>
    <row r="159" spans="1:22" s="9" customFormat="1" x14ac:dyDescent="0.2">
      <c r="A159" s="30">
        <v>152</v>
      </c>
      <c r="B159" s="53" t="s">
        <v>301</v>
      </c>
      <c r="C159" s="32" t="s">
        <v>302</v>
      </c>
      <c r="D159" s="43"/>
      <c r="E159" s="43"/>
      <c r="F159" s="43"/>
      <c r="G159" s="43"/>
      <c r="H159" s="43">
        <v>665</v>
      </c>
      <c r="I159" s="43">
        <v>2196394.4700000002</v>
      </c>
      <c r="J159" s="43">
        <v>1114</v>
      </c>
      <c r="K159" s="43">
        <v>6818027.7400000002</v>
      </c>
      <c r="L159" s="43">
        <f t="shared" si="74"/>
        <v>1779</v>
      </c>
      <c r="M159" s="43">
        <f t="shared" si="75"/>
        <v>9014422.2100000009</v>
      </c>
      <c r="N159" s="43">
        <v>343</v>
      </c>
      <c r="O159" s="43">
        <v>4465575.46</v>
      </c>
      <c r="P159" s="43">
        <v>5</v>
      </c>
      <c r="Q159" s="43">
        <v>9255.9</v>
      </c>
      <c r="R159" s="43">
        <f t="shared" si="65"/>
        <v>348</v>
      </c>
      <c r="S159" s="43">
        <f t="shared" si="66"/>
        <v>4474831.3600000003</v>
      </c>
      <c r="T159" s="43">
        <f t="shared" si="76"/>
        <v>2127</v>
      </c>
      <c r="U159" s="43">
        <f t="shared" si="77"/>
        <v>13489253.57</v>
      </c>
      <c r="V159" s="16"/>
    </row>
    <row r="160" spans="1:22" s="9" customFormat="1" x14ac:dyDescent="0.2">
      <c r="A160" s="33">
        <v>153</v>
      </c>
      <c r="B160" s="54" t="s">
        <v>319</v>
      </c>
      <c r="C160" s="1" t="s">
        <v>320</v>
      </c>
      <c r="D160" s="44"/>
      <c r="E160" s="44"/>
      <c r="F160" s="44">
        <v>15</v>
      </c>
      <c r="G160" s="44">
        <v>119913.82</v>
      </c>
      <c r="H160" s="44">
        <v>235</v>
      </c>
      <c r="I160" s="44">
        <v>203164.03</v>
      </c>
      <c r="J160" s="44">
        <v>4218</v>
      </c>
      <c r="K160" s="44">
        <v>6532420.3499999996</v>
      </c>
      <c r="L160" s="44">
        <f t="shared" si="74"/>
        <v>4468</v>
      </c>
      <c r="M160" s="44">
        <f t="shared" si="75"/>
        <v>6855498.2000000002</v>
      </c>
      <c r="N160" s="44">
        <v>840</v>
      </c>
      <c r="O160" s="44">
        <v>6534617.6500000004</v>
      </c>
      <c r="P160" s="44">
        <v>10</v>
      </c>
      <c r="Q160" s="44">
        <v>29475</v>
      </c>
      <c r="R160" s="42">
        <f t="shared" si="65"/>
        <v>850</v>
      </c>
      <c r="S160" s="42">
        <f t="shared" si="66"/>
        <v>6564092.6500000004</v>
      </c>
      <c r="T160" s="44">
        <f t="shared" si="76"/>
        <v>5318</v>
      </c>
      <c r="U160" s="44">
        <f t="shared" si="77"/>
        <v>13419590.850000001</v>
      </c>
      <c r="V160" s="16"/>
    </row>
    <row r="161" spans="1:22" s="9" customFormat="1" x14ac:dyDescent="0.2">
      <c r="A161" s="30">
        <v>154</v>
      </c>
      <c r="B161" s="53" t="s">
        <v>327</v>
      </c>
      <c r="C161" s="32" t="s">
        <v>328</v>
      </c>
      <c r="D161" s="43"/>
      <c r="E161" s="43"/>
      <c r="F161" s="43"/>
      <c r="G161" s="43"/>
      <c r="H161" s="43">
        <v>271</v>
      </c>
      <c r="I161" s="43">
        <v>138810.93</v>
      </c>
      <c r="J161" s="43">
        <v>3132</v>
      </c>
      <c r="K161" s="43">
        <v>6394107.25</v>
      </c>
      <c r="L161" s="43">
        <f t="shared" ref="L161:M172" si="78">J161+H161+F161+D161</f>
        <v>3403</v>
      </c>
      <c r="M161" s="43">
        <f t="shared" si="78"/>
        <v>6532918.1799999997</v>
      </c>
      <c r="N161" s="43">
        <v>645</v>
      </c>
      <c r="O161" s="43">
        <v>6254899.4699999997</v>
      </c>
      <c r="P161" s="43"/>
      <c r="Q161" s="43"/>
      <c r="R161" s="43">
        <f t="shared" si="65"/>
        <v>645</v>
      </c>
      <c r="S161" s="43">
        <f t="shared" si="66"/>
        <v>6254899.4699999997</v>
      </c>
      <c r="T161" s="43">
        <f t="shared" ref="T161:U172" si="79">R161+L161</f>
        <v>4048</v>
      </c>
      <c r="U161" s="43">
        <f t="shared" si="79"/>
        <v>12787817.649999999</v>
      </c>
      <c r="V161" s="16"/>
    </row>
    <row r="162" spans="1:22" s="9" customFormat="1" x14ac:dyDescent="0.2">
      <c r="A162" s="33">
        <v>155</v>
      </c>
      <c r="B162" s="54" t="s">
        <v>323</v>
      </c>
      <c r="C162" s="1" t="s">
        <v>324</v>
      </c>
      <c r="D162" s="44"/>
      <c r="E162" s="44"/>
      <c r="F162" s="44">
        <v>34</v>
      </c>
      <c r="G162" s="44">
        <v>39475.11</v>
      </c>
      <c r="H162" s="44">
        <v>616</v>
      </c>
      <c r="I162" s="44">
        <v>1596676.24</v>
      </c>
      <c r="J162" s="44">
        <v>1368</v>
      </c>
      <c r="K162" s="44">
        <v>4763678.9000000004</v>
      </c>
      <c r="L162" s="44">
        <f t="shared" si="78"/>
        <v>2018</v>
      </c>
      <c r="M162" s="44">
        <f t="shared" si="78"/>
        <v>6399830.2500000009</v>
      </c>
      <c r="N162" s="44">
        <v>665</v>
      </c>
      <c r="O162" s="44">
        <v>4520852.79</v>
      </c>
      <c r="P162" s="44">
        <v>103</v>
      </c>
      <c r="Q162" s="44">
        <v>1319792.5</v>
      </c>
      <c r="R162" s="42">
        <f t="shared" si="65"/>
        <v>768</v>
      </c>
      <c r="S162" s="42">
        <f t="shared" si="66"/>
        <v>5840645.29</v>
      </c>
      <c r="T162" s="44">
        <f t="shared" si="79"/>
        <v>2786</v>
      </c>
      <c r="U162" s="44">
        <f t="shared" si="79"/>
        <v>12240475.540000001</v>
      </c>
      <c r="V162" s="16"/>
    </row>
    <row r="163" spans="1:22" s="9" customFormat="1" x14ac:dyDescent="0.2">
      <c r="A163" s="30">
        <v>156</v>
      </c>
      <c r="B163" s="53" t="s">
        <v>331</v>
      </c>
      <c r="C163" s="32" t="s">
        <v>332</v>
      </c>
      <c r="D163" s="43"/>
      <c r="E163" s="43"/>
      <c r="F163" s="43"/>
      <c r="G163" s="43"/>
      <c r="H163" s="43">
        <v>538</v>
      </c>
      <c r="I163" s="43">
        <v>275867.78000000003</v>
      </c>
      <c r="J163" s="43">
        <v>2536</v>
      </c>
      <c r="K163" s="43">
        <v>5042263.1399999997</v>
      </c>
      <c r="L163" s="43">
        <f t="shared" si="78"/>
        <v>3074</v>
      </c>
      <c r="M163" s="43">
        <f t="shared" si="78"/>
        <v>5318130.92</v>
      </c>
      <c r="N163" s="43">
        <v>512</v>
      </c>
      <c r="O163" s="43">
        <v>4765641.72</v>
      </c>
      <c r="P163" s="43">
        <v>1</v>
      </c>
      <c r="Q163" s="43">
        <v>476.4</v>
      </c>
      <c r="R163" s="43">
        <f t="shared" si="65"/>
        <v>513</v>
      </c>
      <c r="S163" s="43">
        <f t="shared" si="66"/>
        <v>4766118.12</v>
      </c>
      <c r="T163" s="43">
        <f t="shared" si="79"/>
        <v>3587</v>
      </c>
      <c r="U163" s="43">
        <f t="shared" si="79"/>
        <v>10084249.039999999</v>
      </c>
      <c r="V163" s="16"/>
    </row>
    <row r="164" spans="1:22" s="9" customFormat="1" x14ac:dyDescent="0.2">
      <c r="A164" s="33">
        <v>157</v>
      </c>
      <c r="B164" s="54" t="s">
        <v>313</v>
      </c>
      <c r="C164" s="1" t="s">
        <v>314</v>
      </c>
      <c r="D164" s="44"/>
      <c r="E164" s="44"/>
      <c r="F164" s="44"/>
      <c r="G164" s="44"/>
      <c r="H164" s="44"/>
      <c r="I164" s="44"/>
      <c r="J164" s="44">
        <v>19</v>
      </c>
      <c r="K164" s="44">
        <v>80850.11</v>
      </c>
      <c r="L164" s="44">
        <f t="shared" si="78"/>
        <v>19</v>
      </c>
      <c r="M164" s="44">
        <f t="shared" si="78"/>
        <v>80850.11</v>
      </c>
      <c r="N164" s="44">
        <v>2</v>
      </c>
      <c r="O164" s="44">
        <v>3800000</v>
      </c>
      <c r="P164" s="44">
        <v>4</v>
      </c>
      <c r="Q164" s="44">
        <v>4900000</v>
      </c>
      <c r="R164" s="42">
        <f t="shared" si="65"/>
        <v>6</v>
      </c>
      <c r="S164" s="42">
        <f t="shared" si="66"/>
        <v>8700000</v>
      </c>
      <c r="T164" s="44">
        <f t="shared" si="79"/>
        <v>25</v>
      </c>
      <c r="U164" s="44">
        <f t="shared" si="79"/>
        <v>8780850.1099999994</v>
      </c>
      <c r="V164" s="16"/>
    </row>
    <row r="165" spans="1:22" s="9" customFormat="1" x14ac:dyDescent="0.2">
      <c r="A165" s="30">
        <v>158</v>
      </c>
      <c r="B165" s="53" t="s">
        <v>325</v>
      </c>
      <c r="C165" s="32" t="s">
        <v>326</v>
      </c>
      <c r="D165" s="43"/>
      <c r="E165" s="43"/>
      <c r="F165" s="43"/>
      <c r="G165" s="43"/>
      <c r="H165" s="43">
        <v>24</v>
      </c>
      <c r="I165" s="43">
        <v>1235469.02</v>
      </c>
      <c r="J165" s="43">
        <v>120</v>
      </c>
      <c r="K165" s="43">
        <v>3815779.33</v>
      </c>
      <c r="L165" s="43">
        <f t="shared" si="78"/>
        <v>144</v>
      </c>
      <c r="M165" s="43">
        <f t="shared" si="78"/>
        <v>5051248.3499999996</v>
      </c>
      <c r="N165" s="43">
        <v>32</v>
      </c>
      <c r="O165" s="43">
        <v>3000125.15</v>
      </c>
      <c r="P165" s="43">
        <v>23</v>
      </c>
      <c r="Q165" s="43">
        <v>662493.68999999994</v>
      </c>
      <c r="R165" s="43">
        <f t="shared" si="65"/>
        <v>55</v>
      </c>
      <c r="S165" s="43">
        <f t="shared" si="66"/>
        <v>3662618.84</v>
      </c>
      <c r="T165" s="43">
        <f t="shared" si="79"/>
        <v>199</v>
      </c>
      <c r="U165" s="43">
        <f t="shared" si="79"/>
        <v>8713867.1899999995</v>
      </c>
      <c r="V165" s="16"/>
    </row>
    <row r="166" spans="1:22" s="9" customFormat="1" x14ac:dyDescent="0.2">
      <c r="A166" s="33">
        <v>159</v>
      </c>
      <c r="B166" s="54" t="s">
        <v>363</v>
      </c>
      <c r="C166" s="1" t="s">
        <v>364</v>
      </c>
      <c r="D166" s="44"/>
      <c r="E166" s="44"/>
      <c r="F166" s="44"/>
      <c r="G166" s="44"/>
      <c r="H166" s="44">
        <v>143</v>
      </c>
      <c r="I166" s="44">
        <v>542018.94999999995</v>
      </c>
      <c r="J166" s="44">
        <v>434</v>
      </c>
      <c r="K166" s="44">
        <v>2858150.96</v>
      </c>
      <c r="L166" s="44">
        <f t="shared" si="78"/>
        <v>577</v>
      </c>
      <c r="M166" s="44">
        <f t="shared" si="78"/>
        <v>3400169.91</v>
      </c>
      <c r="N166" s="44">
        <v>206</v>
      </c>
      <c r="O166" s="44">
        <v>3164176.08</v>
      </c>
      <c r="P166" s="44">
        <v>22</v>
      </c>
      <c r="Q166" s="44">
        <v>794811.43</v>
      </c>
      <c r="R166" s="42">
        <f t="shared" si="65"/>
        <v>228</v>
      </c>
      <c r="S166" s="42">
        <f t="shared" si="66"/>
        <v>3958987.5100000002</v>
      </c>
      <c r="T166" s="44">
        <f t="shared" si="79"/>
        <v>805</v>
      </c>
      <c r="U166" s="44">
        <f t="shared" si="79"/>
        <v>7359157.4199999999</v>
      </c>
      <c r="V166" s="16"/>
    </row>
    <row r="167" spans="1:22" s="9" customFormat="1" x14ac:dyDescent="0.2">
      <c r="A167" s="30">
        <v>160</v>
      </c>
      <c r="B167" s="53" t="s">
        <v>349</v>
      </c>
      <c r="C167" s="32" t="s">
        <v>350</v>
      </c>
      <c r="D167" s="43"/>
      <c r="E167" s="43"/>
      <c r="F167" s="43"/>
      <c r="G167" s="43"/>
      <c r="H167" s="43">
        <v>14</v>
      </c>
      <c r="I167" s="43">
        <v>3303336.93</v>
      </c>
      <c r="J167" s="43">
        <v>18</v>
      </c>
      <c r="K167" s="43">
        <v>38964.019999999997</v>
      </c>
      <c r="L167" s="43">
        <f t="shared" si="78"/>
        <v>32</v>
      </c>
      <c r="M167" s="43">
        <f t="shared" si="78"/>
        <v>3342300.95</v>
      </c>
      <c r="N167" s="43"/>
      <c r="O167" s="43"/>
      <c r="P167" s="43">
        <v>4</v>
      </c>
      <c r="Q167" s="43">
        <v>4000000</v>
      </c>
      <c r="R167" s="43">
        <f t="shared" si="65"/>
        <v>4</v>
      </c>
      <c r="S167" s="43">
        <f t="shared" si="66"/>
        <v>4000000</v>
      </c>
      <c r="T167" s="43">
        <f t="shared" si="79"/>
        <v>36</v>
      </c>
      <c r="U167" s="43">
        <f t="shared" si="79"/>
        <v>7342300.9500000002</v>
      </c>
      <c r="V167" s="16"/>
    </row>
    <row r="168" spans="1:22" s="9" customFormat="1" x14ac:dyDescent="0.2">
      <c r="A168" s="33">
        <v>161</v>
      </c>
      <c r="B168" s="54" t="s">
        <v>341</v>
      </c>
      <c r="C168" s="1" t="s">
        <v>342</v>
      </c>
      <c r="D168" s="44"/>
      <c r="E168" s="44"/>
      <c r="F168" s="44"/>
      <c r="G168" s="44"/>
      <c r="H168" s="44">
        <v>55</v>
      </c>
      <c r="I168" s="44">
        <v>110162.63</v>
      </c>
      <c r="J168" s="44">
        <v>833</v>
      </c>
      <c r="K168" s="44">
        <v>2644747.37</v>
      </c>
      <c r="L168" s="44">
        <f t="shared" si="78"/>
        <v>888</v>
      </c>
      <c r="M168" s="44">
        <f t="shared" si="78"/>
        <v>2754910</v>
      </c>
      <c r="N168" s="44">
        <v>364</v>
      </c>
      <c r="O168" s="44">
        <v>3022836.68</v>
      </c>
      <c r="P168" s="44">
        <v>6</v>
      </c>
      <c r="Q168" s="44">
        <v>366489</v>
      </c>
      <c r="R168" s="42">
        <f t="shared" si="65"/>
        <v>370</v>
      </c>
      <c r="S168" s="42">
        <f t="shared" si="66"/>
        <v>3389325.68</v>
      </c>
      <c r="T168" s="44">
        <f t="shared" si="79"/>
        <v>1258</v>
      </c>
      <c r="U168" s="44">
        <f t="shared" si="79"/>
        <v>6144235.6799999997</v>
      </c>
      <c r="V168" s="16"/>
    </row>
    <row r="169" spans="1:22" s="9" customFormat="1" x14ac:dyDescent="0.2">
      <c r="A169" s="30">
        <v>162</v>
      </c>
      <c r="B169" s="53" t="s">
        <v>343</v>
      </c>
      <c r="C169" s="32" t="s">
        <v>344</v>
      </c>
      <c r="D169" s="43"/>
      <c r="E169" s="43"/>
      <c r="F169" s="43">
        <v>8</v>
      </c>
      <c r="G169" s="43">
        <v>52893.3</v>
      </c>
      <c r="H169" s="43">
        <v>343</v>
      </c>
      <c r="I169" s="43">
        <v>253444.71</v>
      </c>
      <c r="J169" s="43">
        <v>1004</v>
      </c>
      <c r="K169" s="43">
        <v>2789722.98</v>
      </c>
      <c r="L169" s="43">
        <f t="shared" si="78"/>
        <v>1355</v>
      </c>
      <c r="M169" s="43">
        <f t="shared" si="78"/>
        <v>3096060.9899999998</v>
      </c>
      <c r="N169" s="43">
        <v>353</v>
      </c>
      <c r="O169" s="43">
        <v>2595203.04</v>
      </c>
      <c r="P169" s="43"/>
      <c r="Q169" s="43"/>
      <c r="R169" s="43">
        <f t="shared" ref="R169:R172" si="80">N169+P169</f>
        <v>353</v>
      </c>
      <c r="S169" s="43">
        <f t="shared" ref="S169:S172" si="81">O169+Q169</f>
        <v>2595203.04</v>
      </c>
      <c r="T169" s="43">
        <f t="shared" si="79"/>
        <v>1708</v>
      </c>
      <c r="U169" s="43">
        <f t="shared" si="79"/>
        <v>5691264.0299999993</v>
      </c>
      <c r="V169" s="16"/>
    </row>
    <row r="170" spans="1:22" s="9" customFormat="1" x14ac:dyDescent="0.2">
      <c r="A170" s="33">
        <v>163</v>
      </c>
      <c r="B170" s="54" t="s">
        <v>335</v>
      </c>
      <c r="C170" s="1" t="s">
        <v>336</v>
      </c>
      <c r="D170" s="44"/>
      <c r="E170" s="44"/>
      <c r="F170" s="44"/>
      <c r="G170" s="44"/>
      <c r="H170" s="44">
        <v>91</v>
      </c>
      <c r="I170" s="44">
        <v>182339.19</v>
      </c>
      <c r="J170" s="44">
        <v>1250</v>
      </c>
      <c r="K170" s="44">
        <v>2608458.5499999998</v>
      </c>
      <c r="L170" s="44">
        <f t="shared" si="78"/>
        <v>1341</v>
      </c>
      <c r="M170" s="44">
        <f t="shared" si="78"/>
        <v>2790797.7399999998</v>
      </c>
      <c r="N170" s="44">
        <v>552</v>
      </c>
      <c r="O170" s="44">
        <v>2533193.9</v>
      </c>
      <c r="P170" s="44">
        <v>4</v>
      </c>
      <c r="Q170" s="44">
        <v>108087</v>
      </c>
      <c r="R170" s="42">
        <f t="shared" si="80"/>
        <v>556</v>
      </c>
      <c r="S170" s="42">
        <f t="shared" si="81"/>
        <v>2641280.9</v>
      </c>
      <c r="T170" s="44">
        <f t="shared" si="79"/>
        <v>1897</v>
      </c>
      <c r="U170" s="44">
        <f t="shared" si="79"/>
        <v>5432078.6399999997</v>
      </c>
      <c r="V170" s="16"/>
    </row>
    <row r="171" spans="1:22" s="9" customFormat="1" x14ac:dyDescent="0.2">
      <c r="A171" s="30">
        <v>164</v>
      </c>
      <c r="B171" s="53" t="s">
        <v>339</v>
      </c>
      <c r="C171" s="32" t="s">
        <v>340</v>
      </c>
      <c r="D171" s="43"/>
      <c r="E171" s="43"/>
      <c r="F171" s="43"/>
      <c r="G171" s="43"/>
      <c r="H171" s="43"/>
      <c r="I171" s="43"/>
      <c r="J171" s="43">
        <v>1724</v>
      </c>
      <c r="K171" s="43">
        <v>2686557.45</v>
      </c>
      <c r="L171" s="43">
        <f t="shared" si="78"/>
        <v>1724</v>
      </c>
      <c r="M171" s="43">
        <f t="shared" si="78"/>
        <v>2686557.45</v>
      </c>
      <c r="N171" s="43">
        <v>188</v>
      </c>
      <c r="O171" s="43">
        <v>2704324.56</v>
      </c>
      <c r="P171" s="43"/>
      <c r="Q171" s="43"/>
      <c r="R171" s="43">
        <f t="shared" si="80"/>
        <v>188</v>
      </c>
      <c r="S171" s="43">
        <f t="shared" si="81"/>
        <v>2704324.56</v>
      </c>
      <c r="T171" s="43">
        <f t="shared" si="79"/>
        <v>1912</v>
      </c>
      <c r="U171" s="43">
        <f t="shared" si="79"/>
        <v>5390882.0099999998</v>
      </c>
      <c r="V171" s="16"/>
    </row>
    <row r="172" spans="1:22" s="9" customFormat="1" x14ac:dyDescent="0.2">
      <c r="A172" s="33">
        <v>165</v>
      </c>
      <c r="B172" s="54" t="s">
        <v>347</v>
      </c>
      <c r="C172" s="1" t="s">
        <v>348</v>
      </c>
      <c r="D172" s="44"/>
      <c r="E172" s="44"/>
      <c r="F172" s="44">
        <v>1</v>
      </c>
      <c r="G172" s="44">
        <v>392</v>
      </c>
      <c r="H172" s="44">
        <v>95</v>
      </c>
      <c r="I172" s="44">
        <v>305961.21000000002</v>
      </c>
      <c r="J172" s="44">
        <v>803</v>
      </c>
      <c r="K172" s="44">
        <v>2399606.2599999998</v>
      </c>
      <c r="L172" s="44">
        <f t="shared" si="78"/>
        <v>899</v>
      </c>
      <c r="M172" s="44">
        <f t="shared" si="78"/>
        <v>2705959.4699999997</v>
      </c>
      <c r="N172" s="44">
        <v>673</v>
      </c>
      <c r="O172" s="44">
        <v>2347629.15</v>
      </c>
      <c r="P172" s="44">
        <v>18</v>
      </c>
      <c r="Q172" s="44">
        <v>246019.17</v>
      </c>
      <c r="R172" s="42">
        <f t="shared" si="80"/>
        <v>691</v>
      </c>
      <c r="S172" s="42">
        <f t="shared" si="81"/>
        <v>2593648.3199999998</v>
      </c>
      <c r="T172" s="44">
        <f t="shared" si="79"/>
        <v>1590</v>
      </c>
      <c r="U172" s="44">
        <f t="shared" si="79"/>
        <v>5299607.7899999991</v>
      </c>
      <c r="V172" s="16"/>
    </row>
    <row r="173" spans="1:22" s="9" customFormat="1" x14ac:dyDescent="0.2">
      <c r="A173" s="30">
        <v>166</v>
      </c>
      <c r="B173" s="53" t="s">
        <v>329</v>
      </c>
      <c r="C173" s="32" t="s">
        <v>330</v>
      </c>
      <c r="D173" s="43"/>
      <c r="E173" s="43"/>
      <c r="F173" s="43"/>
      <c r="G173" s="43"/>
      <c r="H173" s="43">
        <v>178</v>
      </c>
      <c r="I173" s="43">
        <v>453856.62</v>
      </c>
      <c r="J173" s="43">
        <v>30</v>
      </c>
      <c r="K173" s="43">
        <v>2079449.16</v>
      </c>
      <c r="L173" s="43">
        <f t="shared" ref="L173:L182" si="82">J173+H173+F173+D173</f>
        <v>208</v>
      </c>
      <c r="M173" s="43">
        <f t="shared" ref="M173:M182" si="83">K173+I173+G173+E173</f>
        <v>2533305.7799999998</v>
      </c>
      <c r="N173" s="43">
        <v>5</v>
      </c>
      <c r="O173" s="43">
        <v>2235639.48</v>
      </c>
      <c r="P173" s="43">
        <v>1</v>
      </c>
      <c r="Q173" s="43">
        <v>300000</v>
      </c>
      <c r="R173" s="43">
        <f t="shared" si="65"/>
        <v>6</v>
      </c>
      <c r="S173" s="43">
        <f t="shared" si="66"/>
        <v>2535639.48</v>
      </c>
      <c r="T173" s="43">
        <f t="shared" ref="T173:T182" si="84">R173+L173</f>
        <v>214</v>
      </c>
      <c r="U173" s="43">
        <f t="shared" ref="U173:U182" si="85">S173+M173</f>
        <v>5068945.26</v>
      </c>
      <c r="V173" s="16"/>
    </row>
    <row r="174" spans="1:22" s="9" customFormat="1" x14ac:dyDescent="0.2">
      <c r="A174" s="33">
        <v>167</v>
      </c>
      <c r="B174" s="54" t="s">
        <v>345</v>
      </c>
      <c r="C174" s="1" t="s">
        <v>346</v>
      </c>
      <c r="D174" s="44"/>
      <c r="E174" s="44"/>
      <c r="F174" s="44">
        <v>8</v>
      </c>
      <c r="G174" s="44">
        <v>124953.65</v>
      </c>
      <c r="H174" s="44">
        <v>16</v>
      </c>
      <c r="I174" s="44">
        <v>531328.73</v>
      </c>
      <c r="J174" s="44">
        <v>105</v>
      </c>
      <c r="K174" s="44">
        <v>1246909.31</v>
      </c>
      <c r="L174" s="44">
        <f t="shared" si="82"/>
        <v>129</v>
      </c>
      <c r="M174" s="44">
        <f t="shared" si="83"/>
        <v>1903191.69</v>
      </c>
      <c r="N174" s="44">
        <v>110</v>
      </c>
      <c r="O174" s="44">
        <v>1461882.17</v>
      </c>
      <c r="P174" s="44">
        <v>17</v>
      </c>
      <c r="Q174" s="44">
        <v>621347.93999999994</v>
      </c>
      <c r="R174" s="42">
        <f t="shared" si="65"/>
        <v>127</v>
      </c>
      <c r="S174" s="42">
        <f t="shared" si="66"/>
        <v>2083230.1099999999</v>
      </c>
      <c r="T174" s="44">
        <f t="shared" si="84"/>
        <v>256</v>
      </c>
      <c r="U174" s="44">
        <f t="shared" si="85"/>
        <v>3986421.8</v>
      </c>
      <c r="V174" s="16"/>
    </row>
    <row r="175" spans="1:22" s="9" customFormat="1" x14ac:dyDescent="0.2">
      <c r="A175" s="30">
        <v>168</v>
      </c>
      <c r="B175" s="53" t="s">
        <v>333</v>
      </c>
      <c r="C175" s="32" t="s">
        <v>334</v>
      </c>
      <c r="D175" s="43"/>
      <c r="E175" s="43"/>
      <c r="F175" s="43"/>
      <c r="G175" s="43"/>
      <c r="H175" s="43">
        <v>5</v>
      </c>
      <c r="I175" s="43">
        <v>1444366.7</v>
      </c>
      <c r="J175" s="43">
        <v>6</v>
      </c>
      <c r="K175" s="43">
        <v>34459.25</v>
      </c>
      <c r="L175" s="43">
        <f t="shared" si="82"/>
        <v>11</v>
      </c>
      <c r="M175" s="43">
        <f t="shared" si="83"/>
        <v>1478825.95</v>
      </c>
      <c r="N175" s="43"/>
      <c r="O175" s="43"/>
      <c r="P175" s="43">
        <v>3</v>
      </c>
      <c r="Q175" s="43">
        <v>2074716.24</v>
      </c>
      <c r="R175" s="43">
        <f t="shared" si="65"/>
        <v>3</v>
      </c>
      <c r="S175" s="43">
        <f t="shared" si="66"/>
        <v>2074716.24</v>
      </c>
      <c r="T175" s="43">
        <f t="shared" si="84"/>
        <v>14</v>
      </c>
      <c r="U175" s="43">
        <f t="shared" si="85"/>
        <v>3553542.19</v>
      </c>
      <c r="V175" s="16"/>
    </row>
    <row r="176" spans="1:22" s="9" customFormat="1" x14ac:dyDescent="0.2">
      <c r="A176" s="33">
        <v>169</v>
      </c>
      <c r="B176" s="54" t="s">
        <v>351</v>
      </c>
      <c r="C176" s="1" t="s">
        <v>352</v>
      </c>
      <c r="D176" s="44"/>
      <c r="E176" s="44"/>
      <c r="F176" s="44"/>
      <c r="G176" s="44"/>
      <c r="H176" s="44">
        <v>5</v>
      </c>
      <c r="I176" s="44">
        <v>32026.720000000001</v>
      </c>
      <c r="J176" s="44">
        <v>14</v>
      </c>
      <c r="K176" s="44">
        <v>65098.080000000002</v>
      </c>
      <c r="L176" s="44">
        <f t="shared" si="82"/>
        <v>19</v>
      </c>
      <c r="M176" s="44">
        <f t="shared" si="83"/>
        <v>97124.800000000003</v>
      </c>
      <c r="N176" s="44"/>
      <c r="O176" s="44"/>
      <c r="P176" s="44">
        <v>3</v>
      </c>
      <c r="Q176" s="44">
        <v>2185152</v>
      </c>
      <c r="R176" s="42">
        <f t="shared" si="65"/>
        <v>3</v>
      </c>
      <c r="S176" s="42">
        <f t="shared" si="66"/>
        <v>2185152</v>
      </c>
      <c r="T176" s="44">
        <f t="shared" si="84"/>
        <v>22</v>
      </c>
      <c r="U176" s="44">
        <f t="shared" si="85"/>
        <v>2282276.7999999998</v>
      </c>
      <c r="V176" s="16"/>
    </row>
    <row r="177" spans="1:25" s="9" customFormat="1" x14ac:dyDescent="0.2">
      <c r="A177" s="30">
        <v>170</v>
      </c>
      <c r="B177" s="53" t="s">
        <v>353</v>
      </c>
      <c r="C177" s="32" t="s">
        <v>354</v>
      </c>
      <c r="D177" s="43"/>
      <c r="E177" s="43"/>
      <c r="F177" s="43"/>
      <c r="G177" s="43"/>
      <c r="H177" s="43">
        <v>331</v>
      </c>
      <c r="I177" s="43">
        <v>184137.65</v>
      </c>
      <c r="J177" s="43">
        <v>369</v>
      </c>
      <c r="K177" s="43">
        <v>388727.7</v>
      </c>
      <c r="L177" s="43">
        <f t="shared" si="82"/>
        <v>700</v>
      </c>
      <c r="M177" s="43">
        <f t="shared" si="83"/>
        <v>572865.35</v>
      </c>
      <c r="N177" s="43">
        <v>22</v>
      </c>
      <c r="O177" s="43">
        <v>214038.8</v>
      </c>
      <c r="P177" s="43"/>
      <c r="Q177" s="43"/>
      <c r="R177" s="43">
        <f t="shared" si="65"/>
        <v>22</v>
      </c>
      <c r="S177" s="43">
        <f t="shared" si="66"/>
        <v>214038.8</v>
      </c>
      <c r="T177" s="43">
        <f t="shared" si="84"/>
        <v>722</v>
      </c>
      <c r="U177" s="43">
        <f t="shared" si="85"/>
        <v>786904.14999999991</v>
      </c>
      <c r="V177" s="16"/>
    </row>
    <row r="178" spans="1:25" s="9" customFormat="1" x14ac:dyDescent="0.2">
      <c r="A178" s="33">
        <v>171</v>
      </c>
      <c r="B178" s="54" t="s">
        <v>355</v>
      </c>
      <c r="C178" s="1" t="s">
        <v>356</v>
      </c>
      <c r="D178" s="44"/>
      <c r="E178" s="44"/>
      <c r="F178" s="44"/>
      <c r="G178" s="44"/>
      <c r="H178" s="44">
        <v>61</v>
      </c>
      <c r="I178" s="44">
        <v>16179.5</v>
      </c>
      <c r="J178" s="44">
        <v>33</v>
      </c>
      <c r="K178" s="44">
        <v>28226.69</v>
      </c>
      <c r="L178" s="44">
        <f t="shared" ref="L178:L181" si="86">J178+H178+F178+D178</f>
        <v>94</v>
      </c>
      <c r="M178" s="44">
        <f t="shared" ref="M178:M181" si="87">K178+I178+G178+E178</f>
        <v>44406.19</v>
      </c>
      <c r="N178" s="44">
        <v>3</v>
      </c>
      <c r="O178" s="44">
        <v>11710.6</v>
      </c>
      <c r="P178" s="44"/>
      <c r="Q178" s="44"/>
      <c r="R178" s="42">
        <f t="shared" ref="R178:R181" si="88">N178+P178</f>
        <v>3</v>
      </c>
      <c r="S178" s="42">
        <f t="shared" ref="S178:S181" si="89">O178+Q178</f>
        <v>11710.6</v>
      </c>
      <c r="T178" s="44">
        <f t="shared" ref="T178:T181" si="90">R178+L178</f>
        <v>97</v>
      </c>
      <c r="U178" s="44">
        <f t="shared" ref="U178:U181" si="91">S178+M178</f>
        <v>56116.79</v>
      </c>
      <c r="V178" s="16"/>
    </row>
    <row r="179" spans="1:25" s="9" customFormat="1" x14ac:dyDescent="0.2">
      <c r="A179" s="30">
        <v>172</v>
      </c>
      <c r="B179" s="53" t="s">
        <v>357</v>
      </c>
      <c r="C179" s="32" t="s">
        <v>358</v>
      </c>
      <c r="D179" s="43"/>
      <c r="E179" s="43"/>
      <c r="F179" s="43"/>
      <c r="G179" s="43"/>
      <c r="H179" s="43">
        <v>10</v>
      </c>
      <c r="I179" s="43">
        <v>22596.98</v>
      </c>
      <c r="J179" s="43">
        <v>17</v>
      </c>
      <c r="K179" s="43">
        <v>12307.06</v>
      </c>
      <c r="L179" s="43">
        <f t="shared" si="86"/>
        <v>27</v>
      </c>
      <c r="M179" s="43">
        <f t="shared" si="87"/>
        <v>34904.04</v>
      </c>
      <c r="N179" s="43"/>
      <c r="O179" s="43"/>
      <c r="P179" s="43"/>
      <c r="Q179" s="43"/>
      <c r="R179" s="43">
        <f t="shared" si="88"/>
        <v>0</v>
      </c>
      <c r="S179" s="43">
        <f t="shared" si="89"/>
        <v>0</v>
      </c>
      <c r="T179" s="43">
        <f t="shared" si="90"/>
        <v>27</v>
      </c>
      <c r="U179" s="43">
        <f t="shared" si="91"/>
        <v>34904.04</v>
      </c>
      <c r="V179" s="16"/>
    </row>
    <row r="180" spans="1:25" s="9" customFormat="1" x14ac:dyDescent="0.2">
      <c r="A180" s="33">
        <v>173</v>
      </c>
      <c r="B180" s="54" t="s">
        <v>371</v>
      </c>
      <c r="C180" s="1" t="s">
        <v>372</v>
      </c>
      <c r="D180" s="44"/>
      <c r="E180" s="44"/>
      <c r="F180" s="44"/>
      <c r="G180" s="44"/>
      <c r="H180" s="44"/>
      <c r="I180" s="44"/>
      <c r="J180" s="44">
        <v>1</v>
      </c>
      <c r="K180" s="44">
        <v>17400</v>
      </c>
      <c r="L180" s="44">
        <f t="shared" si="86"/>
        <v>1</v>
      </c>
      <c r="M180" s="44">
        <f t="shared" si="87"/>
        <v>17400</v>
      </c>
      <c r="N180" s="44"/>
      <c r="O180" s="44"/>
      <c r="P180" s="44"/>
      <c r="Q180" s="44"/>
      <c r="R180" s="42">
        <f t="shared" si="88"/>
        <v>0</v>
      </c>
      <c r="S180" s="42">
        <f t="shared" si="89"/>
        <v>0</v>
      </c>
      <c r="T180" s="44">
        <f t="shared" si="90"/>
        <v>1</v>
      </c>
      <c r="U180" s="44">
        <f t="shared" si="91"/>
        <v>17400</v>
      </c>
      <c r="V180" s="16"/>
    </row>
    <row r="181" spans="1:25" s="9" customFormat="1" x14ac:dyDescent="0.2">
      <c r="A181" s="30">
        <v>174</v>
      </c>
      <c r="B181" s="53" t="s">
        <v>359</v>
      </c>
      <c r="C181" s="32" t="s">
        <v>360</v>
      </c>
      <c r="D181" s="43"/>
      <c r="E181" s="43"/>
      <c r="F181" s="43"/>
      <c r="G181" s="43"/>
      <c r="H181" s="43"/>
      <c r="I181" s="43"/>
      <c r="J181" s="43">
        <v>6</v>
      </c>
      <c r="K181" s="43">
        <v>2647.8</v>
      </c>
      <c r="L181" s="43">
        <f t="shared" si="86"/>
        <v>6</v>
      </c>
      <c r="M181" s="43">
        <f t="shared" si="87"/>
        <v>2647.8</v>
      </c>
      <c r="N181" s="43">
        <v>17</v>
      </c>
      <c r="O181" s="43">
        <v>2947.55</v>
      </c>
      <c r="P181" s="43">
        <v>1</v>
      </c>
      <c r="Q181" s="43">
        <v>159.28</v>
      </c>
      <c r="R181" s="43">
        <f t="shared" si="88"/>
        <v>18</v>
      </c>
      <c r="S181" s="43">
        <f t="shared" si="89"/>
        <v>3106.8300000000004</v>
      </c>
      <c r="T181" s="43">
        <f t="shared" si="90"/>
        <v>24</v>
      </c>
      <c r="U181" s="43">
        <f t="shared" si="91"/>
        <v>5754.630000000001</v>
      </c>
      <c r="V181" s="16"/>
    </row>
    <row r="182" spans="1:25" s="9" customFormat="1" x14ac:dyDescent="0.2">
      <c r="A182" s="33">
        <v>175</v>
      </c>
      <c r="B182" s="54" t="s">
        <v>365</v>
      </c>
      <c r="C182" s="1" t="s">
        <v>366</v>
      </c>
      <c r="D182" s="44"/>
      <c r="E182" s="44"/>
      <c r="F182" s="44"/>
      <c r="G182" s="44"/>
      <c r="H182" s="44"/>
      <c r="I182" s="44"/>
      <c r="J182" s="44"/>
      <c r="K182" s="44"/>
      <c r="L182" s="44">
        <f t="shared" si="82"/>
        <v>0</v>
      </c>
      <c r="M182" s="44">
        <f t="shared" si="83"/>
        <v>0</v>
      </c>
      <c r="N182" s="44">
        <v>1</v>
      </c>
      <c r="O182" s="44">
        <v>2415.15</v>
      </c>
      <c r="P182" s="44"/>
      <c r="Q182" s="44"/>
      <c r="R182" s="42">
        <f t="shared" si="65"/>
        <v>1</v>
      </c>
      <c r="S182" s="42">
        <f t="shared" si="66"/>
        <v>2415.15</v>
      </c>
      <c r="T182" s="44">
        <f t="shared" si="84"/>
        <v>1</v>
      </c>
      <c r="U182" s="44">
        <f t="shared" si="85"/>
        <v>2415.15</v>
      </c>
      <c r="V182" s="16"/>
    </row>
    <row r="183" spans="1:25" s="9" customFormat="1" ht="13.5" thickBot="1" x14ac:dyDescent="0.25">
      <c r="A183" s="30"/>
      <c r="B183" s="53"/>
      <c r="C183" s="32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16"/>
    </row>
    <row r="184" spans="1:25" s="9" customFormat="1" ht="14.25" thickTop="1" thickBot="1" x14ac:dyDescent="0.25">
      <c r="A184" s="64" t="s">
        <v>0</v>
      </c>
      <c r="B184" s="64"/>
      <c r="C184" s="65"/>
      <c r="D184" s="50">
        <f>SUM(D8:D183)</f>
        <v>247737</v>
      </c>
      <c r="E184" s="50">
        <f>SUM(E8:E183)</f>
        <v>113841849722.84996</v>
      </c>
      <c r="F184" s="50">
        <f>SUM(F8:F183)</f>
        <v>676357</v>
      </c>
      <c r="G184" s="50">
        <f>SUM(G8:G183)</f>
        <v>77653623890.270035</v>
      </c>
      <c r="H184" s="50">
        <f>SUM(H8:H183)</f>
        <v>1317064</v>
      </c>
      <c r="I184" s="50">
        <f>SUM(I8:I183)</f>
        <v>273552503674.57996</v>
      </c>
      <c r="J184" s="50">
        <f>SUM(J8:J183)</f>
        <v>1638111</v>
      </c>
      <c r="K184" s="50">
        <f>SUM(K8:K183)</f>
        <v>304166048852.98969</v>
      </c>
      <c r="L184" s="50">
        <f>SUM(L8:L183)</f>
        <v>3879269</v>
      </c>
      <c r="M184" s="50">
        <f>SUM(M8:M183)</f>
        <v>769214026140.6897</v>
      </c>
      <c r="N184" s="50">
        <f>SUM(N8:N183)</f>
        <v>377189</v>
      </c>
      <c r="O184" s="50">
        <f>SUM(O8:O183)</f>
        <v>321197370962.01996</v>
      </c>
      <c r="P184" s="50">
        <f>SUM(P8:P183)</f>
        <v>377189</v>
      </c>
      <c r="Q184" s="50">
        <f>SUM(Q8:Q183)</f>
        <v>321240301385.76025</v>
      </c>
      <c r="R184" s="50">
        <f>SUM(R8:R183)</f>
        <v>754378</v>
      </c>
      <c r="S184" s="50">
        <f>SUM(S8:S183)</f>
        <v>642437672347.77979</v>
      </c>
      <c r="T184" s="50">
        <f>SUM(T8:T183)</f>
        <v>4633647</v>
      </c>
      <c r="U184" s="50">
        <f>SUM(U8:U183)</f>
        <v>1411651698488.469</v>
      </c>
    </row>
    <row r="185" spans="1:25" s="9" customFormat="1" ht="13.5" thickTop="1" x14ac:dyDescent="0.2">
      <c r="A185" s="11" t="s">
        <v>369</v>
      </c>
      <c r="B185" s="14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6"/>
    </row>
    <row r="186" spans="1:25" x14ac:dyDescent="0.2">
      <c r="A186" s="11" t="s">
        <v>18</v>
      </c>
    </row>
    <row r="187" spans="1:25" x14ac:dyDescent="0.2">
      <c r="A187" s="11" t="s">
        <v>19</v>
      </c>
      <c r="E187" s="12"/>
      <c r="F187" s="12"/>
      <c r="G187" s="12"/>
      <c r="H187" s="12"/>
    </row>
    <row r="188" spans="1:25" x14ac:dyDescent="0.2">
      <c r="B188" s="10"/>
      <c r="E188" s="48"/>
      <c r="F188" s="45"/>
      <c r="G188" s="45"/>
      <c r="H188" s="45"/>
      <c r="I188" s="45"/>
      <c r="J188" s="45"/>
      <c r="K188" s="45"/>
      <c r="L188" s="45"/>
      <c r="M188" s="45"/>
      <c r="N188" s="48"/>
      <c r="O188" s="48"/>
    </row>
    <row r="189" spans="1:25" s="19" customFormat="1" ht="11.25" x14ac:dyDescent="0.2">
      <c r="A189" s="17"/>
      <c r="B189" s="18"/>
      <c r="C189" s="19" t="s">
        <v>12</v>
      </c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20"/>
      <c r="W189" s="21"/>
      <c r="X189" s="20"/>
      <c r="Y189" s="22"/>
    </row>
    <row r="192" spans="1:25" x14ac:dyDescent="0.2">
      <c r="C192" s="55"/>
    </row>
    <row r="193" spans="3:3" x14ac:dyDescent="0.2">
      <c r="C193" s="55"/>
    </row>
  </sheetData>
  <mergeCells count="13">
    <mergeCell ref="A184:C184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Jul 2017</vt:lpstr>
      <vt:lpstr>Jan-Jul 2017</vt:lpstr>
      <vt:lpstr>'Jan-Jul 2017'!Area_de_impressao</vt:lpstr>
      <vt:lpstr>Cab_Val</vt:lpstr>
      <vt:lpstr>'Jan-Jul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2017-08-10T14:49:34Z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