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Ago 2017" sheetId="8" r:id="rId1"/>
    <sheet name="Jan-Ago 2017" sheetId="7" r:id="rId2"/>
  </sheets>
  <definedNames>
    <definedName name="_xlnm.Print_Area" localSheetId="1">'Jan-Ago 2017'!$A$1:$U$185</definedName>
    <definedName name="Cab_Perc">#REF!</definedName>
    <definedName name="Cab_Val">'Jan-Ago 2017'!$A$7</definedName>
    <definedName name="_xlnm.Print_Titles" localSheetId="1">'Jan-Ago 2017'!$A:$C,'Jan-Ago 2017'!$1:$7</definedName>
    <definedName name="Tot_Perc">#REF!</definedName>
    <definedName name="Tot_Val">'Jan-Ago 2017'!$A$184</definedName>
  </definedNames>
  <calcPr calcId="145621"/>
</workbook>
</file>

<file path=xl/calcChain.xml><?xml version="1.0" encoding="utf-8"?>
<calcChain xmlns="http://schemas.openxmlformats.org/spreadsheetml/2006/main">
  <c r="S171" i="7" l="1"/>
  <c r="R171" i="7"/>
  <c r="M171" i="7"/>
  <c r="U171" i="7" s="1"/>
  <c r="L171" i="7"/>
  <c r="T171" i="7" s="1"/>
  <c r="S170" i="7"/>
  <c r="R170" i="7"/>
  <c r="M170" i="7"/>
  <c r="L170" i="7"/>
  <c r="S169" i="7"/>
  <c r="R169" i="7"/>
  <c r="M169" i="7"/>
  <c r="U169" i="7" s="1"/>
  <c r="L169" i="7"/>
  <c r="T169" i="7" s="1"/>
  <c r="S168" i="7"/>
  <c r="R168" i="7"/>
  <c r="M168" i="7"/>
  <c r="L168" i="7"/>
  <c r="S172" i="8"/>
  <c r="R172" i="8"/>
  <c r="M172" i="8"/>
  <c r="L172" i="8"/>
  <c r="S171" i="8"/>
  <c r="R171" i="8"/>
  <c r="M171" i="8"/>
  <c r="U171" i="8" s="1"/>
  <c r="L171" i="8"/>
  <c r="S170" i="8"/>
  <c r="R170" i="8"/>
  <c r="M170" i="8"/>
  <c r="L170" i="8"/>
  <c r="S169" i="8"/>
  <c r="R169" i="8"/>
  <c r="M169" i="8"/>
  <c r="L169" i="8"/>
  <c r="T169" i="8" s="1"/>
  <c r="T168" i="7" l="1"/>
  <c r="T170" i="7"/>
  <c r="U168" i="7"/>
  <c r="U170" i="7"/>
  <c r="U172" i="8"/>
  <c r="T171" i="8"/>
  <c r="U169" i="8"/>
  <c r="T170" i="8"/>
  <c r="T172" i="8"/>
  <c r="U170" i="8"/>
  <c r="S182" i="7"/>
  <c r="R182" i="7"/>
  <c r="M182" i="7"/>
  <c r="L182" i="7"/>
  <c r="T182" i="7" l="1"/>
  <c r="U182" i="7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17" i="7"/>
  <c r="U19" i="7"/>
  <c r="U16" i="8"/>
  <c r="U18" i="8"/>
  <c r="T17" i="7"/>
  <c r="T19" i="7"/>
  <c r="T18" i="7"/>
  <c r="T20" i="7"/>
  <c r="U18" i="7"/>
  <c r="U20" i="7"/>
  <c r="T17" i="8"/>
  <c r="T19" i="8"/>
  <c r="U17" i="8"/>
  <c r="U19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68" i="8"/>
  <c r="R168" i="8"/>
  <c r="M168" i="8"/>
  <c r="L168" i="8"/>
  <c r="T168" i="8" l="1"/>
  <c r="T174" i="8"/>
  <c r="U168" i="8"/>
  <c r="U174" i="8"/>
  <c r="T173" i="8"/>
  <c r="T175" i="8"/>
  <c r="U173" i="8"/>
  <c r="U175" i="8"/>
  <c r="S176" i="7"/>
  <c r="R176" i="7"/>
  <c r="M176" i="7"/>
  <c r="L176" i="7"/>
  <c r="S175" i="7"/>
  <c r="R175" i="7"/>
  <c r="M175" i="7"/>
  <c r="L175" i="7"/>
  <c r="S174" i="7"/>
  <c r="R174" i="7"/>
  <c r="M174" i="7"/>
  <c r="L174" i="7"/>
  <c r="S173" i="7"/>
  <c r="R173" i="7"/>
  <c r="M173" i="7"/>
  <c r="L173" i="7"/>
  <c r="U173" i="7" l="1"/>
  <c r="U175" i="7"/>
  <c r="T173" i="7"/>
  <c r="T175" i="7"/>
  <c r="T174" i="7"/>
  <c r="T176" i="7"/>
  <c r="U174" i="7"/>
  <c r="U176" i="7"/>
  <c r="Q180" i="8"/>
  <c r="P180" i="8"/>
  <c r="O180" i="8"/>
  <c r="N180" i="8"/>
  <c r="K180" i="8"/>
  <c r="J180" i="8"/>
  <c r="I180" i="8"/>
  <c r="H180" i="8"/>
  <c r="G180" i="8"/>
  <c r="F180" i="8"/>
  <c r="E180" i="8"/>
  <c r="D180" i="8"/>
  <c r="S179" i="8"/>
  <c r="R179" i="8"/>
  <c r="M179" i="8"/>
  <c r="L179" i="8"/>
  <c r="S178" i="8"/>
  <c r="R178" i="8"/>
  <c r="M178" i="8"/>
  <c r="L178" i="8"/>
  <c r="S177" i="8"/>
  <c r="R177" i="8"/>
  <c r="M177" i="8"/>
  <c r="L177" i="8"/>
  <c r="S176" i="8"/>
  <c r="R176" i="8"/>
  <c r="M176" i="8"/>
  <c r="L176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51" i="8" l="1"/>
  <c r="U153" i="8"/>
  <c r="U157" i="8"/>
  <c r="U159" i="8"/>
  <c r="U161" i="8"/>
  <c r="U163" i="8"/>
  <c r="U165" i="8"/>
  <c r="U167" i="8"/>
  <c r="U177" i="8"/>
  <c r="U179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57" i="8"/>
  <c r="T159" i="8"/>
  <c r="T161" i="8"/>
  <c r="T163" i="8"/>
  <c r="T165" i="8"/>
  <c r="T167" i="8"/>
  <c r="T177" i="8"/>
  <c r="T179" i="8"/>
  <c r="T135" i="8"/>
  <c r="T156" i="8"/>
  <c r="T150" i="8"/>
  <c r="T152" i="8"/>
  <c r="T154" i="8"/>
  <c r="U147" i="8"/>
  <c r="U148" i="8"/>
  <c r="U149" i="8"/>
  <c r="U150" i="8"/>
  <c r="U152" i="8"/>
  <c r="U154" i="8"/>
  <c r="U155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80" i="8"/>
  <c r="T151" i="8"/>
  <c r="T153" i="8"/>
  <c r="T155" i="8"/>
  <c r="T158" i="8"/>
  <c r="T160" i="8"/>
  <c r="T162" i="8"/>
  <c r="T164" i="8"/>
  <c r="T166" i="8"/>
  <c r="T176" i="8"/>
  <c r="T178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5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58" i="8"/>
  <c r="U160" i="8"/>
  <c r="U162" i="8"/>
  <c r="U164" i="8"/>
  <c r="U166" i="8"/>
  <c r="U176" i="8"/>
  <c r="U178" i="8"/>
  <c r="T8" i="8"/>
  <c r="S180" i="8"/>
  <c r="L180" i="8"/>
  <c r="M180" i="8"/>
  <c r="U8" i="8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4" i="7" l="1"/>
  <c r="T16" i="7"/>
  <c r="T22" i="7"/>
  <c r="T24" i="7"/>
  <c r="U180" i="8"/>
  <c r="T180" i="8"/>
  <c r="U14" i="7"/>
  <c r="U16" i="7"/>
  <c r="U22" i="7"/>
  <c r="U24" i="7"/>
  <c r="U13" i="7"/>
  <c r="U15" i="7"/>
  <c r="U21" i="7"/>
  <c r="U23" i="7"/>
  <c r="T13" i="7"/>
  <c r="T15" i="7"/>
  <c r="T21" i="7"/>
  <c r="T23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72" i="7"/>
  <c r="S172" i="7"/>
  <c r="R177" i="7"/>
  <c r="S177" i="7"/>
  <c r="R178" i="7"/>
  <c r="S178" i="7"/>
  <c r="R179" i="7"/>
  <c r="S179" i="7"/>
  <c r="R180" i="7"/>
  <c r="S180" i="7"/>
  <c r="R181" i="7"/>
  <c r="S181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0" i="7"/>
  <c r="S10" i="7"/>
  <c r="R11" i="7"/>
  <c r="S11" i="7"/>
  <c r="R12" i="7"/>
  <c r="S12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S9" i="7"/>
  <c r="R9" i="7"/>
  <c r="S8" i="7"/>
  <c r="R8" i="7"/>
  <c r="M32" i="7" l="1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T27" i="7" l="1"/>
  <c r="T29" i="7"/>
  <c r="T31" i="7"/>
  <c r="T25" i="7"/>
  <c r="U26" i="7"/>
  <c r="U28" i="7"/>
  <c r="U30" i="7"/>
  <c r="T26" i="7"/>
  <c r="T28" i="7"/>
  <c r="T30" i="7"/>
  <c r="T32" i="7"/>
  <c r="U25" i="7"/>
  <c r="U27" i="7"/>
  <c r="U29" i="7"/>
  <c r="U31" i="7"/>
  <c r="U32" i="7"/>
  <c r="M40" i="7" l="1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T38" i="7" l="1"/>
  <c r="T34" i="7"/>
  <c r="T36" i="7"/>
  <c r="T39" i="7"/>
  <c r="T40" i="7"/>
  <c r="T33" i="7"/>
  <c r="T35" i="7"/>
  <c r="T37" i="7"/>
  <c r="U34" i="7"/>
  <c r="U36" i="7"/>
  <c r="U38" i="7"/>
  <c r="U40" i="7"/>
  <c r="U33" i="7"/>
  <c r="U35" i="7"/>
  <c r="U37" i="7"/>
  <c r="U39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2" i="7" l="1"/>
  <c r="T44" i="7"/>
  <c r="T46" i="7"/>
  <c r="U42" i="7"/>
  <c r="T41" i="7"/>
  <c r="T43" i="7"/>
  <c r="T45" i="7"/>
  <c r="T47" i="7"/>
  <c r="T48" i="7"/>
  <c r="U41" i="7"/>
  <c r="U43" i="7"/>
  <c r="U44" i="7"/>
  <c r="U45" i="7"/>
  <c r="U46" i="7"/>
  <c r="U47" i="7"/>
  <c r="U48" i="7"/>
  <c r="M63" i="7" l="1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T56" i="7" l="1"/>
  <c r="T58" i="7"/>
  <c r="T60" i="7"/>
  <c r="U56" i="7"/>
  <c r="U60" i="7"/>
  <c r="U62" i="7"/>
  <c r="U58" i="7"/>
  <c r="U61" i="7"/>
  <c r="T62" i="7"/>
  <c r="U57" i="7"/>
  <c r="U59" i="7"/>
  <c r="U63" i="7"/>
  <c r="T57" i="7"/>
  <c r="T59" i="7"/>
  <c r="T61" i="7"/>
  <c r="T63" i="7"/>
  <c r="M64" i="7"/>
  <c r="L64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U49" i="7" l="1"/>
  <c r="U51" i="7"/>
  <c r="U53" i="7"/>
  <c r="U55" i="7"/>
  <c r="T50" i="7"/>
  <c r="T52" i="7"/>
  <c r="T54" i="7"/>
  <c r="T64" i="7"/>
  <c r="U50" i="7"/>
  <c r="U54" i="7"/>
  <c r="U64" i="7"/>
  <c r="T49" i="7"/>
  <c r="T51" i="7"/>
  <c r="T53" i="7"/>
  <c r="T55" i="7"/>
  <c r="U52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80" i="7"/>
  <c r="L80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16" i="7"/>
  <c r="L116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0" i="7"/>
  <c r="M11" i="7"/>
  <c r="M12" i="7"/>
  <c r="M133" i="7"/>
  <c r="M134" i="7"/>
  <c r="M135" i="7"/>
  <c r="M136" i="7"/>
  <c r="M137" i="7"/>
  <c r="M138" i="7"/>
  <c r="M139" i="7"/>
  <c r="M148" i="7"/>
  <c r="M149" i="7"/>
  <c r="M150" i="7"/>
  <c r="M151" i="7"/>
  <c r="M152" i="7"/>
  <c r="L10" i="7"/>
  <c r="L11" i="7"/>
  <c r="L12" i="7"/>
  <c r="L133" i="7"/>
  <c r="L134" i="7"/>
  <c r="L135" i="7"/>
  <c r="L136" i="7"/>
  <c r="L137" i="7"/>
  <c r="L138" i="7"/>
  <c r="L139" i="7"/>
  <c r="L148" i="7"/>
  <c r="L149" i="7"/>
  <c r="L150" i="7"/>
  <c r="L151" i="7"/>
  <c r="L152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72" i="7"/>
  <c r="L172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L177" i="7"/>
  <c r="M177" i="7"/>
  <c r="L178" i="7"/>
  <c r="T178" i="7" s="1"/>
  <c r="M178" i="7"/>
  <c r="U178" i="7" s="1"/>
  <c r="L179" i="7"/>
  <c r="T179" i="7" s="1"/>
  <c r="M179" i="7"/>
  <c r="U179" i="7" s="1"/>
  <c r="L180" i="7"/>
  <c r="M180" i="7"/>
  <c r="L181" i="7"/>
  <c r="M181" i="7"/>
  <c r="U181" i="7" s="1"/>
  <c r="L8" i="7"/>
  <c r="L9" i="7"/>
  <c r="M9" i="7"/>
  <c r="E184" i="7"/>
  <c r="F184" i="7"/>
  <c r="G184" i="7"/>
  <c r="H184" i="7"/>
  <c r="I184" i="7"/>
  <c r="J184" i="7"/>
  <c r="K184" i="7"/>
  <c r="N184" i="7"/>
  <c r="O184" i="7"/>
  <c r="P184" i="7"/>
  <c r="Q184" i="7"/>
  <c r="D184" i="7"/>
  <c r="M8" i="7"/>
  <c r="M184" i="7" l="1"/>
  <c r="T158" i="7"/>
  <c r="U177" i="7"/>
  <c r="T111" i="7"/>
  <c r="U74" i="7"/>
  <c r="T177" i="7"/>
  <c r="T181" i="7"/>
  <c r="U135" i="7"/>
  <c r="T91" i="7"/>
  <c r="T8" i="7"/>
  <c r="U161" i="7"/>
  <c r="U162" i="7"/>
  <c r="U163" i="7"/>
  <c r="U164" i="7"/>
  <c r="T149" i="7"/>
  <c r="U152" i="7"/>
  <c r="U12" i="7"/>
  <c r="T89" i="7"/>
  <c r="T90" i="7"/>
  <c r="T92" i="7"/>
  <c r="T93" i="7"/>
  <c r="T94" i="7"/>
  <c r="T95" i="7"/>
  <c r="T96" i="7"/>
  <c r="T81" i="7"/>
  <c r="T82" i="7"/>
  <c r="T83" i="7"/>
  <c r="T84" i="7"/>
  <c r="T85" i="7"/>
  <c r="T86" i="7"/>
  <c r="T87" i="7"/>
  <c r="T88" i="7"/>
  <c r="T65" i="7"/>
  <c r="T66" i="7"/>
  <c r="T67" i="7"/>
  <c r="T68" i="7"/>
  <c r="T69" i="7"/>
  <c r="T70" i="7"/>
  <c r="T71" i="7"/>
  <c r="T80" i="7"/>
  <c r="U72" i="7"/>
  <c r="U73" i="7"/>
  <c r="U75" i="7"/>
  <c r="U76" i="7"/>
  <c r="U77" i="7"/>
  <c r="U78" i="7"/>
  <c r="U79" i="7"/>
  <c r="U110" i="7"/>
  <c r="U111" i="7"/>
  <c r="U112" i="7"/>
  <c r="U113" i="7"/>
  <c r="U114" i="7"/>
  <c r="U115" i="7"/>
  <c r="U104" i="7"/>
  <c r="U106" i="7"/>
  <c r="U107" i="7"/>
  <c r="U108" i="7"/>
  <c r="U109" i="7"/>
  <c r="T140" i="7"/>
  <c r="T143" i="7"/>
  <c r="T126" i="7"/>
  <c r="T131" i="7"/>
  <c r="T124" i="7"/>
  <c r="T116" i="7"/>
  <c r="T167" i="7"/>
  <c r="T172" i="7"/>
  <c r="T153" i="7"/>
  <c r="T154" i="7"/>
  <c r="T156" i="7"/>
  <c r="T157" i="7"/>
  <c r="T159" i="7"/>
  <c r="T160" i="7"/>
  <c r="T152" i="7"/>
  <c r="T148" i="7"/>
  <c r="T136" i="7"/>
  <c r="T12" i="7"/>
  <c r="U151" i="7"/>
  <c r="U139" i="7"/>
  <c r="U11" i="7"/>
  <c r="T141" i="7"/>
  <c r="T142" i="7"/>
  <c r="T144" i="7"/>
  <c r="T145" i="7"/>
  <c r="T146" i="7"/>
  <c r="T147" i="7"/>
  <c r="T125" i="7"/>
  <c r="T127" i="7"/>
  <c r="T128" i="7"/>
  <c r="T129" i="7"/>
  <c r="T130" i="7"/>
  <c r="T132" i="7"/>
  <c r="T117" i="7"/>
  <c r="T118" i="7"/>
  <c r="T119" i="7"/>
  <c r="T120" i="7"/>
  <c r="T121" i="7"/>
  <c r="T123" i="7"/>
  <c r="T97" i="7"/>
  <c r="T98" i="7"/>
  <c r="T99" i="7"/>
  <c r="T100" i="7"/>
  <c r="T101" i="7"/>
  <c r="T102" i="7"/>
  <c r="T103" i="7"/>
  <c r="T150" i="7"/>
  <c r="T138" i="7"/>
  <c r="T134" i="7"/>
  <c r="U149" i="7"/>
  <c r="U133" i="7"/>
  <c r="U89" i="7"/>
  <c r="U93" i="7"/>
  <c r="U82" i="7"/>
  <c r="U87" i="7"/>
  <c r="U67" i="7"/>
  <c r="U80" i="7"/>
  <c r="T78" i="7"/>
  <c r="T110" i="7"/>
  <c r="T112" i="7"/>
  <c r="T113" i="7"/>
  <c r="T114" i="7"/>
  <c r="T115" i="7"/>
  <c r="T104" i="7"/>
  <c r="T105" i="7"/>
  <c r="T106" i="7"/>
  <c r="T107" i="7"/>
  <c r="T164" i="7"/>
  <c r="U9" i="7"/>
  <c r="T9" i="7"/>
  <c r="U90" i="7"/>
  <c r="U91" i="7"/>
  <c r="U92" i="7"/>
  <c r="U94" i="7"/>
  <c r="U95" i="7"/>
  <c r="U96" i="7"/>
  <c r="T72" i="7"/>
  <c r="T73" i="7"/>
  <c r="T74" i="7"/>
  <c r="T75" i="7"/>
  <c r="T76" i="7"/>
  <c r="T77" i="7"/>
  <c r="T79" i="7"/>
  <c r="T162" i="7"/>
  <c r="T163" i="7"/>
  <c r="U165" i="7"/>
  <c r="T151" i="7"/>
  <c r="U150" i="7"/>
  <c r="U138" i="7"/>
  <c r="U134" i="7"/>
  <c r="U10" i="7"/>
  <c r="T137" i="7"/>
  <c r="T133" i="7"/>
  <c r="U148" i="7"/>
  <c r="U136" i="7"/>
  <c r="U140" i="7"/>
  <c r="U141" i="7"/>
  <c r="U142" i="7"/>
  <c r="U143" i="7"/>
  <c r="U144" i="7"/>
  <c r="U145" i="7"/>
  <c r="U146" i="7"/>
  <c r="U147" i="7"/>
  <c r="U125" i="7"/>
  <c r="U126" i="7"/>
  <c r="U127" i="7"/>
  <c r="U128" i="7"/>
  <c r="U129" i="7"/>
  <c r="U130" i="7"/>
  <c r="U131" i="7"/>
  <c r="U132" i="7"/>
  <c r="U117" i="7"/>
  <c r="U118" i="7"/>
  <c r="U119" i="7"/>
  <c r="U120" i="7"/>
  <c r="U121" i="7"/>
  <c r="U122" i="7"/>
  <c r="U123" i="7"/>
  <c r="U124" i="7"/>
  <c r="U100" i="7"/>
  <c r="U101" i="7"/>
  <c r="U102" i="7"/>
  <c r="U103" i="7"/>
  <c r="U116" i="7"/>
  <c r="U81" i="7"/>
  <c r="U83" i="7"/>
  <c r="U84" i="7"/>
  <c r="U85" i="7"/>
  <c r="U86" i="7"/>
  <c r="U88" i="7"/>
  <c r="U65" i="7"/>
  <c r="U66" i="7"/>
  <c r="U68" i="7"/>
  <c r="U70" i="7"/>
  <c r="U71" i="7"/>
  <c r="U8" i="7"/>
  <c r="S184" i="7"/>
  <c r="T10" i="7"/>
  <c r="U137" i="7"/>
  <c r="T108" i="7"/>
  <c r="T109" i="7"/>
  <c r="T122" i="7"/>
  <c r="R184" i="7"/>
  <c r="U166" i="7"/>
  <c r="U167" i="7"/>
  <c r="U172" i="7"/>
  <c r="U153" i="7"/>
  <c r="U154" i="7"/>
  <c r="U155" i="7"/>
  <c r="U156" i="7"/>
  <c r="U157" i="7"/>
  <c r="U158" i="7"/>
  <c r="U159" i="7"/>
  <c r="U160" i="7"/>
  <c r="T139" i="7"/>
  <c r="T135" i="7"/>
  <c r="T11" i="7"/>
  <c r="U105" i="7"/>
  <c r="L184" i="7"/>
  <c r="T165" i="7"/>
  <c r="T166" i="7"/>
  <c r="U97" i="7"/>
  <c r="U98" i="7"/>
  <c r="T161" i="7"/>
  <c r="T180" i="7"/>
  <c r="U180" i="7"/>
  <c r="T155" i="7"/>
  <c r="U99" i="7"/>
  <c r="U69" i="7"/>
  <c r="T184" i="7" l="1"/>
  <c r="U184" i="7"/>
</calcChain>
</file>

<file path=xl/sharedStrings.xml><?xml version="1.0" encoding="utf-8"?>
<sst xmlns="http://schemas.openxmlformats.org/spreadsheetml/2006/main" count="770" uniqueCount="373">
  <si>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</si>
  <si>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</si>
  <si>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</si>
  <si>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</si>
  <si>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</si>
  <si>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</si>
  <si>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</si>
  <si>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</si>
  <si>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</si>
  <si>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</si>
  <si>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</si>
  <si>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</si>
  <si>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</si>
  <si>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</si>
  <si>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</si>
  <si>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</si>
  <si>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</si>
  <si>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</si>
  <si>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</si>
  <si>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</si>
  <si>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</si>
  <si>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</si>
  <si>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</si>
  <si>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</si>
  <si>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</si>
  <si>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</si>
  <si>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</si>
  <si>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</si>
  <si>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</si>
  <si>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</si>
  <si>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</si>
  <si>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</si>
  <si>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</si>
  <si>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</si>
  <si>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</si>
  <si>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</si>
  <si>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</si>
  <si>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</si>
  <si>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</si>
  <si>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</si>
  <si>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</si>
  <si>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</si>
  <si>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</si>
  <si>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</si>
  <si>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</si>
  <si>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</si>
  <si>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</si>
  <si>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</si>
  <si>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</si>
  <si>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</si>
  <si>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</si>
  <si>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</si>
  <si>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</si>
  <si>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</si>
  <si>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</si>
  <si>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</si>
  <si>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</si>
  <si>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</si>
  <si>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</si>
  <si>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</si>
  <si>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</si>
  <si>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</si>
  <si>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</si>
  <si>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</si>
  <si>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</si>
  <si>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</si>
  <si>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</si>
  <si>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</si>
  <si>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</si>
  <si>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</si>
  <si>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</si>
  <si>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</si>
  <si>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</si>
  <si>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</si>
  <si>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</si>
  <si>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</si>
  <si>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</si>
  <si>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</si>
  <si>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</si>
  <si>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</si>
  <si>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</si>
  <si>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</si>
  <si>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</si>
  <si>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</si>
  <si>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</si>
  <si>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</si>
  <si>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</si>
  <si>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</si>
  <si>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</si>
  <si>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</si>
  <si>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</si>
  <si>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</si>
  <si>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</si>
  <si>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</si>
  <si>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</si>
  <si>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</si>
  <si>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</si>
  <si>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</si>
  <si>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</si>
  <si>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</si>
  <si>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</si>
  <si>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</si>
  <si>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</si>
  <si>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</si>
  <si>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</si>
  <si>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</si>
  <si>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</si>
  <si>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</si>
  <si>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</si>
  <si>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B &amp; T ASSOCIADOS CORRETORA DE CÂMBIO LTDA.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</si>
  <si>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</si>
  <si>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</si>
  <si>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</si>
  <si>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</si>
  <si>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</si>
  <si>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</si>
  <si>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</si>
  <si>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</si>
  <si>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</si>
  <si>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</si>
  <si>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</si>
  <si>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</si>
  <si>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</si>
  <si>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</si>
  <si>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</si>
  <si>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</si>
  <si>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</si>
  <si>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</si>
  <si>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</si>
  <si>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</si>
  <si>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</si>
  <si>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</si>
  <si>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</si>
  <si>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</si>
  <si>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</si>
  <si>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</si>
  <si>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</si>
  <si>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</si>
  <si>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</si>
  <si>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</si>
  <si>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</si>
  <si>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</si>
  <si>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</si>
  <si>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</si>
  <si>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</si>
  <si>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</si>
  <si>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</si>
  <si>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</si>
  <si>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</si>
  <si>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</si>
  <si>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</si>
  <si>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</si>
  <si>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</si>
  <si>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</si>
  <si>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</si>
  <si>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</si>
  <si>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</si>
  <si>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</si>
  <si>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</si>
  <si>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</si>
  <si>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</si>
  <si>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</si>
  <si>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67.391.821</t>
  </si>
  <si>
    <t>S. HAYATA CORRETORA DE CÂMBIO S.A.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</si>
  <si>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</si>
  <si>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</si>
  <si>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</si>
  <si>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</si>
  <si>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</si>
  <si>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</si>
  <si>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</si>
  <si>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</si>
  <si>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</si>
  <si>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</si>
  <si>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</si>
  <si>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</si>
  <si>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</si>
  <si>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</si>
  <si>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</si>
  <si>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</si>
  <si>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</si>
  <si>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</si>
  <si>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</si>
  <si>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</si>
  <si>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</si>
  <si>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</si>
  <si>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</si>
  <si>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</si>
  <si>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</si>
  <si>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</si>
  <si>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</si>
  <si>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</si>
  <si>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</si>
  <si>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</si>
  <si>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</si>
  <si>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</si>
  <si>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</si>
  <si>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</si>
  <si>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</si>
  <si>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</si>
  <si>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</si>
  <si>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</si>
  <si>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</si>
  <si>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</si>
  <si>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</si>
  <si>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</si>
  <si>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</si>
  <si>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</si>
  <si>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</si>
  <si>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</si>
  <si>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</si>
  <si>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</si>
  <si>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</si>
  <si>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</si>
  <si>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</si>
  <si>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</si>
  <si>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</si>
  <si>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</si>
  <si>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</si>
  <si>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</si>
  <si>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</si>
  <si>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</si>
  <si>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</si>
  <si>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</si>
  <si>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</si>
  <si>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</si>
  <si>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</si>
  <si>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</si>
  <si>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</si>
  <si>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</si>
  <si>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</si>
  <si>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</si>
  <si>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</si>
  <si>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</si>
  <si>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</si>
  <si>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</si>
  <si>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</si>
  <si>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</si>
  <si>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</si>
  <si>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</si>
  <si>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</si>
  <si>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</si>
  <si>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</si>
  <si>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</si>
  <si>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</si>
  <si>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</si>
  <si>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</si>
  <si>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</si>
  <si>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</si>
  <si>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</si>
  <si>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</si>
  <si>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</si>
  <si>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</si>
  <si>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</si>
  <si>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</si>
  <si>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</si>
  <si>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</si>
  <si>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BANCO INTERMEDIUM S/A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</si>
  <si>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</si>
  <si>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</si>
  <si>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</si>
  <si>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</si>
  <si>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</si>
  <si>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</si>
  <si>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</si>
  <si>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</si>
  <si>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</si>
  <si>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</si>
  <si>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</si>
  <si>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</si>
  <si>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</si>
  <si>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</si>
  <si>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</si>
  <si>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65.982.589</t>
  </si>
  <si>
    <t>GRACO CORRETORA DE CAMBIO S.A.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</si>
  <si>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</si>
  <si>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</si>
  <si>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</si>
  <si>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</si>
  <si>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</si>
  <si>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</si>
  <si>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</si>
  <si>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</si>
  <si>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</si>
  <si>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</si>
  <si>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</si>
  <si>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</si>
  <si>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</si>
  <si>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</si>
  <si>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</si>
  <si>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</si>
  <si>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</si>
  <si>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</si>
  <si>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</si>
  <si>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</si>
  <si>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</si>
  <si>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</si>
  <si>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</si>
  <si>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</si>
  <si>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</si>
  <si>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</si>
  <si>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17.902.616</t>
  </si>
  <si>
    <t>POLO CORRETORA DE CÂMBIO LTDA.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</si>
  <si>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</si>
  <si>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</si>
  <si>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</si>
  <si>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</si>
  <si>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</si>
  <si>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</si>
  <si>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</si>
  <si>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</si>
  <si>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</si>
  <si>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</si>
  <si>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</si>
  <si>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</si>
  <si>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</si>
  <si>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</si>
  <si>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</si>
  <si>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</si>
  <si>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</si>
  <si>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</si>
  <si>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</si>
  <si>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</si>
  <si>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</si>
  <si>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</si>
  <si>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</si>
  <si>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</si>
  <si>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</si>
  <si>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</si>
  <si>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</si>
  <si>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</si>
  <si>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</si>
  <si>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</si>
  <si>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61.146.577</t>
  </si>
  <si>
    <t>BNC BRAZIL CONSULTORIA EMPRESARIAL LTDA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</si>
  <si>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</si>
  <si>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</si>
  <si>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</si>
  <si>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</si>
  <si>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</si>
  <si>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</si>
  <si>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</si>
  <si>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</si>
  <si>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</si>
  <si>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</si>
  <si>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</si>
  <si>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</si>
  <si>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</si>
  <si>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</si>
  <si>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</si>
  <si>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</si>
  <si>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</si>
  <si>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</si>
  <si>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</si>
  <si>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</si>
  <si>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</si>
  <si>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</si>
  <si>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</si>
  <si>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</si>
  <si>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</si>
  <si>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</si>
  <si>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03.012.230</t>
  </si>
  <si>
    <t>HIPERCARD BANCO MÚLTIPLO S.A.</t>
  </si>
  <si>
    <t>61.444.949</t>
  </si>
  <si>
    <t>SAGITUR CORRETORA DE CÂMBIO LTDA.</t>
  </si>
  <si>
    <t>13.720.915</t>
  </si>
  <si>
    <t>BANCO WESTERN UNION DO BRASIL S.A.</t>
  </si>
  <si>
    <t>33.886.862</t>
  </si>
  <si>
    <t>MAXIMA S.A. CORRETORA DE CAMBIO, TITULOS E VALORES MOBILIARIOS</t>
  </si>
  <si>
    <t>Registros de câmbio contratado em AGOSTO / 2017</t>
  </si>
  <si>
    <t>Fonte: Sistema Câmbio; Dados extraídos em: 11.09.2017</t>
  </si>
  <si>
    <t>Registros de câmbio contratado - Acumulado Jan-Ago/2017</t>
  </si>
  <si>
    <t>BANCO BPN BRASIL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</si>
</sst>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43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9"/>
  <sheetViews>
    <sheetView tabSelected="1" workbookViewId="0">
      <selection activeCell="D5" sqref="D5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369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 x14ac:dyDescent="0.25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20</v>
      </c>
      <c r="C8" s="34" t="s">
        <v>21</v>
      </c>
      <c r="D8" s="42">
        <v>5808</v>
      </c>
      <c r="E8" s="42">
        <v>2453232475.8800001</v>
      </c>
      <c r="F8" s="42">
        <v>24252</v>
      </c>
      <c r="G8" s="42">
        <v>2131799248.6500001</v>
      </c>
      <c r="H8" s="42">
        <v>20092</v>
      </c>
      <c r="I8" s="42">
        <v>5232112022.9429998</v>
      </c>
      <c r="J8" s="42">
        <v>31886</v>
      </c>
      <c r="K8" s="42">
        <v>6246061605.21</v>
      </c>
      <c r="L8" s="42">
        <f>J8+H8+F8+D8</f>
        <v>82038</v>
      </c>
      <c r="M8" s="42">
        <f>K8+I8+G8+E8</f>
        <v>16063205352.682999</v>
      </c>
      <c r="N8" s="42">
        <v>672</v>
      </c>
      <c r="O8" s="42">
        <v>4542049263.3999996</v>
      </c>
      <c r="P8" s="42">
        <v>674</v>
      </c>
      <c r="Q8" s="42">
        <v>4626916370.3800001</v>
      </c>
      <c r="R8" s="42">
        <f>N8+P8</f>
        <v>1346</v>
      </c>
      <c r="S8" s="42">
        <f>O8+Q8</f>
        <v>9168965633.7799988</v>
      </c>
      <c r="T8" s="42">
        <f>R8+L8</f>
        <v>83384</v>
      </c>
      <c r="U8" s="42">
        <f>S8+M8</f>
        <v>25232170986.462997</v>
      </c>
      <c r="V8" s="16"/>
    </row>
    <row r="9" spans="1:22" s="9" customFormat="1" x14ac:dyDescent="0.2">
      <c r="A9" s="30">
        <v>2</v>
      </c>
      <c r="B9" s="53" t="s">
        <v>24</v>
      </c>
      <c r="C9" s="32" t="s">
        <v>25</v>
      </c>
      <c r="D9" s="43">
        <v>8120</v>
      </c>
      <c r="E9" s="43">
        <v>3651076965.447</v>
      </c>
      <c r="F9" s="43">
        <v>21845</v>
      </c>
      <c r="G9" s="43">
        <v>2754912123.7010002</v>
      </c>
      <c r="H9" s="43">
        <v>35983</v>
      </c>
      <c r="I9" s="43">
        <v>2813915481.0597</v>
      </c>
      <c r="J9" s="43">
        <v>28013</v>
      </c>
      <c r="K9" s="43">
        <v>4583585862.6057997</v>
      </c>
      <c r="L9" s="43">
        <f t="shared" ref="L9:M140" si="0">J9+H9+F9+D9</f>
        <v>93961</v>
      </c>
      <c r="M9" s="43">
        <f t="shared" si="0"/>
        <v>13803490432.813501</v>
      </c>
      <c r="N9" s="43">
        <v>857</v>
      </c>
      <c r="O9" s="43">
        <v>3865090355.9899998</v>
      </c>
      <c r="P9" s="43">
        <v>827</v>
      </c>
      <c r="Q9" s="43">
        <v>3243099185.8600001</v>
      </c>
      <c r="R9" s="43">
        <f>N9+P9</f>
        <v>1684</v>
      </c>
      <c r="S9" s="43">
        <f>O9+Q9</f>
        <v>7108189541.8500004</v>
      </c>
      <c r="T9" s="43">
        <f t="shared" ref="T9:U140" si="1">R9+L9</f>
        <v>95645</v>
      </c>
      <c r="U9" s="43">
        <f t="shared" si="1"/>
        <v>20911679974.663502</v>
      </c>
      <c r="V9" s="16"/>
    </row>
    <row r="10" spans="1:22" s="9" customFormat="1" x14ac:dyDescent="0.2">
      <c r="A10" s="33">
        <v>3</v>
      </c>
      <c r="B10" s="54" t="s">
        <v>22</v>
      </c>
      <c r="C10" s="1" t="s">
        <v>23</v>
      </c>
      <c r="D10" s="44">
        <v>1411</v>
      </c>
      <c r="E10" s="44">
        <v>1933486020.02</v>
      </c>
      <c r="F10" s="44">
        <v>7273</v>
      </c>
      <c r="G10" s="44">
        <v>1613302727.2714</v>
      </c>
      <c r="H10" s="44">
        <v>8774</v>
      </c>
      <c r="I10" s="44">
        <v>4792312429.1520004</v>
      </c>
      <c r="J10" s="44">
        <v>13598</v>
      </c>
      <c r="K10" s="44">
        <v>6008703200.0900002</v>
      </c>
      <c r="L10" s="42">
        <f t="shared" si="0"/>
        <v>31056</v>
      </c>
      <c r="M10" s="42">
        <f t="shared" si="0"/>
        <v>14347804376.533401</v>
      </c>
      <c r="N10" s="44">
        <v>282</v>
      </c>
      <c r="O10" s="44">
        <v>2781141160.2399998</v>
      </c>
      <c r="P10" s="44">
        <v>296</v>
      </c>
      <c r="Q10" s="44">
        <v>2163284302.4200001</v>
      </c>
      <c r="R10" s="42">
        <f t="shared" ref="R10:S85" si="2">N10+P10</f>
        <v>578</v>
      </c>
      <c r="S10" s="42">
        <f t="shared" si="2"/>
        <v>4944425462.6599998</v>
      </c>
      <c r="T10" s="42">
        <f t="shared" si="1"/>
        <v>31634</v>
      </c>
      <c r="U10" s="42">
        <f t="shared" si="1"/>
        <v>19292229839.193401</v>
      </c>
      <c r="V10" s="16"/>
    </row>
    <row r="11" spans="1:22" s="9" customFormat="1" x14ac:dyDescent="0.2">
      <c r="A11" s="30">
        <v>4</v>
      </c>
      <c r="B11" s="53" t="s">
        <v>28</v>
      </c>
      <c r="C11" s="32" t="s">
        <v>29</v>
      </c>
      <c r="D11" s="43">
        <v>7989</v>
      </c>
      <c r="E11" s="43">
        <v>1315964534.8566999</v>
      </c>
      <c r="F11" s="43">
        <v>17717</v>
      </c>
      <c r="G11" s="43">
        <v>1569374160.8322999</v>
      </c>
      <c r="H11" s="43">
        <v>36454</v>
      </c>
      <c r="I11" s="43">
        <v>3473096828.7800002</v>
      </c>
      <c r="J11" s="43">
        <v>33069</v>
      </c>
      <c r="K11" s="43">
        <v>4490071743.7315998</v>
      </c>
      <c r="L11" s="43">
        <f t="shared" si="0"/>
        <v>95229</v>
      </c>
      <c r="M11" s="43">
        <f t="shared" si="0"/>
        <v>10848507268.2006</v>
      </c>
      <c r="N11" s="43">
        <v>326</v>
      </c>
      <c r="O11" s="43">
        <v>3685647523.1100001</v>
      </c>
      <c r="P11" s="43">
        <v>260</v>
      </c>
      <c r="Q11" s="43">
        <v>1509039115.3800001</v>
      </c>
      <c r="R11" s="43">
        <f t="shared" si="2"/>
        <v>586</v>
      </c>
      <c r="S11" s="43">
        <f t="shared" si="2"/>
        <v>5194686638.4899998</v>
      </c>
      <c r="T11" s="43">
        <f t="shared" si="1"/>
        <v>95815</v>
      </c>
      <c r="U11" s="43">
        <f t="shared" si="1"/>
        <v>16043193906.690599</v>
      </c>
      <c r="V11" s="16"/>
    </row>
    <row r="12" spans="1:22" s="9" customFormat="1" x14ac:dyDescent="0.2">
      <c r="A12" s="33">
        <v>5</v>
      </c>
      <c r="B12" s="23" t="s">
        <v>26</v>
      </c>
      <c r="C12" s="1" t="s">
        <v>27</v>
      </c>
      <c r="D12" s="44">
        <v>311</v>
      </c>
      <c r="E12" s="44">
        <v>471732855.81</v>
      </c>
      <c r="F12" s="44">
        <v>2034</v>
      </c>
      <c r="G12" s="44">
        <v>455816008.24000001</v>
      </c>
      <c r="H12" s="44">
        <v>949</v>
      </c>
      <c r="I12" s="44">
        <v>3492569760.0300002</v>
      </c>
      <c r="J12" s="44">
        <v>1888</v>
      </c>
      <c r="K12" s="44">
        <v>4016729270.6100001</v>
      </c>
      <c r="L12" s="42">
        <f t="shared" si="0"/>
        <v>5182</v>
      </c>
      <c r="M12" s="42">
        <f t="shared" si="0"/>
        <v>8436847894.6900005</v>
      </c>
      <c r="N12" s="44">
        <v>261</v>
      </c>
      <c r="O12" s="44">
        <v>2928953630.3099999</v>
      </c>
      <c r="P12" s="44">
        <v>202</v>
      </c>
      <c r="Q12" s="44">
        <v>2074193344.8299999</v>
      </c>
      <c r="R12" s="42">
        <f t="shared" si="2"/>
        <v>463</v>
      </c>
      <c r="S12" s="42">
        <f t="shared" si="2"/>
        <v>5003146975.1399994</v>
      </c>
      <c r="T12" s="42">
        <f t="shared" si="1"/>
        <v>5645</v>
      </c>
      <c r="U12" s="42">
        <f t="shared" si="1"/>
        <v>13439994869.83</v>
      </c>
      <c r="V12" s="16"/>
    </row>
    <row r="13" spans="1:22" s="9" customFormat="1" x14ac:dyDescent="0.2">
      <c r="A13" s="30">
        <v>6</v>
      </c>
      <c r="B13" s="31" t="s">
        <v>30</v>
      </c>
      <c r="C13" s="32" t="s">
        <v>31</v>
      </c>
      <c r="D13" s="43">
        <v>23</v>
      </c>
      <c r="E13" s="43">
        <v>41453024.82</v>
      </c>
      <c r="F13" s="43">
        <v>254</v>
      </c>
      <c r="G13" s="43">
        <v>45547538.369999997</v>
      </c>
      <c r="H13" s="43">
        <v>218</v>
      </c>
      <c r="I13" s="43">
        <v>846817989.15999997</v>
      </c>
      <c r="J13" s="43">
        <v>403</v>
      </c>
      <c r="K13" s="43">
        <v>552720781.10000002</v>
      </c>
      <c r="L13" s="43">
        <f t="shared" si="0"/>
        <v>898</v>
      </c>
      <c r="M13" s="43">
        <f t="shared" si="0"/>
        <v>1486539333.4499998</v>
      </c>
      <c r="N13" s="43">
        <v>115</v>
      </c>
      <c r="O13" s="43">
        <v>4549395916.21</v>
      </c>
      <c r="P13" s="43">
        <v>119</v>
      </c>
      <c r="Q13" s="43">
        <v>5049734412.4200001</v>
      </c>
      <c r="R13" s="43">
        <f t="shared" si="2"/>
        <v>234</v>
      </c>
      <c r="S13" s="43">
        <f t="shared" si="2"/>
        <v>9599130328.6300011</v>
      </c>
      <c r="T13" s="43">
        <f t="shared" si="1"/>
        <v>1132</v>
      </c>
      <c r="U13" s="43">
        <f t="shared" si="1"/>
        <v>11085669662.080002</v>
      </c>
      <c r="V13" s="16"/>
    </row>
    <row r="14" spans="1:22" s="9" customFormat="1" x14ac:dyDescent="0.2">
      <c r="A14" s="33">
        <v>7</v>
      </c>
      <c r="B14" s="54" t="s">
        <v>32</v>
      </c>
      <c r="C14" s="1" t="s">
        <v>33</v>
      </c>
      <c r="D14" s="44">
        <v>8082</v>
      </c>
      <c r="E14" s="44">
        <v>3420392982.73</v>
      </c>
      <c r="F14" s="44">
        <v>10036</v>
      </c>
      <c r="G14" s="44">
        <v>1524200226.0799999</v>
      </c>
      <c r="H14" s="44">
        <v>21565</v>
      </c>
      <c r="I14" s="44">
        <v>1101874536.1900001</v>
      </c>
      <c r="J14" s="44">
        <v>35669</v>
      </c>
      <c r="K14" s="44">
        <v>1666209602.9100001</v>
      </c>
      <c r="L14" s="42">
        <f t="shared" si="0"/>
        <v>75352</v>
      </c>
      <c r="M14" s="42">
        <f t="shared" si="0"/>
        <v>7712677347.9099998</v>
      </c>
      <c r="N14" s="44">
        <v>312</v>
      </c>
      <c r="O14" s="44">
        <v>344399748.31999999</v>
      </c>
      <c r="P14" s="44">
        <v>358</v>
      </c>
      <c r="Q14" s="44">
        <v>1752979167.3199999</v>
      </c>
      <c r="R14" s="42">
        <f t="shared" si="2"/>
        <v>670</v>
      </c>
      <c r="S14" s="42">
        <f t="shared" si="2"/>
        <v>2097378915.6399999</v>
      </c>
      <c r="T14" s="42">
        <f t="shared" si="1"/>
        <v>76022</v>
      </c>
      <c r="U14" s="42">
        <f t="shared" si="1"/>
        <v>9810056263.5499992</v>
      </c>
      <c r="V14" s="16"/>
    </row>
    <row r="15" spans="1:22" s="9" customFormat="1" x14ac:dyDescent="0.2">
      <c r="A15" s="30">
        <v>8</v>
      </c>
      <c r="B15" s="53" t="s">
        <v>34</v>
      </c>
      <c r="C15" s="32" t="s">
        <v>35</v>
      </c>
      <c r="D15" s="43">
        <v>60</v>
      </c>
      <c r="E15" s="43">
        <v>187628138.96000001</v>
      </c>
      <c r="F15" s="43">
        <v>45</v>
      </c>
      <c r="G15" s="43">
        <v>17566309.59</v>
      </c>
      <c r="H15" s="43">
        <v>425</v>
      </c>
      <c r="I15" s="43">
        <v>569540391.94000006</v>
      </c>
      <c r="J15" s="43">
        <v>535</v>
      </c>
      <c r="K15" s="43">
        <v>562272084.72000003</v>
      </c>
      <c r="L15" s="43">
        <f t="shared" si="0"/>
        <v>1065</v>
      </c>
      <c r="M15" s="43">
        <f t="shared" si="0"/>
        <v>1337006925.21</v>
      </c>
      <c r="N15" s="43">
        <v>111</v>
      </c>
      <c r="O15" s="43">
        <v>3414507819.0799999</v>
      </c>
      <c r="P15" s="43">
        <v>107</v>
      </c>
      <c r="Q15" s="43">
        <v>3882859146.73</v>
      </c>
      <c r="R15" s="43">
        <f t="shared" si="2"/>
        <v>218</v>
      </c>
      <c r="S15" s="43">
        <f t="shared" si="2"/>
        <v>7297366965.8099995</v>
      </c>
      <c r="T15" s="43">
        <f t="shared" si="1"/>
        <v>1283</v>
      </c>
      <c r="U15" s="43">
        <f t="shared" si="1"/>
        <v>8634373891.0200005</v>
      </c>
      <c r="V15" s="16"/>
    </row>
    <row r="16" spans="1:22" s="9" customFormat="1" x14ac:dyDescent="0.2">
      <c r="A16" s="33">
        <v>9</v>
      </c>
      <c r="B16" s="54" t="s">
        <v>38</v>
      </c>
      <c r="C16" s="1" t="s">
        <v>39</v>
      </c>
      <c r="D16" s="44">
        <v>190</v>
      </c>
      <c r="E16" s="44">
        <v>374788935.82999998</v>
      </c>
      <c r="F16" s="44">
        <v>545</v>
      </c>
      <c r="G16" s="44">
        <v>154794847.00999999</v>
      </c>
      <c r="H16" s="44">
        <v>477</v>
      </c>
      <c r="I16" s="44">
        <v>3146526662.75</v>
      </c>
      <c r="J16" s="44">
        <v>2531</v>
      </c>
      <c r="K16" s="44">
        <v>2640814220.1500001</v>
      </c>
      <c r="L16" s="42">
        <f t="shared" ref="L16:M19" si="3">J16+H16+F16+D16</f>
        <v>3743</v>
      </c>
      <c r="M16" s="42">
        <f t="shared" si="3"/>
        <v>6316924665.7399998</v>
      </c>
      <c r="N16" s="44">
        <v>15</v>
      </c>
      <c r="O16" s="44">
        <v>397123733.94</v>
      </c>
      <c r="P16" s="44">
        <v>102</v>
      </c>
      <c r="Q16" s="44">
        <v>939149727.72000003</v>
      </c>
      <c r="R16" s="42">
        <f t="shared" ref="R16:R19" si="4">N16+P16</f>
        <v>117</v>
      </c>
      <c r="S16" s="42">
        <f t="shared" ref="S16:S19" si="5">O16+Q16</f>
        <v>1336273461.6600001</v>
      </c>
      <c r="T16" s="42">
        <f t="shared" ref="T16:U19" si="6">R16+L16</f>
        <v>3860</v>
      </c>
      <c r="U16" s="42">
        <f t="shared" si="6"/>
        <v>7653198127.3999996</v>
      </c>
      <c r="V16" s="16"/>
    </row>
    <row r="17" spans="1:22" s="9" customFormat="1" x14ac:dyDescent="0.2">
      <c r="A17" s="30">
        <v>10</v>
      </c>
      <c r="B17" s="53" t="s">
        <v>36</v>
      </c>
      <c r="C17" s="32" t="s">
        <v>37</v>
      </c>
      <c r="D17" s="43"/>
      <c r="E17" s="43"/>
      <c r="F17" s="43"/>
      <c r="G17" s="43"/>
      <c r="H17" s="43">
        <v>191</v>
      </c>
      <c r="I17" s="43">
        <v>1229729703.5999999</v>
      </c>
      <c r="J17" s="43">
        <v>274</v>
      </c>
      <c r="K17" s="43">
        <v>1434326464.04</v>
      </c>
      <c r="L17" s="43">
        <f t="shared" si="3"/>
        <v>465</v>
      </c>
      <c r="M17" s="43">
        <f t="shared" si="3"/>
        <v>2664056167.6399999</v>
      </c>
      <c r="N17" s="43">
        <v>109</v>
      </c>
      <c r="O17" s="43">
        <v>2177305651.9899998</v>
      </c>
      <c r="P17" s="43">
        <v>163</v>
      </c>
      <c r="Q17" s="43">
        <v>2241313358.0999999</v>
      </c>
      <c r="R17" s="43">
        <f t="shared" si="4"/>
        <v>272</v>
      </c>
      <c r="S17" s="43">
        <f t="shared" si="5"/>
        <v>4418619010.0900002</v>
      </c>
      <c r="T17" s="43">
        <f t="shared" si="6"/>
        <v>737</v>
      </c>
      <c r="U17" s="43">
        <f t="shared" si="6"/>
        <v>7082675177.7299995</v>
      </c>
      <c r="V17" s="16"/>
    </row>
    <row r="18" spans="1:22" s="9" customFormat="1" x14ac:dyDescent="0.2">
      <c r="A18" s="33">
        <v>11</v>
      </c>
      <c r="B18" s="54" t="s">
        <v>40</v>
      </c>
      <c r="C18" s="1" t="s">
        <v>41</v>
      </c>
      <c r="D18" s="44">
        <v>183</v>
      </c>
      <c r="E18" s="44">
        <v>114785122.98</v>
      </c>
      <c r="F18" s="44">
        <v>496</v>
      </c>
      <c r="G18" s="44">
        <v>57729054.181500003</v>
      </c>
      <c r="H18" s="44">
        <v>535</v>
      </c>
      <c r="I18" s="44">
        <v>815669089.53999996</v>
      </c>
      <c r="J18" s="44">
        <v>554</v>
      </c>
      <c r="K18" s="44">
        <v>188211165.99000001</v>
      </c>
      <c r="L18" s="42">
        <f t="shared" si="3"/>
        <v>1768</v>
      </c>
      <c r="M18" s="42">
        <f t="shared" si="3"/>
        <v>1176394432.6914999</v>
      </c>
      <c r="N18" s="44">
        <v>594</v>
      </c>
      <c r="O18" s="44">
        <v>2237386955.4000001</v>
      </c>
      <c r="P18" s="44">
        <v>562</v>
      </c>
      <c r="Q18" s="44">
        <v>2901730385.3899999</v>
      </c>
      <c r="R18" s="42">
        <f t="shared" si="4"/>
        <v>1156</v>
      </c>
      <c r="S18" s="42">
        <f t="shared" si="5"/>
        <v>5139117340.79</v>
      </c>
      <c r="T18" s="42">
        <f t="shared" si="6"/>
        <v>2924</v>
      </c>
      <c r="U18" s="42">
        <f t="shared" si="6"/>
        <v>6315511773.4814997</v>
      </c>
      <c r="V18" s="16"/>
    </row>
    <row r="19" spans="1:22" s="9" customFormat="1" x14ac:dyDescent="0.2">
      <c r="A19" s="30">
        <v>12</v>
      </c>
      <c r="B19" s="53" t="s">
        <v>42</v>
      </c>
      <c r="C19" s="32" t="s">
        <v>43</v>
      </c>
      <c r="D19" s="43">
        <v>235</v>
      </c>
      <c r="E19" s="43">
        <v>220432454.06</v>
      </c>
      <c r="F19" s="43">
        <v>1118</v>
      </c>
      <c r="G19" s="43">
        <v>182517515.12</v>
      </c>
      <c r="H19" s="43">
        <v>883</v>
      </c>
      <c r="I19" s="43">
        <v>1475007087.26</v>
      </c>
      <c r="J19" s="43">
        <v>1502</v>
      </c>
      <c r="K19" s="43">
        <v>686645079.38839996</v>
      </c>
      <c r="L19" s="43">
        <f t="shared" si="3"/>
        <v>3738</v>
      </c>
      <c r="M19" s="43">
        <f t="shared" si="3"/>
        <v>2564602135.8283997</v>
      </c>
      <c r="N19" s="43">
        <v>440</v>
      </c>
      <c r="O19" s="43">
        <v>1042004015.25</v>
      </c>
      <c r="P19" s="43">
        <v>466</v>
      </c>
      <c r="Q19" s="43">
        <v>1880496528.8199999</v>
      </c>
      <c r="R19" s="43">
        <f t="shared" si="4"/>
        <v>906</v>
      </c>
      <c r="S19" s="43">
        <f t="shared" si="5"/>
        <v>2922500544.0699997</v>
      </c>
      <c r="T19" s="43">
        <f t="shared" si="6"/>
        <v>4644</v>
      </c>
      <c r="U19" s="43">
        <f t="shared" si="6"/>
        <v>5487102679.8983994</v>
      </c>
      <c r="V19" s="16"/>
    </row>
    <row r="20" spans="1:22" s="9" customFormat="1" x14ac:dyDescent="0.2">
      <c r="A20" s="33">
        <v>13</v>
      </c>
      <c r="B20" s="54" t="s">
        <v>66</v>
      </c>
      <c r="C20" s="1" t="s">
        <v>67</v>
      </c>
      <c r="D20" s="44">
        <v>14</v>
      </c>
      <c r="E20" s="44">
        <v>99650555.560000002</v>
      </c>
      <c r="F20" s="44"/>
      <c r="G20" s="44"/>
      <c r="H20" s="44">
        <v>12</v>
      </c>
      <c r="I20" s="44">
        <v>153390948.59</v>
      </c>
      <c r="J20" s="44">
        <v>51</v>
      </c>
      <c r="K20" s="44">
        <v>22959207.289999999</v>
      </c>
      <c r="L20" s="42">
        <f t="shared" si="0"/>
        <v>77</v>
      </c>
      <c r="M20" s="42">
        <f t="shared" si="0"/>
        <v>276000711.44</v>
      </c>
      <c r="N20" s="44">
        <v>17</v>
      </c>
      <c r="O20" s="44">
        <v>1764751370</v>
      </c>
      <c r="P20" s="44">
        <v>41</v>
      </c>
      <c r="Q20" s="44">
        <v>2526122481</v>
      </c>
      <c r="R20" s="42">
        <f t="shared" si="2"/>
        <v>58</v>
      </c>
      <c r="S20" s="42">
        <f t="shared" si="2"/>
        <v>4290873851</v>
      </c>
      <c r="T20" s="42">
        <f t="shared" si="1"/>
        <v>135</v>
      </c>
      <c r="U20" s="42">
        <f t="shared" si="1"/>
        <v>4566874562.4399996</v>
      </c>
      <c r="V20" s="16"/>
    </row>
    <row r="21" spans="1:22" s="9" customFormat="1" x14ac:dyDescent="0.2">
      <c r="A21" s="30">
        <v>14</v>
      </c>
      <c r="B21" s="53" t="s">
        <v>46</v>
      </c>
      <c r="C21" s="32" t="s">
        <v>47</v>
      </c>
      <c r="D21" s="43"/>
      <c r="E21" s="43"/>
      <c r="F21" s="43"/>
      <c r="G21" s="43"/>
      <c r="H21" s="43">
        <v>487</v>
      </c>
      <c r="I21" s="43">
        <v>920980673.95000005</v>
      </c>
      <c r="J21" s="43">
        <v>707</v>
      </c>
      <c r="K21" s="43">
        <v>737871919.76999998</v>
      </c>
      <c r="L21" s="43">
        <f t="shared" si="0"/>
        <v>1194</v>
      </c>
      <c r="M21" s="43">
        <f t="shared" si="0"/>
        <v>1658852593.72</v>
      </c>
      <c r="N21" s="43">
        <v>34</v>
      </c>
      <c r="O21" s="43">
        <v>705225817.95000005</v>
      </c>
      <c r="P21" s="43">
        <v>30</v>
      </c>
      <c r="Q21" s="43">
        <v>704226272.35000002</v>
      </c>
      <c r="R21" s="43">
        <f t="shared" si="2"/>
        <v>64</v>
      </c>
      <c r="S21" s="43">
        <f t="shared" si="2"/>
        <v>1409452090.3000002</v>
      </c>
      <c r="T21" s="43">
        <f t="shared" si="1"/>
        <v>1258</v>
      </c>
      <c r="U21" s="43">
        <f t="shared" si="1"/>
        <v>3068304684.0200005</v>
      </c>
      <c r="V21" s="16"/>
    </row>
    <row r="22" spans="1:22" s="9" customFormat="1" x14ac:dyDescent="0.2">
      <c r="A22" s="33">
        <v>15</v>
      </c>
      <c r="B22" s="54" t="s">
        <v>96</v>
      </c>
      <c r="C22" s="1" t="s">
        <v>97</v>
      </c>
      <c r="D22" s="44"/>
      <c r="E22" s="44"/>
      <c r="F22" s="44"/>
      <c r="G22" s="44"/>
      <c r="H22" s="44">
        <v>5</v>
      </c>
      <c r="I22" s="44">
        <v>161352084.02000001</v>
      </c>
      <c r="J22" s="44">
        <v>7</v>
      </c>
      <c r="K22" s="44">
        <v>400024490.64999998</v>
      </c>
      <c r="L22" s="42">
        <f t="shared" si="0"/>
        <v>12</v>
      </c>
      <c r="M22" s="42">
        <f t="shared" si="0"/>
        <v>561376574.66999996</v>
      </c>
      <c r="N22" s="44">
        <v>5</v>
      </c>
      <c r="O22" s="44">
        <v>1203416335.5</v>
      </c>
      <c r="P22" s="44">
        <v>8</v>
      </c>
      <c r="Q22" s="44">
        <v>963272995</v>
      </c>
      <c r="R22" s="42">
        <f t="shared" si="2"/>
        <v>13</v>
      </c>
      <c r="S22" s="42">
        <f t="shared" si="2"/>
        <v>2166689330.5</v>
      </c>
      <c r="T22" s="42">
        <f t="shared" si="1"/>
        <v>25</v>
      </c>
      <c r="U22" s="42">
        <f t="shared" si="1"/>
        <v>2728065905.1700001</v>
      </c>
      <c r="V22" s="16"/>
    </row>
    <row r="23" spans="1:22" s="9" customFormat="1" x14ac:dyDescent="0.2">
      <c r="A23" s="30">
        <v>16</v>
      </c>
      <c r="B23" s="53" t="s">
        <v>54</v>
      </c>
      <c r="C23" s="32" t="s">
        <v>55</v>
      </c>
      <c r="D23" s="43">
        <v>34</v>
      </c>
      <c r="E23" s="43">
        <v>43847832.969999999</v>
      </c>
      <c r="F23" s="43">
        <v>12</v>
      </c>
      <c r="G23" s="43">
        <v>761282.51</v>
      </c>
      <c r="H23" s="43">
        <v>27</v>
      </c>
      <c r="I23" s="43">
        <v>9137035.6699999999</v>
      </c>
      <c r="J23" s="43">
        <v>50</v>
      </c>
      <c r="K23" s="43">
        <v>2121127.5299999998</v>
      </c>
      <c r="L23" s="43">
        <f t="shared" si="0"/>
        <v>123</v>
      </c>
      <c r="M23" s="43">
        <f t="shared" si="0"/>
        <v>55867278.68</v>
      </c>
      <c r="N23" s="43">
        <v>87</v>
      </c>
      <c r="O23" s="43">
        <v>1226409287.7</v>
      </c>
      <c r="P23" s="43">
        <v>94</v>
      </c>
      <c r="Q23" s="43">
        <v>1291554353.6700001</v>
      </c>
      <c r="R23" s="43">
        <f t="shared" si="2"/>
        <v>181</v>
      </c>
      <c r="S23" s="43">
        <f t="shared" si="2"/>
        <v>2517963641.3699999</v>
      </c>
      <c r="T23" s="43">
        <f t="shared" si="1"/>
        <v>304</v>
      </c>
      <c r="U23" s="43">
        <f t="shared" si="1"/>
        <v>2573830920.0499997</v>
      </c>
      <c r="V23" s="16"/>
    </row>
    <row r="24" spans="1:22" s="9" customFormat="1" x14ac:dyDescent="0.2">
      <c r="A24" s="33">
        <v>17</v>
      </c>
      <c r="B24" s="54" t="s">
        <v>56</v>
      </c>
      <c r="C24" s="1" t="s">
        <v>57</v>
      </c>
      <c r="D24" s="44">
        <v>213</v>
      </c>
      <c r="E24" s="44">
        <v>161718588.58000001</v>
      </c>
      <c r="F24" s="44">
        <v>565</v>
      </c>
      <c r="G24" s="44">
        <v>66896074.509999998</v>
      </c>
      <c r="H24" s="44">
        <v>970</v>
      </c>
      <c r="I24" s="44">
        <v>134529902.34</v>
      </c>
      <c r="J24" s="44">
        <v>1785</v>
      </c>
      <c r="K24" s="44">
        <v>225196699.38</v>
      </c>
      <c r="L24" s="42">
        <f t="shared" si="0"/>
        <v>3533</v>
      </c>
      <c r="M24" s="42">
        <f t="shared" si="0"/>
        <v>588341264.81000006</v>
      </c>
      <c r="N24" s="44">
        <v>1727</v>
      </c>
      <c r="O24" s="44">
        <v>775964278.66999996</v>
      </c>
      <c r="P24" s="44">
        <v>15488</v>
      </c>
      <c r="Q24" s="44">
        <v>778101328.04999995</v>
      </c>
      <c r="R24" s="42">
        <f t="shared" si="2"/>
        <v>17215</v>
      </c>
      <c r="S24" s="42">
        <f t="shared" si="2"/>
        <v>1554065606.7199998</v>
      </c>
      <c r="T24" s="42">
        <f t="shared" si="1"/>
        <v>20748</v>
      </c>
      <c r="U24" s="42">
        <f t="shared" si="1"/>
        <v>2142406871.5299997</v>
      </c>
      <c r="V24" s="16"/>
    </row>
    <row r="25" spans="1:22" s="9" customFormat="1" x14ac:dyDescent="0.2">
      <c r="A25" s="30">
        <v>18</v>
      </c>
      <c r="B25" s="31" t="s">
        <v>50</v>
      </c>
      <c r="C25" s="32" t="s">
        <v>51</v>
      </c>
      <c r="D25" s="43">
        <v>125</v>
      </c>
      <c r="E25" s="43">
        <v>191625308.25999999</v>
      </c>
      <c r="F25" s="43">
        <v>599</v>
      </c>
      <c r="G25" s="43">
        <v>156596171.69</v>
      </c>
      <c r="H25" s="43">
        <v>376</v>
      </c>
      <c r="I25" s="43">
        <v>476149221.08999997</v>
      </c>
      <c r="J25" s="43">
        <v>1295</v>
      </c>
      <c r="K25" s="43">
        <v>578443327.70000005</v>
      </c>
      <c r="L25" s="43">
        <f t="shared" si="0"/>
        <v>2395</v>
      </c>
      <c r="M25" s="43">
        <f t="shared" si="0"/>
        <v>1402814028.74</v>
      </c>
      <c r="N25" s="43">
        <v>73</v>
      </c>
      <c r="O25" s="43">
        <v>379204008.61000001</v>
      </c>
      <c r="P25" s="43">
        <v>69</v>
      </c>
      <c r="Q25" s="43">
        <v>295433922</v>
      </c>
      <c r="R25" s="43">
        <f t="shared" si="2"/>
        <v>142</v>
      </c>
      <c r="S25" s="43">
        <f t="shared" si="2"/>
        <v>674637930.61000001</v>
      </c>
      <c r="T25" s="43">
        <f t="shared" si="1"/>
        <v>2537</v>
      </c>
      <c r="U25" s="43">
        <f t="shared" si="1"/>
        <v>2077451959.3499999</v>
      </c>
      <c r="V25" s="16"/>
    </row>
    <row r="26" spans="1:22" s="9" customFormat="1" x14ac:dyDescent="0.2">
      <c r="A26" s="33">
        <v>19</v>
      </c>
      <c r="B26" s="54" t="s">
        <v>48</v>
      </c>
      <c r="C26" s="1" t="s">
        <v>49</v>
      </c>
      <c r="D26" s="44">
        <v>151</v>
      </c>
      <c r="E26" s="44">
        <v>226411754.06</v>
      </c>
      <c r="F26" s="44">
        <v>902</v>
      </c>
      <c r="G26" s="44">
        <v>93300205.319999993</v>
      </c>
      <c r="H26" s="44">
        <v>295</v>
      </c>
      <c r="I26" s="44">
        <v>210734497.80000001</v>
      </c>
      <c r="J26" s="44">
        <v>725</v>
      </c>
      <c r="K26" s="44">
        <v>303241837.19</v>
      </c>
      <c r="L26" s="42">
        <f t="shared" si="0"/>
        <v>2073</v>
      </c>
      <c r="M26" s="42">
        <f t="shared" si="0"/>
        <v>833688294.36999989</v>
      </c>
      <c r="N26" s="44">
        <v>368</v>
      </c>
      <c r="O26" s="44">
        <v>545439040.74000001</v>
      </c>
      <c r="P26" s="44">
        <v>821</v>
      </c>
      <c r="Q26" s="44">
        <v>574005336.25999999</v>
      </c>
      <c r="R26" s="42">
        <f t="shared" si="2"/>
        <v>1189</v>
      </c>
      <c r="S26" s="42">
        <f t="shared" si="2"/>
        <v>1119444377</v>
      </c>
      <c r="T26" s="42">
        <f t="shared" si="1"/>
        <v>3262</v>
      </c>
      <c r="U26" s="42">
        <f t="shared" si="1"/>
        <v>1953132671.3699999</v>
      </c>
      <c r="V26" s="16"/>
    </row>
    <row r="27" spans="1:22" s="9" customFormat="1" x14ac:dyDescent="0.2">
      <c r="A27" s="30">
        <v>20</v>
      </c>
      <c r="B27" s="53" t="s">
        <v>52</v>
      </c>
      <c r="C27" s="32" t="s">
        <v>53</v>
      </c>
      <c r="D27" s="43">
        <v>26</v>
      </c>
      <c r="E27" s="43">
        <v>100180492.67</v>
      </c>
      <c r="F27" s="43">
        <v>167</v>
      </c>
      <c r="G27" s="43">
        <v>68930740.909999996</v>
      </c>
      <c r="H27" s="43">
        <v>53</v>
      </c>
      <c r="I27" s="43">
        <v>121098209.31999999</v>
      </c>
      <c r="J27" s="43">
        <v>331</v>
      </c>
      <c r="K27" s="43">
        <v>265092559.53</v>
      </c>
      <c r="L27" s="43">
        <f t="shared" si="0"/>
        <v>577</v>
      </c>
      <c r="M27" s="43">
        <f t="shared" si="0"/>
        <v>555302002.42999995</v>
      </c>
      <c r="N27" s="43">
        <v>161</v>
      </c>
      <c r="O27" s="43">
        <v>684198386.55999994</v>
      </c>
      <c r="P27" s="43">
        <v>275</v>
      </c>
      <c r="Q27" s="43">
        <v>587655311.13</v>
      </c>
      <c r="R27" s="43">
        <f t="shared" si="2"/>
        <v>436</v>
      </c>
      <c r="S27" s="43">
        <f t="shared" si="2"/>
        <v>1271853697.6900001</v>
      </c>
      <c r="T27" s="43">
        <f t="shared" si="1"/>
        <v>1013</v>
      </c>
      <c r="U27" s="43">
        <f t="shared" si="1"/>
        <v>1827155700.1199999</v>
      </c>
      <c r="V27" s="16"/>
    </row>
    <row r="28" spans="1:22" s="9" customFormat="1" x14ac:dyDescent="0.2">
      <c r="A28" s="33">
        <v>21</v>
      </c>
      <c r="B28" s="54" t="s">
        <v>44</v>
      </c>
      <c r="C28" s="1" t="s">
        <v>45</v>
      </c>
      <c r="D28" s="44"/>
      <c r="E28" s="44"/>
      <c r="F28" s="44"/>
      <c r="G28" s="44"/>
      <c r="H28" s="44">
        <v>463</v>
      </c>
      <c r="I28" s="44">
        <v>635981564.41999996</v>
      </c>
      <c r="J28" s="44">
        <v>572</v>
      </c>
      <c r="K28" s="44">
        <v>614052457.85000002</v>
      </c>
      <c r="L28" s="42">
        <f t="shared" si="0"/>
        <v>1035</v>
      </c>
      <c r="M28" s="42">
        <f t="shared" si="0"/>
        <v>1250034022.27</v>
      </c>
      <c r="N28" s="44">
        <v>10</v>
      </c>
      <c r="O28" s="44">
        <v>162181976.68000001</v>
      </c>
      <c r="P28" s="44">
        <v>13</v>
      </c>
      <c r="Q28" s="44">
        <v>380173444.44999999</v>
      </c>
      <c r="R28" s="42">
        <f t="shared" si="2"/>
        <v>23</v>
      </c>
      <c r="S28" s="42">
        <f t="shared" si="2"/>
        <v>542355421.13</v>
      </c>
      <c r="T28" s="42">
        <f t="shared" si="1"/>
        <v>1058</v>
      </c>
      <c r="U28" s="42">
        <f t="shared" si="1"/>
        <v>1792389443.4000001</v>
      </c>
      <c r="V28" s="16"/>
    </row>
    <row r="29" spans="1:22" s="9" customFormat="1" x14ac:dyDescent="0.2">
      <c r="A29" s="30">
        <v>22</v>
      </c>
      <c r="B29" s="53" t="s">
        <v>72</v>
      </c>
      <c r="C29" s="32" t="s">
        <v>73</v>
      </c>
      <c r="D29" s="43">
        <v>134</v>
      </c>
      <c r="E29" s="43">
        <v>183213957.25999999</v>
      </c>
      <c r="F29" s="43">
        <v>34</v>
      </c>
      <c r="G29" s="43">
        <v>46034025.25</v>
      </c>
      <c r="H29" s="43">
        <v>55</v>
      </c>
      <c r="I29" s="43">
        <v>211131580.69999999</v>
      </c>
      <c r="J29" s="43">
        <v>200</v>
      </c>
      <c r="K29" s="43">
        <v>135848083.53</v>
      </c>
      <c r="L29" s="43">
        <f t="shared" si="0"/>
        <v>423</v>
      </c>
      <c r="M29" s="43">
        <f t="shared" si="0"/>
        <v>576227646.74000001</v>
      </c>
      <c r="N29" s="43">
        <v>29</v>
      </c>
      <c r="O29" s="43">
        <v>317547490.30000001</v>
      </c>
      <c r="P29" s="43">
        <v>32</v>
      </c>
      <c r="Q29" s="43">
        <v>407270198</v>
      </c>
      <c r="R29" s="43">
        <f t="shared" si="2"/>
        <v>61</v>
      </c>
      <c r="S29" s="43">
        <f t="shared" si="2"/>
        <v>724817688.29999995</v>
      </c>
      <c r="T29" s="43">
        <f t="shared" si="1"/>
        <v>484</v>
      </c>
      <c r="U29" s="43">
        <f t="shared" si="1"/>
        <v>1301045335.04</v>
      </c>
      <c r="V29" s="16"/>
    </row>
    <row r="30" spans="1:22" s="9" customFormat="1" x14ac:dyDescent="0.2">
      <c r="A30" s="33">
        <v>23</v>
      </c>
      <c r="B30" s="54" t="s">
        <v>76</v>
      </c>
      <c r="C30" s="1" t="s">
        <v>77</v>
      </c>
      <c r="D30" s="44">
        <v>24</v>
      </c>
      <c r="E30" s="44">
        <v>2624185.81</v>
      </c>
      <c r="F30" s="44">
        <v>111</v>
      </c>
      <c r="G30" s="44">
        <v>28006351.16</v>
      </c>
      <c r="H30" s="44">
        <v>36975</v>
      </c>
      <c r="I30" s="44">
        <v>115009673.03</v>
      </c>
      <c r="J30" s="44">
        <v>598</v>
      </c>
      <c r="K30" s="44">
        <v>187076452.84999999</v>
      </c>
      <c r="L30" s="42">
        <f t="shared" si="0"/>
        <v>37708</v>
      </c>
      <c r="M30" s="42">
        <f t="shared" si="0"/>
        <v>332716662.85000002</v>
      </c>
      <c r="N30" s="44">
        <v>547</v>
      </c>
      <c r="O30" s="44">
        <v>423782266.02999997</v>
      </c>
      <c r="P30" s="44">
        <v>12207</v>
      </c>
      <c r="Q30" s="44">
        <v>324111921.26999998</v>
      </c>
      <c r="R30" s="42">
        <f t="shared" si="2"/>
        <v>12754</v>
      </c>
      <c r="S30" s="42">
        <f t="shared" si="2"/>
        <v>747894187.29999995</v>
      </c>
      <c r="T30" s="42">
        <f t="shared" si="1"/>
        <v>50462</v>
      </c>
      <c r="U30" s="42">
        <f t="shared" si="1"/>
        <v>1080610850.1500001</v>
      </c>
      <c r="V30" s="16"/>
    </row>
    <row r="31" spans="1:22" s="9" customFormat="1" x14ac:dyDescent="0.2">
      <c r="A31" s="30">
        <v>24</v>
      </c>
      <c r="B31" s="53" t="s">
        <v>78</v>
      </c>
      <c r="C31" s="32" t="s">
        <v>79</v>
      </c>
      <c r="D31" s="43">
        <v>190</v>
      </c>
      <c r="E31" s="43">
        <v>9593531.8300000001</v>
      </c>
      <c r="F31" s="43">
        <v>1528</v>
      </c>
      <c r="G31" s="43">
        <v>60213275.43</v>
      </c>
      <c r="H31" s="43">
        <v>883</v>
      </c>
      <c r="I31" s="43">
        <v>58523757.539999999</v>
      </c>
      <c r="J31" s="43">
        <v>3247</v>
      </c>
      <c r="K31" s="43">
        <v>105474831.48999999</v>
      </c>
      <c r="L31" s="43">
        <f t="shared" si="0"/>
        <v>5848</v>
      </c>
      <c r="M31" s="43">
        <f t="shared" si="0"/>
        <v>233805396.29000002</v>
      </c>
      <c r="N31" s="43">
        <v>1092</v>
      </c>
      <c r="O31" s="43">
        <v>468948552.37</v>
      </c>
      <c r="P31" s="43">
        <v>9638</v>
      </c>
      <c r="Q31" s="43">
        <v>372152850.56</v>
      </c>
      <c r="R31" s="43">
        <f t="shared" si="2"/>
        <v>10730</v>
      </c>
      <c r="S31" s="43">
        <f t="shared" si="2"/>
        <v>841101402.93000007</v>
      </c>
      <c r="T31" s="43">
        <f t="shared" si="1"/>
        <v>16578</v>
      </c>
      <c r="U31" s="43">
        <f t="shared" si="1"/>
        <v>1074906799.22</v>
      </c>
      <c r="V31" s="16"/>
    </row>
    <row r="32" spans="1:22" s="9" customFormat="1" x14ac:dyDescent="0.2">
      <c r="A32" s="33">
        <v>25</v>
      </c>
      <c r="B32" s="54" t="s">
        <v>82</v>
      </c>
      <c r="C32" s="1" t="s">
        <v>83</v>
      </c>
      <c r="D32" s="44">
        <v>101</v>
      </c>
      <c r="E32" s="44">
        <v>19332412.210000001</v>
      </c>
      <c r="F32" s="44">
        <v>594</v>
      </c>
      <c r="G32" s="44">
        <v>47744590.079999998</v>
      </c>
      <c r="H32" s="44">
        <v>454</v>
      </c>
      <c r="I32" s="44">
        <v>71786911.540000007</v>
      </c>
      <c r="J32" s="44">
        <v>953</v>
      </c>
      <c r="K32" s="44">
        <v>92514151.049999997</v>
      </c>
      <c r="L32" s="42">
        <f t="shared" si="0"/>
        <v>2102</v>
      </c>
      <c r="M32" s="42">
        <f t="shared" si="0"/>
        <v>231378064.88000003</v>
      </c>
      <c r="N32" s="44">
        <v>496</v>
      </c>
      <c r="O32" s="44">
        <v>377080057.18000001</v>
      </c>
      <c r="P32" s="44">
        <v>11438</v>
      </c>
      <c r="Q32" s="44">
        <v>337325480.36000001</v>
      </c>
      <c r="R32" s="42">
        <f t="shared" si="2"/>
        <v>11934</v>
      </c>
      <c r="S32" s="42">
        <f t="shared" si="2"/>
        <v>714405537.53999996</v>
      </c>
      <c r="T32" s="42">
        <f t="shared" si="1"/>
        <v>14036</v>
      </c>
      <c r="U32" s="42">
        <f t="shared" si="1"/>
        <v>945783602.41999996</v>
      </c>
      <c r="V32" s="16"/>
    </row>
    <row r="33" spans="1:22" s="9" customFormat="1" x14ac:dyDescent="0.2">
      <c r="A33" s="30">
        <v>26</v>
      </c>
      <c r="B33" s="31" t="s">
        <v>74</v>
      </c>
      <c r="C33" s="32" t="s">
        <v>75</v>
      </c>
      <c r="D33" s="43">
        <v>261</v>
      </c>
      <c r="E33" s="43">
        <v>123298798.56</v>
      </c>
      <c r="F33" s="43">
        <v>218</v>
      </c>
      <c r="G33" s="43">
        <v>6716077</v>
      </c>
      <c r="H33" s="43">
        <v>7163</v>
      </c>
      <c r="I33" s="43">
        <v>188397958.52000001</v>
      </c>
      <c r="J33" s="43">
        <v>1904</v>
      </c>
      <c r="K33" s="43">
        <v>101856558.09</v>
      </c>
      <c r="L33" s="43">
        <f t="shared" si="0"/>
        <v>9546</v>
      </c>
      <c r="M33" s="43">
        <f t="shared" si="0"/>
        <v>420269392.17000002</v>
      </c>
      <c r="N33" s="43">
        <v>140</v>
      </c>
      <c r="O33" s="43">
        <v>159185042.56</v>
      </c>
      <c r="P33" s="43">
        <v>169</v>
      </c>
      <c r="Q33" s="43">
        <v>365407335.22000003</v>
      </c>
      <c r="R33" s="43">
        <f t="shared" si="2"/>
        <v>309</v>
      </c>
      <c r="S33" s="43">
        <f t="shared" si="2"/>
        <v>524592377.78000003</v>
      </c>
      <c r="T33" s="43">
        <f t="shared" si="1"/>
        <v>9855</v>
      </c>
      <c r="U33" s="43">
        <f t="shared" si="1"/>
        <v>944861769.95000005</v>
      </c>
      <c r="V33" s="16"/>
    </row>
    <row r="34" spans="1:22" s="9" customFormat="1" x14ac:dyDescent="0.2">
      <c r="A34" s="33">
        <v>27</v>
      </c>
      <c r="B34" s="54" t="s">
        <v>68</v>
      </c>
      <c r="C34" s="1" t="s">
        <v>69</v>
      </c>
      <c r="D34" s="44">
        <v>164</v>
      </c>
      <c r="E34" s="44">
        <v>59910672.420000002</v>
      </c>
      <c r="F34" s="44">
        <v>571</v>
      </c>
      <c r="G34" s="44">
        <v>79370579.25</v>
      </c>
      <c r="H34" s="44">
        <v>368</v>
      </c>
      <c r="I34" s="44">
        <v>199180659.96000001</v>
      </c>
      <c r="J34" s="44">
        <v>580</v>
      </c>
      <c r="K34" s="44">
        <v>87815608.890000001</v>
      </c>
      <c r="L34" s="42">
        <f t="shared" si="0"/>
        <v>1683</v>
      </c>
      <c r="M34" s="42">
        <f t="shared" si="0"/>
        <v>426277520.52000004</v>
      </c>
      <c r="N34" s="44">
        <v>66</v>
      </c>
      <c r="O34" s="44">
        <v>157211503.96000001</v>
      </c>
      <c r="P34" s="44">
        <v>70</v>
      </c>
      <c r="Q34" s="44">
        <v>249123814.15000001</v>
      </c>
      <c r="R34" s="42">
        <f t="shared" si="2"/>
        <v>136</v>
      </c>
      <c r="S34" s="42">
        <f t="shared" si="2"/>
        <v>406335318.11000001</v>
      </c>
      <c r="T34" s="42">
        <f t="shared" si="1"/>
        <v>1819</v>
      </c>
      <c r="U34" s="42">
        <f t="shared" si="1"/>
        <v>832612838.63000011</v>
      </c>
      <c r="V34" s="16"/>
    </row>
    <row r="35" spans="1:22" s="9" customFormat="1" x14ac:dyDescent="0.2">
      <c r="A35" s="30">
        <v>28</v>
      </c>
      <c r="B35" s="53" t="s">
        <v>90</v>
      </c>
      <c r="C35" s="32" t="s">
        <v>91</v>
      </c>
      <c r="D35" s="43">
        <v>96</v>
      </c>
      <c r="E35" s="43">
        <v>32324257.359999999</v>
      </c>
      <c r="F35" s="43">
        <v>113</v>
      </c>
      <c r="G35" s="43">
        <v>15657847.93</v>
      </c>
      <c r="H35" s="43">
        <v>42</v>
      </c>
      <c r="I35" s="43">
        <v>81861409.219999999</v>
      </c>
      <c r="J35" s="43">
        <v>224</v>
      </c>
      <c r="K35" s="43">
        <v>267849163.77000001</v>
      </c>
      <c r="L35" s="43">
        <f t="shared" si="0"/>
        <v>475</v>
      </c>
      <c r="M35" s="43">
        <f t="shared" si="0"/>
        <v>397692678.28000003</v>
      </c>
      <c r="N35" s="43">
        <v>67</v>
      </c>
      <c r="O35" s="43">
        <v>278302549.24000001</v>
      </c>
      <c r="P35" s="43">
        <v>64</v>
      </c>
      <c r="Q35" s="43">
        <v>140701914.22999999</v>
      </c>
      <c r="R35" s="43">
        <f t="shared" si="2"/>
        <v>131</v>
      </c>
      <c r="S35" s="43">
        <f t="shared" si="2"/>
        <v>419004463.47000003</v>
      </c>
      <c r="T35" s="43">
        <f t="shared" si="1"/>
        <v>606</v>
      </c>
      <c r="U35" s="43">
        <f t="shared" si="1"/>
        <v>816697141.75</v>
      </c>
      <c r="V35" s="16"/>
    </row>
    <row r="36" spans="1:22" s="9" customFormat="1" x14ac:dyDescent="0.2">
      <c r="A36" s="33">
        <v>29</v>
      </c>
      <c r="B36" s="54" t="s">
        <v>84</v>
      </c>
      <c r="C36" s="1" t="s">
        <v>85</v>
      </c>
      <c r="D36" s="44">
        <v>78</v>
      </c>
      <c r="E36" s="44">
        <v>116729284.89</v>
      </c>
      <c r="F36" s="44">
        <v>173</v>
      </c>
      <c r="G36" s="44">
        <v>12968012.300000001</v>
      </c>
      <c r="H36" s="44">
        <v>31</v>
      </c>
      <c r="I36" s="44">
        <v>19831179.260000002</v>
      </c>
      <c r="J36" s="44">
        <v>324</v>
      </c>
      <c r="K36" s="44">
        <v>164334354.03999999</v>
      </c>
      <c r="L36" s="42">
        <f t="shared" si="0"/>
        <v>606</v>
      </c>
      <c r="M36" s="42">
        <f t="shared" si="0"/>
        <v>313862830.49000001</v>
      </c>
      <c r="N36" s="44">
        <v>32</v>
      </c>
      <c r="O36" s="44">
        <v>258355171.66</v>
      </c>
      <c r="P36" s="44">
        <v>30</v>
      </c>
      <c r="Q36" s="44">
        <v>217541013.27000001</v>
      </c>
      <c r="R36" s="42">
        <f t="shared" si="2"/>
        <v>62</v>
      </c>
      <c r="S36" s="42">
        <f t="shared" si="2"/>
        <v>475896184.93000001</v>
      </c>
      <c r="T36" s="42">
        <f t="shared" si="1"/>
        <v>668</v>
      </c>
      <c r="U36" s="42">
        <f t="shared" si="1"/>
        <v>789759015.42000008</v>
      </c>
      <c r="V36" s="16"/>
    </row>
    <row r="37" spans="1:22" s="9" customFormat="1" x14ac:dyDescent="0.2">
      <c r="A37" s="30">
        <v>30</v>
      </c>
      <c r="B37" s="53" t="s">
        <v>60</v>
      </c>
      <c r="C37" s="32" t="s">
        <v>61</v>
      </c>
      <c r="D37" s="43">
        <v>206</v>
      </c>
      <c r="E37" s="43">
        <v>74496199.140000001</v>
      </c>
      <c r="F37" s="43">
        <v>954</v>
      </c>
      <c r="G37" s="43">
        <v>95079391.040000007</v>
      </c>
      <c r="H37" s="43">
        <v>1054</v>
      </c>
      <c r="I37" s="43">
        <v>151689144.74000001</v>
      </c>
      <c r="J37" s="43">
        <v>2590</v>
      </c>
      <c r="K37" s="43">
        <v>174385671.18000001</v>
      </c>
      <c r="L37" s="43">
        <f t="shared" si="0"/>
        <v>4804</v>
      </c>
      <c r="M37" s="43">
        <f t="shared" si="0"/>
        <v>495650406.10000002</v>
      </c>
      <c r="N37" s="43">
        <v>164</v>
      </c>
      <c r="O37" s="43">
        <v>166710242.56</v>
      </c>
      <c r="P37" s="43">
        <v>155</v>
      </c>
      <c r="Q37" s="43">
        <v>116529083.06</v>
      </c>
      <c r="R37" s="43">
        <f t="shared" si="2"/>
        <v>319</v>
      </c>
      <c r="S37" s="43">
        <f t="shared" si="2"/>
        <v>283239325.62</v>
      </c>
      <c r="T37" s="43">
        <f t="shared" si="1"/>
        <v>5123</v>
      </c>
      <c r="U37" s="43">
        <f t="shared" si="1"/>
        <v>778889731.72000003</v>
      </c>
      <c r="V37" s="16"/>
    </row>
    <row r="38" spans="1:22" s="9" customFormat="1" x14ac:dyDescent="0.2">
      <c r="A38" s="33">
        <v>31</v>
      </c>
      <c r="B38" s="54" t="s">
        <v>70</v>
      </c>
      <c r="C38" s="1" t="s">
        <v>71</v>
      </c>
      <c r="D38" s="44">
        <v>403</v>
      </c>
      <c r="E38" s="44">
        <v>53087690.520000003</v>
      </c>
      <c r="F38" s="44">
        <v>866</v>
      </c>
      <c r="G38" s="44">
        <v>40123266.649999999</v>
      </c>
      <c r="H38" s="44">
        <v>627</v>
      </c>
      <c r="I38" s="44">
        <v>12958381.34</v>
      </c>
      <c r="J38" s="44">
        <v>2760</v>
      </c>
      <c r="K38" s="44">
        <v>63762128.350000001</v>
      </c>
      <c r="L38" s="42">
        <f t="shared" si="0"/>
        <v>4656</v>
      </c>
      <c r="M38" s="42">
        <f t="shared" si="0"/>
        <v>169931466.86000001</v>
      </c>
      <c r="N38" s="44">
        <v>608</v>
      </c>
      <c r="O38" s="44">
        <v>297068344.73000002</v>
      </c>
      <c r="P38" s="44">
        <v>2764</v>
      </c>
      <c r="Q38" s="44">
        <v>255368716.74000001</v>
      </c>
      <c r="R38" s="42">
        <f t="shared" si="2"/>
        <v>3372</v>
      </c>
      <c r="S38" s="42">
        <f t="shared" si="2"/>
        <v>552437061.47000003</v>
      </c>
      <c r="T38" s="42">
        <f t="shared" si="1"/>
        <v>8028</v>
      </c>
      <c r="U38" s="42">
        <f t="shared" si="1"/>
        <v>722368528.33000004</v>
      </c>
      <c r="V38" s="16"/>
    </row>
    <row r="39" spans="1:22" s="9" customFormat="1" x14ac:dyDescent="0.2">
      <c r="A39" s="30">
        <v>32</v>
      </c>
      <c r="B39" s="53" t="s">
        <v>58</v>
      </c>
      <c r="C39" s="32" t="s">
        <v>59</v>
      </c>
      <c r="D39" s="43">
        <v>55</v>
      </c>
      <c r="E39" s="43">
        <v>89108801.739999995</v>
      </c>
      <c r="F39" s="43"/>
      <c r="G39" s="43"/>
      <c r="H39" s="43">
        <v>85</v>
      </c>
      <c r="I39" s="43">
        <v>41337518.210000001</v>
      </c>
      <c r="J39" s="43">
        <v>27</v>
      </c>
      <c r="K39" s="43">
        <v>282075.75</v>
      </c>
      <c r="L39" s="43">
        <f t="shared" si="0"/>
        <v>167</v>
      </c>
      <c r="M39" s="43">
        <f t="shared" si="0"/>
        <v>130728395.69999999</v>
      </c>
      <c r="N39" s="43">
        <v>22</v>
      </c>
      <c r="O39" s="43">
        <v>555000000</v>
      </c>
      <c r="P39" s="43">
        <v>1</v>
      </c>
      <c r="Q39" s="43">
        <v>32476.52</v>
      </c>
      <c r="R39" s="43">
        <f t="shared" si="2"/>
        <v>23</v>
      </c>
      <c r="S39" s="43">
        <f t="shared" si="2"/>
        <v>555032476.51999998</v>
      </c>
      <c r="T39" s="43">
        <f t="shared" si="1"/>
        <v>190</v>
      </c>
      <c r="U39" s="43">
        <f t="shared" si="1"/>
        <v>685760872.22000003</v>
      </c>
      <c r="V39" s="16"/>
    </row>
    <row r="40" spans="1:22" s="9" customFormat="1" x14ac:dyDescent="0.2">
      <c r="A40" s="33">
        <v>33</v>
      </c>
      <c r="B40" s="54" t="s">
        <v>92</v>
      </c>
      <c r="C40" s="1" t="s">
        <v>93</v>
      </c>
      <c r="D40" s="44">
        <v>46</v>
      </c>
      <c r="E40" s="44">
        <v>182075550.34</v>
      </c>
      <c r="F40" s="44">
        <v>83</v>
      </c>
      <c r="G40" s="44">
        <v>1765228.2</v>
      </c>
      <c r="H40" s="44">
        <v>156</v>
      </c>
      <c r="I40" s="44">
        <v>14235689.24</v>
      </c>
      <c r="J40" s="44">
        <v>440</v>
      </c>
      <c r="K40" s="44">
        <v>126149733.31999999</v>
      </c>
      <c r="L40" s="42">
        <f t="shared" si="0"/>
        <v>725</v>
      </c>
      <c r="M40" s="42">
        <f t="shared" si="0"/>
        <v>324226201.10000002</v>
      </c>
      <c r="N40" s="44">
        <v>196</v>
      </c>
      <c r="O40" s="44">
        <v>131767216.14</v>
      </c>
      <c r="P40" s="44">
        <v>131</v>
      </c>
      <c r="Q40" s="44">
        <v>199231480.38999999</v>
      </c>
      <c r="R40" s="42">
        <f t="shared" si="2"/>
        <v>327</v>
      </c>
      <c r="S40" s="42">
        <f t="shared" si="2"/>
        <v>330998696.52999997</v>
      </c>
      <c r="T40" s="42">
        <f t="shared" si="1"/>
        <v>1052</v>
      </c>
      <c r="U40" s="42">
        <f t="shared" si="1"/>
        <v>655224897.63</v>
      </c>
      <c r="V40" s="16"/>
    </row>
    <row r="41" spans="1:22" s="9" customFormat="1" x14ac:dyDescent="0.2">
      <c r="A41" s="30">
        <v>34</v>
      </c>
      <c r="B41" s="31" t="s">
        <v>114</v>
      </c>
      <c r="C41" s="32" t="s">
        <v>115</v>
      </c>
      <c r="D41" s="43">
        <v>72</v>
      </c>
      <c r="E41" s="43">
        <v>4792111.835</v>
      </c>
      <c r="F41" s="43">
        <v>425</v>
      </c>
      <c r="G41" s="43">
        <v>14796210.85</v>
      </c>
      <c r="H41" s="43">
        <v>161</v>
      </c>
      <c r="I41" s="43">
        <v>23970427.52</v>
      </c>
      <c r="J41" s="43">
        <v>622</v>
      </c>
      <c r="K41" s="43">
        <v>84073593.749699995</v>
      </c>
      <c r="L41" s="43">
        <f t="shared" si="0"/>
        <v>1280</v>
      </c>
      <c r="M41" s="43">
        <f t="shared" si="0"/>
        <v>127632343.95469998</v>
      </c>
      <c r="N41" s="43">
        <v>448</v>
      </c>
      <c r="O41" s="43">
        <v>255144245.65000001</v>
      </c>
      <c r="P41" s="43">
        <v>462</v>
      </c>
      <c r="Q41" s="43">
        <v>186603203.13999999</v>
      </c>
      <c r="R41" s="43">
        <f t="shared" si="2"/>
        <v>910</v>
      </c>
      <c r="S41" s="43">
        <f t="shared" si="2"/>
        <v>441747448.78999996</v>
      </c>
      <c r="T41" s="43">
        <f t="shared" si="1"/>
        <v>2190</v>
      </c>
      <c r="U41" s="43">
        <f t="shared" si="1"/>
        <v>569379792.74469995</v>
      </c>
      <c r="V41" s="16"/>
    </row>
    <row r="42" spans="1:22" s="9" customFormat="1" x14ac:dyDescent="0.2">
      <c r="A42" s="33">
        <v>35</v>
      </c>
      <c r="B42" s="54" t="s">
        <v>94</v>
      </c>
      <c r="C42" s="1" t="s">
        <v>95</v>
      </c>
      <c r="D42" s="44">
        <v>6</v>
      </c>
      <c r="E42" s="44">
        <v>9000000</v>
      </c>
      <c r="F42" s="44"/>
      <c r="G42" s="44"/>
      <c r="H42" s="44">
        <v>26</v>
      </c>
      <c r="I42" s="44">
        <v>263881085</v>
      </c>
      <c r="J42" s="44">
        <v>56</v>
      </c>
      <c r="K42" s="44">
        <v>255483827.68000001</v>
      </c>
      <c r="L42" s="42">
        <f t="shared" si="0"/>
        <v>88</v>
      </c>
      <c r="M42" s="42">
        <f t="shared" si="0"/>
        <v>528364912.68000001</v>
      </c>
      <c r="N42" s="44">
        <v>3</v>
      </c>
      <c r="O42" s="44">
        <v>981219.83999999997</v>
      </c>
      <c r="P42" s="44">
        <v>9</v>
      </c>
      <c r="Q42" s="44">
        <v>18571085</v>
      </c>
      <c r="R42" s="42">
        <f t="shared" si="2"/>
        <v>12</v>
      </c>
      <c r="S42" s="42">
        <f t="shared" si="2"/>
        <v>19552304.84</v>
      </c>
      <c r="T42" s="42">
        <f t="shared" si="1"/>
        <v>100</v>
      </c>
      <c r="U42" s="42">
        <f t="shared" si="1"/>
        <v>547917217.51999998</v>
      </c>
      <c r="V42" s="16"/>
    </row>
    <row r="43" spans="1:22" s="9" customFormat="1" x14ac:dyDescent="0.2">
      <c r="A43" s="30">
        <v>36</v>
      </c>
      <c r="B43" s="53" t="s">
        <v>80</v>
      </c>
      <c r="C43" s="32" t="s">
        <v>81</v>
      </c>
      <c r="D43" s="43">
        <v>75</v>
      </c>
      <c r="E43" s="43">
        <v>6539470.7800000003</v>
      </c>
      <c r="F43" s="43">
        <v>158</v>
      </c>
      <c r="G43" s="43">
        <v>6606925.3700000001</v>
      </c>
      <c r="H43" s="43">
        <v>245</v>
      </c>
      <c r="I43" s="43">
        <v>47622382.270000003</v>
      </c>
      <c r="J43" s="43">
        <v>704</v>
      </c>
      <c r="K43" s="43">
        <v>47188583.350000001</v>
      </c>
      <c r="L43" s="43">
        <f t="shared" si="0"/>
        <v>1182</v>
      </c>
      <c r="M43" s="43">
        <f t="shared" si="0"/>
        <v>107957361.77000001</v>
      </c>
      <c r="N43" s="43">
        <v>288</v>
      </c>
      <c r="O43" s="43">
        <v>203015581.21000001</v>
      </c>
      <c r="P43" s="43">
        <v>1180</v>
      </c>
      <c r="Q43" s="43">
        <v>205625045.62</v>
      </c>
      <c r="R43" s="43">
        <f t="shared" si="2"/>
        <v>1468</v>
      </c>
      <c r="S43" s="43">
        <f t="shared" si="2"/>
        <v>408640626.83000004</v>
      </c>
      <c r="T43" s="43">
        <f t="shared" si="1"/>
        <v>2650</v>
      </c>
      <c r="U43" s="43">
        <f t="shared" si="1"/>
        <v>516597988.60000002</v>
      </c>
      <c r="V43" s="16"/>
    </row>
    <row r="44" spans="1:22" s="9" customFormat="1" x14ac:dyDescent="0.2">
      <c r="A44" s="33">
        <v>37</v>
      </c>
      <c r="B44" s="54" t="s">
        <v>88</v>
      </c>
      <c r="C44" s="1" t="s">
        <v>89</v>
      </c>
      <c r="D44" s="44">
        <v>79</v>
      </c>
      <c r="E44" s="44">
        <v>38383976.590000004</v>
      </c>
      <c r="F44" s="44">
        <v>231</v>
      </c>
      <c r="G44" s="44">
        <v>43022344.283</v>
      </c>
      <c r="H44" s="44">
        <v>70</v>
      </c>
      <c r="I44" s="44">
        <v>106212199.63</v>
      </c>
      <c r="J44" s="44">
        <v>120</v>
      </c>
      <c r="K44" s="44">
        <v>9142336.4499999993</v>
      </c>
      <c r="L44" s="42">
        <f t="shared" si="0"/>
        <v>500</v>
      </c>
      <c r="M44" s="42">
        <f t="shared" si="0"/>
        <v>196760856.95300001</v>
      </c>
      <c r="N44" s="44">
        <v>122</v>
      </c>
      <c r="O44" s="44">
        <v>83159920.370000005</v>
      </c>
      <c r="P44" s="44">
        <v>125</v>
      </c>
      <c r="Q44" s="44">
        <v>181033032.75999999</v>
      </c>
      <c r="R44" s="42">
        <f t="shared" si="2"/>
        <v>247</v>
      </c>
      <c r="S44" s="42">
        <f t="shared" si="2"/>
        <v>264192953.13</v>
      </c>
      <c r="T44" s="42">
        <f t="shared" si="1"/>
        <v>747</v>
      </c>
      <c r="U44" s="42">
        <f t="shared" si="1"/>
        <v>460953810.083</v>
      </c>
      <c r="V44" s="16"/>
    </row>
    <row r="45" spans="1:22" s="9" customFormat="1" x14ac:dyDescent="0.2">
      <c r="A45" s="30">
        <v>38</v>
      </c>
      <c r="B45" s="53" t="s">
        <v>64</v>
      </c>
      <c r="C45" s="32" t="s">
        <v>65</v>
      </c>
      <c r="D45" s="43"/>
      <c r="E45" s="43"/>
      <c r="F45" s="43"/>
      <c r="G45" s="43"/>
      <c r="H45" s="43">
        <v>213</v>
      </c>
      <c r="I45" s="43">
        <v>177304046.53</v>
      </c>
      <c r="J45" s="43">
        <v>315</v>
      </c>
      <c r="K45" s="43">
        <v>65099424.5</v>
      </c>
      <c r="L45" s="43">
        <f t="shared" si="0"/>
        <v>528</v>
      </c>
      <c r="M45" s="43">
        <f t="shared" si="0"/>
        <v>242403471.03</v>
      </c>
      <c r="N45" s="43">
        <v>14</v>
      </c>
      <c r="O45" s="43">
        <v>31600000</v>
      </c>
      <c r="P45" s="43">
        <v>75</v>
      </c>
      <c r="Q45" s="43">
        <v>143800000</v>
      </c>
      <c r="R45" s="43">
        <f t="shared" si="2"/>
        <v>89</v>
      </c>
      <c r="S45" s="43">
        <f t="shared" si="2"/>
        <v>175400000</v>
      </c>
      <c r="T45" s="43">
        <f t="shared" si="1"/>
        <v>617</v>
      </c>
      <c r="U45" s="43">
        <f t="shared" si="1"/>
        <v>417803471.02999997</v>
      </c>
      <c r="V45" s="16"/>
    </row>
    <row r="46" spans="1:22" s="9" customFormat="1" x14ac:dyDescent="0.2">
      <c r="A46" s="33">
        <v>39</v>
      </c>
      <c r="B46" s="54" t="s">
        <v>104</v>
      </c>
      <c r="C46" s="1" t="s">
        <v>105</v>
      </c>
      <c r="D46" s="44">
        <v>10</v>
      </c>
      <c r="E46" s="44">
        <v>16142477.390000001</v>
      </c>
      <c r="F46" s="44">
        <v>52</v>
      </c>
      <c r="G46" s="44">
        <v>7334393.4299999997</v>
      </c>
      <c r="H46" s="44">
        <v>101</v>
      </c>
      <c r="I46" s="44">
        <v>49995516.619999997</v>
      </c>
      <c r="J46" s="44">
        <v>114</v>
      </c>
      <c r="K46" s="44">
        <v>24987694.77</v>
      </c>
      <c r="L46" s="42">
        <f t="shared" si="0"/>
        <v>277</v>
      </c>
      <c r="M46" s="42">
        <f t="shared" si="0"/>
        <v>98460082.209999993</v>
      </c>
      <c r="N46" s="44">
        <v>9</v>
      </c>
      <c r="O46" s="44">
        <v>137000000</v>
      </c>
      <c r="P46" s="44">
        <v>24</v>
      </c>
      <c r="Q46" s="44">
        <v>173000000</v>
      </c>
      <c r="R46" s="42">
        <f t="shared" si="2"/>
        <v>33</v>
      </c>
      <c r="S46" s="42">
        <f t="shared" si="2"/>
        <v>310000000</v>
      </c>
      <c r="T46" s="42">
        <f t="shared" si="1"/>
        <v>310</v>
      </c>
      <c r="U46" s="42">
        <f t="shared" si="1"/>
        <v>408460082.20999998</v>
      </c>
      <c r="V46" s="16"/>
    </row>
    <row r="47" spans="1:22" s="9" customFormat="1" x14ac:dyDescent="0.2">
      <c r="A47" s="30">
        <v>40</v>
      </c>
      <c r="B47" s="53" t="s">
        <v>98</v>
      </c>
      <c r="C47" s="32" t="s">
        <v>99</v>
      </c>
      <c r="D47" s="43">
        <v>43</v>
      </c>
      <c r="E47" s="43">
        <v>43745588.609999999</v>
      </c>
      <c r="F47" s="43">
        <v>35</v>
      </c>
      <c r="G47" s="43">
        <v>8286819.5700000003</v>
      </c>
      <c r="H47" s="43">
        <v>14</v>
      </c>
      <c r="I47" s="43">
        <v>55418128.649999999</v>
      </c>
      <c r="J47" s="43">
        <v>89</v>
      </c>
      <c r="K47" s="43">
        <v>112921566.62</v>
      </c>
      <c r="L47" s="43">
        <f t="shared" si="0"/>
        <v>181</v>
      </c>
      <c r="M47" s="43">
        <f t="shared" si="0"/>
        <v>220372103.44999999</v>
      </c>
      <c r="N47" s="43">
        <v>18</v>
      </c>
      <c r="O47" s="43">
        <v>27837137.18</v>
      </c>
      <c r="P47" s="43">
        <v>21</v>
      </c>
      <c r="Q47" s="43">
        <v>57826309.520000003</v>
      </c>
      <c r="R47" s="43">
        <f t="shared" si="2"/>
        <v>39</v>
      </c>
      <c r="S47" s="43">
        <f t="shared" si="2"/>
        <v>85663446.700000003</v>
      </c>
      <c r="T47" s="43">
        <f t="shared" si="1"/>
        <v>220</v>
      </c>
      <c r="U47" s="43">
        <f t="shared" si="1"/>
        <v>306035550.14999998</v>
      </c>
      <c r="V47" s="16"/>
    </row>
    <row r="48" spans="1:22" s="9" customFormat="1" x14ac:dyDescent="0.2">
      <c r="A48" s="33">
        <v>41</v>
      </c>
      <c r="B48" s="54" t="s">
        <v>112</v>
      </c>
      <c r="C48" s="1" t="s">
        <v>113</v>
      </c>
      <c r="D48" s="44">
        <v>109</v>
      </c>
      <c r="E48" s="44">
        <v>74518181.670000002</v>
      </c>
      <c r="F48" s="44">
        <v>540</v>
      </c>
      <c r="G48" s="44">
        <v>51437555.030000001</v>
      </c>
      <c r="H48" s="44">
        <v>69</v>
      </c>
      <c r="I48" s="44">
        <v>25501712.710000001</v>
      </c>
      <c r="J48" s="44">
        <v>385</v>
      </c>
      <c r="K48" s="44">
        <v>40897068.630000003</v>
      </c>
      <c r="L48" s="42">
        <f t="shared" si="0"/>
        <v>1103</v>
      </c>
      <c r="M48" s="42">
        <f t="shared" si="0"/>
        <v>192354518.04000002</v>
      </c>
      <c r="N48" s="44">
        <v>17</v>
      </c>
      <c r="O48" s="44">
        <v>37457955</v>
      </c>
      <c r="P48" s="44">
        <v>12</v>
      </c>
      <c r="Q48" s="44">
        <v>46812897.979999997</v>
      </c>
      <c r="R48" s="42">
        <f t="shared" si="2"/>
        <v>29</v>
      </c>
      <c r="S48" s="42">
        <f t="shared" si="2"/>
        <v>84270852.979999989</v>
      </c>
      <c r="T48" s="42">
        <f t="shared" si="1"/>
        <v>1132</v>
      </c>
      <c r="U48" s="42">
        <f t="shared" si="1"/>
        <v>276625371.01999998</v>
      </c>
      <c r="V48" s="16"/>
    </row>
    <row r="49" spans="1:22" s="9" customFormat="1" x14ac:dyDescent="0.2">
      <c r="A49" s="30">
        <v>42</v>
      </c>
      <c r="B49" s="31" t="s">
        <v>108</v>
      </c>
      <c r="C49" s="32" t="s">
        <v>109</v>
      </c>
      <c r="D49" s="43">
        <v>159</v>
      </c>
      <c r="E49" s="43">
        <v>3264612.09</v>
      </c>
      <c r="F49" s="43">
        <v>764</v>
      </c>
      <c r="G49" s="43">
        <v>17226414.359999999</v>
      </c>
      <c r="H49" s="43">
        <v>1317</v>
      </c>
      <c r="I49" s="43">
        <v>12745550.810000001</v>
      </c>
      <c r="J49" s="43">
        <v>2605</v>
      </c>
      <c r="K49" s="43">
        <v>57459648.409999996</v>
      </c>
      <c r="L49" s="43">
        <f t="shared" si="0"/>
        <v>4845</v>
      </c>
      <c r="M49" s="43">
        <f t="shared" si="0"/>
        <v>90696225.670000002</v>
      </c>
      <c r="N49" s="43">
        <v>3332</v>
      </c>
      <c r="O49" s="43">
        <v>120340398.31999999</v>
      </c>
      <c r="P49" s="43">
        <v>255</v>
      </c>
      <c r="Q49" s="43">
        <v>61871337.409999996</v>
      </c>
      <c r="R49" s="43">
        <f t="shared" si="2"/>
        <v>3587</v>
      </c>
      <c r="S49" s="43">
        <f t="shared" si="2"/>
        <v>182211735.72999999</v>
      </c>
      <c r="T49" s="43">
        <f t="shared" si="1"/>
        <v>8432</v>
      </c>
      <c r="U49" s="43">
        <f t="shared" si="1"/>
        <v>272907961.39999998</v>
      </c>
      <c r="V49" s="16"/>
    </row>
    <row r="50" spans="1:22" s="9" customFormat="1" x14ac:dyDescent="0.2">
      <c r="A50" s="33">
        <v>43</v>
      </c>
      <c r="B50" s="54" t="s">
        <v>110</v>
      </c>
      <c r="C50" s="1" t="s">
        <v>111</v>
      </c>
      <c r="D50" s="44">
        <v>915</v>
      </c>
      <c r="E50" s="44">
        <v>62588456.969999999</v>
      </c>
      <c r="F50" s="44">
        <v>1167</v>
      </c>
      <c r="G50" s="44">
        <v>38523852.549999997</v>
      </c>
      <c r="H50" s="44">
        <v>402</v>
      </c>
      <c r="I50" s="44">
        <v>19920168.420000002</v>
      </c>
      <c r="J50" s="44">
        <v>1389</v>
      </c>
      <c r="K50" s="44">
        <v>18612360.309999999</v>
      </c>
      <c r="L50" s="42">
        <f t="shared" si="0"/>
        <v>3873</v>
      </c>
      <c r="M50" s="42">
        <f t="shared" si="0"/>
        <v>139644838.25</v>
      </c>
      <c r="N50" s="44">
        <v>30</v>
      </c>
      <c r="O50" s="44">
        <v>12340494.220000001</v>
      </c>
      <c r="P50" s="44">
        <v>35</v>
      </c>
      <c r="Q50" s="44">
        <v>39009606.920000002</v>
      </c>
      <c r="R50" s="42">
        <f t="shared" si="2"/>
        <v>65</v>
      </c>
      <c r="S50" s="42">
        <f t="shared" si="2"/>
        <v>51350101.140000001</v>
      </c>
      <c r="T50" s="42">
        <f t="shared" si="1"/>
        <v>3938</v>
      </c>
      <c r="U50" s="42">
        <f t="shared" si="1"/>
        <v>190994939.38999999</v>
      </c>
      <c r="V50" s="16"/>
    </row>
    <row r="51" spans="1:22" s="9" customFormat="1" x14ac:dyDescent="0.2">
      <c r="A51" s="30">
        <v>44</v>
      </c>
      <c r="B51" s="53" t="s">
        <v>102</v>
      </c>
      <c r="C51" s="32" t="s">
        <v>103</v>
      </c>
      <c r="D51" s="43">
        <v>15</v>
      </c>
      <c r="E51" s="43">
        <v>49113761.780000001</v>
      </c>
      <c r="F51" s="43">
        <v>1</v>
      </c>
      <c r="G51" s="43">
        <v>1062742.47</v>
      </c>
      <c r="H51" s="43">
        <v>5</v>
      </c>
      <c r="I51" s="43">
        <v>6295000</v>
      </c>
      <c r="J51" s="43">
        <v>33</v>
      </c>
      <c r="K51" s="43">
        <v>4948584.83</v>
      </c>
      <c r="L51" s="43">
        <f t="shared" si="0"/>
        <v>54</v>
      </c>
      <c r="M51" s="43">
        <f t="shared" si="0"/>
        <v>61420089.079999998</v>
      </c>
      <c r="N51" s="43"/>
      <c r="O51" s="43"/>
      <c r="P51" s="43">
        <v>5</v>
      </c>
      <c r="Q51" s="43">
        <v>127000000</v>
      </c>
      <c r="R51" s="43">
        <f t="shared" si="2"/>
        <v>5</v>
      </c>
      <c r="S51" s="43">
        <f t="shared" si="2"/>
        <v>127000000</v>
      </c>
      <c r="T51" s="43">
        <f t="shared" si="1"/>
        <v>59</v>
      </c>
      <c r="U51" s="43">
        <f t="shared" si="1"/>
        <v>188420089.07999998</v>
      </c>
      <c r="V51" s="16"/>
    </row>
    <row r="52" spans="1:22" s="9" customFormat="1" x14ac:dyDescent="0.2">
      <c r="A52" s="33">
        <v>45</v>
      </c>
      <c r="B52" s="54" t="s">
        <v>116</v>
      </c>
      <c r="C52" s="1" t="s">
        <v>117</v>
      </c>
      <c r="D52" s="44">
        <v>7</v>
      </c>
      <c r="E52" s="44">
        <v>94782.63</v>
      </c>
      <c r="F52" s="44">
        <v>46</v>
      </c>
      <c r="G52" s="44">
        <v>468969.62</v>
      </c>
      <c r="H52" s="44">
        <v>624</v>
      </c>
      <c r="I52" s="44">
        <v>36105295.439999998</v>
      </c>
      <c r="J52" s="44">
        <v>1516</v>
      </c>
      <c r="K52" s="44">
        <v>85717635.930000007</v>
      </c>
      <c r="L52" s="42">
        <f t="shared" si="0"/>
        <v>2193</v>
      </c>
      <c r="M52" s="42">
        <f t="shared" si="0"/>
        <v>122386683.62</v>
      </c>
      <c r="N52" s="44">
        <v>936</v>
      </c>
      <c r="O52" s="44">
        <v>54273415.490000002</v>
      </c>
      <c r="P52" s="44">
        <v>362</v>
      </c>
      <c r="Q52" s="44">
        <v>4288534.1900000004</v>
      </c>
      <c r="R52" s="42">
        <f t="shared" si="2"/>
        <v>1298</v>
      </c>
      <c r="S52" s="42">
        <f t="shared" si="2"/>
        <v>58561949.68</v>
      </c>
      <c r="T52" s="42">
        <f t="shared" si="1"/>
        <v>3491</v>
      </c>
      <c r="U52" s="42">
        <f t="shared" si="1"/>
        <v>180948633.30000001</v>
      </c>
      <c r="V52" s="16"/>
    </row>
    <row r="53" spans="1:22" s="9" customFormat="1" x14ac:dyDescent="0.2">
      <c r="A53" s="30">
        <v>46</v>
      </c>
      <c r="B53" s="53" t="s">
        <v>140</v>
      </c>
      <c r="C53" s="32" t="s">
        <v>141</v>
      </c>
      <c r="D53" s="43">
        <v>14</v>
      </c>
      <c r="E53" s="43">
        <v>7069842.2599999998</v>
      </c>
      <c r="F53" s="43">
        <v>146</v>
      </c>
      <c r="G53" s="43">
        <v>3698228.94</v>
      </c>
      <c r="H53" s="43">
        <v>84</v>
      </c>
      <c r="I53" s="43">
        <v>54924111.049999997</v>
      </c>
      <c r="J53" s="43">
        <v>83</v>
      </c>
      <c r="K53" s="43">
        <v>25630914.100000001</v>
      </c>
      <c r="L53" s="43">
        <f t="shared" si="0"/>
        <v>327</v>
      </c>
      <c r="M53" s="43">
        <f t="shared" si="0"/>
        <v>91323096.350000009</v>
      </c>
      <c r="N53" s="43">
        <v>103</v>
      </c>
      <c r="O53" s="43">
        <v>26707959.960000001</v>
      </c>
      <c r="P53" s="43">
        <v>67</v>
      </c>
      <c r="Q53" s="43">
        <v>60092592.57</v>
      </c>
      <c r="R53" s="43">
        <f t="shared" si="2"/>
        <v>170</v>
      </c>
      <c r="S53" s="43">
        <f t="shared" si="2"/>
        <v>86800552.530000001</v>
      </c>
      <c r="T53" s="43">
        <f t="shared" si="1"/>
        <v>497</v>
      </c>
      <c r="U53" s="43">
        <f t="shared" si="1"/>
        <v>178123648.88</v>
      </c>
      <c r="V53" s="16"/>
    </row>
    <row r="54" spans="1:22" s="9" customFormat="1" x14ac:dyDescent="0.2">
      <c r="A54" s="33">
        <v>47</v>
      </c>
      <c r="B54" s="54" t="s">
        <v>144</v>
      </c>
      <c r="C54" s="1" t="s">
        <v>145</v>
      </c>
      <c r="D54" s="44">
        <v>7</v>
      </c>
      <c r="E54" s="44">
        <v>444929.55</v>
      </c>
      <c r="F54" s="44">
        <v>6</v>
      </c>
      <c r="G54" s="44">
        <v>242298.93</v>
      </c>
      <c r="H54" s="44">
        <v>18</v>
      </c>
      <c r="I54" s="44">
        <v>51173378.049999997</v>
      </c>
      <c r="J54" s="44">
        <v>42</v>
      </c>
      <c r="K54" s="44">
        <v>15489848.949999999</v>
      </c>
      <c r="L54" s="42">
        <f t="shared" si="0"/>
        <v>73</v>
      </c>
      <c r="M54" s="42">
        <f t="shared" si="0"/>
        <v>67350455.480000004</v>
      </c>
      <c r="N54" s="44">
        <v>28</v>
      </c>
      <c r="O54" s="44">
        <v>42365588.5</v>
      </c>
      <c r="P54" s="44">
        <v>18</v>
      </c>
      <c r="Q54" s="44">
        <v>53063682</v>
      </c>
      <c r="R54" s="42">
        <f t="shared" si="2"/>
        <v>46</v>
      </c>
      <c r="S54" s="42">
        <f t="shared" si="2"/>
        <v>95429270.5</v>
      </c>
      <c r="T54" s="42">
        <f t="shared" si="1"/>
        <v>119</v>
      </c>
      <c r="U54" s="42">
        <f t="shared" si="1"/>
        <v>162779725.98000002</v>
      </c>
      <c r="V54" s="16"/>
    </row>
    <row r="55" spans="1:22" s="9" customFormat="1" x14ac:dyDescent="0.2">
      <c r="A55" s="30">
        <v>48</v>
      </c>
      <c r="B55" s="53" t="s">
        <v>120</v>
      </c>
      <c r="C55" s="32" t="s">
        <v>121</v>
      </c>
      <c r="D55" s="43">
        <v>242</v>
      </c>
      <c r="E55" s="43">
        <v>6114696.9100000001</v>
      </c>
      <c r="F55" s="43">
        <v>1769</v>
      </c>
      <c r="G55" s="43">
        <v>32507794.210000001</v>
      </c>
      <c r="H55" s="43">
        <v>1434</v>
      </c>
      <c r="I55" s="43">
        <v>15166743.83</v>
      </c>
      <c r="J55" s="43">
        <v>4099</v>
      </c>
      <c r="K55" s="43">
        <v>39609124.350000001</v>
      </c>
      <c r="L55" s="43">
        <f t="shared" si="0"/>
        <v>7544</v>
      </c>
      <c r="M55" s="43">
        <f t="shared" si="0"/>
        <v>93398359.299999997</v>
      </c>
      <c r="N55" s="43">
        <v>873</v>
      </c>
      <c r="O55" s="43">
        <v>57907389.82</v>
      </c>
      <c r="P55" s="43">
        <v>193</v>
      </c>
      <c r="Q55" s="43">
        <v>7012358.3899999997</v>
      </c>
      <c r="R55" s="43">
        <f t="shared" si="2"/>
        <v>1066</v>
      </c>
      <c r="S55" s="43">
        <f t="shared" si="2"/>
        <v>64919748.210000001</v>
      </c>
      <c r="T55" s="43">
        <f t="shared" si="1"/>
        <v>8610</v>
      </c>
      <c r="U55" s="43">
        <f t="shared" si="1"/>
        <v>158318107.50999999</v>
      </c>
      <c r="V55" s="16"/>
    </row>
    <row r="56" spans="1:22" s="9" customFormat="1" x14ac:dyDescent="0.2">
      <c r="A56" s="33">
        <v>49</v>
      </c>
      <c r="B56" s="54" t="s">
        <v>146</v>
      </c>
      <c r="C56" s="1" t="s">
        <v>147</v>
      </c>
      <c r="D56" s="44">
        <v>25</v>
      </c>
      <c r="E56" s="44">
        <v>31449799.27</v>
      </c>
      <c r="F56" s="44">
        <v>10</v>
      </c>
      <c r="G56" s="44">
        <v>3642978.35</v>
      </c>
      <c r="H56" s="44">
        <v>15</v>
      </c>
      <c r="I56" s="44">
        <v>30456381.43</v>
      </c>
      <c r="J56" s="44">
        <v>72</v>
      </c>
      <c r="K56" s="44">
        <v>21345773.600000001</v>
      </c>
      <c r="L56" s="42">
        <f t="shared" si="0"/>
        <v>122</v>
      </c>
      <c r="M56" s="42">
        <f t="shared" si="0"/>
        <v>86894932.650000006</v>
      </c>
      <c r="N56" s="44">
        <v>8</v>
      </c>
      <c r="O56" s="44">
        <v>35347405.270000003</v>
      </c>
      <c r="P56" s="44">
        <v>8</v>
      </c>
      <c r="Q56" s="44">
        <v>25348205.449999999</v>
      </c>
      <c r="R56" s="42">
        <f t="shared" si="2"/>
        <v>16</v>
      </c>
      <c r="S56" s="42">
        <f t="shared" si="2"/>
        <v>60695610.719999999</v>
      </c>
      <c r="T56" s="42">
        <f t="shared" si="1"/>
        <v>138</v>
      </c>
      <c r="U56" s="42">
        <f t="shared" si="1"/>
        <v>147590543.37</v>
      </c>
      <c r="V56" s="16"/>
    </row>
    <row r="57" spans="1:22" s="9" customFormat="1" x14ac:dyDescent="0.2">
      <c r="A57" s="30">
        <v>50</v>
      </c>
      <c r="B57" s="31" t="s">
        <v>126</v>
      </c>
      <c r="C57" s="32" t="s">
        <v>127</v>
      </c>
      <c r="D57" s="43"/>
      <c r="E57" s="43"/>
      <c r="F57" s="43"/>
      <c r="G57" s="43"/>
      <c r="H57" s="43">
        <v>97</v>
      </c>
      <c r="I57" s="43">
        <v>99988.88</v>
      </c>
      <c r="J57" s="43">
        <v>288</v>
      </c>
      <c r="K57" s="43">
        <v>1934596.26</v>
      </c>
      <c r="L57" s="43">
        <f t="shared" si="0"/>
        <v>385</v>
      </c>
      <c r="M57" s="43">
        <f t="shared" si="0"/>
        <v>2034585.1400000001</v>
      </c>
      <c r="N57" s="43">
        <v>650</v>
      </c>
      <c r="O57" s="43">
        <v>73590577.140000001</v>
      </c>
      <c r="P57" s="43">
        <v>374</v>
      </c>
      <c r="Q57" s="43">
        <v>71761076.980000004</v>
      </c>
      <c r="R57" s="43">
        <f t="shared" si="2"/>
        <v>1024</v>
      </c>
      <c r="S57" s="43">
        <f t="shared" si="2"/>
        <v>145351654.12</v>
      </c>
      <c r="T57" s="43">
        <f t="shared" si="1"/>
        <v>1409</v>
      </c>
      <c r="U57" s="43">
        <f t="shared" si="1"/>
        <v>147386239.25999999</v>
      </c>
      <c r="V57" s="16"/>
    </row>
    <row r="58" spans="1:22" s="9" customFormat="1" x14ac:dyDescent="0.2">
      <c r="A58" s="33">
        <v>51</v>
      </c>
      <c r="B58" s="54" t="s">
        <v>132</v>
      </c>
      <c r="C58" s="1" t="s">
        <v>133</v>
      </c>
      <c r="D58" s="44">
        <v>221</v>
      </c>
      <c r="E58" s="44">
        <v>34450293.090000004</v>
      </c>
      <c r="F58" s="44">
        <v>247</v>
      </c>
      <c r="G58" s="44">
        <v>16433557.26</v>
      </c>
      <c r="H58" s="44">
        <v>70</v>
      </c>
      <c r="I58" s="44">
        <v>11519838.939999999</v>
      </c>
      <c r="J58" s="44">
        <v>193</v>
      </c>
      <c r="K58" s="44">
        <v>9630771.0999999996</v>
      </c>
      <c r="L58" s="42">
        <f t="shared" si="0"/>
        <v>731</v>
      </c>
      <c r="M58" s="42">
        <f t="shared" si="0"/>
        <v>72034460.390000001</v>
      </c>
      <c r="N58" s="44">
        <v>276</v>
      </c>
      <c r="O58" s="44">
        <v>25990450.559999999</v>
      </c>
      <c r="P58" s="44">
        <v>240</v>
      </c>
      <c r="Q58" s="44">
        <v>45897438.450000003</v>
      </c>
      <c r="R58" s="42">
        <f t="shared" si="2"/>
        <v>516</v>
      </c>
      <c r="S58" s="42">
        <f t="shared" si="2"/>
        <v>71887889.010000005</v>
      </c>
      <c r="T58" s="42">
        <f t="shared" si="1"/>
        <v>1247</v>
      </c>
      <c r="U58" s="42">
        <f t="shared" si="1"/>
        <v>143922349.40000001</v>
      </c>
      <c r="V58" s="16"/>
    </row>
    <row r="59" spans="1:22" s="9" customFormat="1" x14ac:dyDescent="0.2">
      <c r="A59" s="30">
        <v>52</v>
      </c>
      <c r="B59" s="53" t="s">
        <v>150</v>
      </c>
      <c r="C59" s="32" t="s">
        <v>151</v>
      </c>
      <c r="D59" s="43">
        <v>45</v>
      </c>
      <c r="E59" s="43">
        <v>1028970.81</v>
      </c>
      <c r="F59" s="43">
        <v>534</v>
      </c>
      <c r="G59" s="43">
        <v>9100738.1999999993</v>
      </c>
      <c r="H59" s="43">
        <v>1145</v>
      </c>
      <c r="I59" s="43">
        <v>3557847.4</v>
      </c>
      <c r="J59" s="43">
        <v>3488</v>
      </c>
      <c r="K59" s="43">
        <v>22120302.850000001</v>
      </c>
      <c r="L59" s="43">
        <f t="shared" si="0"/>
        <v>5212</v>
      </c>
      <c r="M59" s="43">
        <f t="shared" si="0"/>
        <v>35807859.260000005</v>
      </c>
      <c r="N59" s="43">
        <v>2605</v>
      </c>
      <c r="O59" s="43">
        <v>63839976.270000003</v>
      </c>
      <c r="P59" s="43">
        <v>1164</v>
      </c>
      <c r="Q59" s="43">
        <v>37284332.090000004</v>
      </c>
      <c r="R59" s="43">
        <f t="shared" si="2"/>
        <v>3769</v>
      </c>
      <c r="S59" s="43">
        <f t="shared" si="2"/>
        <v>101124308.36000001</v>
      </c>
      <c r="T59" s="43">
        <f t="shared" si="1"/>
        <v>8981</v>
      </c>
      <c r="U59" s="43">
        <f t="shared" si="1"/>
        <v>136932167.62</v>
      </c>
      <c r="V59" s="16"/>
    </row>
    <row r="60" spans="1:22" s="9" customFormat="1" x14ac:dyDescent="0.2">
      <c r="A60" s="33">
        <v>53</v>
      </c>
      <c r="B60" s="54" t="s">
        <v>138</v>
      </c>
      <c r="C60" s="1" t="s">
        <v>139</v>
      </c>
      <c r="D60" s="44">
        <v>98</v>
      </c>
      <c r="E60" s="44">
        <v>1785366.6</v>
      </c>
      <c r="F60" s="44">
        <v>1426</v>
      </c>
      <c r="G60" s="44">
        <v>29845137.190000001</v>
      </c>
      <c r="H60" s="44">
        <v>642</v>
      </c>
      <c r="I60" s="44">
        <v>10057475.42</v>
      </c>
      <c r="J60" s="44">
        <v>3346</v>
      </c>
      <c r="K60" s="44">
        <v>34223650.630000003</v>
      </c>
      <c r="L60" s="42">
        <f t="shared" si="0"/>
        <v>5512</v>
      </c>
      <c r="M60" s="42">
        <f t="shared" si="0"/>
        <v>75911629.840000004</v>
      </c>
      <c r="N60" s="44">
        <v>1777</v>
      </c>
      <c r="O60" s="44">
        <v>52606147.289999999</v>
      </c>
      <c r="P60" s="44">
        <v>7</v>
      </c>
      <c r="Q60" s="44">
        <v>470472.3</v>
      </c>
      <c r="R60" s="42">
        <f t="shared" si="2"/>
        <v>1784</v>
      </c>
      <c r="S60" s="42">
        <f t="shared" si="2"/>
        <v>53076619.589999996</v>
      </c>
      <c r="T60" s="42">
        <f t="shared" si="1"/>
        <v>7296</v>
      </c>
      <c r="U60" s="42">
        <f t="shared" si="1"/>
        <v>128988249.43000001</v>
      </c>
      <c r="V60" s="16"/>
    </row>
    <row r="61" spans="1:22" s="9" customFormat="1" x14ac:dyDescent="0.2">
      <c r="A61" s="30">
        <v>54</v>
      </c>
      <c r="B61" s="53" t="s">
        <v>136</v>
      </c>
      <c r="C61" s="32" t="s">
        <v>137</v>
      </c>
      <c r="D61" s="43">
        <v>29</v>
      </c>
      <c r="E61" s="43">
        <v>726496.39</v>
      </c>
      <c r="F61" s="43">
        <v>227</v>
      </c>
      <c r="G61" s="43">
        <v>2533939.66</v>
      </c>
      <c r="H61" s="43">
        <v>1326</v>
      </c>
      <c r="I61" s="43">
        <v>8190939.1500000004</v>
      </c>
      <c r="J61" s="43">
        <v>5143</v>
      </c>
      <c r="K61" s="43">
        <v>61926314.259999998</v>
      </c>
      <c r="L61" s="43">
        <f t="shared" si="0"/>
        <v>6725</v>
      </c>
      <c r="M61" s="43">
        <f t="shared" si="0"/>
        <v>73377689.459999993</v>
      </c>
      <c r="N61" s="43">
        <v>1000</v>
      </c>
      <c r="O61" s="43">
        <v>55407089.799999997</v>
      </c>
      <c r="P61" s="43">
        <v>5</v>
      </c>
      <c r="Q61" s="43">
        <v>32798.639999999999</v>
      </c>
      <c r="R61" s="43">
        <f t="shared" si="2"/>
        <v>1005</v>
      </c>
      <c r="S61" s="43">
        <f t="shared" si="2"/>
        <v>55439888.439999998</v>
      </c>
      <c r="T61" s="43">
        <f t="shared" si="1"/>
        <v>7730</v>
      </c>
      <c r="U61" s="43">
        <f t="shared" si="1"/>
        <v>128817577.89999999</v>
      </c>
      <c r="V61" s="16"/>
    </row>
    <row r="62" spans="1:22" s="9" customFormat="1" x14ac:dyDescent="0.2">
      <c r="A62" s="33">
        <v>55</v>
      </c>
      <c r="B62" s="54" t="s">
        <v>130</v>
      </c>
      <c r="C62" s="1" t="s">
        <v>131</v>
      </c>
      <c r="D62" s="44"/>
      <c r="E62" s="44"/>
      <c r="F62" s="44"/>
      <c r="G62" s="44"/>
      <c r="H62" s="44">
        <v>1013</v>
      </c>
      <c r="I62" s="44">
        <v>8289301.0499999998</v>
      </c>
      <c r="J62" s="44">
        <v>4693</v>
      </c>
      <c r="K62" s="44">
        <v>62966817.450000003</v>
      </c>
      <c r="L62" s="42">
        <f t="shared" si="0"/>
        <v>5706</v>
      </c>
      <c r="M62" s="42">
        <f t="shared" si="0"/>
        <v>71256118.5</v>
      </c>
      <c r="N62" s="44">
        <v>2559</v>
      </c>
      <c r="O62" s="44">
        <v>55017462.420000002</v>
      </c>
      <c r="P62" s="44">
        <v>78</v>
      </c>
      <c r="Q62" s="44">
        <v>352475.01</v>
      </c>
      <c r="R62" s="42">
        <f t="shared" si="2"/>
        <v>2637</v>
      </c>
      <c r="S62" s="42">
        <f t="shared" si="2"/>
        <v>55369937.43</v>
      </c>
      <c r="T62" s="42">
        <f t="shared" si="1"/>
        <v>8343</v>
      </c>
      <c r="U62" s="42">
        <f t="shared" si="1"/>
        <v>126626055.93000001</v>
      </c>
      <c r="V62" s="16"/>
    </row>
    <row r="63" spans="1:22" s="9" customFormat="1" x14ac:dyDescent="0.2">
      <c r="A63" s="30">
        <v>56</v>
      </c>
      <c r="B63" s="53" t="s">
        <v>128</v>
      </c>
      <c r="C63" s="32" t="s">
        <v>129</v>
      </c>
      <c r="D63" s="43"/>
      <c r="E63" s="43"/>
      <c r="F63" s="43">
        <v>35</v>
      </c>
      <c r="G63" s="43">
        <v>679205.99</v>
      </c>
      <c r="H63" s="43">
        <v>150</v>
      </c>
      <c r="I63" s="43">
        <v>410014.49</v>
      </c>
      <c r="J63" s="43">
        <v>987</v>
      </c>
      <c r="K63" s="43">
        <v>62792935.170000002</v>
      </c>
      <c r="L63" s="43">
        <f t="shared" si="0"/>
        <v>1172</v>
      </c>
      <c r="M63" s="43">
        <f t="shared" si="0"/>
        <v>63882155.650000006</v>
      </c>
      <c r="N63" s="43">
        <v>3265</v>
      </c>
      <c r="O63" s="43">
        <v>62538870.600000001</v>
      </c>
      <c r="P63" s="43">
        <v>5</v>
      </c>
      <c r="Q63" s="43">
        <v>159490.04999999999</v>
      </c>
      <c r="R63" s="43">
        <f t="shared" si="2"/>
        <v>3270</v>
      </c>
      <c r="S63" s="43">
        <f t="shared" si="2"/>
        <v>62698360.649999999</v>
      </c>
      <c r="T63" s="43">
        <f t="shared" si="1"/>
        <v>4442</v>
      </c>
      <c r="U63" s="43">
        <f t="shared" si="1"/>
        <v>126580516.30000001</v>
      </c>
      <c r="V63" s="16"/>
    </row>
    <row r="64" spans="1:22" s="9" customFormat="1" x14ac:dyDescent="0.2">
      <c r="A64" s="33">
        <v>57</v>
      </c>
      <c r="B64" s="54" t="s">
        <v>152</v>
      </c>
      <c r="C64" s="1" t="s">
        <v>153</v>
      </c>
      <c r="D64" s="44">
        <v>28</v>
      </c>
      <c r="E64" s="44">
        <v>474958.83</v>
      </c>
      <c r="F64" s="44">
        <v>249</v>
      </c>
      <c r="G64" s="44">
        <v>4869343.79</v>
      </c>
      <c r="H64" s="44">
        <v>508</v>
      </c>
      <c r="I64" s="44">
        <v>5149618</v>
      </c>
      <c r="J64" s="44">
        <v>1907</v>
      </c>
      <c r="K64" s="44">
        <v>27224722.73</v>
      </c>
      <c r="L64" s="42">
        <f t="shared" si="0"/>
        <v>2692</v>
      </c>
      <c r="M64" s="42">
        <f t="shared" si="0"/>
        <v>37718643.350000001</v>
      </c>
      <c r="N64" s="44">
        <v>2227</v>
      </c>
      <c r="O64" s="44">
        <v>51797940.509999998</v>
      </c>
      <c r="P64" s="44">
        <v>188</v>
      </c>
      <c r="Q64" s="44">
        <v>25479699.120000001</v>
      </c>
      <c r="R64" s="42">
        <f t="shared" si="2"/>
        <v>2415</v>
      </c>
      <c r="S64" s="42">
        <f t="shared" si="2"/>
        <v>77277639.629999995</v>
      </c>
      <c r="T64" s="42">
        <f t="shared" si="1"/>
        <v>5107</v>
      </c>
      <c r="U64" s="42">
        <f t="shared" si="1"/>
        <v>114996282.97999999</v>
      </c>
      <c r="V64" s="16"/>
    </row>
    <row r="65" spans="1:22" s="9" customFormat="1" x14ac:dyDescent="0.2">
      <c r="A65" s="30">
        <v>58</v>
      </c>
      <c r="B65" s="31" t="s">
        <v>361</v>
      </c>
      <c r="C65" s="32" t="s">
        <v>362</v>
      </c>
      <c r="D65" s="43"/>
      <c r="E65" s="43"/>
      <c r="F65" s="43"/>
      <c r="G65" s="43"/>
      <c r="H65" s="43">
        <v>1</v>
      </c>
      <c r="I65" s="43">
        <v>3735074.87</v>
      </c>
      <c r="J65" s="43"/>
      <c r="K65" s="43"/>
      <c r="L65" s="43">
        <f t="shared" si="0"/>
        <v>1</v>
      </c>
      <c r="M65" s="43">
        <f t="shared" si="0"/>
        <v>3735074.87</v>
      </c>
      <c r="N65" s="43"/>
      <c r="O65" s="43"/>
      <c r="P65" s="43">
        <v>1</v>
      </c>
      <c r="Q65" s="43">
        <v>102485267.73999999</v>
      </c>
      <c r="R65" s="43">
        <f t="shared" si="2"/>
        <v>1</v>
      </c>
      <c r="S65" s="43">
        <f t="shared" si="2"/>
        <v>102485267.73999999</v>
      </c>
      <c r="T65" s="43">
        <f t="shared" si="1"/>
        <v>2</v>
      </c>
      <c r="U65" s="43">
        <f t="shared" si="1"/>
        <v>106220342.61</v>
      </c>
      <c r="V65" s="16"/>
    </row>
    <row r="66" spans="1:22" s="9" customFormat="1" x14ac:dyDescent="0.2">
      <c r="A66" s="33">
        <v>59</v>
      </c>
      <c r="B66" s="54" t="s">
        <v>142</v>
      </c>
      <c r="C66" s="1" t="s">
        <v>143</v>
      </c>
      <c r="D66" s="44">
        <v>152</v>
      </c>
      <c r="E66" s="44">
        <v>3885674.06</v>
      </c>
      <c r="F66" s="44">
        <v>1045</v>
      </c>
      <c r="G66" s="44">
        <v>32550426.469999999</v>
      </c>
      <c r="H66" s="44">
        <v>295</v>
      </c>
      <c r="I66" s="44">
        <v>5282717.6399999997</v>
      </c>
      <c r="J66" s="44">
        <v>944</v>
      </c>
      <c r="K66" s="44">
        <v>13135350.66</v>
      </c>
      <c r="L66" s="42">
        <f t="shared" si="0"/>
        <v>2436</v>
      </c>
      <c r="M66" s="42">
        <f t="shared" si="0"/>
        <v>54854168.829999998</v>
      </c>
      <c r="N66" s="44">
        <v>538</v>
      </c>
      <c r="O66" s="44">
        <v>40756230.600000001</v>
      </c>
      <c r="P66" s="44">
        <v>37</v>
      </c>
      <c r="Q66" s="44">
        <v>4295798.57</v>
      </c>
      <c r="R66" s="42">
        <f t="shared" si="2"/>
        <v>575</v>
      </c>
      <c r="S66" s="42">
        <f t="shared" si="2"/>
        <v>45052029.170000002</v>
      </c>
      <c r="T66" s="42">
        <f t="shared" si="1"/>
        <v>3011</v>
      </c>
      <c r="U66" s="42">
        <f t="shared" si="1"/>
        <v>99906198</v>
      </c>
      <c r="V66" s="16"/>
    </row>
    <row r="67" spans="1:22" s="9" customFormat="1" x14ac:dyDescent="0.2">
      <c r="A67" s="30">
        <v>60</v>
      </c>
      <c r="B67" s="53" t="s">
        <v>164</v>
      </c>
      <c r="C67" s="32" t="s">
        <v>165</v>
      </c>
      <c r="D67" s="43">
        <v>4</v>
      </c>
      <c r="E67" s="43">
        <v>15437656.92</v>
      </c>
      <c r="F67" s="43">
        <v>14</v>
      </c>
      <c r="G67" s="43">
        <v>2075836.96</v>
      </c>
      <c r="H67" s="43">
        <v>21</v>
      </c>
      <c r="I67" s="43">
        <v>21916747.73</v>
      </c>
      <c r="J67" s="43">
        <v>28</v>
      </c>
      <c r="K67" s="43">
        <v>1336384.1299999999</v>
      </c>
      <c r="L67" s="43">
        <f t="shared" si="0"/>
        <v>67</v>
      </c>
      <c r="M67" s="43">
        <f t="shared" si="0"/>
        <v>40766625.740000002</v>
      </c>
      <c r="N67" s="43">
        <v>16</v>
      </c>
      <c r="O67" s="43">
        <v>3581960.02</v>
      </c>
      <c r="P67" s="43">
        <v>14</v>
      </c>
      <c r="Q67" s="43">
        <v>46724090.490000002</v>
      </c>
      <c r="R67" s="43">
        <f t="shared" si="2"/>
        <v>30</v>
      </c>
      <c r="S67" s="43">
        <f t="shared" si="2"/>
        <v>50306050.510000005</v>
      </c>
      <c r="T67" s="43">
        <f t="shared" si="1"/>
        <v>97</v>
      </c>
      <c r="U67" s="43">
        <f t="shared" si="1"/>
        <v>91072676.25</v>
      </c>
      <c r="V67" s="16"/>
    </row>
    <row r="68" spans="1:22" s="9" customFormat="1" x14ac:dyDescent="0.2">
      <c r="A68" s="33">
        <v>61</v>
      </c>
      <c r="B68" s="54" t="s">
        <v>162</v>
      </c>
      <c r="C68" s="1" t="s">
        <v>163</v>
      </c>
      <c r="D68" s="44">
        <v>2</v>
      </c>
      <c r="E68" s="44">
        <v>10963.84</v>
      </c>
      <c r="F68" s="44">
        <v>769</v>
      </c>
      <c r="G68" s="44">
        <v>23906835.719999999</v>
      </c>
      <c r="H68" s="44">
        <v>109</v>
      </c>
      <c r="I68" s="44">
        <v>434435.93</v>
      </c>
      <c r="J68" s="44">
        <v>944</v>
      </c>
      <c r="K68" s="44">
        <v>18400367.350000001</v>
      </c>
      <c r="L68" s="42">
        <f t="shared" si="0"/>
        <v>1824</v>
      </c>
      <c r="M68" s="42">
        <f t="shared" si="0"/>
        <v>42752602.840000004</v>
      </c>
      <c r="N68" s="44">
        <v>830</v>
      </c>
      <c r="O68" s="44">
        <v>42037796.869999997</v>
      </c>
      <c r="P68" s="44">
        <v>8</v>
      </c>
      <c r="Q68" s="44">
        <v>338304.59</v>
      </c>
      <c r="R68" s="42">
        <f t="shared" si="2"/>
        <v>838</v>
      </c>
      <c r="S68" s="42">
        <f t="shared" si="2"/>
        <v>42376101.460000001</v>
      </c>
      <c r="T68" s="42">
        <f t="shared" si="1"/>
        <v>2662</v>
      </c>
      <c r="U68" s="42">
        <f t="shared" si="1"/>
        <v>85128704.300000012</v>
      </c>
      <c r="V68" s="16"/>
    </row>
    <row r="69" spans="1:22" s="9" customFormat="1" x14ac:dyDescent="0.2">
      <c r="A69" s="30">
        <v>62</v>
      </c>
      <c r="B69" s="53" t="s">
        <v>168</v>
      </c>
      <c r="C69" s="32" t="s">
        <v>169</v>
      </c>
      <c r="D69" s="43">
        <v>52</v>
      </c>
      <c r="E69" s="43">
        <v>14947976.460000001</v>
      </c>
      <c r="F69" s="43">
        <v>59</v>
      </c>
      <c r="G69" s="43">
        <v>9285044.7599999998</v>
      </c>
      <c r="H69" s="43">
        <v>30</v>
      </c>
      <c r="I69" s="43">
        <v>5652250.2800000003</v>
      </c>
      <c r="J69" s="43">
        <v>40</v>
      </c>
      <c r="K69" s="43">
        <v>783666.33</v>
      </c>
      <c r="L69" s="43">
        <f t="shared" si="0"/>
        <v>181</v>
      </c>
      <c r="M69" s="43">
        <f t="shared" si="0"/>
        <v>30668937.830000002</v>
      </c>
      <c r="N69" s="43">
        <v>28</v>
      </c>
      <c r="O69" s="43">
        <v>20941398.789999999</v>
      </c>
      <c r="P69" s="43">
        <v>34</v>
      </c>
      <c r="Q69" s="43">
        <v>31508168.850000001</v>
      </c>
      <c r="R69" s="43">
        <f t="shared" si="2"/>
        <v>62</v>
      </c>
      <c r="S69" s="43">
        <f t="shared" si="2"/>
        <v>52449567.640000001</v>
      </c>
      <c r="T69" s="43">
        <f t="shared" si="1"/>
        <v>243</v>
      </c>
      <c r="U69" s="43">
        <f t="shared" si="1"/>
        <v>83118505.469999999</v>
      </c>
      <c r="V69" s="16"/>
    </row>
    <row r="70" spans="1:22" s="9" customFormat="1" x14ac:dyDescent="0.2">
      <c r="A70" s="33">
        <v>63</v>
      </c>
      <c r="B70" s="54" t="s">
        <v>122</v>
      </c>
      <c r="C70" s="1" t="s">
        <v>123</v>
      </c>
      <c r="D70" s="44"/>
      <c r="E70" s="44"/>
      <c r="F70" s="44"/>
      <c r="G70" s="44"/>
      <c r="H70" s="44">
        <v>78</v>
      </c>
      <c r="I70" s="44">
        <v>15044418.550000001</v>
      </c>
      <c r="J70" s="44">
        <v>72</v>
      </c>
      <c r="K70" s="44">
        <v>32542826.489999998</v>
      </c>
      <c r="L70" s="42">
        <f t="shared" si="0"/>
        <v>150</v>
      </c>
      <c r="M70" s="42">
        <f t="shared" si="0"/>
        <v>47587245.039999999</v>
      </c>
      <c r="N70" s="44">
        <v>30</v>
      </c>
      <c r="O70" s="44">
        <v>26350000</v>
      </c>
      <c r="P70" s="44">
        <v>24</v>
      </c>
      <c r="Q70" s="44">
        <v>8881000</v>
      </c>
      <c r="R70" s="42">
        <f t="shared" si="2"/>
        <v>54</v>
      </c>
      <c r="S70" s="42">
        <f t="shared" si="2"/>
        <v>35231000</v>
      </c>
      <c r="T70" s="42">
        <f t="shared" si="1"/>
        <v>204</v>
      </c>
      <c r="U70" s="42">
        <f t="shared" si="1"/>
        <v>82818245.039999992</v>
      </c>
      <c r="V70" s="16"/>
    </row>
    <row r="71" spans="1:22" s="9" customFormat="1" x14ac:dyDescent="0.2">
      <c r="A71" s="30">
        <v>64</v>
      </c>
      <c r="B71" s="53" t="s">
        <v>160</v>
      </c>
      <c r="C71" s="32" t="s">
        <v>161</v>
      </c>
      <c r="D71" s="43">
        <v>26</v>
      </c>
      <c r="E71" s="43">
        <v>584015.19999999995</v>
      </c>
      <c r="F71" s="43">
        <v>1120</v>
      </c>
      <c r="G71" s="43">
        <v>25266002.77</v>
      </c>
      <c r="H71" s="43">
        <v>476</v>
      </c>
      <c r="I71" s="43">
        <v>4559440.33</v>
      </c>
      <c r="J71" s="43">
        <v>1318</v>
      </c>
      <c r="K71" s="43">
        <v>11850560.82</v>
      </c>
      <c r="L71" s="43">
        <f t="shared" si="0"/>
        <v>2940</v>
      </c>
      <c r="M71" s="43">
        <f t="shared" si="0"/>
        <v>42260019.120000005</v>
      </c>
      <c r="N71" s="43">
        <v>1641</v>
      </c>
      <c r="O71" s="43">
        <v>36232017.460000001</v>
      </c>
      <c r="P71" s="43">
        <v>191</v>
      </c>
      <c r="Q71" s="43">
        <v>4282430.0199999996</v>
      </c>
      <c r="R71" s="43">
        <f t="shared" si="2"/>
        <v>1832</v>
      </c>
      <c r="S71" s="43">
        <f t="shared" si="2"/>
        <v>40514447.480000004</v>
      </c>
      <c r="T71" s="43">
        <f t="shared" si="1"/>
        <v>4772</v>
      </c>
      <c r="U71" s="43">
        <f t="shared" si="1"/>
        <v>82774466.600000009</v>
      </c>
      <c r="V71" s="16"/>
    </row>
    <row r="72" spans="1:22" s="9" customFormat="1" x14ac:dyDescent="0.2">
      <c r="A72" s="33">
        <v>65</v>
      </c>
      <c r="B72" s="54" t="s">
        <v>86</v>
      </c>
      <c r="C72" s="1" t="s">
        <v>87</v>
      </c>
      <c r="D72" s="44"/>
      <c r="E72" s="44"/>
      <c r="F72" s="44"/>
      <c r="G72" s="44"/>
      <c r="H72" s="44">
        <v>26</v>
      </c>
      <c r="I72" s="44">
        <v>11994442.42</v>
      </c>
      <c r="J72" s="44">
        <v>19</v>
      </c>
      <c r="K72" s="44">
        <v>36684279.229999997</v>
      </c>
      <c r="L72" s="42">
        <f t="shared" si="0"/>
        <v>45</v>
      </c>
      <c r="M72" s="42">
        <f t="shared" si="0"/>
        <v>48678721.649999999</v>
      </c>
      <c r="N72" s="44">
        <v>6</v>
      </c>
      <c r="O72" s="44">
        <v>26411000</v>
      </c>
      <c r="P72" s="44">
        <v>9</v>
      </c>
      <c r="Q72" s="44">
        <v>7556700</v>
      </c>
      <c r="R72" s="42">
        <f t="shared" si="2"/>
        <v>15</v>
      </c>
      <c r="S72" s="42">
        <f t="shared" si="2"/>
        <v>33967700</v>
      </c>
      <c r="T72" s="42">
        <f t="shared" si="1"/>
        <v>60</v>
      </c>
      <c r="U72" s="42">
        <f t="shared" si="1"/>
        <v>82646421.650000006</v>
      </c>
      <c r="V72" s="16"/>
    </row>
    <row r="73" spans="1:22" s="9" customFormat="1" x14ac:dyDescent="0.2">
      <c r="A73" s="30">
        <v>66</v>
      </c>
      <c r="B73" s="31" t="s">
        <v>148</v>
      </c>
      <c r="C73" s="32" t="s">
        <v>149</v>
      </c>
      <c r="D73" s="43">
        <v>517</v>
      </c>
      <c r="E73" s="43">
        <v>22457500.879999999</v>
      </c>
      <c r="F73" s="43">
        <v>386</v>
      </c>
      <c r="G73" s="43">
        <v>10024557.390000001</v>
      </c>
      <c r="H73" s="43">
        <v>242</v>
      </c>
      <c r="I73" s="43">
        <v>5892990.75</v>
      </c>
      <c r="J73" s="43">
        <v>207</v>
      </c>
      <c r="K73" s="43">
        <v>22041118.079999998</v>
      </c>
      <c r="L73" s="43">
        <f t="shared" si="0"/>
        <v>1352</v>
      </c>
      <c r="M73" s="43">
        <f t="shared" si="0"/>
        <v>60416167.099999994</v>
      </c>
      <c r="N73" s="43">
        <v>22</v>
      </c>
      <c r="O73" s="43">
        <v>10687160</v>
      </c>
      <c r="P73" s="43">
        <v>11</v>
      </c>
      <c r="Q73" s="43">
        <v>6860730</v>
      </c>
      <c r="R73" s="43">
        <f t="shared" si="2"/>
        <v>33</v>
      </c>
      <c r="S73" s="43">
        <f t="shared" si="2"/>
        <v>17547890</v>
      </c>
      <c r="T73" s="43">
        <f t="shared" si="1"/>
        <v>1385</v>
      </c>
      <c r="U73" s="43">
        <f t="shared" si="1"/>
        <v>77964057.099999994</v>
      </c>
      <c r="V73" s="16"/>
    </row>
    <row r="74" spans="1:22" s="9" customFormat="1" x14ac:dyDescent="0.2">
      <c r="A74" s="33">
        <v>67</v>
      </c>
      <c r="B74" s="54" t="s">
        <v>166</v>
      </c>
      <c r="C74" s="1" t="s">
        <v>167</v>
      </c>
      <c r="D74" s="44">
        <v>91</v>
      </c>
      <c r="E74" s="44">
        <v>31851904.210000001</v>
      </c>
      <c r="F74" s="44">
        <v>90</v>
      </c>
      <c r="G74" s="44">
        <v>6085121.1900000004</v>
      </c>
      <c r="H74" s="44">
        <v>70</v>
      </c>
      <c r="I74" s="44">
        <v>187989.66</v>
      </c>
      <c r="J74" s="44">
        <v>58</v>
      </c>
      <c r="K74" s="44">
        <v>716487.6</v>
      </c>
      <c r="L74" s="42">
        <f t="shared" si="0"/>
        <v>309</v>
      </c>
      <c r="M74" s="42">
        <f t="shared" si="0"/>
        <v>38841502.660000004</v>
      </c>
      <c r="N74" s="44">
        <v>45</v>
      </c>
      <c r="O74" s="44">
        <v>6768830</v>
      </c>
      <c r="P74" s="44">
        <v>55</v>
      </c>
      <c r="Q74" s="44">
        <v>32050117.789999999</v>
      </c>
      <c r="R74" s="42">
        <f t="shared" si="2"/>
        <v>100</v>
      </c>
      <c r="S74" s="42">
        <f t="shared" si="2"/>
        <v>38818947.789999999</v>
      </c>
      <c r="T74" s="42">
        <f t="shared" si="1"/>
        <v>409</v>
      </c>
      <c r="U74" s="42">
        <f t="shared" si="1"/>
        <v>77660450.450000003</v>
      </c>
      <c r="V74" s="16"/>
    </row>
    <row r="75" spans="1:22" s="9" customFormat="1" x14ac:dyDescent="0.2">
      <c r="A75" s="30">
        <v>68</v>
      </c>
      <c r="B75" s="53" t="s">
        <v>196</v>
      </c>
      <c r="C75" s="32" t="s">
        <v>197</v>
      </c>
      <c r="D75" s="43">
        <v>33</v>
      </c>
      <c r="E75" s="43">
        <v>5800329.7400000002</v>
      </c>
      <c r="F75" s="43">
        <v>22</v>
      </c>
      <c r="G75" s="43">
        <v>216946.33</v>
      </c>
      <c r="H75" s="43">
        <v>4</v>
      </c>
      <c r="I75" s="43">
        <v>12367.31</v>
      </c>
      <c r="J75" s="43">
        <v>50</v>
      </c>
      <c r="K75" s="43">
        <v>34277102.840000004</v>
      </c>
      <c r="L75" s="43">
        <f t="shared" si="0"/>
        <v>109</v>
      </c>
      <c r="M75" s="43">
        <f t="shared" si="0"/>
        <v>40306746.220000006</v>
      </c>
      <c r="N75" s="43">
        <v>8</v>
      </c>
      <c r="O75" s="43">
        <v>34766537.75</v>
      </c>
      <c r="P75" s="43">
        <v>2</v>
      </c>
      <c r="Q75" s="43">
        <v>17017.93</v>
      </c>
      <c r="R75" s="43">
        <f t="shared" si="2"/>
        <v>10</v>
      </c>
      <c r="S75" s="43">
        <f t="shared" si="2"/>
        <v>34783555.68</v>
      </c>
      <c r="T75" s="43">
        <f t="shared" si="1"/>
        <v>119</v>
      </c>
      <c r="U75" s="43">
        <f t="shared" si="1"/>
        <v>75090301.900000006</v>
      </c>
      <c r="V75" s="16"/>
    </row>
    <row r="76" spans="1:22" s="9" customFormat="1" x14ac:dyDescent="0.2">
      <c r="A76" s="33">
        <v>69</v>
      </c>
      <c r="B76" s="54" t="s">
        <v>228</v>
      </c>
      <c r="C76" s="1" t="s">
        <v>229</v>
      </c>
      <c r="D76" s="44">
        <v>3</v>
      </c>
      <c r="E76" s="44">
        <v>1803553.32</v>
      </c>
      <c r="F76" s="44"/>
      <c r="G76" s="44"/>
      <c r="H76" s="44">
        <v>45</v>
      </c>
      <c r="I76" s="44">
        <v>6020217.8600000003</v>
      </c>
      <c r="J76" s="44">
        <v>52</v>
      </c>
      <c r="K76" s="44">
        <v>22435271.359999999</v>
      </c>
      <c r="L76" s="42">
        <f t="shared" si="0"/>
        <v>100</v>
      </c>
      <c r="M76" s="42">
        <f t="shared" si="0"/>
        <v>30259042.539999999</v>
      </c>
      <c r="N76" s="44">
        <v>1</v>
      </c>
      <c r="O76" s="44">
        <v>20988982.579999998</v>
      </c>
      <c r="P76" s="44">
        <v>10</v>
      </c>
      <c r="Q76" s="44">
        <v>20250000</v>
      </c>
      <c r="R76" s="42">
        <f t="shared" si="2"/>
        <v>11</v>
      </c>
      <c r="S76" s="42">
        <f t="shared" si="2"/>
        <v>41238982.579999998</v>
      </c>
      <c r="T76" s="42">
        <f t="shared" si="1"/>
        <v>111</v>
      </c>
      <c r="U76" s="42">
        <f t="shared" si="1"/>
        <v>71498025.120000005</v>
      </c>
      <c r="V76" s="16"/>
    </row>
    <row r="77" spans="1:22" s="9" customFormat="1" x14ac:dyDescent="0.2">
      <c r="A77" s="30">
        <v>70</v>
      </c>
      <c r="B77" s="53" t="s">
        <v>124</v>
      </c>
      <c r="C77" s="32" t="s">
        <v>125</v>
      </c>
      <c r="D77" s="43">
        <v>17</v>
      </c>
      <c r="E77" s="43">
        <v>5766435.3499999996</v>
      </c>
      <c r="F77" s="43">
        <v>5</v>
      </c>
      <c r="G77" s="43">
        <v>6438617.75</v>
      </c>
      <c r="H77" s="43">
        <v>6</v>
      </c>
      <c r="I77" s="43">
        <v>3582362.85</v>
      </c>
      <c r="J77" s="43">
        <v>33</v>
      </c>
      <c r="K77" s="43">
        <v>19302865.84</v>
      </c>
      <c r="L77" s="43">
        <f t="shared" si="0"/>
        <v>61</v>
      </c>
      <c r="M77" s="43">
        <f t="shared" si="0"/>
        <v>35090281.789999999</v>
      </c>
      <c r="N77" s="43">
        <v>3</v>
      </c>
      <c r="O77" s="43">
        <v>21178700</v>
      </c>
      <c r="P77" s="43">
        <v>2</v>
      </c>
      <c r="Q77" s="43">
        <v>11181600</v>
      </c>
      <c r="R77" s="43">
        <f t="shared" si="2"/>
        <v>5</v>
      </c>
      <c r="S77" s="43">
        <f t="shared" si="2"/>
        <v>32360300</v>
      </c>
      <c r="T77" s="43">
        <f t="shared" si="1"/>
        <v>66</v>
      </c>
      <c r="U77" s="43">
        <f t="shared" si="1"/>
        <v>67450581.789999992</v>
      </c>
      <c r="V77" s="16"/>
    </row>
    <row r="78" spans="1:22" s="9" customFormat="1" x14ac:dyDescent="0.2">
      <c r="A78" s="33">
        <v>71</v>
      </c>
      <c r="B78" s="54" t="s">
        <v>178</v>
      </c>
      <c r="C78" s="1" t="s">
        <v>179</v>
      </c>
      <c r="D78" s="44">
        <v>1</v>
      </c>
      <c r="E78" s="44">
        <v>5970</v>
      </c>
      <c r="F78" s="44">
        <v>18</v>
      </c>
      <c r="G78" s="44">
        <v>226055.27</v>
      </c>
      <c r="H78" s="44">
        <v>557</v>
      </c>
      <c r="I78" s="44">
        <v>2924706.06</v>
      </c>
      <c r="J78" s="44">
        <v>1533</v>
      </c>
      <c r="K78" s="44">
        <v>17908195.629999999</v>
      </c>
      <c r="L78" s="42">
        <f t="shared" si="0"/>
        <v>2109</v>
      </c>
      <c r="M78" s="42">
        <f t="shared" si="0"/>
        <v>21064926.959999997</v>
      </c>
      <c r="N78" s="44">
        <v>1914</v>
      </c>
      <c r="O78" s="44">
        <v>30456525.34</v>
      </c>
      <c r="P78" s="44">
        <v>86</v>
      </c>
      <c r="Q78" s="44">
        <v>15075769.66</v>
      </c>
      <c r="R78" s="42">
        <f t="shared" si="2"/>
        <v>2000</v>
      </c>
      <c r="S78" s="42">
        <f t="shared" si="2"/>
        <v>45532295</v>
      </c>
      <c r="T78" s="42">
        <f t="shared" si="1"/>
        <v>4109</v>
      </c>
      <c r="U78" s="42">
        <f t="shared" si="1"/>
        <v>66597221.959999993</v>
      </c>
      <c r="V78" s="16"/>
    </row>
    <row r="79" spans="1:22" s="9" customFormat="1" x14ac:dyDescent="0.2">
      <c r="A79" s="30">
        <v>72</v>
      </c>
      <c r="B79" s="53" t="s">
        <v>156</v>
      </c>
      <c r="C79" s="32" t="s">
        <v>157</v>
      </c>
      <c r="D79" s="43"/>
      <c r="E79" s="43"/>
      <c r="F79" s="43">
        <v>9</v>
      </c>
      <c r="G79" s="43">
        <v>766923.24</v>
      </c>
      <c r="H79" s="43">
        <v>37</v>
      </c>
      <c r="I79" s="43">
        <v>26567148.870000001</v>
      </c>
      <c r="J79" s="43">
        <v>52</v>
      </c>
      <c r="K79" s="43">
        <v>9800218.5299999993</v>
      </c>
      <c r="L79" s="43">
        <f t="shared" si="0"/>
        <v>98</v>
      </c>
      <c r="M79" s="43">
        <f t="shared" si="0"/>
        <v>37134290.640000001</v>
      </c>
      <c r="N79" s="43">
        <v>9</v>
      </c>
      <c r="O79" s="43">
        <v>6483563.9000000004</v>
      </c>
      <c r="P79" s="43">
        <v>10</v>
      </c>
      <c r="Q79" s="43">
        <v>22510000</v>
      </c>
      <c r="R79" s="43">
        <f t="shared" si="2"/>
        <v>19</v>
      </c>
      <c r="S79" s="43">
        <f t="shared" si="2"/>
        <v>28993563.899999999</v>
      </c>
      <c r="T79" s="43">
        <f t="shared" si="1"/>
        <v>117</v>
      </c>
      <c r="U79" s="43">
        <f t="shared" si="1"/>
        <v>66127854.539999999</v>
      </c>
      <c r="V79" s="16"/>
    </row>
    <row r="80" spans="1:22" s="9" customFormat="1" x14ac:dyDescent="0.2">
      <c r="A80" s="33">
        <v>73</v>
      </c>
      <c r="B80" s="54" t="s">
        <v>184</v>
      </c>
      <c r="C80" s="1" t="s">
        <v>185</v>
      </c>
      <c r="D80" s="44">
        <v>567</v>
      </c>
      <c r="E80" s="44">
        <v>20813386.600000001</v>
      </c>
      <c r="F80" s="44">
        <v>294</v>
      </c>
      <c r="G80" s="44">
        <v>13405091.09</v>
      </c>
      <c r="H80" s="44">
        <v>78</v>
      </c>
      <c r="I80" s="44">
        <v>681106.41</v>
      </c>
      <c r="J80" s="44">
        <v>376</v>
      </c>
      <c r="K80" s="44">
        <v>2305824.66</v>
      </c>
      <c r="L80" s="42">
        <f t="shared" si="0"/>
        <v>1315</v>
      </c>
      <c r="M80" s="42">
        <f t="shared" si="0"/>
        <v>37205408.760000005</v>
      </c>
      <c r="N80" s="44">
        <v>30</v>
      </c>
      <c r="O80" s="44">
        <v>11390739</v>
      </c>
      <c r="P80" s="44">
        <v>47</v>
      </c>
      <c r="Q80" s="44">
        <v>15632329.84</v>
      </c>
      <c r="R80" s="42">
        <f t="shared" si="2"/>
        <v>77</v>
      </c>
      <c r="S80" s="42">
        <f t="shared" si="2"/>
        <v>27023068.84</v>
      </c>
      <c r="T80" s="42">
        <f t="shared" si="1"/>
        <v>1392</v>
      </c>
      <c r="U80" s="42">
        <f t="shared" si="1"/>
        <v>64228477.600000009</v>
      </c>
      <c r="V80" s="16"/>
    </row>
    <row r="81" spans="1:22" s="9" customFormat="1" x14ac:dyDescent="0.2">
      <c r="A81" s="30">
        <v>74</v>
      </c>
      <c r="B81" s="31" t="s">
        <v>182</v>
      </c>
      <c r="C81" s="32" t="s">
        <v>183</v>
      </c>
      <c r="D81" s="43">
        <v>1</v>
      </c>
      <c r="E81" s="43">
        <v>41775</v>
      </c>
      <c r="F81" s="43">
        <v>193</v>
      </c>
      <c r="G81" s="43">
        <v>3294722</v>
      </c>
      <c r="H81" s="43">
        <v>11</v>
      </c>
      <c r="I81" s="43">
        <v>121376.69</v>
      </c>
      <c r="J81" s="43">
        <v>978</v>
      </c>
      <c r="K81" s="43">
        <v>28318001.809999999</v>
      </c>
      <c r="L81" s="43">
        <f t="shared" si="0"/>
        <v>1183</v>
      </c>
      <c r="M81" s="43">
        <f t="shared" si="0"/>
        <v>31775875.5</v>
      </c>
      <c r="N81" s="43">
        <v>854</v>
      </c>
      <c r="O81" s="43">
        <v>31872437.079999998</v>
      </c>
      <c r="P81" s="43">
        <v>9</v>
      </c>
      <c r="Q81" s="43">
        <v>420607.71</v>
      </c>
      <c r="R81" s="43">
        <f t="shared" si="2"/>
        <v>863</v>
      </c>
      <c r="S81" s="43">
        <f t="shared" si="2"/>
        <v>32293044.789999999</v>
      </c>
      <c r="T81" s="43">
        <f t="shared" si="1"/>
        <v>2046</v>
      </c>
      <c r="U81" s="43">
        <f t="shared" si="1"/>
        <v>64068920.289999999</v>
      </c>
      <c r="V81" s="16"/>
    </row>
    <row r="82" spans="1:22" s="9" customFormat="1" x14ac:dyDescent="0.2">
      <c r="A82" s="33">
        <v>75</v>
      </c>
      <c r="B82" s="54" t="s">
        <v>176</v>
      </c>
      <c r="C82" s="1" t="s">
        <v>177</v>
      </c>
      <c r="D82" s="44">
        <v>63</v>
      </c>
      <c r="E82" s="44">
        <v>1848249.45</v>
      </c>
      <c r="F82" s="44">
        <v>1066</v>
      </c>
      <c r="G82" s="44">
        <v>21266569.710000001</v>
      </c>
      <c r="H82" s="44">
        <v>254</v>
      </c>
      <c r="I82" s="44">
        <v>4727501.63</v>
      </c>
      <c r="J82" s="44">
        <v>940</v>
      </c>
      <c r="K82" s="44">
        <v>8368350.5</v>
      </c>
      <c r="L82" s="42">
        <f t="shared" si="0"/>
        <v>2323</v>
      </c>
      <c r="M82" s="42">
        <f t="shared" si="0"/>
        <v>36210671.290000007</v>
      </c>
      <c r="N82" s="44">
        <v>417</v>
      </c>
      <c r="O82" s="44">
        <v>23632720.440000001</v>
      </c>
      <c r="P82" s="44">
        <v>6</v>
      </c>
      <c r="Q82" s="44">
        <v>446928</v>
      </c>
      <c r="R82" s="42">
        <f t="shared" si="2"/>
        <v>423</v>
      </c>
      <c r="S82" s="42">
        <f t="shared" si="2"/>
        <v>24079648.440000001</v>
      </c>
      <c r="T82" s="42">
        <f t="shared" si="1"/>
        <v>2746</v>
      </c>
      <c r="U82" s="42">
        <f t="shared" si="1"/>
        <v>60290319.730000004</v>
      </c>
      <c r="V82" s="16"/>
    </row>
    <row r="83" spans="1:22" s="9" customFormat="1" x14ac:dyDescent="0.2">
      <c r="A83" s="30">
        <v>76</v>
      </c>
      <c r="B83" s="53" t="s">
        <v>170</v>
      </c>
      <c r="C83" s="32" t="s">
        <v>171</v>
      </c>
      <c r="D83" s="43">
        <v>11</v>
      </c>
      <c r="E83" s="43">
        <v>6578792.1699999999</v>
      </c>
      <c r="F83" s="43">
        <v>19</v>
      </c>
      <c r="G83" s="43">
        <v>3224292.64</v>
      </c>
      <c r="H83" s="43">
        <v>16</v>
      </c>
      <c r="I83" s="43">
        <v>5496385.1200000001</v>
      </c>
      <c r="J83" s="43">
        <v>107</v>
      </c>
      <c r="K83" s="43">
        <v>3936589.19</v>
      </c>
      <c r="L83" s="43">
        <f t="shared" si="0"/>
        <v>153</v>
      </c>
      <c r="M83" s="43">
        <f t="shared" si="0"/>
        <v>19236059.120000001</v>
      </c>
      <c r="N83" s="43">
        <v>13</v>
      </c>
      <c r="O83" s="43">
        <v>17922750</v>
      </c>
      <c r="P83" s="43">
        <v>13</v>
      </c>
      <c r="Q83" s="43">
        <v>22929515</v>
      </c>
      <c r="R83" s="43">
        <f t="shared" si="2"/>
        <v>26</v>
      </c>
      <c r="S83" s="43">
        <f t="shared" si="2"/>
        <v>40852265</v>
      </c>
      <c r="T83" s="43">
        <f t="shared" si="1"/>
        <v>179</v>
      </c>
      <c r="U83" s="43">
        <f t="shared" si="1"/>
        <v>60088324.120000005</v>
      </c>
      <c r="V83" s="16"/>
    </row>
    <row r="84" spans="1:22" s="9" customFormat="1" x14ac:dyDescent="0.2">
      <c r="A84" s="33">
        <v>77</v>
      </c>
      <c r="B84" s="54" t="s">
        <v>158</v>
      </c>
      <c r="C84" s="1" t="s">
        <v>159</v>
      </c>
      <c r="D84" s="44"/>
      <c r="E84" s="44"/>
      <c r="F84" s="44"/>
      <c r="G84" s="44"/>
      <c r="H84" s="44">
        <v>3</v>
      </c>
      <c r="I84" s="44">
        <v>1735462.32</v>
      </c>
      <c r="J84" s="44">
        <v>11</v>
      </c>
      <c r="K84" s="44">
        <v>946454.37</v>
      </c>
      <c r="L84" s="42">
        <f t="shared" si="0"/>
        <v>14</v>
      </c>
      <c r="M84" s="42">
        <f t="shared" si="0"/>
        <v>2681916.69</v>
      </c>
      <c r="N84" s="44">
        <v>3</v>
      </c>
      <c r="O84" s="44">
        <v>26656760</v>
      </c>
      <c r="P84" s="44">
        <v>4</v>
      </c>
      <c r="Q84" s="44">
        <v>29644860</v>
      </c>
      <c r="R84" s="42">
        <f t="shared" si="2"/>
        <v>7</v>
      </c>
      <c r="S84" s="42">
        <f t="shared" si="2"/>
        <v>56301620</v>
      </c>
      <c r="T84" s="42">
        <f t="shared" si="1"/>
        <v>21</v>
      </c>
      <c r="U84" s="42">
        <f t="shared" si="1"/>
        <v>58983536.689999998</v>
      </c>
      <c r="V84" s="16"/>
    </row>
    <row r="85" spans="1:22" s="9" customFormat="1" x14ac:dyDescent="0.2">
      <c r="A85" s="30">
        <v>78</v>
      </c>
      <c r="B85" s="53" t="s">
        <v>180</v>
      </c>
      <c r="C85" s="32" t="s">
        <v>181</v>
      </c>
      <c r="D85" s="43">
        <v>18</v>
      </c>
      <c r="E85" s="43">
        <v>296731.69</v>
      </c>
      <c r="F85" s="43">
        <v>718</v>
      </c>
      <c r="G85" s="43">
        <v>18494896.59</v>
      </c>
      <c r="H85" s="43">
        <v>203</v>
      </c>
      <c r="I85" s="43">
        <v>1610542.54</v>
      </c>
      <c r="J85" s="43">
        <v>1030</v>
      </c>
      <c r="K85" s="43">
        <v>9135100.4900000002</v>
      </c>
      <c r="L85" s="43">
        <f t="shared" si="0"/>
        <v>1969</v>
      </c>
      <c r="M85" s="43">
        <f t="shared" si="0"/>
        <v>29537271.310000002</v>
      </c>
      <c r="N85" s="43">
        <v>714</v>
      </c>
      <c r="O85" s="43">
        <v>25728678.57</v>
      </c>
      <c r="P85" s="43">
        <v>2</v>
      </c>
      <c r="Q85" s="43">
        <v>23325.08</v>
      </c>
      <c r="R85" s="43">
        <f t="shared" si="2"/>
        <v>716</v>
      </c>
      <c r="S85" s="43">
        <f t="shared" si="2"/>
        <v>25752003.649999999</v>
      </c>
      <c r="T85" s="43">
        <f t="shared" si="1"/>
        <v>2685</v>
      </c>
      <c r="U85" s="43">
        <f t="shared" si="1"/>
        <v>55289274.960000001</v>
      </c>
      <c r="V85" s="16"/>
    </row>
    <row r="86" spans="1:22" s="9" customFormat="1" x14ac:dyDescent="0.2">
      <c r="A86" s="33">
        <v>79</v>
      </c>
      <c r="B86" s="54" t="s">
        <v>174</v>
      </c>
      <c r="C86" s="1" t="s">
        <v>175</v>
      </c>
      <c r="D86" s="44">
        <v>1</v>
      </c>
      <c r="E86" s="44">
        <v>6095.81</v>
      </c>
      <c r="F86" s="44">
        <v>91</v>
      </c>
      <c r="G86" s="44">
        <v>2343597.65</v>
      </c>
      <c r="H86" s="44">
        <v>208</v>
      </c>
      <c r="I86" s="44">
        <v>1096774.95</v>
      </c>
      <c r="J86" s="44">
        <v>680</v>
      </c>
      <c r="K86" s="44">
        <v>24161380.239999998</v>
      </c>
      <c r="L86" s="42">
        <f t="shared" si="0"/>
        <v>980</v>
      </c>
      <c r="M86" s="42">
        <f t="shared" si="0"/>
        <v>27607848.649999995</v>
      </c>
      <c r="N86" s="44">
        <v>2571</v>
      </c>
      <c r="O86" s="44">
        <v>26978484.120000001</v>
      </c>
      <c r="P86" s="44">
        <v>32</v>
      </c>
      <c r="Q86" s="44">
        <v>657140.89</v>
      </c>
      <c r="R86" s="42">
        <f t="shared" ref="R86:S102" si="7">N86+P86</f>
        <v>2603</v>
      </c>
      <c r="S86" s="42">
        <f t="shared" si="7"/>
        <v>27635625.010000002</v>
      </c>
      <c r="T86" s="42">
        <f t="shared" si="1"/>
        <v>3583</v>
      </c>
      <c r="U86" s="42">
        <f t="shared" si="1"/>
        <v>55243473.659999996</v>
      </c>
      <c r="V86" s="16"/>
    </row>
    <row r="87" spans="1:22" s="9" customFormat="1" x14ac:dyDescent="0.2">
      <c r="A87" s="30">
        <v>80</v>
      </c>
      <c r="B87" s="53" t="s">
        <v>190</v>
      </c>
      <c r="C87" s="32" t="s">
        <v>191</v>
      </c>
      <c r="D87" s="43">
        <v>31</v>
      </c>
      <c r="E87" s="43">
        <v>639252.41</v>
      </c>
      <c r="F87" s="43">
        <v>367</v>
      </c>
      <c r="G87" s="43">
        <v>7527672.0999999996</v>
      </c>
      <c r="H87" s="43">
        <v>298</v>
      </c>
      <c r="I87" s="43">
        <v>3671218.7</v>
      </c>
      <c r="J87" s="43">
        <v>2967</v>
      </c>
      <c r="K87" s="43">
        <v>17463950.809999999</v>
      </c>
      <c r="L87" s="43">
        <f t="shared" si="0"/>
        <v>3663</v>
      </c>
      <c r="M87" s="43">
        <f t="shared" si="0"/>
        <v>29302094.02</v>
      </c>
      <c r="N87" s="43">
        <v>2061</v>
      </c>
      <c r="O87" s="43">
        <v>20919178.829999998</v>
      </c>
      <c r="P87" s="43">
        <v>8</v>
      </c>
      <c r="Q87" s="43">
        <v>336792.24</v>
      </c>
      <c r="R87" s="43">
        <f t="shared" si="7"/>
        <v>2069</v>
      </c>
      <c r="S87" s="43">
        <f t="shared" si="7"/>
        <v>21255971.069999997</v>
      </c>
      <c r="T87" s="43">
        <f t="shared" si="1"/>
        <v>5732</v>
      </c>
      <c r="U87" s="43">
        <f t="shared" si="1"/>
        <v>50558065.089999996</v>
      </c>
      <c r="V87" s="16"/>
    </row>
    <row r="88" spans="1:22" s="9" customFormat="1" x14ac:dyDescent="0.2">
      <c r="A88" s="33">
        <v>81</v>
      </c>
      <c r="B88" s="54" t="s">
        <v>210</v>
      </c>
      <c r="C88" s="1" t="s">
        <v>211</v>
      </c>
      <c r="D88" s="44">
        <v>175</v>
      </c>
      <c r="E88" s="44">
        <v>10787126.810000001</v>
      </c>
      <c r="F88" s="44">
        <v>254</v>
      </c>
      <c r="G88" s="44">
        <v>6668324.6100000003</v>
      </c>
      <c r="H88" s="44">
        <v>479</v>
      </c>
      <c r="I88" s="44">
        <v>1180689.68</v>
      </c>
      <c r="J88" s="44">
        <v>1478</v>
      </c>
      <c r="K88" s="44">
        <v>8677348.8499999996</v>
      </c>
      <c r="L88" s="42">
        <f t="shared" si="0"/>
        <v>2386</v>
      </c>
      <c r="M88" s="42">
        <f t="shared" si="0"/>
        <v>27313489.950000003</v>
      </c>
      <c r="N88" s="44">
        <v>501</v>
      </c>
      <c r="O88" s="44">
        <v>12555330.15</v>
      </c>
      <c r="P88" s="44">
        <v>73</v>
      </c>
      <c r="Q88" s="44">
        <v>9188004.8300000001</v>
      </c>
      <c r="R88" s="42">
        <f t="shared" si="7"/>
        <v>574</v>
      </c>
      <c r="S88" s="42">
        <f t="shared" si="7"/>
        <v>21743334.98</v>
      </c>
      <c r="T88" s="42">
        <f t="shared" si="1"/>
        <v>2960</v>
      </c>
      <c r="U88" s="42">
        <f t="shared" si="1"/>
        <v>49056824.930000007</v>
      </c>
      <c r="V88" s="16"/>
    </row>
    <row r="89" spans="1:22" s="9" customFormat="1" x14ac:dyDescent="0.2">
      <c r="A89" s="30">
        <v>82</v>
      </c>
      <c r="B89" s="31" t="s">
        <v>134</v>
      </c>
      <c r="C89" s="32" t="s">
        <v>135</v>
      </c>
      <c r="D89" s="43">
        <v>96</v>
      </c>
      <c r="E89" s="43">
        <v>16626943.9</v>
      </c>
      <c r="F89" s="43">
        <v>203</v>
      </c>
      <c r="G89" s="43">
        <v>14922469.75</v>
      </c>
      <c r="H89" s="43">
        <v>14</v>
      </c>
      <c r="I89" s="43">
        <v>473130.82</v>
      </c>
      <c r="J89" s="43">
        <v>99</v>
      </c>
      <c r="K89" s="43">
        <v>1643530.11</v>
      </c>
      <c r="L89" s="43">
        <f t="shared" si="0"/>
        <v>412</v>
      </c>
      <c r="M89" s="43">
        <f t="shared" si="0"/>
        <v>33666074.579999998</v>
      </c>
      <c r="N89" s="43">
        <v>35</v>
      </c>
      <c r="O89" s="43">
        <v>3475251.75</v>
      </c>
      <c r="P89" s="43">
        <v>22</v>
      </c>
      <c r="Q89" s="43">
        <v>9725439.7300000004</v>
      </c>
      <c r="R89" s="43">
        <f t="shared" si="7"/>
        <v>57</v>
      </c>
      <c r="S89" s="43">
        <f t="shared" si="7"/>
        <v>13200691.48</v>
      </c>
      <c r="T89" s="43">
        <f t="shared" si="1"/>
        <v>469</v>
      </c>
      <c r="U89" s="43">
        <f t="shared" si="1"/>
        <v>46866766.060000002</v>
      </c>
      <c r="V89" s="16"/>
    </row>
    <row r="90" spans="1:22" s="9" customFormat="1" x14ac:dyDescent="0.2">
      <c r="A90" s="33">
        <v>83</v>
      </c>
      <c r="B90" s="54" t="s">
        <v>106</v>
      </c>
      <c r="C90" s="1" t="s">
        <v>107</v>
      </c>
      <c r="D90" s="44">
        <v>2</v>
      </c>
      <c r="E90" s="44">
        <v>24894</v>
      </c>
      <c r="F90" s="44">
        <v>37</v>
      </c>
      <c r="G90" s="44">
        <v>15031530.84</v>
      </c>
      <c r="H90" s="44">
        <v>49</v>
      </c>
      <c r="I90" s="44">
        <v>11242325.279999999</v>
      </c>
      <c r="J90" s="44">
        <v>130</v>
      </c>
      <c r="K90" s="44">
        <v>3538474.92</v>
      </c>
      <c r="L90" s="42">
        <f t="shared" si="0"/>
        <v>218</v>
      </c>
      <c r="M90" s="42">
        <f t="shared" si="0"/>
        <v>29837225.039999999</v>
      </c>
      <c r="N90" s="44">
        <v>40</v>
      </c>
      <c r="O90" s="44">
        <v>11981084.789999999</v>
      </c>
      <c r="P90" s="44">
        <v>9</v>
      </c>
      <c r="Q90" s="44">
        <v>4795000</v>
      </c>
      <c r="R90" s="42">
        <f t="shared" si="7"/>
        <v>49</v>
      </c>
      <c r="S90" s="42">
        <f t="shared" si="7"/>
        <v>16776084.789999999</v>
      </c>
      <c r="T90" s="42">
        <f t="shared" si="1"/>
        <v>267</v>
      </c>
      <c r="U90" s="42">
        <f t="shared" si="1"/>
        <v>46613309.829999998</v>
      </c>
      <c r="V90" s="16"/>
    </row>
    <row r="91" spans="1:22" s="9" customFormat="1" x14ac:dyDescent="0.2">
      <c r="A91" s="30">
        <v>84</v>
      </c>
      <c r="B91" s="53" t="s">
        <v>154</v>
      </c>
      <c r="C91" s="32" t="s">
        <v>155</v>
      </c>
      <c r="D91" s="43">
        <v>19</v>
      </c>
      <c r="E91" s="43">
        <v>22297684.109999999</v>
      </c>
      <c r="F91" s="43">
        <v>39</v>
      </c>
      <c r="G91" s="43">
        <v>2273211.61</v>
      </c>
      <c r="H91" s="43">
        <v>45</v>
      </c>
      <c r="I91" s="43">
        <v>61620.18</v>
      </c>
      <c r="J91" s="43">
        <v>213</v>
      </c>
      <c r="K91" s="43">
        <v>3541412.39</v>
      </c>
      <c r="L91" s="43">
        <f t="shared" si="0"/>
        <v>316</v>
      </c>
      <c r="M91" s="43">
        <f t="shared" si="0"/>
        <v>28173928.289999999</v>
      </c>
      <c r="N91" s="43">
        <v>10</v>
      </c>
      <c r="O91" s="43">
        <v>465062</v>
      </c>
      <c r="P91" s="43">
        <v>1</v>
      </c>
      <c r="Q91" s="43">
        <v>15000000</v>
      </c>
      <c r="R91" s="43">
        <f t="shared" si="7"/>
        <v>11</v>
      </c>
      <c r="S91" s="43">
        <f t="shared" si="7"/>
        <v>15465062</v>
      </c>
      <c r="T91" s="43">
        <f t="shared" si="1"/>
        <v>327</v>
      </c>
      <c r="U91" s="43">
        <f t="shared" si="1"/>
        <v>43638990.289999999</v>
      </c>
      <c r="V91" s="16"/>
    </row>
    <row r="92" spans="1:22" s="9" customFormat="1" x14ac:dyDescent="0.2">
      <c r="A92" s="33">
        <v>85</v>
      </c>
      <c r="B92" s="54" t="s">
        <v>188</v>
      </c>
      <c r="C92" s="1" t="s">
        <v>189</v>
      </c>
      <c r="D92" s="44">
        <v>6</v>
      </c>
      <c r="E92" s="44">
        <v>60804.24</v>
      </c>
      <c r="F92" s="44">
        <v>49</v>
      </c>
      <c r="G92" s="44">
        <v>1097161.8799999999</v>
      </c>
      <c r="H92" s="44">
        <v>390</v>
      </c>
      <c r="I92" s="44">
        <v>2068744.39</v>
      </c>
      <c r="J92" s="44">
        <v>1960</v>
      </c>
      <c r="K92" s="44">
        <v>15763053.109999999</v>
      </c>
      <c r="L92" s="42">
        <f t="shared" si="0"/>
        <v>2405</v>
      </c>
      <c r="M92" s="42">
        <f t="shared" si="0"/>
        <v>18989763.619999997</v>
      </c>
      <c r="N92" s="44">
        <v>919</v>
      </c>
      <c r="O92" s="44">
        <v>19565123.120000001</v>
      </c>
      <c r="P92" s="44">
        <v>55</v>
      </c>
      <c r="Q92" s="44">
        <v>4825604.6500000004</v>
      </c>
      <c r="R92" s="42">
        <f t="shared" si="7"/>
        <v>974</v>
      </c>
      <c r="S92" s="42">
        <f t="shared" si="7"/>
        <v>24390727.770000003</v>
      </c>
      <c r="T92" s="42">
        <f t="shared" si="1"/>
        <v>3379</v>
      </c>
      <c r="U92" s="42">
        <f t="shared" si="1"/>
        <v>43380491.390000001</v>
      </c>
      <c r="V92" s="16"/>
    </row>
    <row r="93" spans="1:22" s="9" customFormat="1" x14ac:dyDescent="0.2">
      <c r="A93" s="30">
        <v>86</v>
      </c>
      <c r="B93" s="53" t="s">
        <v>192</v>
      </c>
      <c r="C93" s="32" t="s">
        <v>193</v>
      </c>
      <c r="D93" s="43"/>
      <c r="E93" s="43"/>
      <c r="F93" s="43">
        <v>1</v>
      </c>
      <c r="G93" s="43">
        <v>16619</v>
      </c>
      <c r="H93" s="43">
        <v>315</v>
      </c>
      <c r="I93" s="43">
        <v>1325331.79</v>
      </c>
      <c r="J93" s="43">
        <v>883</v>
      </c>
      <c r="K93" s="43">
        <v>21246320.149999999</v>
      </c>
      <c r="L93" s="43">
        <f t="shared" si="0"/>
        <v>1199</v>
      </c>
      <c r="M93" s="43">
        <f t="shared" si="0"/>
        <v>22588270.939999998</v>
      </c>
      <c r="N93" s="43">
        <v>1056</v>
      </c>
      <c r="O93" s="43">
        <v>20051516.489999998</v>
      </c>
      <c r="P93" s="43">
        <v>5</v>
      </c>
      <c r="Q93" s="43">
        <v>45991.16</v>
      </c>
      <c r="R93" s="43">
        <f t="shared" si="7"/>
        <v>1061</v>
      </c>
      <c r="S93" s="43">
        <f t="shared" si="7"/>
        <v>20097507.649999999</v>
      </c>
      <c r="T93" s="43">
        <f t="shared" si="1"/>
        <v>2260</v>
      </c>
      <c r="U93" s="43">
        <f t="shared" si="1"/>
        <v>42685778.589999996</v>
      </c>
      <c r="V93" s="16"/>
    </row>
    <row r="94" spans="1:22" s="9" customFormat="1" x14ac:dyDescent="0.2">
      <c r="A94" s="33">
        <v>87</v>
      </c>
      <c r="B94" s="54" t="s">
        <v>202</v>
      </c>
      <c r="C94" s="1" t="s">
        <v>203</v>
      </c>
      <c r="D94" s="44"/>
      <c r="E94" s="44"/>
      <c r="F94" s="44">
        <v>9</v>
      </c>
      <c r="G94" s="44">
        <v>177137.22</v>
      </c>
      <c r="H94" s="44">
        <v>409</v>
      </c>
      <c r="I94" s="44">
        <v>1735814.18</v>
      </c>
      <c r="J94" s="44">
        <v>1157</v>
      </c>
      <c r="K94" s="44">
        <v>21020905.879999999</v>
      </c>
      <c r="L94" s="42">
        <f t="shared" si="0"/>
        <v>1575</v>
      </c>
      <c r="M94" s="42">
        <f t="shared" si="0"/>
        <v>22933857.279999997</v>
      </c>
      <c r="N94" s="44">
        <v>822</v>
      </c>
      <c r="O94" s="44">
        <v>19486645.59</v>
      </c>
      <c r="P94" s="44"/>
      <c r="Q94" s="44"/>
      <c r="R94" s="42">
        <f t="shared" si="7"/>
        <v>822</v>
      </c>
      <c r="S94" s="42">
        <f t="shared" si="7"/>
        <v>19486645.59</v>
      </c>
      <c r="T94" s="42">
        <f t="shared" si="1"/>
        <v>2397</v>
      </c>
      <c r="U94" s="42">
        <f t="shared" si="1"/>
        <v>42420502.869999997</v>
      </c>
      <c r="V94" s="16"/>
    </row>
    <row r="95" spans="1:22" s="9" customFormat="1" x14ac:dyDescent="0.2">
      <c r="A95" s="30">
        <v>88</v>
      </c>
      <c r="B95" s="53" t="s">
        <v>194</v>
      </c>
      <c r="C95" s="32" t="s">
        <v>195</v>
      </c>
      <c r="D95" s="43">
        <v>23</v>
      </c>
      <c r="E95" s="43">
        <v>692707.7</v>
      </c>
      <c r="F95" s="43">
        <v>57</v>
      </c>
      <c r="G95" s="43">
        <v>963157.21</v>
      </c>
      <c r="H95" s="43">
        <v>364</v>
      </c>
      <c r="I95" s="43">
        <v>784124.31</v>
      </c>
      <c r="J95" s="43">
        <v>1579</v>
      </c>
      <c r="K95" s="43">
        <v>19419802.829999998</v>
      </c>
      <c r="L95" s="43">
        <f t="shared" si="0"/>
        <v>2023</v>
      </c>
      <c r="M95" s="43">
        <f t="shared" si="0"/>
        <v>21859792.049999997</v>
      </c>
      <c r="N95" s="43">
        <v>944</v>
      </c>
      <c r="O95" s="43">
        <v>19304963.57</v>
      </c>
      <c r="P95" s="43">
        <v>16</v>
      </c>
      <c r="Q95" s="43">
        <v>341845.35</v>
      </c>
      <c r="R95" s="43">
        <f t="shared" si="7"/>
        <v>960</v>
      </c>
      <c r="S95" s="43">
        <f t="shared" si="7"/>
        <v>19646808.920000002</v>
      </c>
      <c r="T95" s="43">
        <f t="shared" si="1"/>
        <v>2983</v>
      </c>
      <c r="U95" s="43">
        <f t="shared" si="1"/>
        <v>41506600.969999999</v>
      </c>
      <c r="V95" s="16"/>
    </row>
    <row r="96" spans="1:22" s="9" customFormat="1" x14ac:dyDescent="0.2">
      <c r="A96" s="33">
        <v>89</v>
      </c>
      <c r="B96" s="54" t="s">
        <v>198</v>
      </c>
      <c r="C96" s="1" t="s">
        <v>199</v>
      </c>
      <c r="D96" s="44">
        <v>20</v>
      </c>
      <c r="E96" s="44">
        <v>182448.49</v>
      </c>
      <c r="F96" s="44">
        <v>466</v>
      </c>
      <c r="G96" s="44">
        <v>8559748.6400000006</v>
      </c>
      <c r="H96" s="44">
        <v>125</v>
      </c>
      <c r="I96" s="44">
        <v>2145733.15</v>
      </c>
      <c r="J96" s="44">
        <v>825</v>
      </c>
      <c r="K96" s="44">
        <v>11546395.890000001</v>
      </c>
      <c r="L96" s="42">
        <f t="shared" si="0"/>
        <v>1436</v>
      </c>
      <c r="M96" s="42">
        <f t="shared" si="0"/>
        <v>22434326.169999998</v>
      </c>
      <c r="N96" s="44">
        <v>1545</v>
      </c>
      <c r="O96" s="44">
        <v>18041182.43</v>
      </c>
      <c r="P96" s="44">
        <v>14</v>
      </c>
      <c r="Q96" s="44">
        <v>262636.27</v>
      </c>
      <c r="R96" s="42">
        <f t="shared" si="7"/>
        <v>1559</v>
      </c>
      <c r="S96" s="42">
        <f t="shared" si="7"/>
        <v>18303818.699999999</v>
      </c>
      <c r="T96" s="42">
        <f t="shared" si="1"/>
        <v>2995</v>
      </c>
      <c r="U96" s="42">
        <f t="shared" si="1"/>
        <v>40738144.869999997</v>
      </c>
      <c r="V96" s="16"/>
    </row>
    <row r="97" spans="1:22" s="9" customFormat="1" x14ac:dyDescent="0.2">
      <c r="A97" s="30">
        <v>90</v>
      </c>
      <c r="B97" s="31" t="s">
        <v>186</v>
      </c>
      <c r="C97" s="32" t="s">
        <v>187</v>
      </c>
      <c r="D97" s="43">
        <v>6</v>
      </c>
      <c r="E97" s="43">
        <v>1056193.26</v>
      </c>
      <c r="F97" s="43">
        <v>5</v>
      </c>
      <c r="G97" s="43">
        <v>518133</v>
      </c>
      <c r="H97" s="43">
        <v>10</v>
      </c>
      <c r="I97" s="43">
        <v>200769.4</v>
      </c>
      <c r="J97" s="43">
        <v>20</v>
      </c>
      <c r="K97" s="43">
        <v>217487.64</v>
      </c>
      <c r="L97" s="43">
        <f t="shared" si="0"/>
        <v>41</v>
      </c>
      <c r="M97" s="43">
        <f t="shared" si="0"/>
        <v>1992583.3</v>
      </c>
      <c r="N97" s="43">
        <v>17</v>
      </c>
      <c r="O97" s="43">
        <v>15640000</v>
      </c>
      <c r="P97" s="43">
        <v>17</v>
      </c>
      <c r="Q97" s="43">
        <v>17500000</v>
      </c>
      <c r="R97" s="43">
        <f t="shared" si="7"/>
        <v>34</v>
      </c>
      <c r="S97" s="43">
        <f t="shared" si="7"/>
        <v>33140000</v>
      </c>
      <c r="T97" s="43">
        <f t="shared" si="1"/>
        <v>75</v>
      </c>
      <c r="U97" s="43">
        <f t="shared" si="1"/>
        <v>35132583.299999997</v>
      </c>
      <c r="V97" s="16"/>
    </row>
    <row r="98" spans="1:22" s="9" customFormat="1" x14ac:dyDescent="0.2">
      <c r="A98" s="33">
        <v>91</v>
      </c>
      <c r="B98" s="54" t="s">
        <v>204</v>
      </c>
      <c r="C98" s="1" t="s">
        <v>205</v>
      </c>
      <c r="D98" s="44">
        <v>18</v>
      </c>
      <c r="E98" s="44">
        <v>15248000</v>
      </c>
      <c r="F98" s="44">
        <v>6</v>
      </c>
      <c r="G98" s="44">
        <v>1152378.31</v>
      </c>
      <c r="H98" s="44">
        <v>2</v>
      </c>
      <c r="I98" s="44">
        <v>2006441.82</v>
      </c>
      <c r="J98" s="44">
        <v>20</v>
      </c>
      <c r="K98" s="44">
        <v>1730235.8</v>
      </c>
      <c r="L98" s="42">
        <f t="shared" si="0"/>
        <v>46</v>
      </c>
      <c r="M98" s="42">
        <f t="shared" si="0"/>
        <v>20137055.93</v>
      </c>
      <c r="N98" s="44">
        <v>1</v>
      </c>
      <c r="O98" s="44">
        <v>500000</v>
      </c>
      <c r="P98" s="44">
        <v>4</v>
      </c>
      <c r="Q98" s="44">
        <v>14000000</v>
      </c>
      <c r="R98" s="42">
        <f t="shared" si="7"/>
        <v>5</v>
      </c>
      <c r="S98" s="42">
        <f t="shared" si="7"/>
        <v>14500000</v>
      </c>
      <c r="T98" s="42">
        <f t="shared" si="1"/>
        <v>51</v>
      </c>
      <c r="U98" s="42">
        <f t="shared" si="1"/>
        <v>34637055.93</v>
      </c>
      <c r="V98" s="16"/>
    </row>
    <row r="99" spans="1:22" s="9" customFormat="1" x14ac:dyDescent="0.2">
      <c r="A99" s="30">
        <v>92</v>
      </c>
      <c r="B99" s="53" t="s">
        <v>260</v>
      </c>
      <c r="C99" s="32" t="s">
        <v>261</v>
      </c>
      <c r="D99" s="43"/>
      <c r="E99" s="43"/>
      <c r="F99" s="43"/>
      <c r="G99" s="43"/>
      <c r="H99" s="43">
        <v>398</v>
      </c>
      <c r="I99" s="43">
        <v>2053452.34</v>
      </c>
      <c r="J99" s="43">
        <v>512</v>
      </c>
      <c r="K99" s="43">
        <v>6780160.4100000001</v>
      </c>
      <c r="L99" s="43">
        <f t="shared" si="0"/>
        <v>910</v>
      </c>
      <c r="M99" s="43">
        <f t="shared" si="0"/>
        <v>8833612.75</v>
      </c>
      <c r="N99" s="43">
        <v>488</v>
      </c>
      <c r="O99" s="43">
        <v>14797035.390000001</v>
      </c>
      <c r="P99" s="43">
        <v>64</v>
      </c>
      <c r="Q99" s="43">
        <v>10086768.140000001</v>
      </c>
      <c r="R99" s="43">
        <f t="shared" si="7"/>
        <v>552</v>
      </c>
      <c r="S99" s="43">
        <f t="shared" si="7"/>
        <v>24883803.530000001</v>
      </c>
      <c r="T99" s="43">
        <f t="shared" si="1"/>
        <v>1462</v>
      </c>
      <c r="U99" s="43">
        <f t="shared" si="1"/>
        <v>33717416.280000001</v>
      </c>
      <c r="V99" s="16"/>
    </row>
    <row r="100" spans="1:22" s="9" customFormat="1" x14ac:dyDescent="0.2">
      <c r="A100" s="33">
        <v>93</v>
      </c>
      <c r="B100" s="54" t="s">
        <v>212</v>
      </c>
      <c r="C100" s="1" t="s">
        <v>213</v>
      </c>
      <c r="D100" s="44">
        <v>31</v>
      </c>
      <c r="E100" s="44">
        <v>448419.59</v>
      </c>
      <c r="F100" s="44">
        <v>221</v>
      </c>
      <c r="G100" s="44">
        <v>4250144.1900000004</v>
      </c>
      <c r="H100" s="44">
        <v>182</v>
      </c>
      <c r="I100" s="44">
        <v>1691408.67</v>
      </c>
      <c r="J100" s="44">
        <v>707</v>
      </c>
      <c r="K100" s="44">
        <v>5733605.4900000002</v>
      </c>
      <c r="L100" s="42">
        <f t="shared" si="0"/>
        <v>1141</v>
      </c>
      <c r="M100" s="42">
        <f t="shared" si="0"/>
        <v>12123577.940000001</v>
      </c>
      <c r="N100" s="44">
        <v>562</v>
      </c>
      <c r="O100" s="44">
        <v>14115151.93</v>
      </c>
      <c r="P100" s="44">
        <v>52</v>
      </c>
      <c r="Q100" s="44">
        <v>6289659.5599999996</v>
      </c>
      <c r="R100" s="42">
        <f t="shared" si="7"/>
        <v>614</v>
      </c>
      <c r="S100" s="42">
        <f t="shared" si="7"/>
        <v>20404811.489999998</v>
      </c>
      <c r="T100" s="42">
        <f t="shared" si="1"/>
        <v>1755</v>
      </c>
      <c r="U100" s="42">
        <f t="shared" si="1"/>
        <v>32528389.43</v>
      </c>
      <c r="V100" s="16"/>
    </row>
    <row r="101" spans="1:22" s="9" customFormat="1" x14ac:dyDescent="0.2">
      <c r="A101" s="30">
        <v>94</v>
      </c>
      <c r="B101" s="53" t="s">
        <v>206</v>
      </c>
      <c r="C101" s="32" t="s">
        <v>207</v>
      </c>
      <c r="D101" s="43"/>
      <c r="E101" s="43"/>
      <c r="F101" s="43">
        <v>17</v>
      </c>
      <c r="G101" s="43">
        <v>404279.01</v>
      </c>
      <c r="H101" s="43">
        <v>229</v>
      </c>
      <c r="I101" s="43">
        <v>1371578.29</v>
      </c>
      <c r="J101" s="43">
        <v>591</v>
      </c>
      <c r="K101" s="43">
        <v>12447148.77</v>
      </c>
      <c r="L101" s="43">
        <f t="shared" si="0"/>
        <v>837</v>
      </c>
      <c r="M101" s="43">
        <f t="shared" si="0"/>
        <v>14223006.069999998</v>
      </c>
      <c r="N101" s="43">
        <v>950</v>
      </c>
      <c r="O101" s="43">
        <v>14791738.869999999</v>
      </c>
      <c r="P101" s="43">
        <v>36</v>
      </c>
      <c r="Q101" s="43">
        <v>3292911.23</v>
      </c>
      <c r="R101" s="43">
        <f t="shared" si="7"/>
        <v>986</v>
      </c>
      <c r="S101" s="43">
        <f t="shared" si="7"/>
        <v>18084650.099999998</v>
      </c>
      <c r="T101" s="43">
        <f t="shared" si="1"/>
        <v>1823</v>
      </c>
      <c r="U101" s="43">
        <f t="shared" si="1"/>
        <v>32307656.169999994</v>
      </c>
      <c r="V101" s="16"/>
    </row>
    <row r="102" spans="1:22" s="9" customFormat="1" x14ac:dyDescent="0.2">
      <c r="A102" s="33">
        <v>95</v>
      </c>
      <c r="B102" s="54" t="s">
        <v>234</v>
      </c>
      <c r="C102" s="1" t="s">
        <v>235</v>
      </c>
      <c r="D102" s="44"/>
      <c r="E102" s="44"/>
      <c r="F102" s="44">
        <v>39</v>
      </c>
      <c r="G102" s="44">
        <v>777575.13</v>
      </c>
      <c r="H102" s="44">
        <v>35</v>
      </c>
      <c r="I102" s="44">
        <v>176326.33</v>
      </c>
      <c r="J102" s="44">
        <v>316</v>
      </c>
      <c r="K102" s="44">
        <v>15197834.98</v>
      </c>
      <c r="L102" s="42">
        <f t="shared" si="0"/>
        <v>390</v>
      </c>
      <c r="M102" s="42">
        <f t="shared" si="0"/>
        <v>16151736.440000001</v>
      </c>
      <c r="N102" s="44">
        <v>1089</v>
      </c>
      <c r="O102" s="44">
        <v>15905162.5</v>
      </c>
      <c r="P102" s="44">
        <v>3</v>
      </c>
      <c r="Q102" s="44">
        <v>62908.51</v>
      </c>
      <c r="R102" s="42">
        <f t="shared" si="7"/>
        <v>1092</v>
      </c>
      <c r="S102" s="42">
        <f t="shared" si="7"/>
        <v>15968071.01</v>
      </c>
      <c r="T102" s="42">
        <f t="shared" si="1"/>
        <v>1482</v>
      </c>
      <c r="U102" s="42">
        <f t="shared" si="1"/>
        <v>32119807.450000003</v>
      </c>
      <c r="V102" s="16"/>
    </row>
    <row r="103" spans="1:22" s="9" customFormat="1" x14ac:dyDescent="0.2">
      <c r="A103" s="30">
        <v>96</v>
      </c>
      <c r="B103" s="53" t="s">
        <v>200</v>
      </c>
      <c r="C103" s="32" t="s">
        <v>201</v>
      </c>
      <c r="D103" s="43">
        <v>18</v>
      </c>
      <c r="E103" s="43">
        <v>3781960.39</v>
      </c>
      <c r="F103" s="43">
        <v>11</v>
      </c>
      <c r="G103" s="43">
        <v>347744.58</v>
      </c>
      <c r="H103" s="43">
        <v>30</v>
      </c>
      <c r="I103" s="43">
        <v>5351577.8099999996</v>
      </c>
      <c r="J103" s="43">
        <v>70</v>
      </c>
      <c r="K103" s="43">
        <v>6543934.6500000004</v>
      </c>
      <c r="L103" s="43">
        <f t="shared" si="0"/>
        <v>129</v>
      </c>
      <c r="M103" s="43">
        <f t="shared" si="0"/>
        <v>16025217.430000002</v>
      </c>
      <c r="N103" s="43">
        <v>17</v>
      </c>
      <c r="O103" s="43">
        <v>6129902.75</v>
      </c>
      <c r="P103" s="43">
        <v>18</v>
      </c>
      <c r="Q103" s="43">
        <v>7876798.9800000004</v>
      </c>
      <c r="R103" s="43">
        <f t="shared" ref="R103:S118" si="8">N103+P103</f>
        <v>35</v>
      </c>
      <c r="S103" s="43">
        <f t="shared" si="8"/>
        <v>14006701.73</v>
      </c>
      <c r="T103" s="43">
        <f t="shared" si="1"/>
        <v>164</v>
      </c>
      <c r="U103" s="43">
        <f t="shared" si="1"/>
        <v>30031919.160000004</v>
      </c>
      <c r="V103" s="16"/>
    </row>
    <row r="104" spans="1:22" s="9" customFormat="1" x14ac:dyDescent="0.2">
      <c r="A104" s="33">
        <v>97</v>
      </c>
      <c r="B104" s="54" t="s">
        <v>236</v>
      </c>
      <c r="C104" s="1" t="s">
        <v>237</v>
      </c>
      <c r="D104" s="44">
        <v>3</v>
      </c>
      <c r="E104" s="44">
        <v>46513.63</v>
      </c>
      <c r="F104" s="44">
        <v>72</v>
      </c>
      <c r="G104" s="44">
        <v>633689.52</v>
      </c>
      <c r="H104" s="44">
        <v>182</v>
      </c>
      <c r="I104" s="44">
        <v>281526.40000000002</v>
      </c>
      <c r="J104" s="44">
        <v>715</v>
      </c>
      <c r="K104" s="44">
        <v>4909298.79</v>
      </c>
      <c r="L104" s="42">
        <f t="shared" si="0"/>
        <v>972</v>
      </c>
      <c r="M104" s="42">
        <f t="shared" si="0"/>
        <v>5871028.3400000008</v>
      </c>
      <c r="N104" s="44">
        <v>315</v>
      </c>
      <c r="O104" s="44">
        <v>13943918.58</v>
      </c>
      <c r="P104" s="44">
        <v>57</v>
      </c>
      <c r="Q104" s="44">
        <v>8626339.4600000009</v>
      </c>
      <c r="R104" s="42">
        <f t="shared" si="8"/>
        <v>372</v>
      </c>
      <c r="S104" s="42">
        <f t="shared" si="8"/>
        <v>22570258.039999999</v>
      </c>
      <c r="T104" s="42">
        <f t="shared" si="1"/>
        <v>1344</v>
      </c>
      <c r="U104" s="42">
        <f t="shared" si="1"/>
        <v>28441286.379999999</v>
      </c>
      <c r="V104" s="16"/>
    </row>
    <row r="105" spans="1:22" s="9" customFormat="1" x14ac:dyDescent="0.2">
      <c r="A105" s="30">
        <v>98</v>
      </c>
      <c r="B105" s="31" t="s">
        <v>208</v>
      </c>
      <c r="C105" s="32" t="s">
        <v>209</v>
      </c>
      <c r="D105" s="43">
        <v>5</v>
      </c>
      <c r="E105" s="43">
        <v>117674.85</v>
      </c>
      <c r="F105" s="43"/>
      <c r="G105" s="43"/>
      <c r="H105" s="43">
        <v>2027</v>
      </c>
      <c r="I105" s="43">
        <v>13876070.18</v>
      </c>
      <c r="J105" s="43">
        <v>34</v>
      </c>
      <c r="K105" s="43">
        <v>169754.93</v>
      </c>
      <c r="L105" s="43">
        <f t="shared" si="0"/>
        <v>2066</v>
      </c>
      <c r="M105" s="43">
        <f t="shared" si="0"/>
        <v>14163499.959999999</v>
      </c>
      <c r="N105" s="43">
        <v>5</v>
      </c>
      <c r="O105" s="43">
        <v>53565</v>
      </c>
      <c r="P105" s="43">
        <v>76</v>
      </c>
      <c r="Q105" s="43">
        <v>13877673.810000001</v>
      </c>
      <c r="R105" s="43">
        <f t="shared" si="8"/>
        <v>81</v>
      </c>
      <c r="S105" s="43">
        <f t="shared" si="8"/>
        <v>13931238.810000001</v>
      </c>
      <c r="T105" s="43">
        <f t="shared" si="1"/>
        <v>2147</v>
      </c>
      <c r="U105" s="43">
        <f t="shared" si="1"/>
        <v>28094738.77</v>
      </c>
      <c r="V105" s="16"/>
    </row>
    <row r="106" spans="1:22" s="9" customFormat="1" x14ac:dyDescent="0.2">
      <c r="A106" s="33">
        <v>99</v>
      </c>
      <c r="B106" s="54" t="s">
        <v>216</v>
      </c>
      <c r="C106" s="1" t="s">
        <v>217</v>
      </c>
      <c r="D106" s="44">
        <v>2</v>
      </c>
      <c r="E106" s="44">
        <v>5011.01</v>
      </c>
      <c r="F106" s="44">
        <v>33</v>
      </c>
      <c r="G106" s="44">
        <v>511049.44</v>
      </c>
      <c r="H106" s="44">
        <v>758</v>
      </c>
      <c r="I106" s="44">
        <v>1267923.4099999999</v>
      </c>
      <c r="J106" s="44">
        <v>1926</v>
      </c>
      <c r="K106" s="44">
        <v>10357722.630000001</v>
      </c>
      <c r="L106" s="42">
        <f t="shared" si="0"/>
        <v>2719</v>
      </c>
      <c r="M106" s="42">
        <f t="shared" si="0"/>
        <v>12141706.49</v>
      </c>
      <c r="N106" s="44">
        <v>729</v>
      </c>
      <c r="O106" s="44">
        <v>12630220.42</v>
      </c>
      <c r="P106" s="44">
        <v>28</v>
      </c>
      <c r="Q106" s="44">
        <v>3046019.35</v>
      </c>
      <c r="R106" s="42">
        <f t="shared" si="8"/>
        <v>757</v>
      </c>
      <c r="S106" s="42">
        <f t="shared" si="8"/>
        <v>15676239.77</v>
      </c>
      <c r="T106" s="42">
        <f t="shared" si="1"/>
        <v>3476</v>
      </c>
      <c r="U106" s="42">
        <f t="shared" si="1"/>
        <v>27817946.259999998</v>
      </c>
      <c r="V106" s="16"/>
    </row>
    <row r="107" spans="1:22" s="9" customFormat="1" x14ac:dyDescent="0.2">
      <c r="A107" s="30">
        <v>100</v>
      </c>
      <c r="B107" s="53" t="s">
        <v>240</v>
      </c>
      <c r="C107" s="32" t="s">
        <v>241</v>
      </c>
      <c r="D107" s="43"/>
      <c r="E107" s="43"/>
      <c r="F107" s="43"/>
      <c r="G107" s="43"/>
      <c r="H107" s="43">
        <v>32</v>
      </c>
      <c r="I107" s="43">
        <v>919353.79</v>
      </c>
      <c r="J107" s="43">
        <v>366</v>
      </c>
      <c r="K107" s="43">
        <v>12886880.380000001</v>
      </c>
      <c r="L107" s="43">
        <f t="shared" si="0"/>
        <v>398</v>
      </c>
      <c r="M107" s="43">
        <f t="shared" si="0"/>
        <v>13806234.170000002</v>
      </c>
      <c r="N107" s="43">
        <v>362</v>
      </c>
      <c r="O107" s="43">
        <v>12886880.380000001</v>
      </c>
      <c r="P107" s="43">
        <v>33</v>
      </c>
      <c r="Q107" s="43">
        <v>919353.79</v>
      </c>
      <c r="R107" s="43">
        <f t="shared" si="8"/>
        <v>395</v>
      </c>
      <c r="S107" s="43">
        <f t="shared" si="8"/>
        <v>13806234.170000002</v>
      </c>
      <c r="T107" s="43">
        <f t="shared" si="1"/>
        <v>793</v>
      </c>
      <c r="U107" s="43">
        <f t="shared" si="1"/>
        <v>27612468.340000004</v>
      </c>
      <c r="V107" s="16"/>
    </row>
    <row r="108" spans="1:22" s="9" customFormat="1" x14ac:dyDescent="0.2">
      <c r="A108" s="33">
        <v>101</v>
      </c>
      <c r="B108" s="54" t="s">
        <v>172</v>
      </c>
      <c r="C108" s="1" t="s">
        <v>173</v>
      </c>
      <c r="D108" s="44">
        <v>9</v>
      </c>
      <c r="E108" s="44">
        <v>7726958.1900000004</v>
      </c>
      <c r="F108" s="44">
        <v>14</v>
      </c>
      <c r="G108" s="44">
        <v>2510997.96</v>
      </c>
      <c r="H108" s="44">
        <v>19</v>
      </c>
      <c r="I108" s="44">
        <v>3896732.91</v>
      </c>
      <c r="J108" s="44">
        <v>41</v>
      </c>
      <c r="K108" s="44">
        <v>2754116.04</v>
      </c>
      <c r="L108" s="42">
        <f t="shared" si="0"/>
        <v>83</v>
      </c>
      <c r="M108" s="42">
        <f t="shared" si="0"/>
        <v>16888805.100000001</v>
      </c>
      <c r="N108" s="44">
        <v>5</v>
      </c>
      <c r="O108" s="44">
        <v>1696806.18</v>
      </c>
      <c r="P108" s="44">
        <v>5</v>
      </c>
      <c r="Q108" s="44">
        <v>7197070.4000000004</v>
      </c>
      <c r="R108" s="42">
        <f t="shared" si="8"/>
        <v>10</v>
      </c>
      <c r="S108" s="42">
        <f t="shared" si="8"/>
        <v>8893876.5800000001</v>
      </c>
      <c r="T108" s="42">
        <f t="shared" si="1"/>
        <v>93</v>
      </c>
      <c r="U108" s="42">
        <f t="shared" si="1"/>
        <v>25782681.68</v>
      </c>
      <c r="V108" s="16"/>
    </row>
    <row r="109" spans="1:22" s="9" customFormat="1" x14ac:dyDescent="0.2">
      <c r="A109" s="30">
        <v>102</v>
      </c>
      <c r="B109" s="53" t="s">
        <v>218</v>
      </c>
      <c r="C109" s="32" t="s">
        <v>219</v>
      </c>
      <c r="D109" s="43">
        <v>14</v>
      </c>
      <c r="E109" s="43">
        <v>302719.55</v>
      </c>
      <c r="F109" s="43">
        <v>45</v>
      </c>
      <c r="G109" s="43">
        <v>1091536.47</v>
      </c>
      <c r="H109" s="43">
        <v>159</v>
      </c>
      <c r="I109" s="43">
        <v>948887.78</v>
      </c>
      <c r="J109" s="43">
        <v>451</v>
      </c>
      <c r="K109" s="43">
        <v>5351291.58</v>
      </c>
      <c r="L109" s="43">
        <f t="shared" si="0"/>
        <v>669</v>
      </c>
      <c r="M109" s="43">
        <f t="shared" si="0"/>
        <v>7694435.3799999999</v>
      </c>
      <c r="N109" s="43">
        <v>377</v>
      </c>
      <c r="O109" s="43">
        <v>11500850.609999999</v>
      </c>
      <c r="P109" s="43">
        <v>60</v>
      </c>
      <c r="Q109" s="43">
        <v>6311202.3399999999</v>
      </c>
      <c r="R109" s="43">
        <f t="shared" si="8"/>
        <v>437</v>
      </c>
      <c r="S109" s="43">
        <f t="shared" si="8"/>
        <v>17812052.949999999</v>
      </c>
      <c r="T109" s="43">
        <f t="shared" si="1"/>
        <v>1106</v>
      </c>
      <c r="U109" s="43">
        <f t="shared" si="1"/>
        <v>25506488.329999998</v>
      </c>
      <c r="V109" s="16"/>
    </row>
    <row r="110" spans="1:22" s="9" customFormat="1" x14ac:dyDescent="0.2">
      <c r="A110" s="33">
        <v>103</v>
      </c>
      <c r="B110" s="54" t="s">
        <v>220</v>
      </c>
      <c r="C110" s="1" t="s">
        <v>221</v>
      </c>
      <c r="D110" s="44">
        <v>9</v>
      </c>
      <c r="E110" s="44">
        <v>104800.9</v>
      </c>
      <c r="F110" s="44">
        <v>66</v>
      </c>
      <c r="G110" s="44">
        <v>1814476.4</v>
      </c>
      <c r="H110" s="44">
        <v>498</v>
      </c>
      <c r="I110" s="44">
        <v>1417828.56</v>
      </c>
      <c r="J110" s="44">
        <v>1315</v>
      </c>
      <c r="K110" s="44">
        <v>5786608.1600000001</v>
      </c>
      <c r="L110" s="42">
        <f t="shared" si="0"/>
        <v>1888</v>
      </c>
      <c r="M110" s="42">
        <f t="shared" si="0"/>
        <v>9123714.0200000014</v>
      </c>
      <c r="N110" s="44">
        <v>644</v>
      </c>
      <c r="O110" s="44">
        <v>10763217.300000001</v>
      </c>
      <c r="P110" s="44">
        <v>106</v>
      </c>
      <c r="Q110" s="44">
        <v>5328432.8</v>
      </c>
      <c r="R110" s="42">
        <f t="shared" si="8"/>
        <v>750</v>
      </c>
      <c r="S110" s="42">
        <f t="shared" si="8"/>
        <v>16091650.100000001</v>
      </c>
      <c r="T110" s="42">
        <f t="shared" si="1"/>
        <v>2638</v>
      </c>
      <c r="U110" s="42">
        <f t="shared" si="1"/>
        <v>25215364.120000005</v>
      </c>
      <c r="V110" s="16"/>
    </row>
    <row r="111" spans="1:22" s="9" customFormat="1" x14ac:dyDescent="0.2">
      <c r="A111" s="30">
        <v>104</v>
      </c>
      <c r="B111" s="31" t="s">
        <v>62</v>
      </c>
      <c r="C111" s="32" t="s">
        <v>63</v>
      </c>
      <c r="D111" s="43"/>
      <c r="E111" s="43"/>
      <c r="F111" s="43"/>
      <c r="G111" s="43"/>
      <c r="H111" s="43">
        <v>8</v>
      </c>
      <c r="I111" s="43">
        <v>25152313.530000001</v>
      </c>
      <c r="J111" s="43"/>
      <c r="K111" s="43"/>
      <c r="L111" s="43">
        <f t="shared" si="0"/>
        <v>8</v>
      </c>
      <c r="M111" s="43">
        <f t="shared" si="0"/>
        <v>25152313.530000001</v>
      </c>
      <c r="N111" s="43"/>
      <c r="O111" s="43"/>
      <c r="P111" s="43"/>
      <c r="Q111" s="43"/>
      <c r="R111" s="43">
        <f t="shared" si="8"/>
        <v>0</v>
      </c>
      <c r="S111" s="43">
        <f t="shared" si="8"/>
        <v>0</v>
      </c>
      <c r="T111" s="43">
        <f t="shared" si="1"/>
        <v>8</v>
      </c>
      <c r="U111" s="43">
        <f t="shared" si="1"/>
        <v>25152313.530000001</v>
      </c>
      <c r="V111" s="16"/>
    </row>
    <row r="112" spans="1:22" s="9" customFormat="1" x14ac:dyDescent="0.2">
      <c r="A112" s="33">
        <v>105</v>
      </c>
      <c r="B112" s="54" t="s">
        <v>283</v>
      </c>
      <c r="C112" s="1" t="s">
        <v>284</v>
      </c>
      <c r="D112" s="44"/>
      <c r="E112" s="44"/>
      <c r="F112" s="44"/>
      <c r="G112" s="44"/>
      <c r="H112" s="44">
        <v>56</v>
      </c>
      <c r="I112" s="44">
        <v>65967.34</v>
      </c>
      <c r="J112" s="44">
        <v>237</v>
      </c>
      <c r="K112" s="44">
        <v>11744496.52</v>
      </c>
      <c r="L112" s="42">
        <f t="shared" si="0"/>
        <v>293</v>
      </c>
      <c r="M112" s="42">
        <f t="shared" si="0"/>
        <v>11810463.859999999</v>
      </c>
      <c r="N112" s="44">
        <v>557</v>
      </c>
      <c r="O112" s="44">
        <v>11680303.210000001</v>
      </c>
      <c r="P112" s="44"/>
      <c r="Q112" s="44"/>
      <c r="R112" s="42">
        <f t="shared" si="8"/>
        <v>557</v>
      </c>
      <c r="S112" s="42">
        <f t="shared" si="8"/>
        <v>11680303.210000001</v>
      </c>
      <c r="T112" s="42">
        <f t="shared" si="1"/>
        <v>850</v>
      </c>
      <c r="U112" s="42">
        <f t="shared" si="1"/>
        <v>23490767.07</v>
      </c>
      <c r="V112" s="16"/>
    </row>
    <row r="113" spans="1:22" s="9" customFormat="1" x14ac:dyDescent="0.2">
      <c r="A113" s="30">
        <v>106</v>
      </c>
      <c r="B113" s="53" t="s">
        <v>118</v>
      </c>
      <c r="C113" s="32" t="s">
        <v>119</v>
      </c>
      <c r="D113" s="43">
        <v>5</v>
      </c>
      <c r="E113" s="43">
        <v>1595421.12</v>
      </c>
      <c r="F113" s="43">
        <v>4</v>
      </c>
      <c r="G113" s="43">
        <v>2444285</v>
      </c>
      <c r="H113" s="43">
        <v>4</v>
      </c>
      <c r="I113" s="43">
        <v>3028703.96</v>
      </c>
      <c r="J113" s="43">
        <v>13</v>
      </c>
      <c r="K113" s="43">
        <v>7668639.4800000004</v>
      </c>
      <c r="L113" s="43">
        <f t="shared" si="0"/>
        <v>26</v>
      </c>
      <c r="M113" s="43">
        <f t="shared" si="0"/>
        <v>14737049.560000002</v>
      </c>
      <c r="N113" s="43">
        <v>1</v>
      </c>
      <c r="O113" s="43">
        <v>2000000</v>
      </c>
      <c r="P113" s="43">
        <v>1</v>
      </c>
      <c r="Q113" s="43">
        <v>4000000</v>
      </c>
      <c r="R113" s="43">
        <f t="shared" si="8"/>
        <v>2</v>
      </c>
      <c r="S113" s="43">
        <f t="shared" si="8"/>
        <v>6000000</v>
      </c>
      <c r="T113" s="43">
        <f t="shared" si="1"/>
        <v>28</v>
      </c>
      <c r="U113" s="43">
        <f t="shared" si="1"/>
        <v>20737049.560000002</v>
      </c>
      <c r="V113" s="16"/>
    </row>
    <row r="114" spans="1:22" s="9" customFormat="1" x14ac:dyDescent="0.2">
      <c r="A114" s="33">
        <v>107</v>
      </c>
      <c r="B114" s="54" t="s">
        <v>242</v>
      </c>
      <c r="C114" s="1" t="s">
        <v>243</v>
      </c>
      <c r="D114" s="44">
        <v>10</v>
      </c>
      <c r="E114" s="44">
        <v>8567919.6400000006</v>
      </c>
      <c r="F114" s="44">
        <v>12</v>
      </c>
      <c r="G114" s="44">
        <v>956699.17</v>
      </c>
      <c r="H114" s="44">
        <v>389</v>
      </c>
      <c r="I114" s="44">
        <v>785815.83</v>
      </c>
      <c r="J114" s="44">
        <v>60</v>
      </c>
      <c r="K114" s="44">
        <v>177988.27</v>
      </c>
      <c r="L114" s="42">
        <f t="shared" si="0"/>
        <v>471</v>
      </c>
      <c r="M114" s="42">
        <f t="shared" si="0"/>
        <v>10488422.91</v>
      </c>
      <c r="N114" s="44">
        <v>4</v>
      </c>
      <c r="O114" s="44">
        <v>500000</v>
      </c>
      <c r="P114" s="44">
        <v>14</v>
      </c>
      <c r="Q114" s="44">
        <v>8917736</v>
      </c>
      <c r="R114" s="42">
        <f t="shared" si="8"/>
        <v>18</v>
      </c>
      <c r="S114" s="42">
        <f t="shared" si="8"/>
        <v>9417736</v>
      </c>
      <c r="T114" s="42">
        <f t="shared" si="1"/>
        <v>489</v>
      </c>
      <c r="U114" s="42">
        <f t="shared" si="1"/>
        <v>19906158.91</v>
      </c>
      <c r="V114" s="16"/>
    </row>
    <row r="115" spans="1:22" s="9" customFormat="1" x14ac:dyDescent="0.2">
      <c r="A115" s="30">
        <v>108</v>
      </c>
      <c r="B115" s="53" t="s">
        <v>226</v>
      </c>
      <c r="C115" s="32" t="s">
        <v>227</v>
      </c>
      <c r="D115" s="43">
        <v>2</v>
      </c>
      <c r="E115" s="43">
        <v>10095.26</v>
      </c>
      <c r="F115" s="43">
        <v>191</v>
      </c>
      <c r="G115" s="43">
        <v>5497813.0300000003</v>
      </c>
      <c r="H115" s="43">
        <v>80</v>
      </c>
      <c r="I115" s="43">
        <v>724350.01</v>
      </c>
      <c r="J115" s="43">
        <v>466</v>
      </c>
      <c r="K115" s="43">
        <v>3692358.06</v>
      </c>
      <c r="L115" s="43">
        <f t="shared" si="0"/>
        <v>739</v>
      </c>
      <c r="M115" s="43">
        <f t="shared" si="0"/>
        <v>9924616.3600000013</v>
      </c>
      <c r="N115" s="43">
        <v>490</v>
      </c>
      <c r="O115" s="43">
        <v>9088882.7799999993</v>
      </c>
      <c r="P115" s="43">
        <v>53</v>
      </c>
      <c r="Q115" s="43">
        <v>713317.67</v>
      </c>
      <c r="R115" s="43">
        <f t="shared" si="8"/>
        <v>543</v>
      </c>
      <c r="S115" s="43">
        <f t="shared" si="8"/>
        <v>9802200.4499999993</v>
      </c>
      <c r="T115" s="43">
        <f t="shared" si="1"/>
        <v>1282</v>
      </c>
      <c r="U115" s="43">
        <f t="shared" si="1"/>
        <v>19726816.810000002</v>
      </c>
      <c r="V115" s="16"/>
    </row>
    <row r="116" spans="1:22" s="9" customFormat="1" x14ac:dyDescent="0.2">
      <c r="A116" s="33">
        <v>109</v>
      </c>
      <c r="B116" s="54" t="s">
        <v>230</v>
      </c>
      <c r="C116" s="1" t="s">
        <v>231</v>
      </c>
      <c r="D116" s="44"/>
      <c r="E116" s="44"/>
      <c r="F116" s="44">
        <v>9</v>
      </c>
      <c r="G116" s="44">
        <v>110117.15</v>
      </c>
      <c r="H116" s="44">
        <v>221</v>
      </c>
      <c r="I116" s="44">
        <v>541922.28</v>
      </c>
      <c r="J116" s="44">
        <v>888</v>
      </c>
      <c r="K116" s="44">
        <v>7798642.1799999997</v>
      </c>
      <c r="L116" s="42">
        <f t="shared" si="0"/>
        <v>1118</v>
      </c>
      <c r="M116" s="42">
        <f t="shared" si="0"/>
        <v>8450681.6099999994</v>
      </c>
      <c r="N116" s="44">
        <v>535</v>
      </c>
      <c r="O116" s="44">
        <v>7360887.2699999996</v>
      </c>
      <c r="P116" s="44">
        <v>4</v>
      </c>
      <c r="Q116" s="44">
        <v>15453.83</v>
      </c>
      <c r="R116" s="42">
        <f t="shared" si="8"/>
        <v>539</v>
      </c>
      <c r="S116" s="42">
        <f t="shared" si="8"/>
        <v>7376341.0999999996</v>
      </c>
      <c r="T116" s="42">
        <f t="shared" si="1"/>
        <v>1657</v>
      </c>
      <c r="U116" s="42">
        <f t="shared" si="1"/>
        <v>15827022.709999999</v>
      </c>
      <c r="V116" s="16"/>
    </row>
    <row r="117" spans="1:22" s="9" customFormat="1" x14ac:dyDescent="0.2">
      <c r="A117" s="30">
        <v>110</v>
      </c>
      <c r="B117" s="31" t="s">
        <v>244</v>
      </c>
      <c r="C117" s="32" t="s">
        <v>245</v>
      </c>
      <c r="D117" s="43">
        <v>41</v>
      </c>
      <c r="E117" s="43">
        <v>6389668.4100000001</v>
      </c>
      <c r="F117" s="43">
        <v>17</v>
      </c>
      <c r="G117" s="43">
        <v>996969.74</v>
      </c>
      <c r="H117" s="43">
        <v>17</v>
      </c>
      <c r="I117" s="43">
        <v>222260.77</v>
      </c>
      <c r="J117" s="43">
        <v>49</v>
      </c>
      <c r="K117" s="43">
        <v>185003.31</v>
      </c>
      <c r="L117" s="43">
        <f t="shared" si="0"/>
        <v>124</v>
      </c>
      <c r="M117" s="43">
        <f t="shared" si="0"/>
        <v>7793902.2300000004</v>
      </c>
      <c r="N117" s="43">
        <v>7</v>
      </c>
      <c r="O117" s="43">
        <v>681812.73</v>
      </c>
      <c r="P117" s="43">
        <v>19</v>
      </c>
      <c r="Q117" s="43">
        <v>5934602.7400000002</v>
      </c>
      <c r="R117" s="43">
        <f t="shared" si="8"/>
        <v>26</v>
      </c>
      <c r="S117" s="43">
        <f t="shared" si="8"/>
        <v>6616415.4700000007</v>
      </c>
      <c r="T117" s="43">
        <f t="shared" si="1"/>
        <v>150</v>
      </c>
      <c r="U117" s="43">
        <f t="shared" si="1"/>
        <v>14410317.700000001</v>
      </c>
      <c r="V117" s="16"/>
    </row>
    <row r="118" spans="1:22" s="9" customFormat="1" x14ac:dyDescent="0.2">
      <c r="A118" s="33">
        <v>111</v>
      </c>
      <c r="B118" s="54" t="s">
        <v>263</v>
      </c>
      <c r="C118" s="1" t="s">
        <v>264</v>
      </c>
      <c r="D118" s="44">
        <v>13</v>
      </c>
      <c r="E118" s="44">
        <v>4192308.69</v>
      </c>
      <c r="F118" s="44"/>
      <c r="G118" s="44"/>
      <c r="H118" s="44">
        <v>45</v>
      </c>
      <c r="I118" s="44">
        <v>2697166.67</v>
      </c>
      <c r="J118" s="44">
        <v>108</v>
      </c>
      <c r="K118" s="44">
        <v>2692209.23</v>
      </c>
      <c r="L118" s="42">
        <f t="shared" si="0"/>
        <v>166</v>
      </c>
      <c r="M118" s="42">
        <f t="shared" si="0"/>
        <v>9581684.5899999999</v>
      </c>
      <c r="N118" s="44">
        <v>13</v>
      </c>
      <c r="O118" s="44">
        <v>565453.82999999996</v>
      </c>
      <c r="P118" s="44">
        <v>21</v>
      </c>
      <c r="Q118" s="44">
        <v>3770000</v>
      </c>
      <c r="R118" s="42">
        <f t="shared" si="8"/>
        <v>34</v>
      </c>
      <c r="S118" s="42">
        <f t="shared" si="8"/>
        <v>4335453.83</v>
      </c>
      <c r="T118" s="42">
        <f t="shared" si="1"/>
        <v>200</v>
      </c>
      <c r="U118" s="42">
        <f t="shared" si="1"/>
        <v>13917138.42</v>
      </c>
      <c r="V118" s="16"/>
    </row>
    <row r="119" spans="1:22" s="9" customFormat="1" x14ac:dyDescent="0.2">
      <c r="A119" s="30">
        <v>112</v>
      </c>
      <c r="B119" s="53" t="s">
        <v>224</v>
      </c>
      <c r="C119" s="32" t="s">
        <v>225</v>
      </c>
      <c r="D119" s="43">
        <v>17</v>
      </c>
      <c r="E119" s="43">
        <v>575393.41</v>
      </c>
      <c r="F119" s="43">
        <v>51</v>
      </c>
      <c r="G119" s="43">
        <v>990466.77</v>
      </c>
      <c r="H119" s="43">
        <v>209</v>
      </c>
      <c r="I119" s="43">
        <v>1157826.6399999999</v>
      </c>
      <c r="J119" s="43">
        <v>639</v>
      </c>
      <c r="K119" s="43">
        <v>4891616.03</v>
      </c>
      <c r="L119" s="43">
        <f t="shared" si="0"/>
        <v>916</v>
      </c>
      <c r="M119" s="43">
        <f t="shared" si="0"/>
        <v>7615302.8499999996</v>
      </c>
      <c r="N119" s="43">
        <v>483</v>
      </c>
      <c r="O119" s="43">
        <v>5170286.33</v>
      </c>
      <c r="P119" s="43">
        <v>57</v>
      </c>
      <c r="Q119" s="43">
        <v>1083117.31</v>
      </c>
      <c r="R119" s="43">
        <f t="shared" ref="R119:S138" si="9">N119+P119</f>
        <v>540</v>
      </c>
      <c r="S119" s="43">
        <f t="shared" si="9"/>
        <v>6253403.6400000006</v>
      </c>
      <c r="T119" s="43">
        <f t="shared" si="1"/>
        <v>1456</v>
      </c>
      <c r="U119" s="43">
        <f t="shared" si="1"/>
        <v>13868706.49</v>
      </c>
      <c r="V119" s="16"/>
    </row>
    <row r="120" spans="1:22" s="9" customFormat="1" x14ac:dyDescent="0.2">
      <c r="A120" s="33">
        <v>113</v>
      </c>
      <c r="B120" s="54" t="s">
        <v>281</v>
      </c>
      <c r="C120" s="1" t="s">
        <v>282</v>
      </c>
      <c r="D120" s="44"/>
      <c r="E120" s="44"/>
      <c r="F120" s="44">
        <v>5</v>
      </c>
      <c r="G120" s="44">
        <v>279543.02</v>
      </c>
      <c r="H120" s="44">
        <v>14</v>
      </c>
      <c r="I120" s="44">
        <v>484304.35</v>
      </c>
      <c r="J120" s="44">
        <v>935</v>
      </c>
      <c r="K120" s="44">
        <v>5689058.21</v>
      </c>
      <c r="L120" s="42">
        <f t="shared" si="0"/>
        <v>954</v>
      </c>
      <c r="M120" s="42">
        <f t="shared" si="0"/>
        <v>6452905.5800000001</v>
      </c>
      <c r="N120" s="44">
        <v>922</v>
      </c>
      <c r="O120" s="44">
        <v>5934160.71</v>
      </c>
      <c r="P120" s="44">
        <v>5</v>
      </c>
      <c r="Q120" s="44">
        <v>450507.68</v>
      </c>
      <c r="R120" s="42">
        <f t="shared" si="9"/>
        <v>927</v>
      </c>
      <c r="S120" s="42">
        <f t="shared" si="9"/>
        <v>6384668.3899999997</v>
      </c>
      <c r="T120" s="42">
        <f t="shared" si="1"/>
        <v>1881</v>
      </c>
      <c r="U120" s="42">
        <f t="shared" si="1"/>
        <v>12837573.969999999</v>
      </c>
      <c r="V120" s="16"/>
    </row>
    <row r="121" spans="1:22" s="9" customFormat="1" x14ac:dyDescent="0.2">
      <c r="A121" s="30">
        <v>114</v>
      </c>
      <c r="B121" s="53" t="s">
        <v>321</v>
      </c>
      <c r="C121" s="32" t="s">
        <v>322</v>
      </c>
      <c r="D121" s="43">
        <v>12</v>
      </c>
      <c r="E121" s="43">
        <v>266604.09000000003</v>
      </c>
      <c r="F121" s="43">
        <v>23</v>
      </c>
      <c r="G121" s="43">
        <v>403496.57</v>
      </c>
      <c r="H121" s="43">
        <v>4</v>
      </c>
      <c r="I121" s="43">
        <v>81826.16</v>
      </c>
      <c r="J121" s="43">
        <v>104</v>
      </c>
      <c r="K121" s="43">
        <v>5318466.93</v>
      </c>
      <c r="L121" s="43">
        <f t="shared" si="0"/>
        <v>143</v>
      </c>
      <c r="M121" s="43">
        <f t="shared" si="0"/>
        <v>6070393.75</v>
      </c>
      <c r="N121" s="43">
        <v>91</v>
      </c>
      <c r="O121" s="43">
        <v>5792354.6100000003</v>
      </c>
      <c r="P121" s="43">
        <v>15</v>
      </c>
      <c r="Q121" s="43">
        <v>348319.45</v>
      </c>
      <c r="R121" s="43">
        <f t="shared" si="9"/>
        <v>106</v>
      </c>
      <c r="S121" s="43">
        <f t="shared" si="9"/>
        <v>6140674.0600000005</v>
      </c>
      <c r="T121" s="43">
        <f t="shared" si="1"/>
        <v>249</v>
      </c>
      <c r="U121" s="43">
        <f t="shared" si="1"/>
        <v>12211067.810000001</v>
      </c>
      <c r="V121" s="16"/>
    </row>
    <row r="122" spans="1:22" s="9" customFormat="1" x14ac:dyDescent="0.2">
      <c r="A122" s="33">
        <v>115</v>
      </c>
      <c r="B122" s="54" t="s">
        <v>254</v>
      </c>
      <c r="C122" s="1" t="s">
        <v>255</v>
      </c>
      <c r="D122" s="44">
        <v>1</v>
      </c>
      <c r="E122" s="44">
        <v>21758.5</v>
      </c>
      <c r="F122" s="44">
        <v>19</v>
      </c>
      <c r="G122" s="44">
        <v>1075814.56</v>
      </c>
      <c r="H122" s="44">
        <v>58</v>
      </c>
      <c r="I122" s="44">
        <v>2138565.21</v>
      </c>
      <c r="J122" s="44">
        <v>117</v>
      </c>
      <c r="K122" s="44">
        <v>3843851.33</v>
      </c>
      <c r="L122" s="42">
        <f t="shared" si="0"/>
        <v>195</v>
      </c>
      <c r="M122" s="42">
        <f t="shared" si="0"/>
        <v>7079989.5999999996</v>
      </c>
      <c r="N122" s="44">
        <v>38</v>
      </c>
      <c r="O122" s="44">
        <v>3813756.6</v>
      </c>
      <c r="P122" s="44">
        <v>9</v>
      </c>
      <c r="Q122" s="44">
        <v>1068941</v>
      </c>
      <c r="R122" s="42">
        <f t="shared" si="9"/>
        <v>47</v>
      </c>
      <c r="S122" s="42">
        <f t="shared" si="9"/>
        <v>4882697.5999999996</v>
      </c>
      <c r="T122" s="42">
        <f t="shared" si="1"/>
        <v>242</v>
      </c>
      <c r="U122" s="42">
        <f t="shared" si="1"/>
        <v>11962687.199999999</v>
      </c>
      <c r="V122" s="16"/>
    </row>
    <row r="123" spans="1:22" s="9" customFormat="1" x14ac:dyDescent="0.2">
      <c r="A123" s="30">
        <v>116</v>
      </c>
      <c r="B123" s="53" t="s">
        <v>275</v>
      </c>
      <c r="C123" s="32" t="s">
        <v>276</v>
      </c>
      <c r="D123" s="43"/>
      <c r="E123" s="43"/>
      <c r="F123" s="43">
        <v>33</v>
      </c>
      <c r="G123" s="43">
        <v>274300.93</v>
      </c>
      <c r="H123" s="43">
        <v>185</v>
      </c>
      <c r="I123" s="43">
        <v>446968.95</v>
      </c>
      <c r="J123" s="43">
        <v>584</v>
      </c>
      <c r="K123" s="43">
        <v>5669158.3799999999</v>
      </c>
      <c r="L123" s="43">
        <f t="shared" si="0"/>
        <v>802</v>
      </c>
      <c r="M123" s="43">
        <f t="shared" si="0"/>
        <v>6390428.2599999998</v>
      </c>
      <c r="N123" s="43">
        <v>296</v>
      </c>
      <c r="O123" s="43">
        <v>5500773.7999999998</v>
      </c>
      <c r="P123" s="43">
        <v>2</v>
      </c>
      <c r="Q123" s="43">
        <v>7310.07</v>
      </c>
      <c r="R123" s="43">
        <f t="shared" si="9"/>
        <v>298</v>
      </c>
      <c r="S123" s="43">
        <f t="shared" si="9"/>
        <v>5508083.8700000001</v>
      </c>
      <c r="T123" s="43">
        <f t="shared" si="1"/>
        <v>1100</v>
      </c>
      <c r="U123" s="43">
        <f t="shared" si="1"/>
        <v>11898512.129999999</v>
      </c>
      <c r="V123" s="16"/>
    </row>
    <row r="124" spans="1:22" s="9" customFormat="1" x14ac:dyDescent="0.2">
      <c r="A124" s="33">
        <v>117</v>
      </c>
      <c r="B124" s="54" t="s">
        <v>258</v>
      </c>
      <c r="C124" s="1" t="s">
        <v>259</v>
      </c>
      <c r="D124" s="44"/>
      <c r="E124" s="44"/>
      <c r="F124" s="44">
        <v>9</v>
      </c>
      <c r="G124" s="44">
        <v>92233.83</v>
      </c>
      <c r="H124" s="44">
        <v>151</v>
      </c>
      <c r="I124" s="44">
        <v>352045.18</v>
      </c>
      <c r="J124" s="44">
        <v>481</v>
      </c>
      <c r="K124" s="44">
        <v>5651516.6799999997</v>
      </c>
      <c r="L124" s="42">
        <f t="shared" si="0"/>
        <v>641</v>
      </c>
      <c r="M124" s="42">
        <f t="shared" si="0"/>
        <v>6095795.6899999995</v>
      </c>
      <c r="N124" s="44">
        <v>497</v>
      </c>
      <c r="O124" s="44">
        <v>5420945.8300000001</v>
      </c>
      <c r="P124" s="44">
        <v>7</v>
      </c>
      <c r="Q124" s="44">
        <v>43491.75</v>
      </c>
      <c r="R124" s="42">
        <f t="shared" si="9"/>
        <v>504</v>
      </c>
      <c r="S124" s="42">
        <f t="shared" si="9"/>
        <v>5464437.5800000001</v>
      </c>
      <c r="T124" s="42">
        <f t="shared" si="1"/>
        <v>1145</v>
      </c>
      <c r="U124" s="42">
        <f t="shared" si="1"/>
        <v>11560233.27</v>
      </c>
      <c r="V124" s="16"/>
    </row>
    <row r="125" spans="1:22" s="9" customFormat="1" x14ac:dyDescent="0.2">
      <c r="A125" s="30">
        <v>118</v>
      </c>
      <c r="B125" s="31" t="s">
        <v>246</v>
      </c>
      <c r="C125" s="32" t="s">
        <v>247</v>
      </c>
      <c r="D125" s="43">
        <v>10</v>
      </c>
      <c r="E125" s="43">
        <v>408111.07</v>
      </c>
      <c r="F125" s="43">
        <v>122</v>
      </c>
      <c r="G125" s="43">
        <v>3174206.4</v>
      </c>
      <c r="H125" s="43">
        <v>40</v>
      </c>
      <c r="I125" s="43">
        <v>662809.97</v>
      </c>
      <c r="J125" s="43">
        <v>223</v>
      </c>
      <c r="K125" s="43">
        <v>1520599.49</v>
      </c>
      <c r="L125" s="43">
        <f t="shared" si="0"/>
        <v>395</v>
      </c>
      <c r="M125" s="43">
        <f t="shared" si="0"/>
        <v>5765726.9299999997</v>
      </c>
      <c r="N125" s="43">
        <v>489</v>
      </c>
      <c r="O125" s="43">
        <v>4531959.79</v>
      </c>
      <c r="P125" s="43">
        <v>31</v>
      </c>
      <c r="Q125" s="43">
        <v>908111.21</v>
      </c>
      <c r="R125" s="43">
        <f t="shared" si="9"/>
        <v>520</v>
      </c>
      <c r="S125" s="43">
        <f t="shared" si="9"/>
        <v>5440071</v>
      </c>
      <c r="T125" s="43">
        <f t="shared" si="1"/>
        <v>915</v>
      </c>
      <c r="U125" s="43">
        <f t="shared" si="1"/>
        <v>11205797.93</v>
      </c>
      <c r="V125" s="16"/>
    </row>
    <row r="126" spans="1:22" s="9" customFormat="1" x14ac:dyDescent="0.2">
      <c r="A126" s="33">
        <v>119</v>
      </c>
      <c r="B126" s="54" t="s">
        <v>214</v>
      </c>
      <c r="C126" s="1" t="s">
        <v>215</v>
      </c>
      <c r="D126" s="44">
        <v>3</v>
      </c>
      <c r="E126" s="44">
        <v>109971.3</v>
      </c>
      <c r="F126" s="44">
        <v>110</v>
      </c>
      <c r="G126" s="44">
        <v>2032977.68</v>
      </c>
      <c r="H126" s="44">
        <v>39</v>
      </c>
      <c r="I126" s="44">
        <v>924629.65</v>
      </c>
      <c r="J126" s="44">
        <v>715</v>
      </c>
      <c r="K126" s="44">
        <v>2396161.58</v>
      </c>
      <c r="L126" s="42">
        <f t="shared" si="0"/>
        <v>867</v>
      </c>
      <c r="M126" s="42">
        <f t="shared" si="0"/>
        <v>5463740.21</v>
      </c>
      <c r="N126" s="44">
        <v>580</v>
      </c>
      <c r="O126" s="44">
        <v>4413715.05</v>
      </c>
      <c r="P126" s="44">
        <v>30</v>
      </c>
      <c r="Q126" s="44">
        <v>1002348.82</v>
      </c>
      <c r="R126" s="42">
        <f t="shared" si="9"/>
        <v>610</v>
      </c>
      <c r="S126" s="42">
        <f t="shared" si="9"/>
        <v>5416063.8700000001</v>
      </c>
      <c r="T126" s="42">
        <f t="shared" si="1"/>
        <v>1477</v>
      </c>
      <c r="U126" s="42">
        <f t="shared" si="1"/>
        <v>10879804.08</v>
      </c>
      <c r="V126" s="16"/>
    </row>
    <row r="127" spans="1:22" s="9" customFormat="1" x14ac:dyDescent="0.2">
      <c r="A127" s="30">
        <v>120</v>
      </c>
      <c r="B127" s="53" t="s">
        <v>248</v>
      </c>
      <c r="C127" s="32" t="s">
        <v>249</v>
      </c>
      <c r="D127" s="43"/>
      <c r="E127" s="43"/>
      <c r="F127" s="43"/>
      <c r="G127" s="43"/>
      <c r="H127" s="43">
        <v>256</v>
      </c>
      <c r="I127" s="43">
        <v>1199889.3400000001</v>
      </c>
      <c r="J127" s="43">
        <v>623</v>
      </c>
      <c r="K127" s="43">
        <v>5310019.95</v>
      </c>
      <c r="L127" s="43">
        <f t="shared" si="0"/>
        <v>879</v>
      </c>
      <c r="M127" s="43">
        <f t="shared" si="0"/>
        <v>6509909.29</v>
      </c>
      <c r="N127" s="43">
        <v>133</v>
      </c>
      <c r="O127" s="43">
        <v>4150947.97</v>
      </c>
      <c r="P127" s="43"/>
      <c r="Q127" s="43"/>
      <c r="R127" s="43">
        <f t="shared" si="9"/>
        <v>133</v>
      </c>
      <c r="S127" s="43">
        <f t="shared" si="9"/>
        <v>4150947.97</v>
      </c>
      <c r="T127" s="43">
        <f t="shared" si="1"/>
        <v>1012</v>
      </c>
      <c r="U127" s="43">
        <f t="shared" si="1"/>
        <v>10660857.26</v>
      </c>
      <c r="V127" s="16"/>
    </row>
    <row r="128" spans="1:22" s="9" customFormat="1" x14ac:dyDescent="0.2">
      <c r="A128" s="33">
        <v>121</v>
      </c>
      <c r="B128" s="54" t="s">
        <v>100</v>
      </c>
      <c r="C128" s="1" t="s">
        <v>101</v>
      </c>
      <c r="D128" s="44">
        <v>5</v>
      </c>
      <c r="E128" s="44">
        <v>2229743.04</v>
      </c>
      <c r="F128" s="44">
        <v>4</v>
      </c>
      <c r="G128" s="44">
        <v>455105.22</v>
      </c>
      <c r="H128" s="44">
        <v>7</v>
      </c>
      <c r="I128" s="44">
        <v>1575782.51</v>
      </c>
      <c r="J128" s="44">
        <v>17</v>
      </c>
      <c r="K128" s="44">
        <v>2126277.59</v>
      </c>
      <c r="L128" s="42">
        <f t="shared" si="0"/>
        <v>33</v>
      </c>
      <c r="M128" s="42">
        <f t="shared" si="0"/>
        <v>6386908.3599999994</v>
      </c>
      <c r="N128" s="44">
        <v>3</v>
      </c>
      <c r="O128" s="44">
        <v>1230000</v>
      </c>
      <c r="P128" s="44">
        <v>3</v>
      </c>
      <c r="Q128" s="44">
        <v>2370000</v>
      </c>
      <c r="R128" s="42">
        <f t="shared" si="9"/>
        <v>6</v>
      </c>
      <c r="S128" s="42">
        <f t="shared" si="9"/>
        <v>3600000</v>
      </c>
      <c r="T128" s="42">
        <f t="shared" si="1"/>
        <v>39</v>
      </c>
      <c r="U128" s="42">
        <f t="shared" si="1"/>
        <v>9986908.3599999994</v>
      </c>
      <c r="V128" s="16"/>
    </row>
    <row r="129" spans="1:22" s="9" customFormat="1" x14ac:dyDescent="0.2">
      <c r="A129" s="30">
        <v>122</v>
      </c>
      <c r="B129" s="53" t="s">
        <v>232</v>
      </c>
      <c r="C129" s="32" t="s">
        <v>233</v>
      </c>
      <c r="D129" s="43">
        <v>39</v>
      </c>
      <c r="E129" s="43">
        <v>4114183.99</v>
      </c>
      <c r="F129" s="43">
        <v>2</v>
      </c>
      <c r="G129" s="43">
        <v>128950</v>
      </c>
      <c r="H129" s="43">
        <v>20</v>
      </c>
      <c r="I129" s="43">
        <v>176233.47</v>
      </c>
      <c r="J129" s="43">
        <v>201</v>
      </c>
      <c r="K129" s="43">
        <v>556448.09</v>
      </c>
      <c r="L129" s="43">
        <f t="shared" si="0"/>
        <v>262</v>
      </c>
      <c r="M129" s="43">
        <f t="shared" si="0"/>
        <v>4975815.55</v>
      </c>
      <c r="N129" s="43">
        <v>31</v>
      </c>
      <c r="O129" s="43">
        <v>598334.28</v>
      </c>
      <c r="P129" s="43">
        <v>39</v>
      </c>
      <c r="Q129" s="43">
        <v>4180173.08</v>
      </c>
      <c r="R129" s="43">
        <f t="shared" si="9"/>
        <v>70</v>
      </c>
      <c r="S129" s="43">
        <f t="shared" si="9"/>
        <v>4778507.3600000003</v>
      </c>
      <c r="T129" s="43">
        <f t="shared" si="1"/>
        <v>332</v>
      </c>
      <c r="U129" s="43">
        <f t="shared" si="1"/>
        <v>9754322.9100000001</v>
      </c>
      <c r="V129" s="16"/>
    </row>
    <row r="130" spans="1:22" s="9" customFormat="1" x14ac:dyDescent="0.2">
      <c r="A130" s="33">
        <v>123</v>
      </c>
      <c r="B130" s="54" t="s">
        <v>256</v>
      </c>
      <c r="C130" s="1" t="s">
        <v>257</v>
      </c>
      <c r="D130" s="44">
        <v>1</v>
      </c>
      <c r="E130" s="44">
        <v>45875.75</v>
      </c>
      <c r="F130" s="44">
        <v>12</v>
      </c>
      <c r="G130" s="44">
        <v>469008.71</v>
      </c>
      <c r="H130" s="44">
        <v>47</v>
      </c>
      <c r="I130" s="44">
        <v>720775.23</v>
      </c>
      <c r="J130" s="44">
        <v>80</v>
      </c>
      <c r="K130" s="44">
        <v>2780941.39</v>
      </c>
      <c r="L130" s="42">
        <f t="shared" si="0"/>
        <v>140</v>
      </c>
      <c r="M130" s="42">
        <f t="shared" si="0"/>
        <v>4016601.08</v>
      </c>
      <c r="N130" s="44">
        <v>69</v>
      </c>
      <c r="O130" s="44">
        <v>4029441.49</v>
      </c>
      <c r="P130" s="44">
        <v>55</v>
      </c>
      <c r="Q130" s="44">
        <v>1402696.11</v>
      </c>
      <c r="R130" s="42">
        <f t="shared" si="9"/>
        <v>124</v>
      </c>
      <c r="S130" s="42">
        <f t="shared" si="9"/>
        <v>5432137.6000000006</v>
      </c>
      <c r="T130" s="42">
        <f t="shared" si="1"/>
        <v>264</v>
      </c>
      <c r="U130" s="42">
        <f t="shared" si="1"/>
        <v>9448738.6799999997</v>
      </c>
      <c r="V130" s="16"/>
    </row>
    <row r="131" spans="1:22" s="9" customFormat="1" x14ac:dyDescent="0.2">
      <c r="A131" s="30">
        <v>124</v>
      </c>
      <c r="B131" s="53" t="s">
        <v>222</v>
      </c>
      <c r="C131" s="32" t="s">
        <v>223</v>
      </c>
      <c r="D131" s="43">
        <v>3</v>
      </c>
      <c r="E131" s="43">
        <v>54853.78</v>
      </c>
      <c r="F131" s="43">
        <v>48</v>
      </c>
      <c r="G131" s="43">
        <v>858244.64</v>
      </c>
      <c r="H131" s="43">
        <v>111</v>
      </c>
      <c r="I131" s="43">
        <v>1258636.3400000001</v>
      </c>
      <c r="J131" s="43">
        <v>389</v>
      </c>
      <c r="K131" s="43">
        <v>2393217.46</v>
      </c>
      <c r="L131" s="43">
        <f t="shared" si="0"/>
        <v>551</v>
      </c>
      <c r="M131" s="43">
        <f t="shared" si="0"/>
        <v>4564952.22</v>
      </c>
      <c r="N131" s="43">
        <v>111</v>
      </c>
      <c r="O131" s="43">
        <v>2767030.62</v>
      </c>
      <c r="P131" s="43">
        <v>15</v>
      </c>
      <c r="Q131" s="43">
        <v>827705.48</v>
      </c>
      <c r="R131" s="43">
        <f t="shared" si="9"/>
        <v>126</v>
      </c>
      <c r="S131" s="43">
        <f t="shared" si="9"/>
        <v>3594736.1</v>
      </c>
      <c r="T131" s="43">
        <f t="shared" si="1"/>
        <v>677</v>
      </c>
      <c r="U131" s="43">
        <f t="shared" si="1"/>
        <v>8159688.3200000003</v>
      </c>
      <c r="V131" s="16"/>
    </row>
    <row r="132" spans="1:22" s="9" customFormat="1" x14ac:dyDescent="0.2">
      <c r="A132" s="33">
        <v>125</v>
      </c>
      <c r="B132" s="54" t="s">
        <v>309</v>
      </c>
      <c r="C132" s="1" t="s">
        <v>310</v>
      </c>
      <c r="D132" s="44"/>
      <c r="E132" s="44"/>
      <c r="F132" s="44"/>
      <c r="G132" s="44"/>
      <c r="H132" s="44">
        <v>892</v>
      </c>
      <c r="I132" s="44">
        <v>396369.86</v>
      </c>
      <c r="J132" s="44">
        <v>722</v>
      </c>
      <c r="K132" s="44">
        <v>862015.18</v>
      </c>
      <c r="L132" s="42">
        <f t="shared" si="0"/>
        <v>1614</v>
      </c>
      <c r="M132" s="42">
        <f t="shared" si="0"/>
        <v>1258385.04</v>
      </c>
      <c r="N132" s="44">
        <v>95</v>
      </c>
      <c r="O132" s="44">
        <v>3521617.74</v>
      </c>
      <c r="P132" s="44">
        <v>52</v>
      </c>
      <c r="Q132" s="44">
        <v>3059731</v>
      </c>
      <c r="R132" s="42">
        <f t="shared" si="9"/>
        <v>147</v>
      </c>
      <c r="S132" s="42">
        <f t="shared" si="9"/>
        <v>6581348.7400000002</v>
      </c>
      <c r="T132" s="42">
        <f t="shared" si="1"/>
        <v>1761</v>
      </c>
      <c r="U132" s="42">
        <f t="shared" si="1"/>
        <v>7839733.7800000003</v>
      </c>
      <c r="V132" s="16"/>
    </row>
    <row r="133" spans="1:22" s="9" customFormat="1" x14ac:dyDescent="0.2">
      <c r="A133" s="30">
        <v>126</v>
      </c>
      <c r="B133" s="53" t="s">
        <v>265</v>
      </c>
      <c r="C133" s="32" t="s">
        <v>266</v>
      </c>
      <c r="D133" s="43">
        <v>8</v>
      </c>
      <c r="E133" s="43">
        <v>114724.76</v>
      </c>
      <c r="F133" s="43">
        <v>28</v>
      </c>
      <c r="G133" s="43">
        <v>345848.71</v>
      </c>
      <c r="H133" s="43">
        <v>51</v>
      </c>
      <c r="I133" s="43">
        <v>812316.37</v>
      </c>
      <c r="J133" s="43">
        <v>325</v>
      </c>
      <c r="K133" s="43">
        <v>3227727.72</v>
      </c>
      <c r="L133" s="43">
        <f t="shared" si="0"/>
        <v>412</v>
      </c>
      <c r="M133" s="43">
        <f t="shared" si="0"/>
        <v>4500617.5600000005</v>
      </c>
      <c r="N133" s="43">
        <v>165</v>
      </c>
      <c r="O133" s="43">
        <v>2929540.56</v>
      </c>
      <c r="P133" s="43">
        <v>24</v>
      </c>
      <c r="Q133" s="43">
        <v>290678.08</v>
      </c>
      <c r="R133" s="43">
        <f t="shared" si="9"/>
        <v>189</v>
      </c>
      <c r="S133" s="43">
        <f t="shared" si="9"/>
        <v>3220218.64</v>
      </c>
      <c r="T133" s="43">
        <f t="shared" si="1"/>
        <v>601</v>
      </c>
      <c r="U133" s="43">
        <f t="shared" si="1"/>
        <v>7720836.2000000011</v>
      </c>
      <c r="V133" s="16"/>
    </row>
    <row r="134" spans="1:22" s="9" customFormat="1" x14ac:dyDescent="0.2">
      <c r="A134" s="33">
        <v>127</v>
      </c>
      <c r="B134" s="54" t="s">
        <v>277</v>
      </c>
      <c r="C134" s="1" t="s">
        <v>278</v>
      </c>
      <c r="D134" s="44"/>
      <c r="E134" s="44"/>
      <c r="F134" s="44"/>
      <c r="G134" s="44"/>
      <c r="H134" s="44">
        <v>132</v>
      </c>
      <c r="I134" s="44">
        <v>188445.17</v>
      </c>
      <c r="J134" s="44">
        <v>371</v>
      </c>
      <c r="K134" s="44">
        <v>3509610.02</v>
      </c>
      <c r="L134" s="42">
        <f t="shared" si="0"/>
        <v>503</v>
      </c>
      <c r="M134" s="42">
        <f t="shared" si="0"/>
        <v>3698055.19</v>
      </c>
      <c r="N134" s="44">
        <v>331</v>
      </c>
      <c r="O134" s="44">
        <v>3342268.18</v>
      </c>
      <c r="P134" s="44"/>
      <c r="Q134" s="44"/>
      <c r="R134" s="42">
        <f t="shared" si="9"/>
        <v>331</v>
      </c>
      <c r="S134" s="42">
        <f t="shared" si="9"/>
        <v>3342268.18</v>
      </c>
      <c r="T134" s="42">
        <f t="shared" si="1"/>
        <v>834</v>
      </c>
      <c r="U134" s="42">
        <f t="shared" si="1"/>
        <v>7040323.3700000001</v>
      </c>
      <c r="V134" s="16"/>
    </row>
    <row r="135" spans="1:22" s="9" customFormat="1" x14ac:dyDescent="0.2">
      <c r="A135" s="30">
        <v>128</v>
      </c>
      <c r="B135" s="53" t="s">
        <v>267</v>
      </c>
      <c r="C135" s="32" t="s">
        <v>268</v>
      </c>
      <c r="D135" s="43">
        <v>3</v>
      </c>
      <c r="E135" s="43">
        <v>87787.8</v>
      </c>
      <c r="F135" s="43">
        <v>28</v>
      </c>
      <c r="G135" s="43">
        <v>397723.93</v>
      </c>
      <c r="H135" s="43">
        <v>28</v>
      </c>
      <c r="I135" s="43">
        <v>701321.94</v>
      </c>
      <c r="J135" s="43">
        <v>599</v>
      </c>
      <c r="K135" s="43">
        <v>2774548.16</v>
      </c>
      <c r="L135" s="43">
        <f t="shared" si="0"/>
        <v>658</v>
      </c>
      <c r="M135" s="43">
        <f t="shared" si="0"/>
        <v>3961381.83</v>
      </c>
      <c r="N135" s="43">
        <v>216</v>
      </c>
      <c r="O135" s="43">
        <v>2690764.46</v>
      </c>
      <c r="P135" s="43">
        <v>5</v>
      </c>
      <c r="Q135" s="43">
        <v>295042.59999999998</v>
      </c>
      <c r="R135" s="43">
        <f t="shared" si="9"/>
        <v>221</v>
      </c>
      <c r="S135" s="43">
        <f t="shared" si="9"/>
        <v>2985807.06</v>
      </c>
      <c r="T135" s="43">
        <f t="shared" si="1"/>
        <v>879</v>
      </c>
      <c r="U135" s="43">
        <f t="shared" si="1"/>
        <v>6947188.8900000006</v>
      </c>
      <c r="V135" s="16"/>
    </row>
    <row r="136" spans="1:22" s="9" customFormat="1" x14ac:dyDescent="0.2">
      <c r="A136" s="33">
        <v>129</v>
      </c>
      <c r="B136" s="54" t="s">
        <v>238</v>
      </c>
      <c r="C136" s="1" t="s">
        <v>239</v>
      </c>
      <c r="D136" s="44"/>
      <c r="E136" s="44"/>
      <c r="F136" s="44">
        <v>47</v>
      </c>
      <c r="G136" s="44">
        <v>2650989.65</v>
      </c>
      <c r="H136" s="44">
        <v>7</v>
      </c>
      <c r="I136" s="44">
        <v>105210.85</v>
      </c>
      <c r="J136" s="44">
        <v>239</v>
      </c>
      <c r="K136" s="44">
        <v>562392.21</v>
      </c>
      <c r="L136" s="42">
        <f t="shared" si="0"/>
        <v>293</v>
      </c>
      <c r="M136" s="42">
        <f t="shared" si="0"/>
        <v>3318592.71</v>
      </c>
      <c r="N136" s="44">
        <v>157</v>
      </c>
      <c r="O136" s="44">
        <v>3346461.11</v>
      </c>
      <c r="P136" s="44">
        <v>1</v>
      </c>
      <c r="Q136" s="44">
        <v>132990.29</v>
      </c>
      <c r="R136" s="42">
        <f t="shared" si="9"/>
        <v>158</v>
      </c>
      <c r="S136" s="42">
        <f t="shared" si="9"/>
        <v>3479451.4</v>
      </c>
      <c r="T136" s="42">
        <f t="shared" si="1"/>
        <v>451</v>
      </c>
      <c r="U136" s="42">
        <f t="shared" si="1"/>
        <v>6798044.1099999994</v>
      </c>
      <c r="V136" s="16"/>
    </row>
    <row r="137" spans="1:22" s="9" customFormat="1" x14ac:dyDescent="0.2">
      <c r="A137" s="30">
        <v>130</v>
      </c>
      <c r="B137" s="53" t="s">
        <v>271</v>
      </c>
      <c r="C137" s="32" t="s">
        <v>272</v>
      </c>
      <c r="D137" s="43"/>
      <c r="E137" s="43"/>
      <c r="F137" s="43"/>
      <c r="G137" s="43"/>
      <c r="H137" s="43">
        <v>390</v>
      </c>
      <c r="I137" s="43">
        <v>349003.48</v>
      </c>
      <c r="J137" s="43">
        <v>1531</v>
      </c>
      <c r="K137" s="43">
        <v>3424082.78</v>
      </c>
      <c r="L137" s="43">
        <f t="shared" si="0"/>
        <v>1921</v>
      </c>
      <c r="M137" s="43">
        <f t="shared" si="0"/>
        <v>3773086.26</v>
      </c>
      <c r="N137" s="43">
        <v>73</v>
      </c>
      <c r="O137" s="43">
        <v>2935541.65</v>
      </c>
      <c r="P137" s="43"/>
      <c r="Q137" s="43"/>
      <c r="R137" s="43">
        <f t="shared" si="9"/>
        <v>73</v>
      </c>
      <c r="S137" s="43">
        <f t="shared" si="9"/>
        <v>2935541.65</v>
      </c>
      <c r="T137" s="43">
        <f t="shared" si="1"/>
        <v>1994</v>
      </c>
      <c r="U137" s="43">
        <f t="shared" si="1"/>
        <v>6708627.9100000001</v>
      </c>
      <c r="V137" s="16"/>
    </row>
    <row r="138" spans="1:22" s="9" customFormat="1" x14ac:dyDescent="0.2">
      <c r="A138" s="33">
        <v>131</v>
      </c>
      <c r="B138" s="54" t="s">
        <v>287</v>
      </c>
      <c r="C138" s="1" t="s">
        <v>288</v>
      </c>
      <c r="D138" s="44"/>
      <c r="E138" s="44"/>
      <c r="F138" s="44"/>
      <c r="G138" s="44"/>
      <c r="H138" s="44">
        <v>173</v>
      </c>
      <c r="I138" s="44">
        <v>636887.76</v>
      </c>
      <c r="J138" s="44">
        <v>445</v>
      </c>
      <c r="K138" s="44">
        <v>3065932.9</v>
      </c>
      <c r="L138" s="42">
        <f t="shared" si="0"/>
        <v>618</v>
      </c>
      <c r="M138" s="42">
        <f t="shared" si="0"/>
        <v>3702820.66</v>
      </c>
      <c r="N138" s="44">
        <v>237</v>
      </c>
      <c r="O138" s="44">
        <v>2522777.2599999998</v>
      </c>
      <c r="P138" s="44">
        <v>1</v>
      </c>
      <c r="Q138" s="44">
        <v>95000</v>
      </c>
      <c r="R138" s="42">
        <f t="shared" si="9"/>
        <v>238</v>
      </c>
      <c r="S138" s="42">
        <f t="shared" si="9"/>
        <v>2617777.2599999998</v>
      </c>
      <c r="T138" s="42">
        <f t="shared" si="1"/>
        <v>856</v>
      </c>
      <c r="U138" s="42">
        <f t="shared" si="1"/>
        <v>6320597.9199999999</v>
      </c>
      <c r="V138" s="16"/>
    </row>
    <row r="139" spans="1:22" s="9" customFormat="1" x14ac:dyDescent="0.2">
      <c r="A139" s="30">
        <v>132</v>
      </c>
      <c r="B139" s="53" t="s">
        <v>262</v>
      </c>
      <c r="C139" s="32" t="s">
        <v>372</v>
      </c>
      <c r="D139" s="43"/>
      <c r="E139" s="43"/>
      <c r="F139" s="43"/>
      <c r="G139" s="43"/>
      <c r="H139" s="43">
        <v>18</v>
      </c>
      <c r="I139" s="43">
        <v>434364.58</v>
      </c>
      <c r="J139" s="43">
        <v>10</v>
      </c>
      <c r="K139" s="43">
        <v>2598083.0299999998</v>
      </c>
      <c r="L139" s="43">
        <f t="shared" si="0"/>
        <v>28</v>
      </c>
      <c r="M139" s="43">
        <f t="shared" si="0"/>
        <v>3032447.61</v>
      </c>
      <c r="N139" s="43">
        <v>5</v>
      </c>
      <c r="O139" s="43">
        <v>2533861</v>
      </c>
      <c r="P139" s="43">
        <v>2</v>
      </c>
      <c r="Q139" s="43">
        <v>400000</v>
      </c>
      <c r="R139" s="43">
        <f t="shared" ref="R139:S179" si="10">N139+P139</f>
        <v>7</v>
      </c>
      <c r="S139" s="43">
        <f t="shared" si="10"/>
        <v>2933861</v>
      </c>
      <c r="T139" s="43">
        <f t="shared" si="1"/>
        <v>35</v>
      </c>
      <c r="U139" s="43">
        <f t="shared" si="1"/>
        <v>5966308.6099999994</v>
      </c>
      <c r="V139" s="16"/>
    </row>
    <row r="140" spans="1:22" s="9" customFormat="1" x14ac:dyDescent="0.2">
      <c r="A140" s="33">
        <v>133</v>
      </c>
      <c r="B140" s="54" t="s">
        <v>285</v>
      </c>
      <c r="C140" s="1" t="s">
        <v>286</v>
      </c>
      <c r="D140" s="44"/>
      <c r="E140" s="44"/>
      <c r="F140" s="44"/>
      <c r="G140" s="44"/>
      <c r="H140" s="44">
        <v>150</v>
      </c>
      <c r="I140" s="44">
        <v>431209.5</v>
      </c>
      <c r="J140" s="44">
        <v>451</v>
      </c>
      <c r="K140" s="44">
        <v>2945203.83</v>
      </c>
      <c r="L140" s="42">
        <f t="shared" si="0"/>
        <v>601</v>
      </c>
      <c r="M140" s="42">
        <f t="shared" ref="M140:M179" si="11">K140+I140+G140+E140</f>
        <v>3376413.33</v>
      </c>
      <c r="N140" s="44">
        <v>145</v>
      </c>
      <c r="O140" s="44">
        <v>2549508.38</v>
      </c>
      <c r="P140" s="44"/>
      <c r="Q140" s="44"/>
      <c r="R140" s="42">
        <f t="shared" si="10"/>
        <v>145</v>
      </c>
      <c r="S140" s="42">
        <f t="shared" si="10"/>
        <v>2549508.38</v>
      </c>
      <c r="T140" s="42">
        <f t="shared" si="1"/>
        <v>746</v>
      </c>
      <c r="U140" s="42">
        <f t="shared" ref="U140:U179" si="12">S140+M140</f>
        <v>5925921.71</v>
      </c>
      <c r="V140" s="16"/>
    </row>
    <row r="141" spans="1:22" s="9" customFormat="1" x14ac:dyDescent="0.2">
      <c r="A141" s="30">
        <v>134</v>
      </c>
      <c r="B141" s="53" t="s">
        <v>315</v>
      </c>
      <c r="C141" s="32" t="s">
        <v>316</v>
      </c>
      <c r="D141" s="43">
        <v>9</v>
      </c>
      <c r="E141" s="43">
        <v>711890.89</v>
      </c>
      <c r="F141" s="43">
        <v>39</v>
      </c>
      <c r="G141" s="43">
        <v>1221819.76</v>
      </c>
      <c r="H141" s="43">
        <v>49</v>
      </c>
      <c r="I141" s="43">
        <v>813110.45</v>
      </c>
      <c r="J141" s="43">
        <v>119</v>
      </c>
      <c r="K141" s="43">
        <v>1036011.77</v>
      </c>
      <c r="L141" s="43">
        <f t="shared" ref="L141:L179" si="13">J141+H141+F141+D141</f>
        <v>216</v>
      </c>
      <c r="M141" s="43">
        <f t="shared" si="11"/>
        <v>3782832.87</v>
      </c>
      <c r="N141" s="43">
        <v>76</v>
      </c>
      <c r="O141" s="43">
        <v>1302872.33</v>
      </c>
      <c r="P141" s="43">
        <v>16</v>
      </c>
      <c r="Q141" s="43">
        <v>569071.97</v>
      </c>
      <c r="R141" s="43">
        <f t="shared" si="10"/>
        <v>92</v>
      </c>
      <c r="S141" s="43">
        <f t="shared" si="10"/>
        <v>1871944.3</v>
      </c>
      <c r="T141" s="43">
        <f t="shared" ref="T141:T179" si="14">R141+L141</f>
        <v>308</v>
      </c>
      <c r="U141" s="43">
        <f t="shared" si="12"/>
        <v>5654777.1699999999</v>
      </c>
      <c r="V141" s="16"/>
    </row>
    <row r="142" spans="1:22" s="9" customFormat="1" x14ac:dyDescent="0.2">
      <c r="A142" s="33">
        <v>135</v>
      </c>
      <c r="B142" s="54" t="s">
        <v>269</v>
      </c>
      <c r="C142" s="1" t="s">
        <v>270</v>
      </c>
      <c r="D142" s="44">
        <v>4</v>
      </c>
      <c r="E142" s="44">
        <v>56339</v>
      </c>
      <c r="F142" s="44">
        <v>18</v>
      </c>
      <c r="G142" s="44">
        <v>233790.62</v>
      </c>
      <c r="H142" s="44">
        <v>36</v>
      </c>
      <c r="I142" s="44">
        <v>1053700.43</v>
      </c>
      <c r="J142" s="44">
        <v>104</v>
      </c>
      <c r="K142" s="44">
        <v>1667196.12</v>
      </c>
      <c r="L142" s="42">
        <f t="shared" si="13"/>
        <v>162</v>
      </c>
      <c r="M142" s="42">
        <f t="shared" si="11"/>
        <v>3011026.17</v>
      </c>
      <c r="N142" s="44">
        <v>91</v>
      </c>
      <c r="O142" s="44">
        <v>1694171.33</v>
      </c>
      <c r="P142" s="44">
        <v>27</v>
      </c>
      <c r="Q142" s="44">
        <v>948739.41</v>
      </c>
      <c r="R142" s="42">
        <f t="shared" si="10"/>
        <v>118</v>
      </c>
      <c r="S142" s="42">
        <f t="shared" si="10"/>
        <v>2642910.7400000002</v>
      </c>
      <c r="T142" s="42">
        <f t="shared" si="14"/>
        <v>280</v>
      </c>
      <c r="U142" s="42">
        <f t="shared" si="12"/>
        <v>5653936.9100000001</v>
      </c>
      <c r="V142" s="16"/>
    </row>
    <row r="143" spans="1:22" s="9" customFormat="1" x14ac:dyDescent="0.2">
      <c r="A143" s="30">
        <v>136</v>
      </c>
      <c r="B143" s="53" t="s">
        <v>279</v>
      </c>
      <c r="C143" s="32" t="s">
        <v>280</v>
      </c>
      <c r="D143" s="43"/>
      <c r="E143" s="43"/>
      <c r="F143" s="43">
        <v>2</v>
      </c>
      <c r="G143" s="43">
        <v>7796.54</v>
      </c>
      <c r="H143" s="43">
        <v>215</v>
      </c>
      <c r="I143" s="43">
        <v>1280677.17</v>
      </c>
      <c r="J143" s="43">
        <v>390</v>
      </c>
      <c r="K143" s="43">
        <v>2668629.25</v>
      </c>
      <c r="L143" s="43">
        <f t="shared" si="13"/>
        <v>607</v>
      </c>
      <c r="M143" s="43">
        <f t="shared" si="11"/>
        <v>3957102.96</v>
      </c>
      <c r="N143" s="43">
        <v>211</v>
      </c>
      <c r="O143" s="43">
        <v>1542921.06</v>
      </c>
      <c r="P143" s="43">
        <v>3</v>
      </c>
      <c r="Q143" s="43">
        <v>82600.27</v>
      </c>
      <c r="R143" s="43">
        <f t="shared" si="10"/>
        <v>214</v>
      </c>
      <c r="S143" s="43">
        <f t="shared" si="10"/>
        <v>1625521.33</v>
      </c>
      <c r="T143" s="43">
        <f t="shared" si="14"/>
        <v>821</v>
      </c>
      <c r="U143" s="43">
        <f t="shared" si="12"/>
        <v>5582624.29</v>
      </c>
      <c r="V143" s="16"/>
    </row>
    <row r="144" spans="1:22" s="9" customFormat="1" x14ac:dyDescent="0.2">
      <c r="A144" s="33">
        <v>137</v>
      </c>
      <c r="B144" s="54" t="s">
        <v>295</v>
      </c>
      <c r="C144" s="1" t="s">
        <v>296</v>
      </c>
      <c r="D144" s="44"/>
      <c r="E144" s="44"/>
      <c r="F144" s="44"/>
      <c r="G144" s="44"/>
      <c r="H144" s="44">
        <v>43</v>
      </c>
      <c r="I144" s="44">
        <v>96602.880000000005</v>
      </c>
      <c r="J144" s="44">
        <v>408</v>
      </c>
      <c r="K144" s="44">
        <v>2707492.87</v>
      </c>
      <c r="L144" s="42">
        <f t="shared" si="13"/>
        <v>451</v>
      </c>
      <c r="M144" s="42">
        <f t="shared" si="11"/>
        <v>2804095.75</v>
      </c>
      <c r="N144" s="44">
        <v>450</v>
      </c>
      <c r="O144" s="44">
        <v>2660190.7400000002</v>
      </c>
      <c r="P144" s="44">
        <v>5</v>
      </c>
      <c r="Q144" s="44">
        <v>23924.46</v>
      </c>
      <c r="R144" s="42">
        <f t="shared" si="10"/>
        <v>455</v>
      </c>
      <c r="S144" s="42">
        <f t="shared" si="10"/>
        <v>2684115.2000000002</v>
      </c>
      <c r="T144" s="42">
        <f t="shared" si="14"/>
        <v>906</v>
      </c>
      <c r="U144" s="42">
        <f t="shared" si="12"/>
        <v>5488210.9500000002</v>
      </c>
      <c r="V144" s="16"/>
    </row>
    <row r="145" spans="1:22" s="9" customFormat="1" x14ac:dyDescent="0.2">
      <c r="A145" s="30">
        <v>138</v>
      </c>
      <c r="B145" s="53" t="s">
        <v>250</v>
      </c>
      <c r="C145" s="32" t="s">
        <v>251</v>
      </c>
      <c r="D145" s="43"/>
      <c r="E145" s="43"/>
      <c r="F145" s="43">
        <v>12</v>
      </c>
      <c r="G145" s="43">
        <v>96568.57</v>
      </c>
      <c r="H145" s="43">
        <v>44</v>
      </c>
      <c r="I145" s="43">
        <v>1277337.72</v>
      </c>
      <c r="J145" s="43">
        <v>458</v>
      </c>
      <c r="K145" s="43">
        <v>2953736.89</v>
      </c>
      <c r="L145" s="43">
        <f t="shared" si="13"/>
        <v>514</v>
      </c>
      <c r="M145" s="43">
        <f t="shared" si="11"/>
        <v>4327643.1800000006</v>
      </c>
      <c r="N145" s="43">
        <v>15</v>
      </c>
      <c r="O145" s="43">
        <v>1059366.05</v>
      </c>
      <c r="P145" s="43">
        <v>7</v>
      </c>
      <c r="Q145" s="43">
        <v>20620.66</v>
      </c>
      <c r="R145" s="43">
        <f t="shared" si="10"/>
        <v>22</v>
      </c>
      <c r="S145" s="43">
        <f t="shared" si="10"/>
        <v>1079986.71</v>
      </c>
      <c r="T145" s="43">
        <f t="shared" si="14"/>
        <v>536</v>
      </c>
      <c r="U145" s="43">
        <f t="shared" si="12"/>
        <v>5407629.8900000006</v>
      </c>
      <c r="V145" s="16"/>
    </row>
    <row r="146" spans="1:22" s="9" customFormat="1" x14ac:dyDescent="0.2">
      <c r="A146" s="33">
        <v>139</v>
      </c>
      <c r="B146" s="54" t="s">
        <v>337</v>
      </c>
      <c r="C146" s="1" t="s">
        <v>338</v>
      </c>
      <c r="D146" s="44">
        <v>1</v>
      </c>
      <c r="E146" s="44">
        <v>25125</v>
      </c>
      <c r="F146" s="44">
        <v>35</v>
      </c>
      <c r="G146" s="44">
        <v>343093.43</v>
      </c>
      <c r="H146" s="44">
        <v>106</v>
      </c>
      <c r="I146" s="44">
        <v>100513.83</v>
      </c>
      <c r="J146" s="44">
        <v>1305</v>
      </c>
      <c r="K146" s="44">
        <v>2225179.06</v>
      </c>
      <c r="L146" s="44">
        <f t="shared" si="13"/>
        <v>1447</v>
      </c>
      <c r="M146" s="44">
        <f t="shared" si="11"/>
        <v>2693911.3200000003</v>
      </c>
      <c r="N146" s="44">
        <v>755</v>
      </c>
      <c r="O146" s="44">
        <v>2503716.52</v>
      </c>
      <c r="P146" s="44">
        <v>9</v>
      </c>
      <c r="Q146" s="44">
        <v>76457.539999999994</v>
      </c>
      <c r="R146" s="42">
        <f t="shared" si="10"/>
        <v>764</v>
      </c>
      <c r="S146" s="42">
        <f t="shared" si="10"/>
        <v>2580174.06</v>
      </c>
      <c r="T146" s="44">
        <f t="shared" si="14"/>
        <v>2211</v>
      </c>
      <c r="U146" s="44">
        <f t="shared" si="12"/>
        <v>5274085.3800000008</v>
      </c>
      <c r="V146" s="16"/>
    </row>
    <row r="147" spans="1:22" s="9" customFormat="1" x14ac:dyDescent="0.2">
      <c r="A147" s="30">
        <v>140</v>
      </c>
      <c r="B147" s="53" t="s">
        <v>303</v>
      </c>
      <c r="C147" s="32" t="s">
        <v>304</v>
      </c>
      <c r="D147" s="43"/>
      <c r="E147" s="43"/>
      <c r="F147" s="43">
        <v>26</v>
      </c>
      <c r="G147" s="43">
        <v>1556766.57</v>
      </c>
      <c r="H147" s="43">
        <v>12</v>
      </c>
      <c r="I147" s="43">
        <v>363645.17</v>
      </c>
      <c r="J147" s="43">
        <v>97</v>
      </c>
      <c r="K147" s="43">
        <v>820946.7</v>
      </c>
      <c r="L147" s="43">
        <f t="shared" si="13"/>
        <v>135</v>
      </c>
      <c r="M147" s="43">
        <f t="shared" si="11"/>
        <v>2741358.44</v>
      </c>
      <c r="N147" s="43">
        <v>102</v>
      </c>
      <c r="O147" s="43">
        <v>2251816.0699999998</v>
      </c>
      <c r="P147" s="43">
        <v>6</v>
      </c>
      <c r="Q147" s="43">
        <v>231812.12</v>
      </c>
      <c r="R147" s="43">
        <f t="shared" si="10"/>
        <v>108</v>
      </c>
      <c r="S147" s="43">
        <f t="shared" si="10"/>
        <v>2483628.19</v>
      </c>
      <c r="T147" s="43">
        <f t="shared" si="14"/>
        <v>243</v>
      </c>
      <c r="U147" s="43">
        <f t="shared" si="12"/>
        <v>5224986.63</v>
      </c>
      <c r="V147" s="16"/>
    </row>
    <row r="148" spans="1:22" s="9" customFormat="1" x14ac:dyDescent="0.2">
      <c r="A148" s="33">
        <v>141</v>
      </c>
      <c r="B148" s="54" t="s">
        <v>363</v>
      </c>
      <c r="C148" s="1" t="s">
        <v>364</v>
      </c>
      <c r="D148" s="44"/>
      <c r="E148" s="44"/>
      <c r="F148" s="44"/>
      <c r="G148" s="44"/>
      <c r="H148" s="44">
        <v>47</v>
      </c>
      <c r="I148" s="44">
        <v>152445.51</v>
      </c>
      <c r="J148" s="44">
        <v>180</v>
      </c>
      <c r="K148" s="44">
        <v>1362478.55</v>
      </c>
      <c r="L148" s="42">
        <f t="shared" si="13"/>
        <v>227</v>
      </c>
      <c r="M148" s="42">
        <f t="shared" si="11"/>
        <v>1514924.06</v>
      </c>
      <c r="N148" s="44">
        <v>124</v>
      </c>
      <c r="O148" s="44">
        <v>2342340.5</v>
      </c>
      <c r="P148" s="44">
        <v>29</v>
      </c>
      <c r="Q148" s="44">
        <v>1132104</v>
      </c>
      <c r="R148" s="42">
        <f t="shared" si="10"/>
        <v>153</v>
      </c>
      <c r="S148" s="42">
        <f t="shared" si="10"/>
        <v>3474444.5</v>
      </c>
      <c r="T148" s="42">
        <f t="shared" si="14"/>
        <v>380</v>
      </c>
      <c r="U148" s="42">
        <f t="shared" si="12"/>
        <v>4989368.5600000005</v>
      </c>
      <c r="V148" s="16"/>
    </row>
    <row r="149" spans="1:22" s="9" customFormat="1" x14ac:dyDescent="0.2">
      <c r="A149" s="30">
        <v>142</v>
      </c>
      <c r="B149" s="31" t="s">
        <v>291</v>
      </c>
      <c r="C149" s="32" t="s">
        <v>292</v>
      </c>
      <c r="D149" s="43"/>
      <c r="E149" s="43"/>
      <c r="F149" s="43">
        <v>1</v>
      </c>
      <c r="G149" s="43">
        <v>7400</v>
      </c>
      <c r="H149" s="43">
        <v>370</v>
      </c>
      <c r="I149" s="43">
        <v>244834.5</v>
      </c>
      <c r="J149" s="43">
        <v>2220</v>
      </c>
      <c r="K149" s="43">
        <v>2403040.88</v>
      </c>
      <c r="L149" s="43">
        <f t="shared" si="13"/>
        <v>2591</v>
      </c>
      <c r="M149" s="43">
        <f t="shared" si="11"/>
        <v>2655275.38</v>
      </c>
      <c r="N149" s="43">
        <v>144</v>
      </c>
      <c r="O149" s="43">
        <v>2209612.39</v>
      </c>
      <c r="P149" s="43">
        <v>2</v>
      </c>
      <c r="Q149" s="43">
        <v>25850.7</v>
      </c>
      <c r="R149" s="43">
        <f t="shared" si="10"/>
        <v>146</v>
      </c>
      <c r="S149" s="43">
        <f t="shared" si="10"/>
        <v>2235463.0900000003</v>
      </c>
      <c r="T149" s="43">
        <f t="shared" si="14"/>
        <v>2737</v>
      </c>
      <c r="U149" s="43">
        <f t="shared" si="12"/>
        <v>4890738.4700000007</v>
      </c>
      <c r="V149" s="16"/>
    </row>
    <row r="150" spans="1:22" s="9" customFormat="1" x14ac:dyDescent="0.2">
      <c r="A150" s="33">
        <v>143</v>
      </c>
      <c r="B150" s="54" t="s">
        <v>317</v>
      </c>
      <c r="C150" s="1" t="s">
        <v>318</v>
      </c>
      <c r="D150" s="44"/>
      <c r="E150" s="44"/>
      <c r="F150" s="44">
        <v>1</v>
      </c>
      <c r="G150" s="44">
        <v>495</v>
      </c>
      <c r="H150" s="44">
        <v>16</v>
      </c>
      <c r="I150" s="44">
        <v>17716.259999999998</v>
      </c>
      <c r="J150" s="44">
        <v>301</v>
      </c>
      <c r="K150" s="44">
        <v>2410206.98</v>
      </c>
      <c r="L150" s="42">
        <f t="shared" si="13"/>
        <v>318</v>
      </c>
      <c r="M150" s="42">
        <f t="shared" si="11"/>
        <v>2428418.2399999998</v>
      </c>
      <c r="N150" s="44">
        <v>249</v>
      </c>
      <c r="O150" s="44">
        <v>2426937.5699999998</v>
      </c>
      <c r="P150" s="44">
        <v>1</v>
      </c>
      <c r="Q150" s="44">
        <v>24046</v>
      </c>
      <c r="R150" s="42">
        <f t="shared" si="10"/>
        <v>250</v>
      </c>
      <c r="S150" s="42">
        <f t="shared" si="10"/>
        <v>2450983.5699999998</v>
      </c>
      <c r="T150" s="42">
        <f t="shared" si="14"/>
        <v>568</v>
      </c>
      <c r="U150" s="42">
        <f t="shared" si="12"/>
        <v>4879401.8099999996</v>
      </c>
      <c r="V150" s="16"/>
    </row>
    <row r="151" spans="1:22" s="9" customFormat="1" x14ac:dyDescent="0.2">
      <c r="A151" s="30">
        <v>144</v>
      </c>
      <c r="B151" s="53" t="s">
        <v>293</v>
      </c>
      <c r="C151" s="32" t="s">
        <v>294</v>
      </c>
      <c r="D151" s="43"/>
      <c r="E151" s="43"/>
      <c r="F151" s="43">
        <v>8</v>
      </c>
      <c r="G151" s="43">
        <v>88031.66</v>
      </c>
      <c r="H151" s="43">
        <v>107</v>
      </c>
      <c r="I151" s="43">
        <v>53087.29</v>
      </c>
      <c r="J151" s="43">
        <v>1009</v>
      </c>
      <c r="K151" s="43">
        <v>2140207.23</v>
      </c>
      <c r="L151" s="43">
        <f t="shared" si="13"/>
        <v>1124</v>
      </c>
      <c r="M151" s="43">
        <f t="shared" si="11"/>
        <v>2281326.1800000002</v>
      </c>
      <c r="N151" s="43">
        <v>338</v>
      </c>
      <c r="O151" s="43">
        <v>2159579.56</v>
      </c>
      <c r="P151" s="43"/>
      <c r="Q151" s="43"/>
      <c r="R151" s="43">
        <f t="shared" si="10"/>
        <v>338</v>
      </c>
      <c r="S151" s="43">
        <f t="shared" si="10"/>
        <v>2159579.56</v>
      </c>
      <c r="T151" s="43">
        <f t="shared" si="14"/>
        <v>1462</v>
      </c>
      <c r="U151" s="43">
        <f t="shared" si="12"/>
        <v>4440905.74</v>
      </c>
      <c r="V151" s="16"/>
    </row>
    <row r="152" spans="1:22" s="9" customFormat="1" x14ac:dyDescent="0.2">
      <c r="A152" s="33">
        <v>145</v>
      </c>
      <c r="B152" s="54" t="s">
        <v>311</v>
      </c>
      <c r="C152" s="1" t="s">
        <v>312</v>
      </c>
      <c r="D152" s="44"/>
      <c r="E152" s="44"/>
      <c r="F152" s="44"/>
      <c r="G152" s="44"/>
      <c r="H152" s="44">
        <v>14</v>
      </c>
      <c r="I152" s="44">
        <v>12600.49</v>
      </c>
      <c r="J152" s="44">
        <v>326</v>
      </c>
      <c r="K152" s="44">
        <v>2076558.98</v>
      </c>
      <c r="L152" s="42">
        <f t="shared" si="13"/>
        <v>340</v>
      </c>
      <c r="M152" s="42">
        <f t="shared" si="11"/>
        <v>2089159.47</v>
      </c>
      <c r="N152" s="44">
        <v>329</v>
      </c>
      <c r="O152" s="44">
        <v>2070402.59</v>
      </c>
      <c r="P152" s="44">
        <v>8</v>
      </c>
      <c r="Q152" s="44">
        <v>13872.99</v>
      </c>
      <c r="R152" s="42">
        <f t="shared" si="10"/>
        <v>337</v>
      </c>
      <c r="S152" s="42">
        <f t="shared" si="10"/>
        <v>2084275.58</v>
      </c>
      <c r="T152" s="42">
        <f t="shared" si="14"/>
        <v>677</v>
      </c>
      <c r="U152" s="42">
        <f t="shared" si="12"/>
        <v>4173435.05</v>
      </c>
      <c r="V152" s="16"/>
    </row>
    <row r="153" spans="1:22" s="9" customFormat="1" x14ac:dyDescent="0.2">
      <c r="A153" s="30">
        <v>146</v>
      </c>
      <c r="B153" s="53" t="s">
        <v>307</v>
      </c>
      <c r="C153" s="32" t="s">
        <v>308</v>
      </c>
      <c r="D153" s="43"/>
      <c r="E153" s="43"/>
      <c r="F153" s="43"/>
      <c r="G153" s="43"/>
      <c r="H153" s="43">
        <v>137</v>
      </c>
      <c r="I153" s="43">
        <v>558123.17000000004</v>
      </c>
      <c r="J153" s="43">
        <v>283</v>
      </c>
      <c r="K153" s="43">
        <v>1767449.92</v>
      </c>
      <c r="L153" s="43">
        <f t="shared" si="13"/>
        <v>420</v>
      </c>
      <c r="M153" s="43">
        <f t="shared" si="11"/>
        <v>2325573.09</v>
      </c>
      <c r="N153" s="43">
        <v>98</v>
      </c>
      <c r="O153" s="43">
        <v>1181205.27</v>
      </c>
      <c r="P153" s="43"/>
      <c r="Q153" s="43"/>
      <c r="R153" s="43">
        <f t="shared" si="10"/>
        <v>98</v>
      </c>
      <c r="S153" s="43">
        <f t="shared" si="10"/>
        <v>1181205.27</v>
      </c>
      <c r="T153" s="43">
        <f t="shared" si="14"/>
        <v>518</v>
      </c>
      <c r="U153" s="43">
        <f t="shared" si="12"/>
        <v>3506778.36</v>
      </c>
      <c r="V153" s="16"/>
    </row>
    <row r="154" spans="1:22" s="9" customFormat="1" x14ac:dyDescent="0.2">
      <c r="A154" s="33">
        <v>147</v>
      </c>
      <c r="B154" s="54" t="s">
        <v>305</v>
      </c>
      <c r="C154" s="1" t="s">
        <v>306</v>
      </c>
      <c r="D154" s="44">
        <v>22</v>
      </c>
      <c r="E154" s="44">
        <v>144847.88</v>
      </c>
      <c r="F154" s="44">
        <v>15</v>
      </c>
      <c r="G154" s="44">
        <v>263218.93</v>
      </c>
      <c r="H154" s="44">
        <v>96</v>
      </c>
      <c r="I154" s="44">
        <v>622158.9</v>
      </c>
      <c r="J154" s="44">
        <v>649</v>
      </c>
      <c r="K154" s="44">
        <v>1319868.8500000001</v>
      </c>
      <c r="L154" s="44">
        <f t="shared" si="13"/>
        <v>782</v>
      </c>
      <c r="M154" s="44">
        <f t="shared" si="11"/>
        <v>2350094.56</v>
      </c>
      <c r="N154" s="44">
        <v>114</v>
      </c>
      <c r="O154" s="44">
        <v>940972.23</v>
      </c>
      <c r="P154" s="44">
        <v>6</v>
      </c>
      <c r="Q154" s="44">
        <v>110502.39999999999</v>
      </c>
      <c r="R154" s="42">
        <f t="shared" si="10"/>
        <v>120</v>
      </c>
      <c r="S154" s="42">
        <f t="shared" si="10"/>
        <v>1051474.6299999999</v>
      </c>
      <c r="T154" s="44">
        <f t="shared" si="14"/>
        <v>902</v>
      </c>
      <c r="U154" s="44">
        <f t="shared" si="12"/>
        <v>3401569.19</v>
      </c>
      <c r="V154" s="16"/>
    </row>
    <row r="155" spans="1:22" s="9" customFormat="1" x14ac:dyDescent="0.2">
      <c r="A155" s="30">
        <v>148</v>
      </c>
      <c r="B155" s="53" t="s">
        <v>297</v>
      </c>
      <c r="C155" s="32" t="s">
        <v>298</v>
      </c>
      <c r="D155" s="43"/>
      <c r="E155" s="43"/>
      <c r="F155" s="43"/>
      <c r="G155" s="43"/>
      <c r="H155" s="43">
        <v>302</v>
      </c>
      <c r="I155" s="43">
        <v>1506661.36</v>
      </c>
      <c r="J155" s="43">
        <v>327</v>
      </c>
      <c r="K155" s="43">
        <v>1709654.56</v>
      </c>
      <c r="L155" s="43">
        <f t="shared" si="13"/>
        <v>629</v>
      </c>
      <c r="M155" s="43">
        <f t="shared" si="11"/>
        <v>3216315.92</v>
      </c>
      <c r="N155" s="43">
        <v>29</v>
      </c>
      <c r="O155" s="43">
        <v>88567</v>
      </c>
      <c r="P155" s="43">
        <v>2</v>
      </c>
      <c r="Q155" s="43">
        <v>5998.38</v>
      </c>
      <c r="R155" s="43">
        <f t="shared" si="10"/>
        <v>31</v>
      </c>
      <c r="S155" s="43">
        <f t="shared" si="10"/>
        <v>94565.38</v>
      </c>
      <c r="T155" s="43">
        <f t="shared" si="14"/>
        <v>660</v>
      </c>
      <c r="U155" s="43">
        <f t="shared" si="12"/>
        <v>3310881.3</v>
      </c>
      <c r="V155" s="16"/>
    </row>
    <row r="156" spans="1:22" s="9" customFormat="1" x14ac:dyDescent="0.2">
      <c r="A156" s="33">
        <v>149</v>
      </c>
      <c r="B156" s="54" t="s">
        <v>319</v>
      </c>
      <c r="C156" s="1" t="s">
        <v>320</v>
      </c>
      <c r="D156" s="44"/>
      <c r="E156" s="44"/>
      <c r="F156" s="44">
        <v>1</v>
      </c>
      <c r="G156" s="44">
        <v>2235</v>
      </c>
      <c r="H156" s="44">
        <v>40</v>
      </c>
      <c r="I156" s="44">
        <v>18496.71</v>
      </c>
      <c r="J156" s="44">
        <v>813</v>
      </c>
      <c r="K156" s="44">
        <v>1239240.28</v>
      </c>
      <c r="L156" s="44">
        <f t="shared" si="13"/>
        <v>854</v>
      </c>
      <c r="M156" s="44">
        <f t="shared" si="11"/>
        <v>1259971.99</v>
      </c>
      <c r="N156" s="44">
        <v>148</v>
      </c>
      <c r="O156" s="44">
        <v>1234820.96</v>
      </c>
      <c r="P156" s="44">
        <v>1</v>
      </c>
      <c r="Q156" s="44">
        <v>500</v>
      </c>
      <c r="R156" s="42">
        <f t="shared" si="10"/>
        <v>149</v>
      </c>
      <c r="S156" s="42">
        <f t="shared" si="10"/>
        <v>1235320.96</v>
      </c>
      <c r="T156" s="44">
        <f t="shared" si="14"/>
        <v>1003</v>
      </c>
      <c r="U156" s="44">
        <f t="shared" si="12"/>
        <v>2495292.9500000002</v>
      </c>
      <c r="V156" s="16"/>
    </row>
    <row r="157" spans="1:22" s="9" customFormat="1" x14ac:dyDescent="0.2">
      <c r="A157" s="30">
        <v>150</v>
      </c>
      <c r="B157" s="53" t="s">
        <v>313</v>
      </c>
      <c r="C157" s="32" t="s">
        <v>314</v>
      </c>
      <c r="D157" s="43"/>
      <c r="E157" s="43"/>
      <c r="F157" s="43"/>
      <c r="G157" s="43"/>
      <c r="H157" s="43"/>
      <c r="I157" s="43"/>
      <c r="J157" s="43">
        <v>4</v>
      </c>
      <c r="K157" s="43">
        <v>29203.57</v>
      </c>
      <c r="L157" s="43">
        <f t="shared" si="13"/>
        <v>4</v>
      </c>
      <c r="M157" s="43">
        <f t="shared" si="11"/>
        <v>29203.57</v>
      </c>
      <c r="N157" s="43">
        <v>2</v>
      </c>
      <c r="O157" s="43">
        <v>2350000</v>
      </c>
      <c r="P157" s="43"/>
      <c r="Q157" s="43"/>
      <c r="R157" s="43">
        <f t="shared" si="10"/>
        <v>2</v>
      </c>
      <c r="S157" s="43">
        <f t="shared" si="10"/>
        <v>2350000</v>
      </c>
      <c r="T157" s="43">
        <f t="shared" si="14"/>
        <v>6</v>
      </c>
      <c r="U157" s="43">
        <f t="shared" si="12"/>
        <v>2379203.5699999998</v>
      </c>
      <c r="V157" s="16"/>
    </row>
    <row r="158" spans="1:22" s="9" customFormat="1" x14ac:dyDescent="0.2">
      <c r="A158" s="33">
        <v>151</v>
      </c>
      <c r="B158" s="54" t="s">
        <v>327</v>
      </c>
      <c r="C158" s="1" t="s">
        <v>328</v>
      </c>
      <c r="D158" s="44"/>
      <c r="E158" s="44"/>
      <c r="F158" s="44"/>
      <c r="G158" s="44"/>
      <c r="H158" s="44">
        <v>33</v>
      </c>
      <c r="I158" s="44">
        <v>68411.33</v>
      </c>
      <c r="J158" s="44">
        <v>496</v>
      </c>
      <c r="K158" s="44">
        <v>1110438.6299999999</v>
      </c>
      <c r="L158" s="44">
        <f t="shared" si="13"/>
        <v>529</v>
      </c>
      <c r="M158" s="44">
        <f t="shared" si="11"/>
        <v>1178849.96</v>
      </c>
      <c r="N158" s="44">
        <v>92</v>
      </c>
      <c r="O158" s="44">
        <v>1076211.3999999999</v>
      </c>
      <c r="P158" s="44">
        <v>1</v>
      </c>
      <c r="Q158" s="44">
        <v>20000</v>
      </c>
      <c r="R158" s="42">
        <f t="shared" si="10"/>
        <v>93</v>
      </c>
      <c r="S158" s="42">
        <f t="shared" si="10"/>
        <v>1096211.3999999999</v>
      </c>
      <c r="T158" s="44">
        <f t="shared" si="14"/>
        <v>622</v>
      </c>
      <c r="U158" s="44">
        <f t="shared" si="12"/>
        <v>2275061.36</v>
      </c>
      <c r="V158" s="16"/>
    </row>
    <row r="159" spans="1:22" s="9" customFormat="1" x14ac:dyDescent="0.2">
      <c r="A159" s="30">
        <v>152</v>
      </c>
      <c r="B159" s="53" t="s">
        <v>323</v>
      </c>
      <c r="C159" s="32" t="s">
        <v>324</v>
      </c>
      <c r="D159" s="43"/>
      <c r="E159" s="43"/>
      <c r="F159" s="43"/>
      <c r="G159" s="43"/>
      <c r="H159" s="43">
        <v>99</v>
      </c>
      <c r="I159" s="43">
        <v>143888.69</v>
      </c>
      <c r="J159" s="43">
        <v>228</v>
      </c>
      <c r="K159" s="43">
        <v>748295.33</v>
      </c>
      <c r="L159" s="43">
        <f t="shared" si="13"/>
        <v>327</v>
      </c>
      <c r="M159" s="43">
        <f t="shared" si="11"/>
        <v>892184.02</v>
      </c>
      <c r="N159" s="43">
        <v>146</v>
      </c>
      <c r="O159" s="43">
        <v>971287.18</v>
      </c>
      <c r="P159" s="43">
        <v>30</v>
      </c>
      <c r="Q159" s="43">
        <v>365308</v>
      </c>
      <c r="R159" s="43">
        <f t="shared" si="10"/>
        <v>176</v>
      </c>
      <c r="S159" s="43">
        <f t="shared" si="10"/>
        <v>1336595.1800000002</v>
      </c>
      <c r="T159" s="43">
        <f t="shared" si="14"/>
        <v>503</v>
      </c>
      <c r="U159" s="43">
        <f t="shared" si="12"/>
        <v>2228779.2000000002</v>
      </c>
      <c r="V159" s="16"/>
    </row>
    <row r="160" spans="1:22" s="9" customFormat="1" x14ac:dyDescent="0.2">
      <c r="A160" s="33">
        <v>153</v>
      </c>
      <c r="B160" s="54" t="s">
        <v>325</v>
      </c>
      <c r="C160" s="1" t="s">
        <v>326</v>
      </c>
      <c r="D160" s="44"/>
      <c r="E160" s="44"/>
      <c r="F160" s="44"/>
      <c r="G160" s="44"/>
      <c r="H160" s="44"/>
      <c r="I160" s="44"/>
      <c r="J160" s="44">
        <v>3</v>
      </c>
      <c r="K160" s="44">
        <v>283.69</v>
      </c>
      <c r="L160" s="44">
        <f t="shared" si="13"/>
        <v>3</v>
      </c>
      <c r="M160" s="44">
        <f t="shared" si="11"/>
        <v>283.69</v>
      </c>
      <c r="N160" s="44">
        <v>4</v>
      </c>
      <c r="O160" s="44">
        <v>737471.58</v>
      </c>
      <c r="P160" s="44">
        <v>5</v>
      </c>
      <c r="Q160" s="44">
        <v>1149881.76</v>
      </c>
      <c r="R160" s="42">
        <f t="shared" si="10"/>
        <v>9</v>
      </c>
      <c r="S160" s="42">
        <f t="shared" si="10"/>
        <v>1887353.3399999999</v>
      </c>
      <c r="T160" s="44">
        <f t="shared" si="14"/>
        <v>12</v>
      </c>
      <c r="U160" s="44">
        <f t="shared" si="12"/>
        <v>1887637.0299999998</v>
      </c>
      <c r="V160" s="16"/>
    </row>
    <row r="161" spans="1:22" s="9" customFormat="1" x14ac:dyDescent="0.2">
      <c r="A161" s="30">
        <v>154</v>
      </c>
      <c r="B161" s="53" t="s">
        <v>331</v>
      </c>
      <c r="C161" s="32" t="s">
        <v>332</v>
      </c>
      <c r="D161" s="43"/>
      <c r="E161" s="43"/>
      <c r="F161" s="43"/>
      <c r="G161" s="43"/>
      <c r="H161" s="43">
        <v>84</v>
      </c>
      <c r="I161" s="43">
        <v>59373.33</v>
      </c>
      <c r="J161" s="43">
        <v>373</v>
      </c>
      <c r="K161" s="43">
        <v>807845</v>
      </c>
      <c r="L161" s="43">
        <f t="shared" si="13"/>
        <v>457</v>
      </c>
      <c r="M161" s="43">
        <f t="shared" si="11"/>
        <v>867218.33</v>
      </c>
      <c r="N161" s="43">
        <v>96</v>
      </c>
      <c r="O161" s="43">
        <v>756834.65</v>
      </c>
      <c r="P161" s="43"/>
      <c r="Q161" s="43"/>
      <c r="R161" s="43">
        <f t="shared" si="10"/>
        <v>96</v>
      </c>
      <c r="S161" s="43">
        <f t="shared" si="10"/>
        <v>756834.65</v>
      </c>
      <c r="T161" s="43">
        <f t="shared" si="14"/>
        <v>553</v>
      </c>
      <c r="U161" s="43">
        <f t="shared" si="12"/>
        <v>1624052.98</v>
      </c>
      <c r="V161" s="16"/>
    </row>
    <row r="162" spans="1:22" s="9" customFormat="1" x14ac:dyDescent="0.2">
      <c r="A162" s="33">
        <v>155</v>
      </c>
      <c r="B162" s="54" t="s">
        <v>339</v>
      </c>
      <c r="C162" s="1" t="s">
        <v>340</v>
      </c>
      <c r="D162" s="44"/>
      <c r="E162" s="44"/>
      <c r="F162" s="44"/>
      <c r="G162" s="44"/>
      <c r="H162" s="44"/>
      <c r="I162" s="44"/>
      <c r="J162" s="44">
        <v>297</v>
      </c>
      <c r="K162" s="44">
        <v>603076.05000000005</v>
      </c>
      <c r="L162" s="44">
        <f t="shared" si="13"/>
        <v>297</v>
      </c>
      <c r="M162" s="44">
        <f t="shared" si="11"/>
        <v>603076.05000000005</v>
      </c>
      <c r="N162" s="44">
        <v>39</v>
      </c>
      <c r="O162" s="44">
        <v>601929.43000000005</v>
      </c>
      <c r="P162" s="44"/>
      <c r="Q162" s="44"/>
      <c r="R162" s="42">
        <f t="shared" si="10"/>
        <v>39</v>
      </c>
      <c r="S162" s="42">
        <f t="shared" si="10"/>
        <v>601929.43000000005</v>
      </c>
      <c r="T162" s="44">
        <f t="shared" si="14"/>
        <v>336</v>
      </c>
      <c r="U162" s="44">
        <f t="shared" si="12"/>
        <v>1205005.48</v>
      </c>
      <c r="V162" s="16"/>
    </row>
    <row r="163" spans="1:22" s="9" customFormat="1" x14ac:dyDescent="0.2">
      <c r="A163" s="30">
        <v>156</v>
      </c>
      <c r="B163" s="53" t="s">
        <v>343</v>
      </c>
      <c r="C163" s="32" t="s">
        <v>344</v>
      </c>
      <c r="D163" s="43"/>
      <c r="E163" s="43"/>
      <c r="F163" s="43"/>
      <c r="G163" s="43"/>
      <c r="H163" s="43">
        <v>63</v>
      </c>
      <c r="I163" s="43">
        <v>41494.58</v>
      </c>
      <c r="J163" s="43">
        <v>151</v>
      </c>
      <c r="K163" s="43">
        <v>554650.98</v>
      </c>
      <c r="L163" s="43">
        <f t="shared" si="13"/>
        <v>214</v>
      </c>
      <c r="M163" s="43">
        <f t="shared" si="11"/>
        <v>596145.55999999994</v>
      </c>
      <c r="N163" s="43">
        <v>62</v>
      </c>
      <c r="O163" s="43">
        <v>512462.63</v>
      </c>
      <c r="P163" s="43"/>
      <c r="Q163" s="43"/>
      <c r="R163" s="43">
        <f t="shared" si="10"/>
        <v>62</v>
      </c>
      <c r="S163" s="43">
        <f t="shared" si="10"/>
        <v>512462.63</v>
      </c>
      <c r="T163" s="43">
        <f t="shared" si="14"/>
        <v>276</v>
      </c>
      <c r="U163" s="43">
        <f t="shared" si="12"/>
        <v>1108608.19</v>
      </c>
      <c r="V163" s="16"/>
    </row>
    <row r="164" spans="1:22" s="9" customFormat="1" x14ac:dyDescent="0.2">
      <c r="A164" s="33">
        <v>157</v>
      </c>
      <c r="B164" s="54" t="s">
        <v>299</v>
      </c>
      <c r="C164" s="1" t="s">
        <v>300</v>
      </c>
      <c r="D164" s="44">
        <v>1</v>
      </c>
      <c r="E164" s="44">
        <v>34254.81</v>
      </c>
      <c r="F164" s="44">
        <v>5</v>
      </c>
      <c r="G164" s="44">
        <v>242996.83</v>
      </c>
      <c r="H164" s="44">
        <v>9</v>
      </c>
      <c r="I164" s="44">
        <v>573306.31000000006</v>
      </c>
      <c r="J164" s="44">
        <v>4</v>
      </c>
      <c r="K164" s="44">
        <v>42675.91</v>
      </c>
      <c r="L164" s="44">
        <f t="shared" si="13"/>
        <v>19</v>
      </c>
      <c r="M164" s="44">
        <f t="shared" si="11"/>
        <v>893233.8600000001</v>
      </c>
      <c r="N164" s="44"/>
      <c r="O164" s="44"/>
      <c r="P164" s="44"/>
      <c r="Q164" s="44"/>
      <c r="R164" s="42">
        <f t="shared" si="10"/>
        <v>0</v>
      </c>
      <c r="S164" s="42">
        <f t="shared" si="10"/>
        <v>0</v>
      </c>
      <c r="T164" s="44">
        <f t="shared" si="14"/>
        <v>19</v>
      </c>
      <c r="U164" s="44">
        <f t="shared" si="12"/>
        <v>893233.8600000001</v>
      </c>
      <c r="V164" s="16"/>
    </row>
    <row r="165" spans="1:22" s="9" customFormat="1" x14ac:dyDescent="0.2">
      <c r="A165" s="30">
        <v>158</v>
      </c>
      <c r="B165" s="53" t="s">
        <v>347</v>
      </c>
      <c r="C165" s="32" t="s">
        <v>348</v>
      </c>
      <c r="D165" s="43"/>
      <c r="E165" s="43"/>
      <c r="F165" s="43"/>
      <c r="G165" s="43"/>
      <c r="H165" s="43">
        <v>15</v>
      </c>
      <c r="I165" s="43">
        <v>29527.38</v>
      </c>
      <c r="J165" s="43">
        <v>133</v>
      </c>
      <c r="K165" s="43">
        <v>410395.11</v>
      </c>
      <c r="L165" s="43">
        <f t="shared" si="13"/>
        <v>148</v>
      </c>
      <c r="M165" s="43">
        <f t="shared" si="11"/>
        <v>439922.49</v>
      </c>
      <c r="N165" s="43">
        <v>143</v>
      </c>
      <c r="O165" s="43">
        <v>401879.98</v>
      </c>
      <c r="P165" s="43"/>
      <c r="Q165" s="43"/>
      <c r="R165" s="43">
        <f t="shared" si="10"/>
        <v>143</v>
      </c>
      <c r="S165" s="43">
        <f t="shared" si="10"/>
        <v>401879.98</v>
      </c>
      <c r="T165" s="43">
        <f t="shared" si="14"/>
        <v>291</v>
      </c>
      <c r="U165" s="43">
        <f t="shared" si="12"/>
        <v>841802.47</v>
      </c>
      <c r="V165" s="16"/>
    </row>
    <row r="166" spans="1:22" s="9" customFormat="1" x14ac:dyDescent="0.2">
      <c r="A166" s="33">
        <v>159</v>
      </c>
      <c r="B166" s="54" t="s">
        <v>335</v>
      </c>
      <c r="C166" s="1" t="s">
        <v>336</v>
      </c>
      <c r="D166" s="44"/>
      <c r="E166" s="44"/>
      <c r="F166" s="44"/>
      <c r="G166" s="44"/>
      <c r="H166" s="44">
        <v>18</v>
      </c>
      <c r="I166" s="44">
        <v>24891.07</v>
      </c>
      <c r="J166" s="44">
        <v>177</v>
      </c>
      <c r="K166" s="44">
        <v>386073.79</v>
      </c>
      <c r="L166" s="44">
        <f t="shared" si="13"/>
        <v>195</v>
      </c>
      <c r="M166" s="44">
        <f t="shared" si="11"/>
        <v>410964.86</v>
      </c>
      <c r="N166" s="44">
        <v>80</v>
      </c>
      <c r="O166" s="44">
        <v>358313.49</v>
      </c>
      <c r="P166" s="44"/>
      <c r="Q166" s="44"/>
      <c r="R166" s="42">
        <f t="shared" si="10"/>
        <v>80</v>
      </c>
      <c r="S166" s="42">
        <f t="shared" si="10"/>
        <v>358313.49</v>
      </c>
      <c r="T166" s="44">
        <f t="shared" si="14"/>
        <v>275</v>
      </c>
      <c r="U166" s="44">
        <f t="shared" si="12"/>
        <v>769278.35</v>
      </c>
      <c r="V166" s="16"/>
    </row>
    <row r="167" spans="1:22" s="9" customFormat="1" x14ac:dyDescent="0.2">
      <c r="A167" s="30">
        <v>160</v>
      </c>
      <c r="B167" s="53" t="s">
        <v>349</v>
      </c>
      <c r="C167" s="32" t="s">
        <v>350</v>
      </c>
      <c r="D167" s="43"/>
      <c r="E167" s="43"/>
      <c r="F167" s="43"/>
      <c r="G167" s="43"/>
      <c r="H167" s="43">
        <v>2</v>
      </c>
      <c r="I167" s="43">
        <v>534046.79</v>
      </c>
      <c r="J167" s="43">
        <v>4</v>
      </c>
      <c r="K167" s="43">
        <v>20885.47</v>
      </c>
      <c r="L167" s="43">
        <f t="shared" si="13"/>
        <v>6</v>
      </c>
      <c r="M167" s="43">
        <f t="shared" si="11"/>
        <v>554932.26</v>
      </c>
      <c r="N167" s="43"/>
      <c r="O167" s="43"/>
      <c r="P167" s="43"/>
      <c r="Q167" s="43"/>
      <c r="R167" s="43">
        <f t="shared" si="10"/>
        <v>0</v>
      </c>
      <c r="S167" s="43">
        <f t="shared" si="10"/>
        <v>0</v>
      </c>
      <c r="T167" s="43">
        <f t="shared" si="14"/>
        <v>6</v>
      </c>
      <c r="U167" s="43">
        <f t="shared" si="12"/>
        <v>554932.26</v>
      </c>
      <c r="V167" s="16"/>
    </row>
    <row r="168" spans="1:22" s="9" customFormat="1" x14ac:dyDescent="0.2">
      <c r="A168" s="33">
        <v>161</v>
      </c>
      <c r="B168" s="54" t="s">
        <v>341</v>
      </c>
      <c r="C168" s="1" t="s">
        <v>342</v>
      </c>
      <c r="D168" s="44"/>
      <c r="E168" s="44"/>
      <c r="F168" s="44"/>
      <c r="G168" s="44"/>
      <c r="H168" s="44">
        <v>1</v>
      </c>
      <c r="I168" s="44">
        <v>1000</v>
      </c>
      <c r="J168" s="44">
        <v>88</v>
      </c>
      <c r="K168" s="44">
        <v>264435.27</v>
      </c>
      <c r="L168" s="44">
        <f t="shared" ref="L168:L175" si="15">J168+H168+F168+D168</f>
        <v>89</v>
      </c>
      <c r="M168" s="44">
        <f t="shared" ref="M168:M175" si="16">K168+I168+G168+E168</f>
        <v>265435.27</v>
      </c>
      <c r="N168" s="44">
        <v>26</v>
      </c>
      <c r="O168" s="44">
        <v>195423.46</v>
      </c>
      <c r="P168" s="44"/>
      <c r="Q168" s="44"/>
      <c r="R168" s="42">
        <f t="shared" ref="R168:R175" si="17">N168+P168</f>
        <v>26</v>
      </c>
      <c r="S168" s="42">
        <f t="shared" ref="S168:S175" si="18">O168+Q168</f>
        <v>195423.46</v>
      </c>
      <c r="T168" s="44">
        <f t="shared" ref="T168:T175" si="19">R168+L168</f>
        <v>115</v>
      </c>
      <c r="U168" s="44">
        <f t="shared" ref="U168:U175" si="20">S168+M168</f>
        <v>460858.73</v>
      </c>
      <c r="V168" s="16"/>
    </row>
    <row r="169" spans="1:22" s="9" customFormat="1" x14ac:dyDescent="0.2">
      <c r="A169" s="30">
        <v>162</v>
      </c>
      <c r="B169" s="53" t="s">
        <v>353</v>
      </c>
      <c r="C169" s="32" t="s">
        <v>354</v>
      </c>
      <c r="D169" s="43"/>
      <c r="E169" s="43"/>
      <c r="F169" s="43"/>
      <c r="G169" s="43"/>
      <c r="H169" s="43">
        <v>52</v>
      </c>
      <c r="I169" s="43">
        <v>25152.7</v>
      </c>
      <c r="J169" s="43">
        <v>101</v>
      </c>
      <c r="K169" s="43">
        <v>165766.43</v>
      </c>
      <c r="L169" s="43">
        <f t="shared" ref="L169:L172" si="21">J169+H169+F169+D169</f>
        <v>153</v>
      </c>
      <c r="M169" s="43">
        <f t="shared" ref="M169:M172" si="22">K169+I169+G169+E169</f>
        <v>190919.13</v>
      </c>
      <c r="N169" s="43">
        <v>14</v>
      </c>
      <c r="O169" s="43">
        <v>141006.6</v>
      </c>
      <c r="P169" s="43"/>
      <c r="Q169" s="43"/>
      <c r="R169" s="43">
        <f t="shared" ref="R169:R172" si="23">N169+P169</f>
        <v>14</v>
      </c>
      <c r="S169" s="43">
        <f t="shared" ref="S169:S172" si="24">O169+Q169</f>
        <v>141006.6</v>
      </c>
      <c r="T169" s="43">
        <f t="shared" ref="T169:T172" si="25">R169+L169</f>
        <v>167</v>
      </c>
      <c r="U169" s="43">
        <f t="shared" ref="U169:U172" si="26">S169+M169</f>
        <v>331925.73</v>
      </c>
      <c r="V169" s="16"/>
    </row>
    <row r="170" spans="1:22" s="9" customFormat="1" x14ac:dyDescent="0.2">
      <c r="A170" s="33">
        <v>163</v>
      </c>
      <c r="B170" s="54" t="s">
        <v>252</v>
      </c>
      <c r="C170" s="1" t="s">
        <v>253</v>
      </c>
      <c r="D170" s="44">
        <v>6</v>
      </c>
      <c r="E170" s="44">
        <v>68378.36</v>
      </c>
      <c r="F170" s="44">
        <v>5</v>
      </c>
      <c r="G170" s="44">
        <v>71319.990000000005</v>
      </c>
      <c r="H170" s="44">
        <v>10</v>
      </c>
      <c r="I170" s="44">
        <v>91447</v>
      </c>
      <c r="J170" s="44">
        <v>21</v>
      </c>
      <c r="K170" s="44">
        <v>30623.1</v>
      </c>
      <c r="L170" s="44">
        <f t="shared" si="21"/>
        <v>42</v>
      </c>
      <c r="M170" s="44">
        <f t="shared" si="22"/>
        <v>261768.45</v>
      </c>
      <c r="N170" s="44">
        <v>1</v>
      </c>
      <c r="O170" s="44">
        <v>1000</v>
      </c>
      <c r="P170" s="44">
        <v>1</v>
      </c>
      <c r="Q170" s="44">
        <v>1000</v>
      </c>
      <c r="R170" s="42">
        <f t="shared" si="23"/>
        <v>2</v>
      </c>
      <c r="S170" s="42">
        <f t="shared" si="24"/>
        <v>2000</v>
      </c>
      <c r="T170" s="44">
        <f t="shared" si="25"/>
        <v>44</v>
      </c>
      <c r="U170" s="44">
        <f t="shared" si="26"/>
        <v>263768.45</v>
      </c>
      <c r="V170" s="16"/>
    </row>
    <row r="171" spans="1:22" s="9" customFormat="1" x14ac:dyDescent="0.2">
      <c r="A171" s="30">
        <v>164</v>
      </c>
      <c r="B171" s="53" t="s">
        <v>345</v>
      </c>
      <c r="C171" s="32" t="s">
        <v>346</v>
      </c>
      <c r="D171" s="43"/>
      <c r="E171" s="43"/>
      <c r="F171" s="43">
        <v>3</v>
      </c>
      <c r="G171" s="43">
        <v>44648.28</v>
      </c>
      <c r="H171" s="43">
        <v>3</v>
      </c>
      <c r="I171" s="43">
        <v>10500</v>
      </c>
      <c r="J171" s="43">
        <v>14</v>
      </c>
      <c r="K171" s="43">
        <v>58257.42</v>
      </c>
      <c r="L171" s="43">
        <f t="shared" si="21"/>
        <v>20</v>
      </c>
      <c r="M171" s="43">
        <f t="shared" si="22"/>
        <v>113405.7</v>
      </c>
      <c r="N171" s="43">
        <v>19</v>
      </c>
      <c r="O171" s="43">
        <v>108566.85</v>
      </c>
      <c r="P171" s="43">
        <v>5</v>
      </c>
      <c r="Q171" s="43">
        <v>16161.15</v>
      </c>
      <c r="R171" s="43">
        <f t="shared" si="23"/>
        <v>24</v>
      </c>
      <c r="S171" s="43">
        <f t="shared" si="24"/>
        <v>124728</v>
      </c>
      <c r="T171" s="43">
        <f t="shared" si="25"/>
        <v>44</v>
      </c>
      <c r="U171" s="43">
        <f t="shared" si="26"/>
        <v>238133.7</v>
      </c>
      <c r="V171" s="16"/>
    </row>
    <row r="172" spans="1:22" s="9" customFormat="1" x14ac:dyDescent="0.2">
      <c r="A172" s="33">
        <v>165</v>
      </c>
      <c r="B172" s="54" t="s">
        <v>329</v>
      </c>
      <c r="C172" s="1" t="s">
        <v>330</v>
      </c>
      <c r="D172" s="44"/>
      <c r="E172" s="44"/>
      <c r="F172" s="44"/>
      <c r="G172" s="44"/>
      <c r="H172" s="44">
        <v>5</v>
      </c>
      <c r="I172" s="44">
        <v>18083.009999999998</v>
      </c>
      <c r="J172" s="44">
        <v>3</v>
      </c>
      <c r="K172" s="44">
        <v>40383.17</v>
      </c>
      <c r="L172" s="44">
        <f t="shared" si="21"/>
        <v>8</v>
      </c>
      <c r="M172" s="44">
        <f t="shared" si="22"/>
        <v>58466.179999999993</v>
      </c>
      <c r="N172" s="44"/>
      <c r="O172" s="44"/>
      <c r="P172" s="44"/>
      <c r="Q172" s="44"/>
      <c r="R172" s="42">
        <f t="shared" si="23"/>
        <v>0</v>
      </c>
      <c r="S172" s="42">
        <f t="shared" si="24"/>
        <v>0</v>
      </c>
      <c r="T172" s="44">
        <f t="shared" si="25"/>
        <v>8</v>
      </c>
      <c r="U172" s="44">
        <f t="shared" si="26"/>
        <v>58466.179999999993</v>
      </c>
      <c r="V172" s="16"/>
    </row>
    <row r="173" spans="1:22" s="9" customFormat="1" x14ac:dyDescent="0.2">
      <c r="A173" s="30">
        <v>166</v>
      </c>
      <c r="B173" s="53" t="s">
        <v>355</v>
      </c>
      <c r="C173" s="32" t="s">
        <v>356</v>
      </c>
      <c r="D173" s="43"/>
      <c r="E173" s="43"/>
      <c r="F173" s="43"/>
      <c r="G173" s="43"/>
      <c r="H173" s="43"/>
      <c r="I173" s="43"/>
      <c r="J173" s="43">
        <v>6</v>
      </c>
      <c r="K173" s="43">
        <v>21800</v>
      </c>
      <c r="L173" s="43">
        <f t="shared" si="15"/>
        <v>6</v>
      </c>
      <c r="M173" s="43">
        <f t="shared" si="16"/>
        <v>21800</v>
      </c>
      <c r="N173" s="43">
        <v>2</v>
      </c>
      <c r="O173" s="43">
        <v>18000</v>
      </c>
      <c r="P173" s="43"/>
      <c r="Q173" s="43"/>
      <c r="R173" s="43">
        <f t="shared" si="17"/>
        <v>2</v>
      </c>
      <c r="S173" s="43">
        <f t="shared" si="18"/>
        <v>18000</v>
      </c>
      <c r="T173" s="43">
        <f t="shared" si="19"/>
        <v>8</v>
      </c>
      <c r="U173" s="43">
        <f t="shared" si="20"/>
        <v>39800</v>
      </c>
      <c r="V173" s="16"/>
    </row>
    <row r="174" spans="1:22" s="9" customFormat="1" x14ac:dyDescent="0.2">
      <c r="A174" s="33">
        <v>167</v>
      </c>
      <c r="B174" s="54" t="s">
        <v>289</v>
      </c>
      <c r="C174" s="1" t="s">
        <v>290</v>
      </c>
      <c r="D174" s="44"/>
      <c r="E174" s="44"/>
      <c r="F174" s="44"/>
      <c r="G174" s="44"/>
      <c r="H174" s="44"/>
      <c r="I174" s="44"/>
      <c r="J174" s="44">
        <v>5</v>
      </c>
      <c r="K174" s="44">
        <v>9552.1200000000008</v>
      </c>
      <c r="L174" s="44">
        <f t="shared" si="15"/>
        <v>5</v>
      </c>
      <c r="M174" s="44">
        <f t="shared" si="16"/>
        <v>9552.1200000000008</v>
      </c>
      <c r="N174" s="44"/>
      <c r="O174" s="44"/>
      <c r="P174" s="44"/>
      <c r="Q174" s="44"/>
      <c r="R174" s="42">
        <f t="shared" si="17"/>
        <v>0</v>
      </c>
      <c r="S174" s="42">
        <f t="shared" si="18"/>
        <v>0</v>
      </c>
      <c r="T174" s="44">
        <f t="shared" si="19"/>
        <v>5</v>
      </c>
      <c r="U174" s="44">
        <f t="shared" si="20"/>
        <v>9552.1200000000008</v>
      </c>
      <c r="V174" s="16"/>
    </row>
    <row r="175" spans="1:22" s="9" customFormat="1" x14ac:dyDescent="0.2">
      <c r="A175" s="30">
        <v>168</v>
      </c>
      <c r="B175" s="53" t="s">
        <v>357</v>
      </c>
      <c r="C175" s="32" t="s">
        <v>358</v>
      </c>
      <c r="D175" s="43"/>
      <c r="E175" s="43"/>
      <c r="F175" s="43"/>
      <c r="G175" s="43"/>
      <c r="H175" s="43">
        <v>1</v>
      </c>
      <c r="I175" s="43">
        <v>4498.45</v>
      </c>
      <c r="J175" s="43">
        <v>3</v>
      </c>
      <c r="K175" s="43">
        <v>857.66</v>
      </c>
      <c r="L175" s="43">
        <f t="shared" si="15"/>
        <v>4</v>
      </c>
      <c r="M175" s="43">
        <f t="shared" si="16"/>
        <v>5356.11</v>
      </c>
      <c r="N175" s="43"/>
      <c r="O175" s="43"/>
      <c r="P175" s="43"/>
      <c r="Q175" s="43"/>
      <c r="R175" s="43">
        <f t="shared" si="17"/>
        <v>0</v>
      </c>
      <c r="S175" s="43">
        <f t="shared" si="18"/>
        <v>0</v>
      </c>
      <c r="T175" s="43">
        <f t="shared" si="19"/>
        <v>4</v>
      </c>
      <c r="U175" s="43">
        <f t="shared" si="20"/>
        <v>5356.11</v>
      </c>
      <c r="V175" s="16"/>
    </row>
    <row r="176" spans="1:22" s="9" customFormat="1" x14ac:dyDescent="0.2">
      <c r="A176" s="33">
        <v>169</v>
      </c>
      <c r="B176" s="54" t="s">
        <v>351</v>
      </c>
      <c r="C176" s="1" t="s">
        <v>352</v>
      </c>
      <c r="D176" s="44"/>
      <c r="E176" s="44"/>
      <c r="F176" s="44"/>
      <c r="G176" s="44"/>
      <c r="H176" s="44">
        <v>1</v>
      </c>
      <c r="I176" s="44">
        <v>2344.2399999999998</v>
      </c>
      <c r="J176" s="44">
        <v>2</v>
      </c>
      <c r="K176" s="44">
        <v>2822.67</v>
      </c>
      <c r="L176" s="44">
        <f t="shared" si="13"/>
        <v>3</v>
      </c>
      <c r="M176" s="44">
        <f t="shared" si="11"/>
        <v>5166.91</v>
      </c>
      <c r="N176" s="44"/>
      <c r="O176" s="44"/>
      <c r="P176" s="44"/>
      <c r="Q176" s="44"/>
      <c r="R176" s="42">
        <f t="shared" si="10"/>
        <v>0</v>
      </c>
      <c r="S176" s="42">
        <f t="shared" si="10"/>
        <v>0</v>
      </c>
      <c r="T176" s="44">
        <f t="shared" si="14"/>
        <v>3</v>
      </c>
      <c r="U176" s="44">
        <f t="shared" si="12"/>
        <v>5166.91</v>
      </c>
      <c r="V176" s="16"/>
    </row>
    <row r="177" spans="1:25" s="9" customFormat="1" x14ac:dyDescent="0.2">
      <c r="A177" s="30">
        <v>170</v>
      </c>
      <c r="B177" s="53" t="s">
        <v>365</v>
      </c>
      <c r="C177" s="32" t="s">
        <v>366</v>
      </c>
      <c r="D177" s="43"/>
      <c r="E177" s="43"/>
      <c r="F177" s="43"/>
      <c r="G177" s="43"/>
      <c r="H177" s="43"/>
      <c r="I177" s="43"/>
      <c r="J177" s="43"/>
      <c r="K177" s="43"/>
      <c r="L177" s="43">
        <f t="shared" si="13"/>
        <v>0</v>
      </c>
      <c r="M177" s="43">
        <f t="shared" si="11"/>
        <v>0</v>
      </c>
      <c r="N177" s="43">
        <v>1</v>
      </c>
      <c r="O177" s="43">
        <v>3000</v>
      </c>
      <c r="P177" s="43"/>
      <c r="Q177" s="43"/>
      <c r="R177" s="43">
        <f t="shared" si="10"/>
        <v>1</v>
      </c>
      <c r="S177" s="43">
        <f t="shared" si="10"/>
        <v>3000</v>
      </c>
      <c r="T177" s="43">
        <f t="shared" si="14"/>
        <v>1</v>
      </c>
      <c r="U177" s="43">
        <f t="shared" si="12"/>
        <v>3000</v>
      </c>
      <c r="V177" s="16"/>
    </row>
    <row r="178" spans="1:25" s="9" customFormat="1" x14ac:dyDescent="0.2">
      <c r="A178" s="33">
        <v>171</v>
      </c>
      <c r="B178" s="54" t="s">
        <v>367</v>
      </c>
      <c r="C178" s="1" t="s">
        <v>368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13"/>
        <v>0</v>
      </c>
      <c r="M178" s="44">
        <f t="shared" si="11"/>
        <v>0</v>
      </c>
      <c r="N178" s="44">
        <v>1</v>
      </c>
      <c r="O178" s="44">
        <v>1000</v>
      </c>
      <c r="P178" s="44">
        <v>1</v>
      </c>
      <c r="Q178" s="44">
        <v>1000</v>
      </c>
      <c r="R178" s="42">
        <f t="shared" si="10"/>
        <v>2</v>
      </c>
      <c r="S178" s="42">
        <f t="shared" si="10"/>
        <v>2000</v>
      </c>
      <c r="T178" s="44">
        <f t="shared" si="14"/>
        <v>2</v>
      </c>
      <c r="U178" s="44">
        <f t="shared" si="12"/>
        <v>2000</v>
      </c>
      <c r="V178" s="16"/>
    </row>
    <row r="179" spans="1:25" s="9" customFormat="1" ht="13.5" thickBot="1" x14ac:dyDescent="0.25">
      <c r="A179" s="30"/>
      <c r="B179" s="53"/>
      <c r="C179" s="32"/>
      <c r="D179" s="43"/>
      <c r="E179" s="43"/>
      <c r="F179" s="43"/>
      <c r="G179" s="43"/>
      <c r="H179" s="43"/>
      <c r="I179" s="43"/>
      <c r="J179" s="43"/>
      <c r="K179" s="43"/>
      <c r="L179" s="43">
        <f t="shared" si="13"/>
        <v>0</v>
      </c>
      <c r="M179" s="43">
        <f t="shared" si="11"/>
        <v>0</v>
      </c>
      <c r="N179" s="43"/>
      <c r="O179" s="43"/>
      <c r="P179" s="43"/>
      <c r="Q179" s="43"/>
      <c r="R179" s="43">
        <f t="shared" si="10"/>
        <v>0</v>
      </c>
      <c r="S179" s="43">
        <f t="shared" si="10"/>
        <v>0</v>
      </c>
      <c r="T179" s="43">
        <f t="shared" si="14"/>
        <v>0</v>
      </c>
      <c r="U179" s="43">
        <f t="shared" si="12"/>
        <v>0</v>
      </c>
      <c r="V179" s="16"/>
    </row>
    <row r="180" spans="1:25" s="9" customFormat="1" ht="14.25" thickTop="1" thickBot="1" x14ac:dyDescent="0.25">
      <c r="A180" s="56" t="s">
        <v>0</v>
      </c>
      <c r="B180" s="56"/>
      <c r="C180" s="57"/>
      <c r="D180" s="50">
        <f>SUM(D8:D179)</f>
        <v>39194</v>
      </c>
      <c r="E180" s="50">
        <f>SUM(E8:E179)</f>
        <v>16588044539.908689</v>
      </c>
      <c r="F180" s="50">
        <f>SUM(F8:F179)</f>
        <v>110047</v>
      </c>
      <c r="G180" s="50">
        <f>SUM(G8:G179)</f>
        <v>11897977878.6192</v>
      </c>
      <c r="H180" s="50">
        <f>SUM(H8:H179)</f>
        <v>202527</v>
      </c>
      <c r="I180" s="50">
        <f>SUM(I8:I179)</f>
        <v>34250115804.754704</v>
      </c>
      <c r="J180" s="50">
        <f>SUM(J8:J179)</f>
        <v>252152</v>
      </c>
      <c r="K180" s="50">
        <f>SUM(K8:K179)</f>
        <v>39598137774.015465</v>
      </c>
      <c r="L180" s="50">
        <f>SUM(L8:L179)</f>
        <v>603920</v>
      </c>
      <c r="M180" s="50">
        <f>SUM(M8:M179)</f>
        <v>102334275997.29811</v>
      </c>
      <c r="N180" s="50">
        <f>SUM(N8:N179)</f>
        <v>64585</v>
      </c>
      <c r="O180" s="50">
        <f>SUM(O8:O179)</f>
        <v>45499552265.609985</v>
      </c>
      <c r="P180" s="50">
        <f>SUM(P8:P179)</f>
        <v>64585</v>
      </c>
      <c r="Q180" s="50">
        <f>SUM(Q8:Q179)</f>
        <v>45501377327.37999</v>
      </c>
      <c r="R180" s="50">
        <f>SUM(R8:R179)</f>
        <v>129170</v>
      </c>
      <c r="S180" s="50">
        <f>SUM(S8:S179)</f>
        <v>91000929592.989929</v>
      </c>
      <c r="T180" s="50">
        <f>SUM(T8:T179)</f>
        <v>733090</v>
      </c>
      <c r="U180" s="50">
        <f>SUM(U8:U179)</f>
        <v>193335205590.28815</v>
      </c>
    </row>
    <row r="181" spans="1:25" s="9" customFormat="1" ht="13.5" thickTop="1" x14ac:dyDescent="0.2">
      <c r="A181" s="11" t="s">
        <v>370</v>
      </c>
      <c r="B181" s="1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6"/>
    </row>
    <row r="182" spans="1:25" x14ac:dyDescent="0.2">
      <c r="A182" s="11" t="s">
        <v>18</v>
      </c>
    </row>
    <row r="183" spans="1:25" x14ac:dyDescent="0.2">
      <c r="A183" s="11" t="s">
        <v>19</v>
      </c>
      <c r="E183" s="12"/>
      <c r="F183" s="12"/>
      <c r="G183" s="12"/>
      <c r="H183" s="12"/>
    </row>
    <row r="184" spans="1:25" x14ac:dyDescent="0.2">
      <c r="B184" s="10"/>
      <c r="E184" s="48"/>
      <c r="F184" s="45"/>
      <c r="G184" s="45"/>
      <c r="H184" s="45"/>
      <c r="I184" s="45"/>
      <c r="J184" s="45"/>
      <c r="K184" s="45"/>
      <c r="L184" s="45"/>
      <c r="M184" s="45"/>
      <c r="N184" s="48"/>
      <c r="O184" s="48"/>
    </row>
    <row r="185" spans="1:25" s="19" customFormat="1" ht="11.25" x14ac:dyDescent="0.2">
      <c r="A185" s="17"/>
      <c r="B185" s="18"/>
      <c r="C185" s="19" t="s">
        <v>12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20"/>
      <c r="W185" s="21"/>
      <c r="X185" s="20"/>
      <c r="Y185" s="22"/>
    </row>
    <row r="188" spans="1:25" x14ac:dyDescent="0.2">
      <c r="C188" s="55"/>
    </row>
    <row r="189" spans="1:25" x14ac:dyDescent="0.2">
      <c r="C189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80:C180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3"/>
  <sheetViews>
    <sheetView zoomScaleNormal="100" workbookViewId="0">
      <pane xSplit="3" topLeftCell="D1" activePane="topRight" state="frozen"/>
      <selection activeCell="C7" sqref="C7"/>
      <selection pane="topRight" activeCell="D5" sqref="D5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5" style="24" bestFit="1" customWidth="1"/>
    <col min="6" max="6" width="8.28515625" style="24" bestFit="1" customWidth="1"/>
    <col min="7" max="7" width="14" style="24" bestFit="1" customWidth="1"/>
    <col min="8" max="8" width="9.7109375" style="24" bestFit="1" customWidth="1"/>
    <col min="9" max="9" width="15" style="24" bestFit="1" customWidth="1"/>
    <col min="10" max="10" width="9.7109375" style="24" bestFit="1" customWidth="1"/>
    <col min="11" max="11" width="15" style="24" bestFit="1" customWidth="1"/>
    <col min="12" max="12" width="9.7109375" style="24" bestFit="1" customWidth="1"/>
    <col min="13" max="13" width="15" style="24" bestFit="1" customWidth="1"/>
    <col min="14" max="14" width="8.28515625" style="24" bestFit="1" customWidth="1"/>
    <col min="15" max="15" width="15" style="24" bestFit="1" customWidth="1"/>
    <col min="16" max="16" width="8.28515625" style="24" bestFit="1" customWidth="1"/>
    <col min="17" max="17" width="15" style="24" bestFit="1" customWidth="1"/>
    <col min="18" max="18" width="8.28515625" style="24" bestFit="1" customWidth="1"/>
    <col min="19" max="19" width="15" style="24" bestFit="1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371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 x14ac:dyDescent="0.25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20</v>
      </c>
      <c r="C8" s="34" t="s">
        <v>21</v>
      </c>
      <c r="D8" s="42">
        <v>41919</v>
      </c>
      <c r="E8" s="42">
        <v>19058881479.2029</v>
      </c>
      <c r="F8" s="42">
        <v>177930</v>
      </c>
      <c r="G8" s="42">
        <v>16585585290.0306</v>
      </c>
      <c r="H8" s="42">
        <v>152373</v>
      </c>
      <c r="I8" s="42">
        <v>42062825751.291298</v>
      </c>
      <c r="J8" s="42">
        <v>243291</v>
      </c>
      <c r="K8" s="42">
        <v>47143077628.685303</v>
      </c>
      <c r="L8" s="42">
        <f t="shared" ref="L8:M12" si="0">J8+H8+F8+D8</f>
        <v>615513</v>
      </c>
      <c r="M8" s="42">
        <f t="shared" si="0"/>
        <v>124850370149.21008</v>
      </c>
      <c r="N8" s="42">
        <v>5128</v>
      </c>
      <c r="O8" s="42">
        <v>59894827567.110001</v>
      </c>
      <c r="P8" s="42">
        <v>4752</v>
      </c>
      <c r="Q8" s="42">
        <v>51820308898.050003</v>
      </c>
      <c r="R8" s="42">
        <f>N8+P8</f>
        <v>9880</v>
      </c>
      <c r="S8" s="42">
        <f>O8+Q8</f>
        <v>111715136465.16</v>
      </c>
      <c r="T8" s="42">
        <f t="shared" ref="T8:U12" si="1">R8+L8</f>
        <v>625393</v>
      </c>
      <c r="U8" s="42">
        <f t="shared" si="1"/>
        <v>236565506614.37009</v>
      </c>
      <c r="V8" s="16"/>
    </row>
    <row r="9" spans="1:22" s="9" customFormat="1" x14ac:dyDescent="0.2">
      <c r="A9" s="30">
        <v>2</v>
      </c>
      <c r="B9" s="53" t="s">
        <v>22</v>
      </c>
      <c r="C9" s="32" t="s">
        <v>23</v>
      </c>
      <c r="D9" s="43">
        <v>10504</v>
      </c>
      <c r="E9" s="43">
        <v>12628545785.645399</v>
      </c>
      <c r="F9" s="43">
        <v>53847</v>
      </c>
      <c r="G9" s="43">
        <v>13265214752.585699</v>
      </c>
      <c r="H9" s="43">
        <v>68817</v>
      </c>
      <c r="I9" s="43">
        <v>63213188480.193398</v>
      </c>
      <c r="J9" s="43">
        <v>111013</v>
      </c>
      <c r="K9" s="43">
        <v>69058702027.872192</v>
      </c>
      <c r="L9" s="43">
        <f t="shared" si="0"/>
        <v>244181</v>
      </c>
      <c r="M9" s="43">
        <f t="shared" si="0"/>
        <v>158165651046.29666</v>
      </c>
      <c r="N9" s="43">
        <v>1981</v>
      </c>
      <c r="O9" s="43">
        <v>23370158412.150002</v>
      </c>
      <c r="P9" s="43">
        <v>2003</v>
      </c>
      <c r="Q9" s="43">
        <v>17028241713.26</v>
      </c>
      <c r="R9" s="43">
        <f>N9+P9</f>
        <v>3984</v>
      </c>
      <c r="S9" s="43">
        <f>O9+Q9</f>
        <v>40398400125.410004</v>
      </c>
      <c r="T9" s="43">
        <f t="shared" si="1"/>
        <v>248165</v>
      </c>
      <c r="U9" s="43">
        <f t="shared" si="1"/>
        <v>198564051171.70667</v>
      </c>
      <c r="V9" s="16"/>
    </row>
    <row r="10" spans="1:22" s="9" customFormat="1" x14ac:dyDescent="0.2">
      <c r="A10" s="33">
        <v>3</v>
      </c>
      <c r="B10" s="54" t="s">
        <v>24</v>
      </c>
      <c r="C10" s="1" t="s">
        <v>25</v>
      </c>
      <c r="D10" s="44">
        <v>59458</v>
      </c>
      <c r="E10" s="44">
        <v>28364873951.093399</v>
      </c>
      <c r="F10" s="44">
        <v>147831</v>
      </c>
      <c r="G10" s="44">
        <v>19016700086.582901</v>
      </c>
      <c r="H10" s="44">
        <v>261202</v>
      </c>
      <c r="I10" s="44">
        <v>31692923056.1231</v>
      </c>
      <c r="J10" s="44">
        <v>201875</v>
      </c>
      <c r="K10" s="44">
        <v>42086874720.5289</v>
      </c>
      <c r="L10" s="42">
        <f t="shared" si="0"/>
        <v>670366</v>
      </c>
      <c r="M10" s="42">
        <f t="shared" si="0"/>
        <v>121161371814.32831</v>
      </c>
      <c r="N10" s="44">
        <v>6655</v>
      </c>
      <c r="O10" s="44">
        <v>24092746166.029999</v>
      </c>
      <c r="P10" s="44">
        <v>6558</v>
      </c>
      <c r="Q10" s="44">
        <v>24911598648.27</v>
      </c>
      <c r="R10" s="42">
        <f t="shared" ref="R10:R85" si="2">N10+P10</f>
        <v>13213</v>
      </c>
      <c r="S10" s="42">
        <f t="shared" ref="S10:S85" si="3">O10+Q10</f>
        <v>49004344814.300003</v>
      </c>
      <c r="T10" s="42">
        <f t="shared" si="1"/>
        <v>683579</v>
      </c>
      <c r="U10" s="42">
        <f t="shared" si="1"/>
        <v>170165716628.6283</v>
      </c>
      <c r="V10" s="16"/>
    </row>
    <row r="11" spans="1:22" s="9" customFormat="1" x14ac:dyDescent="0.2">
      <c r="A11" s="30">
        <v>4</v>
      </c>
      <c r="B11" s="53" t="s">
        <v>26</v>
      </c>
      <c r="C11" s="32" t="s">
        <v>27</v>
      </c>
      <c r="D11" s="43">
        <v>2027</v>
      </c>
      <c r="E11" s="43">
        <v>4089782652.2199998</v>
      </c>
      <c r="F11" s="43">
        <v>17065</v>
      </c>
      <c r="G11" s="43">
        <v>3965687619.1445999</v>
      </c>
      <c r="H11" s="43">
        <v>7726</v>
      </c>
      <c r="I11" s="43">
        <v>37213784440.57</v>
      </c>
      <c r="J11" s="43">
        <v>14693</v>
      </c>
      <c r="K11" s="43">
        <v>37889302033.848297</v>
      </c>
      <c r="L11" s="43">
        <f t="shared" si="0"/>
        <v>41511</v>
      </c>
      <c r="M11" s="43">
        <f t="shared" si="0"/>
        <v>83158556745.782898</v>
      </c>
      <c r="N11" s="43">
        <v>1935</v>
      </c>
      <c r="O11" s="43">
        <v>23876422651.130001</v>
      </c>
      <c r="P11" s="43">
        <v>1922</v>
      </c>
      <c r="Q11" s="43">
        <v>22810181252.080002</v>
      </c>
      <c r="R11" s="43">
        <f t="shared" si="2"/>
        <v>3857</v>
      </c>
      <c r="S11" s="43">
        <f t="shared" si="3"/>
        <v>46686603903.210007</v>
      </c>
      <c r="T11" s="43">
        <f t="shared" si="1"/>
        <v>45368</v>
      </c>
      <c r="U11" s="43">
        <f t="shared" si="1"/>
        <v>129845160648.9929</v>
      </c>
      <c r="V11" s="16"/>
    </row>
    <row r="12" spans="1:22" s="9" customFormat="1" x14ac:dyDescent="0.2">
      <c r="A12" s="33">
        <v>5</v>
      </c>
      <c r="B12" s="23" t="s">
        <v>28</v>
      </c>
      <c r="C12" s="1" t="s">
        <v>29</v>
      </c>
      <c r="D12" s="44">
        <v>59409</v>
      </c>
      <c r="E12" s="44">
        <v>11087201433.4632</v>
      </c>
      <c r="F12" s="44">
        <v>133133</v>
      </c>
      <c r="G12" s="44">
        <v>11071950965.733999</v>
      </c>
      <c r="H12" s="44">
        <v>292488</v>
      </c>
      <c r="I12" s="44">
        <v>28221753861.949402</v>
      </c>
      <c r="J12" s="44">
        <v>244459</v>
      </c>
      <c r="K12" s="44">
        <v>28927356818.963001</v>
      </c>
      <c r="L12" s="42">
        <f t="shared" si="0"/>
        <v>729489</v>
      </c>
      <c r="M12" s="42">
        <f t="shared" si="0"/>
        <v>79308263080.109604</v>
      </c>
      <c r="N12" s="44">
        <v>2207</v>
      </c>
      <c r="O12" s="44">
        <v>19956599596.43</v>
      </c>
      <c r="P12" s="44">
        <v>2109</v>
      </c>
      <c r="Q12" s="44">
        <v>16397147991.940001</v>
      </c>
      <c r="R12" s="42">
        <f t="shared" si="2"/>
        <v>4316</v>
      </c>
      <c r="S12" s="42">
        <f t="shared" si="3"/>
        <v>36353747588.370003</v>
      </c>
      <c r="T12" s="42">
        <f t="shared" si="1"/>
        <v>733805</v>
      </c>
      <c r="U12" s="42">
        <f t="shared" si="1"/>
        <v>115662010668.47961</v>
      </c>
      <c r="V12" s="16"/>
    </row>
    <row r="13" spans="1:22" s="9" customFormat="1" x14ac:dyDescent="0.2">
      <c r="A13" s="30">
        <v>6</v>
      </c>
      <c r="B13" s="31" t="s">
        <v>32</v>
      </c>
      <c r="C13" s="32" t="s">
        <v>33</v>
      </c>
      <c r="D13" s="43">
        <v>60948</v>
      </c>
      <c r="E13" s="43">
        <v>25553718105.546101</v>
      </c>
      <c r="F13" s="43">
        <v>70405</v>
      </c>
      <c r="G13" s="43">
        <v>11341106092.0291</v>
      </c>
      <c r="H13" s="43">
        <v>157746</v>
      </c>
      <c r="I13" s="43">
        <v>11211953133.120001</v>
      </c>
      <c r="J13" s="43">
        <v>289431</v>
      </c>
      <c r="K13" s="43">
        <v>16821541686.722401</v>
      </c>
      <c r="L13" s="43">
        <f t="shared" ref="L13:L24" si="4">J13+H13+F13+D13</f>
        <v>578530</v>
      </c>
      <c r="M13" s="43">
        <f t="shared" ref="M13:M24" si="5">K13+I13+G13+E13</f>
        <v>64928319017.417603</v>
      </c>
      <c r="N13" s="43">
        <v>2768</v>
      </c>
      <c r="O13" s="43">
        <v>7206917791.3100004</v>
      </c>
      <c r="P13" s="43">
        <v>3014</v>
      </c>
      <c r="Q13" s="43">
        <v>15457749117.309999</v>
      </c>
      <c r="R13" s="43">
        <f t="shared" ref="R13:R24" si="6">N13+P13</f>
        <v>5782</v>
      </c>
      <c r="S13" s="43">
        <f t="shared" ref="S13:S24" si="7">O13+Q13</f>
        <v>22664666908.619999</v>
      </c>
      <c r="T13" s="43">
        <f t="shared" ref="T13:T24" si="8">R13+L13</f>
        <v>584312</v>
      </c>
      <c r="U13" s="43">
        <f t="shared" ref="U13:U24" si="9">S13+M13</f>
        <v>87592985926.037598</v>
      </c>
      <c r="V13" s="16"/>
    </row>
    <row r="14" spans="1:22" s="9" customFormat="1" x14ac:dyDescent="0.2">
      <c r="A14" s="33">
        <v>7</v>
      </c>
      <c r="B14" s="54" t="s">
        <v>30</v>
      </c>
      <c r="C14" s="1" t="s">
        <v>31</v>
      </c>
      <c r="D14" s="44">
        <v>218</v>
      </c>
      <c r="E14" s="44">
        <v>665234390.0072</v>
      </c>
      <c r="F14" s="44">
        <v>2323</v>
      </c>
      <c r="G14" s="44">
        <v>342939492.43400002</v>
      </c>
      <c r="H14" s="44">
        <v>1422</v>
      </c>
      <c r="I14" s="44">
        <v>8074331175.8900003</v>
      </c>
      <c r="J14" s="44">
        <v>2885</v>
      </c>
      <c r="K14" s="44">
        <v>7611884024.0116997</v>
      </c>
      <c r="L14" s="42">
        <f t="shared" si="4"/>
        <v>6848</v>
      </c>
      <c r="M14" s="42">
        <f t="shared" si="5"/>
        <v>16694389082.342899</v>
      </c>
      <c r="N14" s="44">
        <v>1200</v>
      </c>
      <c r="O14" s="44">
        <v>27421564457.52</v>
      </c>
      <c r="P14" s="44">
        <v>1113</v>
      </c>
      <c r="Q14" s="44">
        <v>29143153907.830002</v>
      </c>
      <c r="R14" s="42">
        <f t="shared" si="6"/>
        <v>2313</v>
      </c>
      <c r="S14" s="42">
        <f t="shared" si="7"/>
        <v>56564718365.350006</v>
      </c>
      <c r="T14" s="42">
        <f t="shared" si="8"/>
        <v>9161</v>
      </c>
      <c r="U14" s="42">
        <f t="shared" si="9"/>
        <v>73259107447.692902</v>
      </c>
      <c r="V14" s="16"/>
    </row>
    <row r="15" spans="1:22" s="9" customFormat="1" x14ac:dyDescent="0.2">
      <c r="A15" s="30">
        <v>8</v>
      </c>
      <c r="B15" s="53" t="s">
        <v>34</v>
      </c>
      <c r="C15" s="32" t="s">
        <v>35</v>
      </c>
      <c r="D15" s="43">
        <v>340</v>
      </c>
      <c r="E15" s="43">
        <v>998972827.89999998</v>
      </c>
      <c r="F15" s="43">
        <v>228</v>
      </c>
      <c r="G15" s="43">
        <v>53105074.810000002</v>
      </c>
      <c r="H15" s="43">
        <v>2873</v>
      </c>
      <c r="I15" s="43">
        <v>4713566068.1300001</v>
      </c>
      <c r="J15" s="43">
        <v>3679</v>
      </c>
      <c r="K15" s="43">
        <v>3408378363.21</v>
      </c>
      <c r="L15" s="43">
        <f t="shared" si="4"/>
        <v>7120</v>
      </c>
      <c r="M15" s="43">
        <f t="shared" si="5"/>
        <v>9174022334.0500011</v>
      </c>
      <c r="N15" s="43">
        <v>978</v>
      </c>
      <c r="O15" s="43">
        <v>27386779819.98</v>
      </c>
      <c r="P15" s="43">
        <v>1013</v>
      </c>
      <c r="Q15" s="43">
        <v>27412912301.639999</v>
      </c>
      <c r="R15" s="43">
        <f t="shared" si="6"/>
        <v>1991</v>
      </c>
      <c r="S15" s="43">
        <f t="shared" si="7"/>
        <v>54799692121.619995</v>
      </c>
      <c r="T15" s="43">
        <f t="shared" si="8"/>
        <v>9111</v>
      </c>
      <c r="U15" s="43">
        <f t="shared" si="9"/>
        <v>63973714455.669998</v>
      </c>
      <c r="V15" s="16"/>
    </row>
    <row r="16" spans="1:22" s="9" customFormat="1" x14ac:dyDescent="0.2">
      <c r="A16" s="33">
        <v>9</v>
      </c>
      <c r="B16" s="54" t="s">
        <v>36</v>
      </c>
      <c r="C16" s="1" t="s">
        <v>37</v>
      </c>
      <c r="D16" s="44">
        <v>7</v>
      </c>
      <c r="E16" s="44">
        <v>98639071.549999997</v>
      </c>
      <c r="F16" s="44"/>
      <c r="G16" s="44"/>
      <c r="H16" s="44">
        <v>1549</v>
      </c>
      <c r="I16" s="44">
        <v>4539841903.9399996</v>
      </c>
      <c r="J16" s="44">
        <v>1648</v>
      </c>
      <c r="K16" s="44">
        <v>5069848824.7308998</v>
      </c>
      <c r="L16" s="42">
        <f t="shared" si="4"/>
        <v>3204</v>
      </c>
      <c r="M16" s="42">
        <f t="shared" si="5"/>
        <v>9708329800.2208977</v>
      </c>
      <c r="N16" s="44">
        <v>1175</v>
      </c>
      <c r="O16" s="44">
        <v>21438329005.18</v>
      </c>
      <c r="P16" s="44">
        <v>1698</v>
      </c>
      <c r="Q16" s="44">
        <v>21444394132.98</v>
      </c>
      <c r="R16" s="42">
        <f t="shared" si="6"/>
        <v>2873</v>
      </c>
      <c r="S16" s="42">
        <f t="shared" si="7"/>
        <v>42882723138.160004</v>
      </c>
      <c r="T16" s="42">
        <f t="shared" si="8"/>
        <v>6077</v>
      </c>
      <c r="U16" s="42">
        <f t="shared" si="9"/>
        <v>52591052938.380905</v>
      </c>
      <c r="V16" s="16"/>
    </row>
    <row r="17" spans="1:22" s="9" customFormat="1" x14ac:dyDescent="0.2">
      <c r="A17" s="30">
        <v>10</v>
      </c>
      <c r="B17" s="53" t="s">
        <v>42</v>
      </c>
      <c r="C17" s="32" t="s">
        <v>43</v>
      </c>
      <c r="D17" s="43">
        <v>1820</v>
      </c>
      <c r="E17" s="43">
        <v>2392389408.323</v>
      </c>
      <c r="F17" s="43">
        <v>7611</v>
      </c>
      <c r="G17" s="43">
        <v>1398153029.1944001</v>
      </c>
      <c r="H17" s="43">
        <v>6256</v>
      </c>
      <c r="I17" s="43">
        <v>12097085214.290001</v>
      </c>
      <c r="J17" s="43">
        <v>11414</v>
      </c>
      <c r="K17" s="43">
        <v>9589842629.1741009</v>
      </c>
      <c r="L17" s="43">
        <f t="shared" ref="L17:L20" si="10">J17+H17+F17+D17</f>
        <v>27101</v>
      </c>
      <c r="M17" s="43">
        <f t="shared" ref="M17:M20" si="11">K17+I17+G17+E17</f>
        <v>25477470280.981506</v>
      </c>
      <c r="N17" s="43">
        <v>3198</v>
      </c>
      <c r="O17" s="43">
        <v>11108471470.889999</v>
      </c>
      <c r="P17" s="43">
        <v>3310</v>
      </c>
      <c r="Q17" s="43">
        <v>14690801909.219999</v>
      </c>
      <c r="R17" s="43">
        <f t="shared" ref="R17:R20" si="12">N17+P17</f>
        <v>6508</v>
      </c>
      <c r="S17" s="43">
        <f t="shared" ref="S17:S20" si="13">O17+Q17</f>
        <v>25799273380.110001</v>
      </c>
      <c r="T17" s="43">
        <f t="shared" ref="T17:T20" si="14">R17+L17</f>
        <v>33609</v>
      </c>
      <c r="U17" s="43">
        <f t="shared" ref="U17:U20" si="15">S17+M17</f>
        <v>51276743661.091507</v>
      </c>
      <c r="V17" s="16"/>
    </row>
    <row r="18" spans="1:22" s="9" customFormat="1" x14ac:dyDescent="0.2">
      <c r="A18" s="33">
        <v>11</v>
      </c>
      <c r="B18" s="54" t="s">
        <v>40</v>
      </c>
      <c r="C18" s="1" t="s">
        <v>41</v>
      </c>
      <c r="D18" s="44">
        <v>1198</v>
      </c>
      <c r="E18" s="44">
        <v>670231882.98000002</v>
      </c>
      <c r="F18" s="44">
        <v>3874</v>
      </c>
      <c r="G18" s="44">
        <v>594095926.03600001</v>
      </c>
      <c r="H18" s="44">
        <v>4065</v>
      </c>
      <c r="I18" s="44">
        <v>4312163306.0500002</v>
      </c>
      <c r="J18" s="44">
        <v>4347</v>
      </c>
      <c r="K18" s="44">
        <v>4006520193.2848001</v>
      </c>
      <c r="L18" s="42">
        <f t="shared" si="10"/>
        <v>13484</v>
      </c>
      <c r="M18" s="42">
        <f t="shared" si="11"/>
        <v>9583011308.3507996</v>
      </c>
      <c r="N18" s="44">
        <v>4354</v>
      </c>
      <c r="O18" s="44">
        <v>18971557935</v>
      </c>
      <c r="P18" s="44">
        <v>3834</v>
      </c>
      <c r="Q18" s="44">
        <v>19643420829.259998</v>
      </c>
      <c r="R18" s="42">
        <f t="shared" si="12"/>
        <v>8188</v>
      </c>
      <c r="S18" s="42">
        <f t="shared" si="13"/>
        <v>38614978764.259995</v>
      </c>
      <c r="T18" s="42">
        <f t="shared" si="14"/>
        <v>21672</v>
      </c>
      <c r="U18" s="42">
        <f t="shared" si="15"/>
        <v>48197990072.610794</v>
      </c>
      <c r="V18" s="16"/>
    </row>
    <row r="19" spans="1:22" s="9" customFormat="1" x14ac:dyDescent="0.2">
      <c r="A19" s="30">
        <v>12</v>
      </c>
      <c r="B19" s="53" t="s">
        <v>38</v>
      </c>
      <c r="C19" s="32" t="s">
        <v>39</v>
      </c>
      <c r="D19" s="43">
        <v>1063</v>
      </c>
      <c r="E19" s="43">
        <v>4330805284.8951998</v>
      </c>
      <c r="F19" s="43">
        <v>3531</v>
      </c>
      <c r="G19" s="43">
        <v>1187163341.6400001</v>
      </c>
      <c r="H19" s="43">
        <v>3559</v>
      </c>
      <c r="I19" s="43">
        <v>12335506534.811399</v>
      </c>
      <c r="J19" s="43">
        <v>16867</v>
      </c>
      <c r="K19" s="43">
        <v>14152930036.8524</v>
      </c>
      <c r="L19" s="43">
        <f t="shared" si="10"/>
        <v>25020</v>
      </c>
      <c r="M19" s="43">
        <f t="shared" si="11"/>
        <v>32006405198.198997</v>
      </c>
      <c r="N19" s="43">
        <v>193</v>
      </c>
      <c r="O19" s="43">
        <v>6490731391.6599998</v>
      </c>
      <c r="P19" s="43">
        <v>462</v>
      </c>
      <c r="Q19" s="43">
        <v>7601848797.1099997</v>
      </c>
      <c r="R19" s="43">
        <f t="shared" si="12"/>
        <v>655</v>
      </c>
      <c r="S19" s="43">
        <f t="shared" si="13"/>
        <v>14092580188.77</v>
      </c>
      <c r="T19" s="43">
        <f t="shared" si="14"/>
        <v>25675</v>
      </c>
      <c r="U19" s="43">
        <f t="shared" si="15"/>
        <v>46098985386.968994</v>
      </c>
      <c r="V19" s="16"/>
    </row>
    <row r="20" spans="1:22" s="9" customFormat="1" x14ac:dyDescent="0.2">
      <c r="A20" s="33">
        <v>13</v>
      </c>
      <c r="B20" s="54" t="s">
        <v>44</v>
      </c>
      <c r="C20" s="1" t="s">
        <v>45</v>
      </c>
      <c r="D20" s="44"/>
      <c r="E20" s="44"/>
      <c r="F20" s="44"/>
      <c r="G20" s="44"/>
      <c r="H20" s="44">
        <v>2580</v>
      </c>
      <c r="I20" s="44">
        <v>7691831253.2105999</v>
      </c>
      <c r="J20" s="44">
        <v>2157</v>
      </c>
      <c r="K20" s="44">
        <v>6579296355.9899998</v>
      </c>
      <c r="L20" s="42">
        <f t="shared" si="10"/>
        <v>4737</v>
      </c>
      <c r="M20" s="42">
        <f t="shared" si="11"/>
        <v>14271127609.2006</v>
      </c>
      <c r="N20" s="44">
        <v>212</v>
      </c>
      <c r="O20" s="44">
        <v>5455233170.4300003</v>
      </c>
      <c r="P20" s="44">
        <v>214</v>
      </c>
      <c r="Q20" s="44">
        <v>6942796425.8800001</v>
      </c>
      <c r="R20" s="42">
        <f t="shared" si="12"/>
        <v>426</v>
      </c>
      <c r="S20" s="42">
        <f t="shared" si="13"/>
        <v>12398029596.310001</v>
      </c>
      <c r="T20" s="42">
        <f t="shared" si="14"/>
        <v>5163</v>
      </c>
      <c r="U20" s="42">
        <f t="shared" si="15"/>
        <v>26669157205.510601</v>
      </c>
      <c r="V20" s="16"/>
    </row>
    <row r="21" spans="1:22" s="9" customFormat="1" x14ac:dyDescent="0.2">
      <c r="A21" s="30">
        <v>14</v>
      </c>
      <c r="B21" s="53" t="s">
        <v>46</v>
      </c>
      <c r="C21" s="32" t="s">
        <v>47</v>
      </c>
      <c r="D21" s="43">
        <v>1</v>
      </c>
      <c r="E21" s="43">
        <v>54100114.689999998</v>
      </c>
      <c r="F21" s="43"/>
      <c r="G21" s="43"/>
      <c r="H21" s="43">
        <v>4242</v>
      </c>
      <c r="I21" s="43">
        <v>7759257999.8900003</v>
      </c>
      <c r="J21" s="43">
        <v>4413</v>
      </c>
      <c r="K21" s="43">
        <v>7798980063.5100002</v>
      </c>
      <c r="L21" s="43">
        <f t="shared" si="4"/>
        <v>8656</v>
      </c>
      <c r="M21" s="43">
        <f t="shared" si="5"/>
        <v>15612338178.090002</v>
      </c>
      <c r="N21" s="43">
        <v>185</v>
      </c>
      <c r="O21" s="43">
        <v>4577004749.7700005</v>
      </c>
      <c r="P21" s="43">
        <v>195</v>
      </c>
      <c r="Q21" s="43">
        <v>4702555757.3800001</v>
      </c>
      <c r="R21" s="43">
        <f t="shared" si="6"/>
        <v>380</v>
      </c>
      <c r="S21" s="43">
        <f t="shared" si="7"/>
        <v>9279560507.1500015</v>
      </c>
      <c r="T21" s="43">
        <f t="shared" si="8"/>
        <v>9036</v>
      </c>
      <c r="U21" s="43">
        <f t="shared" si="9"/>
        <v>24891898685.240005</v>
      </c>
      <c r="V21" s="16"/>
    </row>
    <row r="22" spans="1:22" s="9" customFormat="1" x14ac:dyDescent="0.2">
      <c r="A22" s="33">
        <v>15</v>
      </c>
      <c r="B22" s="54" t="s">
        <v>48</v>
      </c>
      <c r="C22" s="1" t="s">
        <v>49</v>
      </c>
      <c r="D22" s="44">
        <v>1246</v>
      </c>
      <c r="E22" s="44">
        <v>2150197833.1300001</v>
      </c>
      <c r="F22" s="44">
        <v>7490</v>
      </c>
      <c r="G22" s="44">
        <v>988759324.45430005</v>
      </c>
      <c r="H22" s="44">
        <v>2313</v>
      </c>
      <c r="I22" s="44">
        <v>2641641878.8218002</v>
      </c>
      <c r="J22" s="44">
        <v>6536</v>
      </c>
      <c r="K22" s="44">
        <v>3332614634.0300002</v>
      </c>
      <c r="L22" s="42">
        <f t="shared" si="4"/>
        <v>17585</v>
      </c>
      <c r="M22" s="42">
        <f t="shared" si="5"/>
        <v>9113213670.4361</v>
      </c>
      <c r="N22" s="44">
        <v>2631</v>
      </c>
      <c r="O22" s="44">
        <v>6470844281.7200003</v>
      </c>
      <c r="P22" s="44">
        <v>5756</v>
      </c>
      <c r="Q22" s="44">
        <v>6839450167.1499996</v>
      </c>
      <c r="R22" s="42">
        <f t="shared" si="6"/>
        <v>8387</v>
      </c>
      <c r="S22" s="42">
        <f t="shared" si="7"/>
        <v>13310294448.869999</v>
      </c>
      <c r="T22" s="42">
        <f t="shared" si="8"/>
        <v>25972</v>
      </c>
      <c r="U22" s="42">
        <f t="shared" si="9"/>
        <v>22423508119.306099</v>
      </c>
      <c r="V22" s="16"/>
    </row>
    <row r="23" spans="1:22" s="9" customFormat="1" x14ac:dyDescent="0.2">
      <c r="A23" s="30">
        <v>16</v>
      </c>
      <c r="B23" s="53" t="s">
        <v>50</v>
      </c>
      <c r="C23" s="32" t="s">
        <v>51</v>
      </c>
      <c r="D23" s="43">
        <v>963</v>
      </c>
      <c r="E23" s="43">
        <v>1588452687.98</v>
      </c>
      <c r="F23" s="43">
        <v>5206</v>
      </c>
      <c r="G23" s="43">
        <v>1295154488.8996</v>
      </c>
      <c r="H23" s="43">
        <v>2705</v>
      </c>
      <c r="I23" s="43">
        <v>3939005938.6664</v>
      </c>
      <c r="J23" s="43">
        <v>8372</v>
      </c>
      <c r="K23" s="43">
        <v>5551358038.3123999</v>
      </c>
      <c r="L23" s="43">
        <f t="shared" si="4"/>
        <v>17246</v>
      </c>
      <c r="M23" s="43">
        <f t="shared" si="5"/>
        <v>12373971153.858398</v>
      </c>
      <c r="N23" s="43">
        <v>691</v>
      </c>
      <c r="O23" s="43">
        <v>5522588499.0299997</v>
      </c>
      <c r="P23" s="43">
        <v>611</v>
      </c>
      <c r="Q23" s="43">
        <v>3998598113.5500002</v>
      </c>
      <c r="R23" s="43">
        <f t="shared" si="6"/>
        <v>1302</v>
      </c>
      <c r="S23" s="43">
        <f t="shared" si="7"/>
        <v>9521186612.5799999</v>
      </c>
      <c r="T23" s="43">
        <f t="shared" si="8"/>
        <v>18548</v>
      </c>
      <c r="U23" s="43">
        <f t="shared" si="9"/>
        <v>21895157766.4384</v>
      </c>
      <c r="V23" s="16"/>
    </row>
    <row r="24" spans="1:22" s="9" customFormat="1" x14ac:dyDescent="0.2">
      <c r="A24" s="33">
        <v>17</v>
      </c>
      <c r="B24" s="54" t="s">
        <v>52</v>
      </c>
      <c r="C24" s="1" t="s">
        <v>53</v>
      </c>
      <c r="D24" s="44">
        <v>176</v>
      </c>
      <c r="E24" s="44">
        <v>1356549387.05</v>
      </c>
      <c r="F24" s="44">
        <v>923</v>
      </c>
      <c r="G24" s="44">
        <v>641336251.75</v>
      </c>
      <c r="H24" s="44">
        <v>562</v>
      </c>
      <c r="I24" s="44">
        <v>1196404655.1800001</v>
      </c>
      <c r="J24" s="44">
        <v>1216</v>
      </c>
      <c r="K24" s="44">
        <v>2127382807.7196</v>
      </c>
      <c r="L24" s="42">
        <f t="shared" si="4"/>
        <v>2877</v>
      </c>
      <c r="M24" s="42">
        <f t="shared" si="5"/>
        <v>5321673101.6996002</v>
      </c>
      <c r="N24" s="44">
        <v>1544</v>
      </c>
      <c r="O24" s="44">
        <v>7032775056.6499996</v>
      </c>
      <c r="P24" s="44">
        <v>2054</v>
      </c>
      <c r="Q24" s="44">
        <v>6854972483</v>
      </c>
      <c r="R24" s="42">
        <f t="shared" si="6"/>
        <v>3598</v>
      </c>
      <c r="S24" s="42">
        <f t="shared" si="7"/>
        <v>13887747539.65</v>
      </c>
      <c r="T24" s="42">
        <f t="shared" si="8"/>
        <v>6475</v>
      </c>
      <c r="U24" s="42">
        <f t="shared" si="9"/>
        <v>19209420641.349602</v>
      </c>
      <c r="V24" s="16"/>
    </row>
    <row r="25" spans="1:22" s="9" customFormat="1" x14ac:dyDescent="0.2">
      <c r="A25" s="30">
        <v>18</v>
      </c>
      <c r="B25" s="31" t="s">
        <v>54</v>
      </c>
      <c r="C25" s="32" t="s">
        <v>55</v>
      </c>
      <c r="D25" s="43">
        <v>142</v>
      </c>
      <c r="E25" s="43">
        <v>466228557.92000002</v>
      </c>
      <c r="F25" s="43">
        <v>31</v>
      </c>
      <c r="G25" s="43">
        <v>13841298.35</v>
      </c>
      <c r="H25" s="43">
        <v>243</v>
      </c>
      <c r="I25" s="43">
        <v>568950843.24000001</v>
      </c>
      <c r="J25" s="43">
        <v>400</v>
      </c>
      <c r="K25" s="43">
        <v>372744870.05000001</v>
      </c>
      <c r="L25" s="43">
        <f t="shared" ref="L25:M32" si="16">J25+H25+F25+D25</f>
        <v>816</v>
      </c>
      <c r="M25" s="43">
        <f t="shared" si="16"/>
        <v>1421765569.5599999</v>
      </c>
      <c r="N25" s="43">
        <v>650</v>
      </c>
      <c r="O25" s="43">
        <v>7653680368.6300001</v>
      </c>
      <c r="P25" s="43">
        <v>695</v>
      </c>
      <c r="Q25" s="43">
        <v>8316432261.1800003</v>
      </c>
      <c r="R25" s="43">
        <f t="shared" si="2"/>
        <v>1345</v>
      </c>
      <c r="S25" s="43">
        <f t="shared" si="3"/>
        <v>15970112629.810001</v>
      </c>
      <c r="T25" s="43">
        <f t="shared" ref="T25:U32" si="17">R25+L25</f>
        <v>2161</v>
      </c>
      <c r="U25" s="43">
        <f t="shared" si="17"/>
        <v>17391878199.370003</v>
      </c>
      <c r="V25" s="16"/>
    </row>
    <row r="26" spans="1:22" s="9" customFormat="1" x14ac:dyDescent="0.2">
      <c r="A26" s="33">
        <v>19</v>
      </c>
      <c r="B26" s="54" t="s">
        <v>56</v>
      </c>
      <c r="C26" s="1" t="s">
        <v>57</v>
      </c>
      <c r="D26" s="44">
        <v>1379</v>
      </c>
      <c r="E26" s="44">
        <v>924801050.67999995</v>
      </c>
      <c r="F26" s="44">
        <v>4140</v>
      </c>
      <c r="G26" s="44">
        <v>322664372.39999998</v>
      </c>
      <c r="H26" s="44">
        <v>6711</v>
      </c>
      <c r="I26" s="44">
        <v>1249831155.302</v>
      </c>
      <c r="J26" s="44">
        <v>12396</v>
      </c>
      <c r="K26" s="44">
        <v>1694552559.4035001</v>
      </c>
      <c r="L26" s="42">
        <f t="shared" si="16"/>
        <v>24626</v>
      </c>
      <c r="M26" s="42">
        <f t="shared" si="16"/>
        <v>4191849137.7855</v>
      </c>
      <c r="N26" s="44">
        <v>12633</v>
      </c>
      <c r="O26" s="44">
        <v>5326751933.6700001</v>
      </c>
      <c r="P26" s="44">
        <v>107644</v>
      </c>
      <c r="Q26" s="44">
        <v>5514627730.2600002</v>
      </c>
      <c r="R26" s="42">
        <f t="shared" si="2"/>
        <v>120277</v>
      </c>
      <c r="S26" s="42">
        <f t="shared" si="3"/>
        <v>10841379663.93</v>
      </c>
      <c r="T26" s="42">
        <f t="shared" si="17"/>
        <v>144903</v>
      </c>
      <c r="U26" s="42">
        <f t="shared" si="17"/>
        <v>15033228801.7155</v>
      </c>
      <c r="V26" s="16"/>
    </row>
    <row r="27" spans="1:22" s="9" customFormat="1" x14ac:dyDescent="0.2">
      <c r="A27" s="30">
        <v>20</v>
      </c>
      <c r="B27" s="53" t="s">
        <v>66</v>
      </c>
      <c r="C27" s="32" t="s">
        <v>67</v>
      </c>
      <c r="D27" s="43">
        <v>132</v>
      </c>
      <c r="E27" s="43">
        <v>932916809.14999998</v>
      </c>
      <c r="F27" s="43">
        <v>27</v>
      </c>
      <c r="G27" s="43">
        <v>1445404.26</v>
      </c>
      <c r="H27" s="43">
        <v>91</v>
      </c>
      <c r="I27" s="43">
        <v>503048294.75</v>
      </c>
      <c r="J27" s="43">
        <v>543</v>
      </c>
      <c r="K27" s="43">
        <v>246342275.28999999</v>
      </c>
      <c r="L27" s="43">
        <f t="shared" si="16"/>
        <v>793</v>
      </c>
      <c r="M27" s="43">
        <f t="shared" si="16"/>
        <v>1683752783.4499998</v>
      </c>
      <c r="N27" s="43">
        <v>134</v>
      </c>
      <c r="O27" s="43">
        <v>6118156931.6999998</v>
      </c>
      <c r="P27" s="43">
        <v>174</v>
      </c>
      <c r="Q27" s="43">
        <v>7227030236.3999996</v>
      </c>
      <c r="R27" s="43">
        <f t="shared" si="2"/>
        <v>308</v>
      </c>
      <c r="S27" s="43">
        <f t="shared" si="3"/>
        <v>13345187168.099998</v>
      </c>
      <c r="T27" s="43">
        <f t="shared" si="17"/>
        <v>1101</v>
      </c>
      <c r="U27" s="43">
        <f t="shared" si="17"/>
        <v>15028939951.549999</v>
      </c>
      <c r="V27" s="16"/>
    </row>
    <row r="28" spans="1:22" s="9" customFormat="1" x14ac:dyDescent="0.2">
      <c r="A28" s="33">
        <v>21</v>
      </c>
      <c r="B28" s="54" t="s">
        <v>58</v>
      </c>
      <c r="C28" s="1" t="s">
        <v>59</v>
      </c>
      <c r="D28" s="44">
        <v>390</v>
      </c>
      <c r="E28" s="44">
        <v>868821007.95000005</v>
      </c>
      <c r="F28" s="44"/>
      <c r="G28" s="44"/>
      <c r="H28" s="44">
        <v>628</v>
      </c>
      <c r="I28" s="44">
        <v>1480422559.99</v>
      </c>
      <c r="J28" s="44">
        <v>351</v>
      </c>
      <c r="K28" s="44">
        <v>961758436.13</v>
      </c>
      <c r="L28" s="42">
        <f t="shared" si="16"/>
        <v>1369</v>
      </c>
      <c r="M28" s="42">
        <f t="shared" si="16"/>
        <v>3311002004.0699997</v>
      </c>
      <c r="N28" s="44">
        <v>59</v>
      </c>
      <c r="O28" s="44">
        <v>1195016994.6199999</v>
      </c>
      <c r="P28" s="44">
        <v>214</v>
      </c>
      <c r="Q28" s="44">
        <v>5322619080.3800001</v>
      </c>
      <c r="R28" s="42">
        <f t="shared" si="2"/>
        <v>273</v>
      </c>
      <c r="S28" s="42">
        <f t="shared" si="3"/>
        <v>6517636075</v>
      </c>
      <c r="T28" s="42">
        <f t="shared" si="17"/>
        <v>1642</v>
      </c>
      <c r="U28" s="42">
        <f t="shared" si="17"/>
        <v>9828638079.0699997</v>
      </c>
      <c r="V28" s="16"/>
    </row>
    <row r="29" spans="1:22" s="9" customFormat="1" x14ac:dyDescent="0.2">
      <c r="A29" s="30">
        <v>22</v>
      </c>
      <c r="B29" s="53" t="s">
        <v>60</v>
      </c>
      <c r="C29" s="32" t="s">
        <v>61</v>
      </c>
      <c r="D29" s="43">
        <v>1452</v>
      </c>
      <c r="E29" s="43">
        <v>1097028526.5999999</v>
      </c>
      <c r="F29" s="43">
        <v>7550</v>
      </c>
      <c r="G29" s="43">
        <v>995554485.47430003</v>
      </c>
      <c r="H29" s="43">
        <v>7330</v>
      </c>
      <c r="I29" s="43">
        <v>958540731.98000002</v>
      </c>
      <c r="J29" s="43">
        <v>18613</v>
      </c>
      <c r="K29" s="43">
        <v>2325239274.9863</v>
      </c>
      <c r="L29" s="43">
        <f t="shared" si="16"/>
        <v>34945</v>
      </c>
      <c r="M29" s="43">
        <f t="shared" si="16"/>
        <v>5376363019.0405998</v>
      </c>
      <c r="N29" s="43">
        <v>1441</v>
      </c>
      <c r="O29" s="43">
        <v>2739494038.27</v>
      </c>
      <c r="P29" s="43">
        <v>1344</v>
      </c>
      <c r="Q29" s="43">
        <v>1484942642.27</v>
      </c>
      <c r="R29" s="43">
        <f t="shared" si="2"/>
        <v>2785</v>
      </c>
      <c r="S29" s="43">
        <f t="shared" si="3"/>
        <v>4224436680.54</v>
      </c>
      <c r="T29" s="43">
        <f t="shared" si="17"/>
        <v>37730</v>
      </c>
      <c r="U29" s="43">
        <f t="shared" si="17"/>
        <v>9600799699.5806007</v>
      </c>
      <c r="V29" s="16"/>
    </row>
    <row r="30" spans="1:22" s="9" customFormat="1" x14ac:dyDescent="0.2">
      <c r="A30" s="33">
        <v>23</v>
      </c>
      <c r="B30" s="54" t="s">
        <v>72</v>
      </c>
      <c r="C30" s="1" t="s">
        <v>73</v>
      </c>
      <c r="D30" s="44">
        <v>721</v>
      </c>
      <c r="E30" s="44">
        <v>1944073541.46</v>
      </c>
      <c r="F30" s="44">
        <v>300</v>
      </c>
      <c r="G30" s="44">
        <v>210934515.34</v>
      </c>
      <c r="H30" s="44">
        <v>565</v>
      </c>
      <c r="I30" s="44">
        <v>1032887355.26</v>
      </c>
      <c r="J30" s="44">
        <v>1698</v>
      </c>
      <c r="K30" s="44">
        <v>1187491550.4000001</v>
      </c>
      <c r="L30" s="42">
        <f t="shared" si="16"/>
        <v>3284</v>
      </c>
      <c r="M30" s="42">
        <f t="shared" si="16"/>
        <v>4375386962.46</v>
      </c>
      <c r="N30" s="44">
        <v>109</v>
      </c>
      <c r="O30" s="44">
        <v>877652027.52999997</v>
      </c>
      <c r="P30" s="44">
        <v>162</v>
      </c>
      <c r="Q30" s="44">
        <v>2551583669.96</v>
      </c>
      <c r="R30" s="42">
        <f t="shared" si="2"/>
        <v>271</v>
      </c>
      <c r="S30" s="42">
        <f t="shared" si="3"/>
        <v>3429235697.4899998</v>
      </c>
      <c r="T30" s="42">
        <f t="shared" si="17"/>
        <v>3555</v>
      </c>
      <c r="U30" s="42">
        <f t="shared" si="17"/>
        <v>7804622659.9499998</v>
      </c>
      <c r="V30" s="16"/>
    </row>
    <row r="31" spans="1:22" s="9" customFormat="1" x14ac:dyDescent="0.2">
      <c r="A31" s="30">
        <v>24</v>
      </c>
      <c r="B31" s="53" t="s">
        <v>76</v>
      </c>
      <c r="C31" s="32" t="s">
        <v>77</v>
      </c>
      <c r="D31" s="43">
        <v>196</v>
      </c>
      <c r="E31" s="43">
        <v>13623571.16</v>
      </c>
      <c r="F31" s="43">
        <v>575</v>
      </c>
      <c r="G31" s="43">
        <v>199410086.50999999</v>
      </c>
      <c r="H31" s="43">
        <v>269330</v>
      </c>
      <c r="I31" s="43">
        <v>902527618.69000006</v>
      </c>
      <c r="J31" s="43">
        <v>7350</v>
      </c>
      <c r="K31" s="43">
        <v>1180603433.3599999</v>
      </c>
      <c r="L31" s="43">
        <f t="shared" si="16"/>
        <v>277451</v>
      </c>
      <c r="M31" s="43">
        <f t="shared" si="16"/>
        <v>2296164709.7199998</v>
      </c>
      <c r="N31" s="43">
        <v>4171</v>
      </c>
      <c r="O31" s="43">
        <v>2733422284.96</v>
      </c>
      <c r="P31" s="43">
        <v>80776</v>
      </c>
      <c r="Q31" s="43">
        <v>2278779196.9899998</v>
      </c>
      <c r="R31" s="43">
        <f t="shared" si="2"/>
        <v>84947</v>
      </c>
      <c r="S31" s="43">
        <f t="shared" si="3"/>
        <v>5012201481.9499998</v>
      </c>
      <c r="T31" s="43">
        <f t="shared" si="17"/>
        <v>362398</v>
      </c>
      <c r="U31" s="43">
        <f t="shared" si="17"/>
        <v>7308366191.6700001</v>
      </c>
      <c r="V31" s="16"/>
    </row>
    <row r="32" spans="1:22" s="9" customFormat="1" x14ac:dyDescent="0.2">
      <c r="A32" s="33">
        <v>25</v>
      </c>
      <c r="B32" s="54" t="s">
        <v>78</v>
      </c>
      <c r="C32" s="1" t="s">
        <v>79</v>
      </c>
      <c r="D32" s="44">
        <v>1288</v>
      </c>
      <c r="E32" s="44">
        <v>78970679.310000002</v>
      </c>
      <c r="F32" s="44">
        <v>9700</v>
      </c>
      <c r="G32" s="44">
        <v>365271035.94999999</v>
      </c>
      <c r="H32" s="44">
        <v>5302</v>
      </c>
      <c r="I32" s="44">
        <v>452488627.38999999</v>
      </c>
      <c r="J32" s="44">
        <v>21296</v>
      </c>
      <c r="K32" s="44">
        <v>727099291.13</v>
      </c>
      <c r="L32" s="42">
        <f t="shared" si="16"/>
        <v>37586</v>
      </c>
      <c r="M32" s="42">
        <f t="shared" si="16"/>
        <v>1623829633.78</v>
      </c>
      <c r="N32" s="44">
        <v>7913</v>
      </c>
      <c r="O32" s="44">
        <v>2890100017.6500001</v>
      </c>
      <c r="P32" s="44">
        <v>62562</v>
      </c>
      <c r="Q32" s="44">
        <v>2328555043.1500001</v>
      </c>
      <c r="R32" s="42">
        <f t="shared" si="2"/>
        <v>70475</v>
      </c>
      <c r="S32" s="42">
        <f t="shared" si="3"/>
        <v>5218655060.8000002</v>
      </c>
      <c r="T32" s="42">
        <f t="shared" si="17"/>
        <v>108061</v>
      </c>
      <c r="U32" s="42">
        <f t="shared" si="17"/>
        <v>6842484694.5799999</v>
      </c>
      <c r="V32" s="16"/>
    </row>
    <row r="33" spans="1:22" s="9" customFormat="1" x14ac:dyDescent="0.2">
      <c r="A33" s="30">
        <v>26</v>
      </c>
      <c r="B33" s="31" t="s">
        <v>74</v>
      </c>
      <c r="C33" s="32" t="s">
        <v>75</v>
      </c>
      <c r="D33" s="43">
        <v>2194</v>
      </c>
      <c r="E33" s="43">
        <v>981366348.28999996</v>
      </c>
      <c r="F33" s="43">
        <v>1661</v>
      </c>
      <c r="G33" s="43">
        <v>55745130.57</v>
      </c>
      <c r="H33" s="43">
        <v>49585</v>
      </c>
      <c r="I33" s="43">
        <v>715794260.55999994</v>
      </c>
      <c r="J33" s="43">
        <v>13396</v>
      </c>
      <c r="K33" s="43">
        <v>1257082046.75</v>
      </c>
      <c r="L33" s="43">
        <f t="shared" ref="L33:L40" si="18">J33+H33+F33+D33</f>
        <v>66836</v>
      </c>
      <c r="M33" s="43">
        <f t="shared" ref="M33:M40" si="19">K33+I33+G33+E33</f>
        <v>3009987786.1700001</v>
      </c>
      <c r="N33" s="43">
        <v>994</v>
      </c>
      <c r="O33" s="43">
        <v>1694394793.49</v>
      </c>
      <c r="P33" s="43">
        <v>1235</v>
      </c>
      <c r="Q33" s="43">
        <v>2080078717.53</v>
      </c>
      <c r="R33" s="43">
        <f t="shared" si="2"/>
        <v>2229</v>
      </c>
      <c r="S33" s="43">
        <f t="shared" si="3"/>
        <v>3774473511.02</v>
      </c>
      <c r="T33" s="43">
        <f t="shared" ref="T33:T40" si="20">R33+L33</f>
        <v>69065</v>
      </c>
      <c r="U33" s="43">
        <f t="shared" ref="U33:U40" si="21">S33+M33</f>
        <v>6784461297.1900005</v>
      </c>
      <c r="V33" s="16"/>
    </row>
    <row r="34" spans="1:22" s="9" customFormat="1" x14ac:dyDescent="0.2">
      <c r="A34" s="33">
        <v>27</v>
      </c>
      <c r="B34" s="54" t="s">
        <v>68</v>
      </c>
      <c r="C34" s="1" t="s">
        <v>69</v>
      </c>
      <c r="D34" s="44">
        <v>1366</v>
      </c>
      <c r="E34" s="44">
        <v>364352338.39999998</v>
      </c>
      <c r="F34" s="44">
        <v>4085</v>
      </c>
      <c r="G34" s="44">
        <v>650253159.2586</v>
      </c>
      <c r="H34" s="44">
        <v>2796</v>
      </c>
      <c r="I34" s="44">
        <v>1427606138.7600999</v>
      </c>
      <c r="J34" s="44">
        <v>4211</v>
      </c>
      <c r="K34" s="44">
        <v>982858447.28999996</v>
      </c>
      <c r="L34" s="42">
        <f t="shared" si="18"/>
        <v>12458</v>
      </c>
      <c r="M34" s="42">
        <f t="shared" si="19"/>
        <v>3425070083.7086997</v>
      </c>
      <c r="N34" s="44">
        <v>562</v>
      </c>
      <c r="O34" s="44">
        <v>1481995433.1900001</v>
      </c>
      <c r="P34" s="44">
        <v>578</v>
      </c>
      <c r="Q34" s="44">
        <v>1640693932.48</v>
      </c>
      <c r="R34" s="42">
        <f t="shared" si="2"/>
        <v>1140</v>
      </c>
      <c r="S34" s="42">
        <f t="shared" si="3"/>
        <v>3122689365.6700001</v>
      </c>
      <c r="T34" s="42">
        <f t="shared" si="20"/>
        <v>13598</v>
      </c>
      <c r="U34" s="42">
        <f t="shared" si="21"/>
        <v>6547759449.3787003</v>
      </c>
      <c r="V34" s="16"/>
    </row>
    <row r="35" spans="1:22" s="9" customFormat="1" x14ac:dyDescent="0.2">
      <c r="A35" s="30">
        <v>28</v>
      </c>
      <c r="B35" s="53" t="s">
        <v>82</v>
      </c>
      <c r="C35" s="32" t="s">
        <v>83</v>
      </c>
      <c r="D35" s="43">
        <v>710</v>
      </c>
      <c r="E35" s="43">
        <v>179284272.56</v>
      </c>
      <c r="F35" s="43">
        <v>3321</v>
      </c>
      <c r="G35" s="43">
        <v>197116935.66</v>
      </c>
      <c r="H35" s="43">
        <v>3269</v>
      </c>
      <c r="I35" s="43">
        <v>399662056.81</v>
      </c>
      <c r="J35" s="43">
        <v>6062</v>
      </c>
      <c r="K35" s="43">
        <v>464834727.26999998</v>
      </c>
      <c r="L35" s="43">
        <f t="shared" si="18"/>
        <v>13362</v>
      </c>
      <c r="M35" s="43">
        <f t="shared" si="19"/>
        <v>1240897992.3</v>
      </c>
      <c r="N35" s="43">
        <v>2951</v>
      </c>
      <c r="O35" s="43">
        <v>2625925651.1399999</v>
      </c>
      <c r="P35" s="43">
        <v>80413</v>
      </c>
      <c r="Q35" s="43">
        <v>2511146044.0599999</v>
      </c>
      <c r="R35" s="43">
        <f t="shared" si="2"/>
        <v>83364</v>
      </c>
      <c r="S35" s="43">
        <f t="shared" si="3"/>
        <v>5137071695.1999998</v>
      </c>
      <c r="T35" s="43">
        <f t="shared" si="20"/>
        <v>96726</v>
      </c>
      <c r="U35" s="43">
        <f t="shared" si="21"/>
        <v>6377969687.5</v>
      </c>
      <c r="V35" s="16"/>
    </row>
    <row r="36" spans="1:22" s="9" customFormat="1" x14ac:dyDescent="0.2">
      <c r="A36" s="33">
        <v>29</v>
      </c>
      <c r="B36" s="54" t="s">
        <v>84</v>
      </c>
      <c r="C36" s="1" t="s">
        <v>85</v>
      </c>
      <c r="D36" s="44">
        <v>605</v>
      </c>
      <c r="E36" s="44">
        <v>336241235.92000002</v>
      </c>
      <c r="F36" s="44">
        <v>1062</v>
      </c>
      <c r="G36" s="44">
        <v>95420855.984400004</v>
      </c>
      <c r="H36" s="44">
        <v>407</v>
      </c>
      <c r="I36" s="44">
        <v>1142817383.23</v>
      </c>
      <c r="J36" s="44">
        <v>2054</v>
      </c>
      <c r="K36" s="44">
        <v>1262064694.1800001</v>
      </c>
      <c r="L36" s="42">
        <f t="shared" si="18"/>
        <v>4128</v>
      </c>
      <c r="M36" s="42">
        <f t="shared" si="19"/>
        <v>2836544169.3143997</v>
      </c>
      <c r="N36" s="44">
        <v>299</v>
      </c>
      <c r="O36" s="44">
        <v>1705553313.5</v>
      </c>
      <c r="P36" s="44">
        <v>258</v>
      </c>
      <c r="Q36" s="44">
        <v>1772110560.9100001</v>
      </c>
      <c r="R36" s="42">
        <f t="shared" si="2"/>
        <v>557</v>
      </c>
      <c r="S36" s="42">
        <f t="shared" si="3"/>
        <v>3477663874.4099998</v>
      </c>
      <c r="T36" s="42">
        <f t="shared" si="20"/>
        <v>4685</v>
      </c>
      <c r="U36" s="42">
        <f t="shared" si="21"/>
        <v>6314208043.7243996</v>
      </c>
      <c r="V36" s="16"/>
    </row>
    <row r="37" spans="1:22" s="9" customFormat="1" x14ac:dyDescent="0.2">
      <c r="A37" s="30">
        <v>30</v>
      </c>
      <c r="B37" s="53" t="s">
        <v>70</v>
      </c>
      <c r="C37" s="32" t="s">
        <v>71</v>
      </c>
      <c r="D37" s="43">
        <v>2465</v>
      </c>
      <c r="E37" s="43">
        <v>387703550.18000001</v>
      </c>
      <c r="F37" s="43">
        <v>4087</v>
      </c>
      <c r="G37" s="43">
        <v>261143236.93000001</v>
      </c>
      <c r="H37" s="43">
        <v>4269</v>
      </c>
      <c r="I37" s="43">
        <v>423265026.76999998</v>
      </c>
      <c r="J37" s="43">
        <v>17501</v>
      </c>
      <c r="K37" s="43">
        <v>624960751.14909995</v>
      </c>
      <c r="L37" s="43">
        <f t="shared" si="18"/>
        <v>28322</v>
      </c>
      <c r="M37" s="43">
        <f t="shared" si="19"/>
        <v>1697072565.0290999</v>
      </c>
      <c r="N37" s="43">
        <v>4404</v>
      </c>
      <c r="O37" s="43">
        <v>2235695483.1399999</v>
      </c>
      <c r="P37" s="43">
        <v>18522</v>
      </c>
      <c r="Q37" s="43">
        <v>2207592055.8400002</v>
      </c>
      <c r="R37" s="43">
        <f t="shared" si="2"/>
        <v>22926</v>
      </c>
      <c r="S37" s="43">
        <f t="shared" si="3"/>
        <v>4443287538.9799995</v>
      </c>
      <c r="T37" s="43">
        <f t="shared" si="20"/>
        <v>51248</v>
      </c>
      <c r="U37" s="43">
        <f t="shared" si="21"/>
        <v>6140360104.0091</v>
      </c>
      <c r="V37" s="16"/>
    </row>
    <row r="38" spans="1:22" s="9" customFormat="1" x14ac:dyDescent="0.2">
      <c r="A38" s="33">
        <v>31</v>
      </c>
      <c r="B38" s="54" t="s">
        <v>64</v>
      </c>
      <c r="C38" s="1" t="s">
        <v>65</v>
      </c>
      <c r="D38" s="44"/>
      <c r="E38" s="44"/>
      <c r="F38" s="44">
        <v>2</v>
      </c>
      <c r="G38" s="44">
        <v>2844355.93</v>
      </c>
      <c r="H38" s="44">
        <v>1420</v>
      </c>
      <c r="I38" s="44">
        <v>2253443907.0300002</v>
      </c>
      <c r="J38" s="44">
        <v>1742</v>
      </c>
      <c r="K38" s="44">
        <v>788889453.88</v>
      </c>
      <c r="L38" s="42">
        <f t="shared" si="18"/>
        <v>3164</v>
      </c>
      <c r="M38" s="42">
        <f t="shared" si="19"/>
        <v>3045177716.8400002</v>
      </c>
      <c r="N38" s="44">
        <v>86</v>
      </c>
      <c r="O38" s="44">
        <v>729030641.58000004</v>
      </c>
      <c r="P38" s="44">
        <v>749</v>
      </c>
      <c r="Q38" s="44">
        <v>2240020000</v>
      </c>
      <c r="R38" s="42">
        <f t="shared" si="2"/>
        <v>835</v>
      </c>
      <c r="S38" s="42">
        <f t="shared" si="3"/>
        <v>2969050641.5799999</v>
      </c>
      <c r="T38" s="42">
        <f t="shared" si="20"/>
        <v>3999</v>
      </c>
      <c r="U38" s="42">
        <f t="shared" si="21"/>
        <v>6014228358.4200001</v>
      </c>
      <c r="V38" s="16"/>
    </row>
    <row r="39" spans="1:22" s="9" customFormat="1" x14ac:dyDescent="0.2">
      <c r="A39" s="30">
        <v>32</v>
      </c>
      <c r="B39" s="53" t="s">
        <v>80</v>
      </c>
      <c r="C39" s="32" t="s">
        <v>81</v>
      </c>
      <c r="D39" s="43">
        <v>441</v>
      </c>
      <c r="E39" s="43">
        <v>48529119.850000001</v>
      </c>
      <c r="F39" s="43">
        <v>699</v>
      </c>
      <c r="G39" s="43">
        <v>57642523.950000003</v>
      </c>
      <c r="H39" s="43">
        <v>1151</v>
      </c>
      <c r="I39" s="43">
        <v>279292409.85000002</v>
      </c>
      <c r="J39" s="43">
        <v>4021</v>
      </c>
      <c r="K39" s="43">
        <v>254152842.90000001</v>
      </c>
      <c r="L39" s="43">
        <f t="shared" si="18"/>
        <v>6312</v>
      </c>
      <c r="M39" s="43">
        <f t="shared" si="19"/>
        <v>639616896.55000007</v>
      </c>
      <c r="N39" s="43">
        <v>1935</v>
      </c>
      <c r="O39" s="43">
        <v>2388132812.7600002</v>
      </c>
      <c r="P39" s="43">
        <v>7454</v>
      </c>
      <c r="Q39" s="43">
        <v>2414809005.5700002</v>
      </c>
      <c r="R39" s="43">
        <f t="shared" si="2"/>
        <v>9389</v>
      </c>
      <c r="S39" s="43">
        <f t="shared" si="3"/>
        <v>4802941818.3299999</v>
      </c>
      <c r="T39" s="43">
        <f t="shared" si="20"/>
        <v>15701</v>
      </c>
      <c r="U39" s="43">
        <f t="shared" si="21"/>
        <v>5442558714.8800001</v>
      </c>
      <c r="V39" s="16"/>
    </row>
    <row r="40" spans="1:22" s="9" customFormat="1" x14ac:dyDescent="0.2">
      <c r="A40" s="33">
        <v>33</v>
      </c>
      <c r="B40" s="54" t="s">
        <v>92</v>
      </c>
      <c r="C40" s="1" t="s">
        <v>93</v>
      </c>
      <c r="D40" s="44">
        <v>348</v>
      </c>
      <c r="E40" s="44">
        <v>1406132322.9000001</v>
      </c>
      <c r="F40" s="44">
        <v>745</v>
      </c>
      <c r="G40" s="44">
        <v>24707221.75</v>
      </c>
      <c r="H40" s="44">
        <v>1040</v>
      </c>
      <c r="I40" s="44">
        <v>161941933.28</v>
      </c>
      <c r="J40" s="44">
        <v>3686</v>
      </c>
      <c r="K40" s="44">
        <v>785896436.16999996</v>
      </c>
      <c r="L40" s="42">
        <f t="shared" si="18"/>
        <v>5819</v>
      </c>
      <c r="M40" s="42">
        <f t="shared" si="19"/>
        <v>2378677914.0999999</v>
      </c>
      <c r="N40" s="44">
        <v>1703</v>
      </c>
      <c r="O40" s="44">
        <v>819943056.28999996</v>
      </c>
      <c r="P40" s="44">
        <v>1200</v>
      </c>
      <c r="Q40" s="44">
        <v>1573912237.9100001</v>
      </c>
      <c r="R40" s="42">
        <f t="shared" si="2"/>
        <v>2903</v>
      </c>
      <c r="S40" s="42">
        <f t="shared" si="3"/>
        <v>2393855294.1999998</v>
      </c>
      <c r="T40" s="42">
        <f t="shared" si="20"/>
        <v>8722</v>
      </c>
      <c r="U40" s="42">
        <f t="shared" si="21"/>
        <v>4772533208.2999992</v>
      </c>
      <c r="V40" s="16"/>
    </row>
    <row r="41" spans="1:22" s="9" customFormat="1" x14ac:dyDescent="0.2">
      <c r="A41" s="30">
        <v>34</v>
      </c>
      <c r="B41" s="31" t="s">
        <v>86</v>
      </c>
      <c r="C41" s="32" t="s">
        <v>87</v>
      </c>
      <c r="D41" s="43"/>
      <c r="E41" s="43"/>
      <c r="F41" s="43"/>
      <c r="G41" s="43"/>
      <c r="H41" s="43">
        <v>238</v>
      </c>
      <c r="I41" s="43">
        <v>967888172.58000004</v>
      </c>
      <c r="J41" s="43">
        <v>216</v>
      </c>
      <c r="K41" s="43">
        <v>1401368159.28</v>
      </c>
      <c r="L41" s="43">
        <f t="shared" ref="L41:M48" si="22">J41+H41+F41+D41</f>
        <v>454</v>
      </c>
      <c r="M41" s="43">
        <f t="shared" si="22"/>
        <v>2369256331.8600001</v>
      </c>
      <c r="N41" s="43">
        <v>144</v>
      </c>
      <c r="O41" s="43">
        <v>1390675536.7</v>
      </c>
      <c r="P41" s="43">
        <v>105</v>
      </c>
      <c r="Q41" s="43">
        <v>963093777.55999994</v>
      </c>
      <c r="R41" s="43">
        <f t="shared" si="2"/>
        <v>249</v>
      </c>
      <c r="S41" s="43">
        <f t="shared" si="3"/>
        <v>2353769314.2600002</v>
      </c>
      <c r="T41" s="43">
        <f t="shared" ref="T41:U48" si="23">R41+L41</f>
        <v>703</v>
      </c>
      <c r="U41" s="43">
        <f t="shared" si="23"/>
        <v>4723025646.1200008</v>
      </c>
      <c r="V41" s="16"/>
    </row>
    <row r="42" spans="1:22" s="9" customFormat="1" x14ac:dyDescent="0.2">
      <c r="A42" s="33">
        <v>35</v>
      </c>
      <c r="B42" s="54" t="s">
        <v>94</v>
      </c>
      <c r="C42" s="1" t="s">
        <v>95</v>
      </c>
      <c r="D42" s="44">
        <v>54</v>
      </c>
      <c r="E42" s="44">
        <v>192567620.75</v>
      </c>
      <c r="F42" s="44">
        <v>24</v>
      </c>
      <c r="G42" s="44">
        <v>16424459.380000001</v>
      </c>
      <c r="H42" s="44">
        <v>186</v>
      </c>
      <c r="I42" s="44">
        <v>2075966034.5899999</v>
      </c>
      <c r="J42" s="44">
        <v>398</v>
      </c>
      <c r="K42" s="44">
        <v>2055940875.1500001</v>
      </c>
      <c r="L42" s="42">
        <f t="shared" si="22"/>
        <v>662</v>
      </c>
      <c r="M42" s="42">
        <f t="shared" si="22"/>
        <v>4340898989.8699999</v>
      </c>
      <c r="N42" s="44">
        <v>41</v>
      </c>
      <c r="O42" s="44">
        <v>76782389.090000004</v>
      </c>
      <c r="P42" s="44">
        <v>84</v>
      </c>
      <c r="Q42" s="44">
        <v>272999350.35000002</v>
      </c>
      <c r="R42" s="42">
        <f t="shared" si="2"/>
        <v>125</v>
      </c>
      <c r="S42" s="42">
        <f t="shared" si="3"/>
        <v>349781739.44000006</v>
      </c>
      <c r="T42" s="42">
        <f t="shared" si="23"/>
        <v>787</v>
      </c>
      <c r="U42" s="42">
        <f t="shared" si="23"/>
        <v>4690680729.3099995</v>
      </c>
      <c r="V42" s="16"/>
    </row>
    <row r="43" spans="1:22" s="9" customFormat="1" x14ac:dyDescent="0.2">
      <c r="A43" s="30">
        <v>36</v>
      </c>
      <c r="B43" s="53" t="s">
        <v>96</v>
      </c>
      <c r="C43" s="32" t="s">
        <v>97</v>
      </c>
      <c r="D43" s="43">
        <v>2</v>
      </c>
      <c r="E43" s="43">
        <v>13000000</v>
      </c>
      <c r="F43" s="43"/>
      <c r="G43" s="43"/>
      <c r="H43" s="43">
        <v>48</v>
      </c>
      <c r="I43" s="43">
        <v>963844656.12</v>
      </c>
      <c r="J43" s="43">
        <v>44</v>
      </c>
      <c r="K43" s="43">
        <v>848279464.97000003</v>
      </c>
      <c r="L43" s="43">
        <f t="shared" si="22"/>
        <v>94</v>
      </c>
      <c r="M43" s="43">
        <f t="shared" si="22"/>
        <v>1825124121.0900002</v>
      </c>
      <c r="N43" s="43">
        <v>15</v>
      </c>
      <c r="O43" s="43">
        <v>1282544865.3699999</v>
      </c>
      <c r="P43" s="43">
        <v>29</v>
      </c>
      <c r="Q43" s="43">
        <v>1408249663.5</v>
      </c>
      <c r="R43" s="43">
        <f t="shared" si="2"/>
        <v>44</v>
      </c>
      <c r="S43" s="43">
        <f t="shared" si="3"/>
        <v>2690794528.8699999</v>
      </c>
      <c r="T43" s="43">
        <f t="shared" si="23"/>
        <v>138</v>
      </c>
      <c r="U43" s="43">
        <f t="shared" si="23"/>
        <v>4515918649.96</v>
      </c>
      <c r="V43" s="16"/>
    </row>
    <row r="44" spans="1:22" s="9" customFormat="1" x14ac:dyDescent="0.2">
      <c r="A44" s="33">
        <v>37</v>
      </c>
      <c r="B44" s="54" t="s">
        <v>90</v>
      </c>
      <c r="C44" s="1" t="s">
        <v>91</v>
      </c>
      <c r="D44" s="44">
        <v>567</v>
      </c>
      <c r="E44" s="44">
        <v>236175770.13</v>
      </c>
      <c r="F44" s="44">
        <v>937</v>
      </c>
      <c r="G44" s="44">
        <v>182151387.97</v>
      </c>
      <c r="H44" s="44">
        <v>197</v>
      </c>
      <c r="I44" s="44">
        <v>287365007.43000001</v>
      </c>
      <c r="J44" s="44">
        <v>1749</v>
      </c>
      <c r="K44" s="44">
        <v>1177897090.76</v>
      </c>
      <c r="L44" s="42">
        <f t="shared" si="22"/>
        <v>3450</v>
      </c>
      <c r="M44" s="42">
        <f t="shared" si="22"/>
        <v>1883589256.29</v>
      </c>
      <c r="N44" s="44">
        <v>353</v>
      </c>
      <c r="O44" s="44">
        <v>1392834699.9000001</v>
      </c>
      <c r="P44" s="44">
        <v>303</v>
      </c>
      <c r="Q44" s="44">
        <v>814647426.49000001</v>
      </c>
      <c r="R44" s="42">
        <f t="shared" si="2"/>
        <v>656</v>
      </c>
      <c r="S44" s="42">
        <f t="shared" si="3"/>
        <v>2207482126.3900003</v>
      </c>
      <c r="T44" s="42">
        <f t="shared" si="23"/>
        <v>4106</v>
      </c>
      <c r="U44" s="42">
        <f t="shared" si="23"/>
        <v>4091071382.6800003</v>
      </c>
      <c r="V44" s="16"/>
    </row>
    <row r="45" spans="1:22" s="9" customFormat="1" x14ac:dyDescent="0.2">
      <c r="A45" s="30">
        <v>38</v>
      </c>
      <c r="B45" s="53" t="s">
        <v>88</v>
      </c>
      <c r="C45" s="32" t="s">
        <v>89</v>
      </c>
      <c r="D45" s="43">
        <v>649</v>
      </c>
      <c r="E45" s="43">
        <v>657096098.19000006</v>
      </c>
      <c r="F45" s="43">
        <v>1552</v>
      </c>
      <c r="G45" s="43">
        <v>247356518.09299999</v>
      </c>
      <c r="H45" s="43">
        <v>550</v>
      </c>
      <c r="I45" s="43">
        <v>469849314.60000002</v>
      </c>
      <c r="J45" s="43">
        <v>883</v>
      </c>
      <c r="K45" s="43">
        <v>304928063.54000002</v>
      </c>
      <c r="L45" s="43">
        <f t="shared" si="22"/>
        <v>3634</v>
      </c>
      <c r="M45" s="43">
        <f t="shared" si="22"/>
        <v>1679229994.4230001</v>
      </c>
      <c r="N45" s="43">
        <v>950</v>
      </c>
      <c r="O45" s="43">
        <v>789380379.41999996</v>
      </c>
      <c r="P45" s="43">
        <v>978</v>
      </c>
      <c r="Q45" s="43">
        <v>1367000822.27</v>
      </c>
      <c r="R45" s="43">
        <f t="shared" si="2"/>
        <v>1928</v>
      </c>
      <c r="S45" s="43">
        <f t="shared" si="3"/>
        <v>2156381201.6900001</v>
      </c>
      <c r="T45" s="43">
        <f t="shared" si="23"/>
        <v>5562</v>
      </c>
      <c r="U45" s="43">
        <f t="shared" si="23"/>
        <v>3835611196.1129999</v>
      </c>
      <c r="V45" s="16"/>
    </row>
    <row r="46" spans="1:22" s="9" customFormat="1" x14ac:dyDescent="0.2">
      <c r="A46" s="33">
        <v>39</v>
      </c>
      <c r="B46" s="54" t="s">
        <v>104</v>
      </c>
      <c r="C46" s="1" t="s">
        <v>105</v>
      </c>
      <c r="D46" s="44">
        <v>77</v>
      </c>
      <c r="E46" s="44">
        <v>55861968.049999997</v>
      </c>
      <c r="F46" s="44">
        <v>518</v>
      </c>
      <c r="G46" s="44">
        <v>46141788.759999998</v>
      </c>
      <c r="H46" s="44">
        <v>589</v>
      </c>
      <c r="I46" s="44">
        <v>1031581970.62</v>
      </c>
      <c r="J46" s="44">
        <v>795</v>
      </c>
      <c r="K46" s="44">
        <v>904362441.98000002</v>
      </c>
      <c r="L46" s="42">
        <f t="shared" si="22"/>
        <v>1979</v>
      </c>
      <c r="M46" s="42">
        <f t="shared" si="22"/>
        <v>2037948169.4099998</v>
      </c>
      <c r="N46" s="44">
        <v>89</v>
      </c>
      <c r="O46" s="44">
        <v>703527458.14999998</v>
      </c>
      <c r="P46" s="44">
        <v>165</v>
      </c>
      <c r="Q46" s="44">
        <v>840816966.22000003</v>
      </c>
      <c r="R46" s="42">
        <f t="shared" si="2"/>
        <v>254</v>
      </c>
      <c r="S46" s="42">
        <f t="shared" si="3"/>
        <v>1544344424.3699999</v>
      </c>
      <c r="T46" s="42">
        <f t="shared" si="23"/>
        <v>2233</v>
      </c>
      <c r="U46" s="42">
        <f t="shared" si="23"/>
        <v>3582292593.7799997</v>
      </c>
      <c r="V46" s="16"/>
    </row>
    <row r="47" spans="1:22" s="9" customFormat="1" x14ac:dyDescent="0.2">
      <c r="A47" s="30">
        <v>40</v>
      </c>
      <c r="B47" s="53" t="s">
        <v>114</v>
      </c>
      <c r="C47" s="32" t="s">
        <v>115</v>
      </c>
      <c r="D47" s="43">
        <v>296</v>
      </c>
      <c r="E47" s="43">
        <v>15848540.6538</v>
      </c>
      <c r="F47" s="43">
        <v>2427</v>
      </c>
      <c r="G47" s="43">
        <v>88215955.859999999</v>
      </c>
      <c r="H47" s="43">
        <v>965</v>
      </c>
      <c r="I47" s="43">
        <v>195145795.24000001</v>
      </c>
      <c r="J47" s="43">
        <v>18867</v>
      </c>
      <c r="K47" s="43">
        <v>500081631.45969999</v>
      </c>
      <c r="L47" s="43">
        <f t="shared" si="22"/>
        <v>22555</v>
      </c>
      <c r="M47" s="43">
        <f t="shared" si="22"/>
        <v>799291923.21350002</v>
      </c>
      <c r="N47" s="43">
        <v>2924</v>
      </c>
      <c r="O47" s="43">
        <v>1423522451.6099999</v>
      </c>
      <c r="P47" s="43">
        <v>2849</v>
      </c>
      <c r="Q47" s="43">
        <v>1046199914.45</v>
      </c>
      <c r="R47" s="43">
        <f t="shared" si="2"/>
        <v>5773</v>
      </c>
      <c r="S47" s="43">
        <f t="shared" si="3"/>
        <v>2469722366.0599999</v>
      </c>
      <c r="T47" s="43">
        <f t="shared" si="23"/>
        <v>28328</v>
      </c>
      <c r="U47" s="43">
        <f t="shared" si="23"/>
        <v>3269014289.2735</v>
      </c>
      <c r="V47" s="16"/>
    </row>
    <row r="48" spans="1:22" s="9" customFormat="1" x14ac:dyDescent="0.2">
      <c r="A48" s="33">
        <v>41</v>
      </c>
      <c r="B48" s="54" t="s">
        <v>62</v>
      </c>
      <c r="C48" s="1" t="s">
        <v>63</v>
      </c>
      <c r="D48" s="44"/>
      <c r="E48" s="44"/>
      <c r="F48" s="44"/>
      <c r="G48" s="44"/>
      <c r="H48" s="44">
        <v>65</v>
      </c>
      <c r="I48" s="44">
        <v>142689842.74000001</v>
      </c>
      <c r="J48" s="44"/>
      <c r="K48" s="44"/>
      <c r="L48" s="42">
        <f t="shared" si="22"/>
        <v>65</v>
      </c>
      <c r="M48" s="42">
        <f t="shared" si="22"/>
        <v>142689842.74000001</v>
      </c>
      <c r="N48" s="44">
        <v>5</v>
      </c>
      <c r="O48" s="44">
        <v>1550000000</v>
      </c>
      <c r="P48" s="44">
        <v>5</v>
      </c>
      <c r="Q48" s="44">
        <v>1550000000</v>
      </c>
      <c r="R48" s="42">
        <f t="shared" si="2"/>
        <v>10</v>
      </c>
      <c r="S48" s="42">
        <f t="shared" si="3"/>
        <v>3100000000</v>
      </c>
      <c r="T48" s="42">
        <f t="shared" si="23"/>
        <v>75</v>
      </c>
      <c r="U48" s="42">
        <f t="shared" si="23"/>
        <v>3242689842.7399998</v>
      </c>
      <c r="V48" s="16"/>
    </row>
    <row r="49" spans="1:22" s="9" customFormat="1" x14ac:dyDescent="0.2">
      <c r="A49" s="30">
        <v>42</v>
      </c>
      <c r="B49" s="31" t="s">
        <v>98</v>
      </c>
      <c r="C49" s="32" t="s">
        <v>99</v>
      </c>
      <c r="D49" s="43">
        <v>393</v>
      </c>
      <c r="E49" s="43">
        <v>519304259.97000003</v>
      </c>
      <c r="F49" s="43">
        <v>248</v>
      </c>
      <c r="G49" s="43">
        <v>132722555.48</v>
      </c>
      <c r="H49" s="43">
        <v>128</v>
      </c>
      <c r="I49" s="43">
        <v>368083821.80000001</v>
      </c>
      <c r="J49" s="43">
        <v>780</v>
      </c>
      <c r="K49" s="43">
        <v>430104917.79000002</v>
      </c>
      <c r="L49" s="43">
        <f t="shared" ref="L49:L64" si="24">J49+H49+F49+D49</f>
        <v>1549</v>
      </c>
      <c r="M49" s="43">
        <f t="shared" ref="M49:M64" si="25">K49+I49+G49+E49</f>
        <v>1450215555.04</v>
      </c>
      <c r="N49" s="43">
        <v>75</v>
      </c>
      <c r="O49" s="43">
        <v>392483185.45999998</v>
      </c>
      <c r="P49" s="43">
        <v>80</v>
      </c>
      <c r="Q49" s="43">
        <v>505299135.27999997</v>
      </c>
      <c r="R49" s="43">
        <f t="shared" si="2"/>
        <v>155</v>
      </c>
      <c r="S49" s="43">
        <f t="shared" si="3"/>
        <v>897782320.74000001</v>
      </c>
      <c r="T49" s="43">
        <f t="shared" ref="T49:T64" si="26">R49+L49</f>
        <v>1704</v>
      </c>
      <c r="U49" s="43">
        <f t="shared" ref="U49:U64" si="27">S49+M49</f>
        <v>2347997875.7799997</v>
      </c>
      <c r="V49" s="16"/>
    </row>
    <row r="50" spans="1:22" s="9" customFormat="1" x14ac:dyDescent="0.2">
      <c r="A50" s="33">
        <v>43</v>
      </c>
      <c r="B50" s="54" t="s">
        <v>108</v>
      </c>
      <c r="C50" s="1" t="s">
        <v>109</v>
      </c>
      <c r="D50" s="44">
        <v>1002</v>
      </c>
      <c r="E50" s="44">
        <v>21573445.690000001</v>
      </c>
      <c r="F50" s="44">
        <v>4964</v>
      </c>
      <c r="G50" s="44">
        <v>115664719.06999999</v>
      </c>
      <c r="H50" s="44">
        <v>10421</v>
      </c>
      <c r="I50" s="44">
        <v>116684240.44</v>
      </c>
      <c r="J50" s="44">
        <v>19087</v>
      </c>
      <c r="K50" s="44">
        <v>430393455.7931</v>
      </c>
      <c r="L50" s="42">
        <f t="shared" si="24"/>
        <v>35474</v>
      </c>
      <c r="M50" s="42">
        <f t="shared" si="25"/>
        <v>684315860.99309993</v>
      </c>
      <c r="N50" s="44">
        <v>24411</v>
      </c>
      <c r="O50" s="44">
        <v>825138862.01999998</v>
      </c>
      <c r="P50" s="44">
        <v>1747</v>
      </c>
      <c r="Q50" s="44">
        <v>417286283.25999999</v>
      </c>
      <c r="R50" s="42">
        <f t="shared" si="2"/>
        <v>26158</v>
      </c>
      <c r="S50" s="42">
        <f t="shared" si="3"/>
        <v>1242425145.28</v>
      </c>
      <c r="T50" s="42">
        <f t="shared" si="26"/>
        <v>61632</v>
      </c>
      <c r="U50" s="42">
        <f t="shared" si="27"/>
        <v>1926741006.2730999</v>
      </c>
      <c r="V50" s="16"/>
    </row>
    <row r="51" spans="1:22" s="9" customFormat="1" x14ac:dyDescent="0.2">
      <c r="A51" s="30">
        <v>44</v>
      </c>
      <c r="B51" s="53" t="s">
        <v>102</v>
      </c>
      <c r="C51" s="32" t="s">
        <v>103</v>
      </c>
      <c r="D51" s="43">
        <v>61</v>
      </c>
      <c r="E51" s="43">
        <v>274487172.12</v>
      </c>
      <c r="F51" s="43">
        <v>15</v>
      </c>
      <c r="G51" s="43">
        <v>15067532.76</v>
      </c>
      <c r="H51" s="43">
        <v>18</v>
      </c>
      <c r="I51" s="43">
        <v>18234754.27</v>
      </c>
      <c r="J51" s="43">
        <v>214</v>
      </c>
      <c r="K51" s="43">
        <v>83790530.109999999</v>
      </c>
      <c r="L51" s="43">
        <f t="shared" si="24"/>
        <v>308</v>
      </c>
      <c r="M51" s="43">
        <f t="shared" si="25"/>
        <v>391579989.25999999</v>
      </c>
      <c r="N51" s="43">
        <v>23</v>
      </c>
      <c r="O51" s="43">
        <v>533000000</v>
      </c>
      <c r="P51" s="43">
        <v>30</v>
      </c>
      <c r="Q51" s="43">
        <v>928500000</v>
      </c>
      <c r="R51" s="43">
        <f t="shared" si="2"/>
        <v>53</v>
      </c>
      <c r="S51" s="43">
        <f t="shared" si="3"/>
        <v>1461500000</v>
      </c>
      <c r="T51" s="43">
        <f t="shared" si="26"/>
        <v>361</v>
      </c>
      <c r="U51" s="43">
        <f t="shared" si="27"/>
        <v>1853079989.26</v>
      </c>
      <c r="V51" s="16"/>
    </row>
    <row r="52" spans="1:22" s="9" customFormat="1" x14ac:dyDescent="0.2">
      <c r="A52" s="33">
        <v>45</v>
      </c>
      <c r="B52" s="54" t="s">
        <v>110</v>
      </c>
      <c r="C52" s="1" t="s">
        <v>111</v>
      </c>
      <c r="D52" s="44">
        <v>6659</v>
      </c>
      <c r="E52" s="44">
        <v>508678784.16000003</v>
      </c>
      <c r="F52" s="44">
        <v>8684</v>
      </c>
      <c r="G52" s="44">
        <v>330843083.54949999</v>
      </c>
      <c r="H52" s="44">
        <v>2837</v>
      </c>
      <c r="I52" s="44">
        <v>89737218.469999999</v>
      </c>
      <c r="J52" s="44">
        <v>10046</v>
      </c>
      <c r="K52" s="44">
        <v>232041219</v>
      </c>
      <c r="L52" s="42">
        <f t="shared" si="24"/>
        <v>28226</v>
      </c>
      <c r="M52" s="42">
        <f t="shared" si="25"/>
        <v>1161300305.1795001</v>
      </c>
      <c r="N52" s="44">
        <v>294</v>
      </c>
      <c r="O52" s="44">
        <v>259213638.68000001</v>
      </c>
      <c r="P52" s="44">
        <v>317</v>
      </c>
      <c r="Q52" s="44">
        <v>293669578.29000002</v>
      </c>
      <c r="R52" s="42">
        <f t="shared" si="2"/>
        <v>611</v>
      </c>
      <c r="S52" s="42">
        <f t="shared" si="3"/>
        <v>552883216.97000003</v>
      </c>
      <c r="T52" s="42">
        <f t="shared" si="26"/>
        <v>28837</v>
      </c>
      <c r="U52" s="42">
        <f t="shared" si="27"/>
        <v>1714183522.1495001</v>
      </c>
      <c r="V52" s="16"/>
    </row>
    <row r="53" spans="1:22" s="9" customFormat="1" x14ac:dyDescent="0.2">
      <c r="A53" s="30">
        <v>46</v>
      </c>
      <c r="B53" s="53" t="s">
        <v>100</v>
      </c>
      <c r="C53" s="32" t="s">
        <v>101</v>
      </c>
      <c r="D53" s="43">
        <v>56</v>
      </c>
      <c r="E53" s="43">
        <v>178831467.27000001</v>
      </c>
      <c r="F53" s="43">
        <v>67</v>
      </c>
      <c r="G53" s="43">
        <v>7357867.7599999998</v>
      </c>
      <c r="H53" s="43">
        <v>61</v>
      </c>
      <c r="I53" s="43">
        <v>349905265.32999998</v>
      </c>
      <c r="J53" s="43">
        <v>172</v>
      </c>
      <c r="K53" s="43">
        <v>413357742.5</v>
      </c>
      <c r="L53" s="43">
        <f t="shared" si="24"/>
        <v>356</v>
      </c>
      <c r="M53" s="43">
        <f t="shared" si="25"/>
        <v>949452342.8599999</v>
      </c>
      <c r="N53" s="43">
        <v>72</v>
      </c>
      <c r="O53" s="43">
        <v>313637862.56</v>
      </c>
      <c r="P53" s="43">
        <v>204</v>
      </c>
      <c r="Q53" s="43">
        <v>408873100.51999998</v>
      </c>
      <c r="R53" s="43">
        <f t="shared" si="2"/>
        <v>276</v>
      </c>
      <c r="S53" s="43">
        <f t="shared" si="3"/>
        <v>722510963.07999992</v>
      </c>
      <c r="T53" s="43">
        <f t="shared" si="26"/>
        <v>632</v>
      </c>
      <c r="U53" s="43">
        <f t="shared" si="27"/>
        <v>1671963305.9399998</v>
      </c>
      <c r="V53" s="16"/>
    </row>
    <row r="54" spans="1:22" s="9" customFormat="1" x14ac:dyDescent="0.2">
      <c r="A54" s="33">
        <v>47</v>
      </c>
      <c r="B54" s="54" t="s">
        <v>112</v>
      </c>
      <c r="C54" s="1" t="s">
        <v>113</v>
      </c>
      <c r="D54" s="44">
        <v>436</v>
      </c>
      <c r="E54" s="44">
        <v>263783873.16999999</v>
      </c>
      <c r="F54" s="44">
        <v>3602</v>
      </c>
      <c r="G54" s="44">
        <v>357318767.43000001</v>
      </c>
      <c r="H54" s="44">
        <v>447</v>
      </c>
      <c r="I54" s="44">
        <v>64615777.810000002</v>
      </c>
      <c r="J54" s="44">
        <v>2432</v>
      </c>
      <c r="K54" s="44">
        <v>260585399.34999999</v>
      </c>
      <c r="L54" s="42">
        <f t="shared" si="24"/>
        <v>6917</v>
      </c>
      <c r="M54" s="42">
        <f t="shared" si="25"/>
        <v>946303817.75999987</v>
      </c>
      <c r="N54" s="44">
        <v>157</v>
      </c>
      <c r="O54" s="44">
        <v>493612852.81999999</v>
      </c>
      <c r="P54" s="44">
        <v>61</v>
      </c>
      <c r="Q54" s="44">
        <v>167196655.15000001</v>
      </c>
      <c r="R54" s="42">
        <f t="shared" si="2"/>
        <v>218</v>
      </c>
      <c r="S54" s="42">
        <f t="shared" si="3"/>
        <v>660809507.97000003</v>
      </c>
      <c r="T54" s="42">
        <f t="shared" si="26"/>
        <v>7135</v>
      </c>
      <c r="U54" s="42">
        <f t="shared" si="27"/>
        <v>1607113325.73</v>
      </c>
      <c r="V54" s="16"/>
    </row>
    <row r="55" spans="1:22" s="9" customFormat="1" x14ac:dyDescent="0.2">
      <c r="A55" s="30">
        <v>48</v>
      </c>
      <c r="B55" s="53" t="s">
        <v>146</v>
      </c>
      <c r="C55" s="32" t="s">
        <v>147</v>
      </c>
      <c r="D55" s="43">
        <v>211</v>
      </c>
      <c r="E55" s="43">
        <v>203480708.02000001</v>
      </c>
      <c r="F55" s="43">
        <v>39</v>
      </c>
      <c r="G55" s="43">
        <v>7026088.1100000003</v>
      </c>
      <c r="H55" s="43">
        <v>106</v>
      </c>
      <c r="I55" s="43">
        <v>230174832.52000001</v>
      </c>
      <c r="J55" s="43">
        <v>473</v>
      </c>
      <c r="K55" s="43">
        <v>166302212.90000001</v>
      </c>
      <c r="L55" s="43">
        <f t="shared" si="24"/>
        <v>829</v>
      </c>
      <c r="M55" s="43">
        <f t="shared" si="25"/>
        <v>606983841.55000007</v>
      </c>
      <c r="N55" s="43">
        <v>64</v>
      </c>
      <c r="O55" s="43">
        <v>313619665.79000002</v>
      </c>
      <c r="P55" s="43">
        <v>76</v>
      </c>
      <c r="Q55" s="43">
        <v>467815601.98000002</v>
      </c>
      <c r="R55" s="43">
        <f t="shared" si="2"/>
        <v>140</v>
      </c>
      <c r="S55" s="43">
        <f t="shared" si="3"/>
        <v>781435267.76999998</v>
      </c>
      <c r="T55" s="43">
        <f t="shared" si="26"/>
        <v>969</v>
      </c>
      <c r="U55" s="43">
        <f t="shared" si="27"/>
        <v>1388419109.3200002</v>
      </c>
      <c r="V55" s="16"/>
    </row>
    <row r="56" spans="1:22" s="9" customFormat="1" x14ac:dyDescent="0.2">
      <c r="A56" s="33">
        <v>49</v>
      </c>
      <c r="B56" s="54" t="s">
        <v>116</v>
      </c>
      <c r="C56" s="1" t="s">
        <v>117</v>
      </c>
      <c r="D56" s="44">
        <v>35</v>
      </c>
      <c r="E56" s="44">
        <v>297342.96999999997</v>
      </c>
      <c r="F56" s="44">
        <v>326</v>
      </c>
      <c r="G56" s="44">
        <v>3177352.85</v>
      </c>
      <c r="H56" s="44">
        <v>4572</v>
      </c>
      <c r="I56" s="44">
        <v>223481761.52000001</v>
      </c>
      <c r="J56" s="44">
        <v>10604</v>
      </c>
      <c r="K56" s="44">
        <v>565185192.39999998</v>
      </c>
      <c r="L56" s="42">
        <f t="shared" ref="L56:L63" si="28">J56+H56+F56+D56</f>
        <v>15537</v>
      </c>
      <c r="M56" s="42">
        <f t="shared" ref="M56:M63" si="29">K56+I56+G56+E56</f>
        <v>792141649.74000001</v>
      </c>
      <c r="N56" s="44">
        <v>6632</v>
      </c>
      <c r="O56" s="44">
        <v>382533236.19</v>
      </c>
      <c r="P56" s="44">
        <v>3353</v>
      </c>
      <c r="Q56" s="44">
        <v>40733322.350000001</v>
      </c>
      <c r="R56" s="42">
        <f t="shared" si="2"/>
        <v>9985</v>
      </c>
      <c r="S56" s="42">
        <f t="shared" si="3"/>
        <v>423266558.54000002</v>
      </c>
      <c r="T56" s="42">
        <f t="shared" ref="T56:T63" si="30">R56+L56</f>
        <v>25522</v>
      </c>
      <c r="U56" s="42">
        <f t="shared" ref="U56:U63" si="31">S56+M56</f>
        <v>1215408208.28</v>
      </c>
      <c r="V56" s="16"/>
    </row>
    <row r="57" spans="1:22" s="9" customFormat="1" x14ac:dyDescent="0.2">
      <c r="A57" s="30">
        <v>50</v>
      </c>
      <c r="B57" s="31" t="s">
        <v>120</v>
      </c>
      <c r="C57" s="32" t="s">
        <v>121</v>
      </c>
      <c r="D57" s="43">
        <v>1447</v>
      </c>
      <c r="E57" s="43">
        <v>34644492.719999999</v>
      </c>
      <c r="F57" s="43">
        <v>13552</v>
      </c>
      <c r="G57" s="43">
        <v>276225721.62</v>
      </c>
      <c r="H57" s="43">
        <v>9934</v>
      </c>
      <c r="I57" s="43">
        <v>108451913.08</v>
      </c>
      <c r="J57" s="43">
        <v>27723</v>
      </c>
      <c r="K57" s="43">
        <v>250057827.19</v>
      </c>
      <c r="L57" s="43">
        <f t="shared" si="28"/>
        <v>52656</v>
      </c>
      <c r="M57" s="43">
        <f t="shared" si="29"/>
        <v>669379954.61000001</v>
      </c>
      <c r="N57" s="43">
        <v>6686</v>
      </c>
      <c r="O57" s="43">
        <v>454208796.61000001</v>
      </c>
      <c r="P57" s="43">
        <v>1581</v>
      </c>
      <c r="Q57" s="43">
        <v>70854099.420000002</v>
      </c>
      <c r="R57" s="43">
        <f t="shared" si="2"/>
        <v>8267</v>
      </c>
      <c r="S57" s="43">
        <f t="shared" si="3"/>
        <v>525062896.03000003</v>
      </c>
      <c r="T57" s="43">
        <f t="shared" si="30"/>
        <v>60923</v>
      </c>
      <c r="U57" s="43">
        <f t="shared" si="31"/>
        <v>1194442850.6400001</v>
      </c>
      <c r="V57" s="16"/>
    </row>
    <row r="58" spans="1:22" s="9" customFormat="1" x14ac:dyDescent="0.2">
      <c r="A58" s="33">
        <v>51</v>
      </c>
      <c r="B58" s="54" t="s">
        <v>126</v>
      </c>
      <c r="C58" s="1" t="s">
        <v>127</v>
      </c>
      <c r="D58" s="44"/>
      <c r="E58" s="44"/>
      <c r="F58" s="44"/>
      <c r="G58" s="44"/>
      <c r="H58" s="44">
        <v>661</v>
      </c>
      <c r="I58" s="44">
        <v>1705383.19</v>
      </c>
      <c r="J58" s="44">
        <v>1642</v>
      </c>
      <c r="K58" s="44">
        <v>12264081.98</v>
      </c>
      <c r="L58" s="42">
        <f t="shared" si="28"/>
        <v>2303</v>
      </c>
      <c r="M58" s="42">
        <f t="shared" si="29"/>
        <v>13969465.17</v>
      </c>
      <c r="N58" s="44">
        <v>4207</v>
      </c>
      <c r="O58" s="44">
        <v>532575393.38</v>
      </c>
      <c r="P58" s="44">
        <v>2447</v>
      </c>
      <c r="Q58" s="44">
        <v>522037078.05000001</v>
      </c>
      <c r="R58" s="42">
        <f t="shared" si="2"/>
        <v>6654</v>
      </c>
      <c r="S58" s="42">
        <f t="shared" si="3"/>
        <v>1054612471.4300001</v>
      </c>
      <c r="T58" s="42">
        <f t="shared" si="30"/>
        <v>8957</v>
      </c>
      <c r="U58" s="42">
        <f t="shared" si="31"/>
        <v>1068581936.6</v>
      </c>
      <c r="V58" s="16"/>
    </row>
    <row r="59" spans="1:22" s="9" customFormat="1" x14ac:dyDescent="0.2">
      <c r="A59" s="30">
        <v>52</v>
      </c>
      <c r="B59" s="53" t="s">
        <v>132</v>
      </c>
      <c r="C59" s="32" t="s">
        <v>133</v>
      </c>
      <c r="D59" s="43">
        <v>1227</v>
      </c>
      <c r="E59" s="43">
        <v>188871425.99000001</v>
      </c>
      <c r="F59" s="43">
        <v>1280</v>
      </c>
      <c r="G59" s="43">
        <v>120562957.176</v>
      </c>
      <c r="H59" s="43">
        <v>430</v>
      </c>
      <c r="I59" s="43">
        <v>99591099.700000003</v>
      </c>
      <c r="J59" s="43">
        <v>1518</v>
      </c>
      <c r="K59" s="43">
        <v>87563403.040000007</v>
      </c>
      <c r="L59" s="43">
        <f t="shared" si="28"/>
        <v>4455</v>
      </c>
      <c r="M59" s="43">
        <f t="shared" si="29"/>
        <v>496588885.90600002</v>
      </c>
      <c r="N59" s="43">
        <v>1600</v>
      </c>
      <c r="O59" s="43">
        <v>218276683.77000001</v>
      </c>
      <c r="P59" s="43">
        <v>1385</v>
      </c>
      <c r="Q59" s="43">
        <v>298463886.31</v>
      </c>
      <c r="R59" s="43">
        <f t="shared" si="2"/>
        <v>2985</v>
      </c>
      <c r="S59" s="43">
        <f t="shared" si="3"/>
        <v>516740570.08000004</v>
      </c>
      <c r="T59" s="43">
        <f t="shared" si="30"/>
        <v>7440</v>
      </c>
      <c r="U59" s="43">
        <f t="shared" si="31"/>
        <v>1013329455.9860001</v>
      </c>
      <c r="V59" s="16"/>
    </row>
    <row r="60" spans="1:22" s="9" customFormat="1" x14ac:dyDescent="0.2">
      <c r="A60" s="33">
        <v>53</v>
      </c>
      <c r="B60" s="54" t="s">
        <v>361</v>
      </c>
      <c r="C60" s="1" t="s">
        <v>362</v>
      </c>
      <c r="D60" s="44"/>
      <c r="E60" s="44"/>
      <c r="F60" s="44"/>
      <c r="G60" s="44"/>
      <c r="H60" s="44">
        <v>4</v>
      </c>
      <c r="I60" s="44">
        <v>49577307.009999998</v>
      </c>
      <c r="J60" s="44"/>
      <c r="K60" s="44"/>
      <c r="L60" s="42">
        <f t="shared" si="28"/>
        <v>4</v>
      </c>
      <c r="M60" s="42">
        <f t="shared" si="29"/>
        <v>49577307.009999998</v>
      </c>
      <c r="N60" s="44">
        <v>3</v>
      </c>
      <c r="O60" s="44">
        <v>421553087.50999999</v>
      </c>
      <c r="P60" s="44">
        <v>4</v>
      </c>
      <c r="Q60" s="44">
        <v>530764676.81999999</v>
      </c>
      <c r="R60" s="42">
        <f t="shared" si="2"/>
        <v>7</v>
      </c>
      <c r="S60" s="42">
        <f t="shared" si="3"/>
        <v>952317764.32999992</v>
      </c>
      <c r="T60" s="42">
        <f t="shared" si="30"/>
        <v>11</v>
      </c>
      <c r="U60" s="42">
        <f t="shared" si="31"/>
        <v>1001895071.3399999</v>
      </c>
      <c r="V60" s="16"/>
    </row>
    <row r="61" spans="1:22" s="9" customFormat="1" x14ac:dyDescent="0.2">
      <c r="A61" s="30">
        <v>54</v>
      </c>
      <c r="B61" s="53" t="s">
        <v>122</v>
      </c>
      <c r="C61" s="32" t="s">
        <v>123</v>
      </c>
      <c r="D61" s="43"/>
      <c r="E61" s="43"/>
      <c r="F61" s="43"/>
      <c r="G61" s="43"/>
      <c r="H61" s="43">
        <v>715</v>
      </c>
      <c r="I61" s="43">
        <v>246792044.46000001</v>
      </c>
      <c r="J61" s="43">
        <v>739</v>
      </c>
      <c r="K61" s="43">
        <v>366463516.05000001</v>
      </c>
      <c r="L61" s="43">
        <f t="shared" si="28"/>
        <v>1454</v>
      </c>
      <c r="M61" s="43">
        <f t="shared" si="29"/>
        <v>613255560.50999999</v>
      </c>
      <c r="N61" s="43">
        <v>243</v>
      </c>
      <c r="O61" s="43">
        <v>250669068.88</v>
      </c>
      <c r="P61" s="43">
        <v>182</v>
      </c>
      <c r="Q61" s="43">
        <v>130922412.2</v>
      </c>
      <c r="R61" s="43">
        <f t="shared" si="2"/>
        <v>425</v>
      </c>
      <c r="S61" s="43">
        <f t="shared" si="3"/>
        <v>381591481.07999998</v>
      </c>
      <c r="T61" s="43">
        <f t="shared" si="30"/>
        <v>1879</v>
      </c>
      <c r="U61" s="43">
        <f t="shared" si="31"/>
        <v>994847041.58999991</v>
      </c>
      <c r="V61" s="16"/>
    </row>
    <row r="62" spans="1:22" s="9" customFormat="1" x14ac:dyDescent="0.2">
      <c r="A62" s="33">
        <v>55</v>
      </c>
      <c r="B62" s="54" t="s">
        <v>106</v>
      </c>
      <c r="C62" s="1" t="s">
        <v>107</v>
      </c>
      <c r="D62" s="44">
        <v>12</v>
      </c>
      <c r="E62" s="44">
        <v>1697172.89</v>
      </c>
      <c r="F62" s="44">
        <v>260</v>
      </c>
      <c r="G62" s="44">
        <v>115943667.12</v>
      </c>
      <c r="H62" s="44">
        <v>339</v>
      </c>
      <c r="I62" s="44">
        <v>342028550.98000002</v>
      </c>
      <c r="J62" s="44">
        <v>853</v>
      </c>
      <c r="K62" s="44">
        <v>341962417.57999998</v>
      </c>
      <c r="L62" s="42">
        <f t="shared" si="28"/>
        <v>1464</v>
      </c>
      <c r="M62" s="42">
        <f t="shared" si="29"/>
        <v>801631808.56999993</v>
      </c>
      <c r="N62" s="44">
        <v>249</v>
      </c>
      <c r="O62" s="44">
        <v>143358262.31999999</v>
      </c>
      <c r="P62" s="44">
        <v>66</v>
      </c>
      <c r="Q62" s="44">
        <v>29175968.829999998</v>
      </c>
      <c r="R62" s="42">
        <f t="shared" si="2"/>
        <v>315</v>
      </c>
      <c r="S62" s="42">
        <f t="shared" si="3"/>
        <v>172534231.14999998</v>
      </c>
      <c r="T62" s="42">
        <f t="shared" si="30"/>
        <v>1779</v>
      </c>
      <c r="U62" s="42">
        <f t="shared" si="31"/>
        <v>974166039.71999991</v>
      </c>
      <c r="V62" s="16"/>
    </row>
    <row r="63" spans="1:22" s="9" customFormat="1" x14ac:dyDescent="0.2">
      <c r="A63" s="30">
        <v>56</v>
      </c>
      <c r="B63" s="53" t="s">
        <v>130</v>
      </c>
      <c r="C63" s="32" t="s">
        <v>131</v>
      </c>
      <c r="D63" s="43"/>
      <c r="E63" s="43"/>
      <c r="F63" s="43"/>
      <c r="G63" s="43"/>
      <c r="H63" s="43">
        <v>7321</v>
      </c>
      <c r="I63" s="43">
        <v>68358993.019999996</v>
      </c>
      <c r="J63" s="43">
        <v>34344</v>
      </c>
      <c r="K63" s="43">
        <v>467106151.42000002</v>
      </c>
      <c r="L63" s="43">
        <f t="shared" si="28"/>
        <v>41665</v>
      </c>
      <c r="M63" s="43">
        <f t="shared" si="29"/>
        <v>535465144.44</v>
      </c>
      <c r="N63" s="43">
        <v>18946</v>
      </c>
      <c r="O63" s="43">
        <v>402987057.5</v>
      </c>
      <c r="P63" s="43">
        <v>529</v>
      </c>
      <c r="Q63" s="43">
        <v>5192166.13</v>
      </c>
      <c r="R63" s="43">
        <f t="shared" si="2"/>
        <v>19475</v>
      </c>
      <c r="S63" s="43">
        <f t="shared" si="3"/>
        <v>408179223.63</v>
      </c>
      <c r="T63" s="43">
        <f t="shared" si="30"/>
        <v>61140</v>
      </c>
      <c r="U63" s="43">
        <f t="shared" si="31"/>
        <v>943644368.06999993</v>
      </c>
      <c r="V63" s="16"/>
    </row>
    <row r="64" spans="1:22" s="9" customFormat="1" x14ac:dyDescent="0.2">
      <c r="A64" s="33">
        <v>57</v>
      </c>
      <c r="B64" s="54" t="s">
        <v>136</v>
      </c>
      <c r="C64" s="1" t="s">
        <v>137</v>
      </c>
      <c r="D64" s="44">
        <v>235</v>
      </c>
      <c r="E64" s="44">
        <v>5061569.76</v>
      </c>
      <c r="F64" s="44">
        <v>1431</v>
      </c>
      <c r="G64" s="44">
        <v>17463723.16</v>
      </c>
      <c r="H64" s="44">
        <v>9990</v>
      </c>
      <c r="I64" s="44">
        <v>64227820.369999997</v>
      </c>
      <c r="J64" s="44">
        <v>40742</v>
      </c>
      <c r="K64" s="44">
        <v>451934229.74000001</v>
      </c>
      <c r="L64" s="42">
        <f t="shared" si="24"/>
        <v>52398</v>
      </c>
      <c r="M64" s="42">
        <f t="shared" si="25"/>
        <v>538687343.03000009</v>
      </c>
      <c r="N64" s="44">
        <v>6722</v>
      </c>
      <c r="O64" s="44">
        <v>400347035.14999998</v>
      </c>
      <c r="P64" s="44">
        <v>27</v>
      </c>
      <c r="Q64" s="44">
        <v>679866.97</v>
      </c>
      <c r="R64" s="42">
        <f t="shared" si="2"/>
        <v>6749</v>
      </c>
      <c r="S64" s="42">
        <f t="shared" si="3"/>
        <v>401026902.12</v>
      </c>
      <c r="T64" s="42">
        <f t="shared" si="26"/>
        <v>59147</v>
      </c>
      <c r="U64" s="42">
        <f t="shared" si="27"/>
        <v>939714245.1500001</v>
      </c>
      <c r="V64" s="16"/>
    </row>
    <row r="65" spans="1:22" s="9" customFormat="1" x14ac:dyDescent="0.2">
      <c r="A65" s="30">
        <v>58</v>
      </c>
      <c r="B65" s="31" t="s">
        <v>128</v>
      </c>
      <c r="C65" s="32" t="s">
        <v>129</v>
      </c>
      <c r="D65" s="43"/>
      <c r="E65" s="43"/>
      <c r="F65" s="43">
        <v>159</v>
      </c>
      <c r="G65" s="43">
        <v>3315349.07</v>
      </c>
      <c r="H65" s="43">
        <v>872</v>
      </c>
      <c r="I65" s="43">
        <v>6051319.29</v>
      </c>
      <c r="J65" s="43">
        <v>4620</v>
      </c>
      <c r="K65" s="43">
        <v>420163658.30000001</v>
      </c>
      <c r="L65" s="43">
        <f t="shared" ref="L65:M71" si="32">J65+H65+F65+D65</f>
        <v>5651</v>
      </c>
      <c r="M65" s="43">
        <f t="shared" si="32"/>
        <v>429530326.66000003</v>
      </c>
      <c r="N65" s="43">
        <v>22614</v>
      </c>
      <c r="O65" s="43">
        <v>465273242.80000001</v>
      </c>
      <c r="P65" s="43">
        <v>123</v>
      </c>
      <c r="Q65" s="43">
        <v>44047079.020000003</v>
      </c>
      <c r="R65" s="43">
        <f t="shared" si="2"/>
        <v>22737</v>
      </c>
      <c r="S65" s="43">
        <f t="shared" si="3"/>
        <v>509320321.81999999</v>
      </c>
      <c r="T65" s="43">
        <f t="shared" ref="T65:U71" si="33">R65+L65</f>
        <v>28388</v>
      </c>
      <c r="U65" s="43">
        <f t="shared" si="33"/>
        <v>938850648.48000002</v>
      </c>
      <c r="V65" s="16"/>
    </row>
    <row r="66" spans="1:22" s="9" customFormat="1" x14ac:dyDescent="0.2">
      <c r="A66" s="33">
        <v>59</v>
      </c>
      <c r="B66" s="54" t="s">
        <v>138</v>
      </c>
      <c r="C66" s="1" t="s">
        <v>139</v>
      </c>
      <c r="D66" s="44">
        <v>779</v>
      </c>
      <c r="E66" s="44">
        <v>16535375.1</v>
      </c>
      <c r="F66" s="44">
        <v>9535</v>
      </c>
      <c r="G66" s="44">
        <v>201354983.96000001</v>
      </c>
      <c r="H66" s="44">
        <v>5588</v>
      </c>
      <c r="I66" s="44">
        <v>78370404.530000001</v>
      </c>
      <c r="J66" s="44">
        <v>27462</v>
      </c>
      <c r="K66" s="44">
        <v>231119714.69999999</v>
      </c>
      <c r="L66" s="42">
        <f t="shared" si="32"/>
        <v>43364</v>
      </c>
      <c r="M66" s="42">
        <f t="shared" si="32"/>
        <v>527380478.29000008</v>
      </c>
      <c r="N66" s="44">
        <v>11296</v>
      </c>
      <c r="O66" s="44">
        <v>372832502.16000003</v>
      </c>
      <c r="P66" s="44">
        <v>155</v>
      </c>
      <c r="Q66" s="44">
        <v>35494422</v>
      </c>
      <c r="R66" s="42">
        <f t="shared" si="2"/>
        <v>11451</v>
      </c>
      <c r="S66" s="42">
        <f t="shared" si="3"/>
        <v>408326924.16000003</v>
      </c>
      <c r="T66" s="42">
        <f t="shared" si="33"/>
        <v>54815</v>
      </c>
      <c r="U66" s="42">
        <f t="shared" si="33"/>
        <v>935707402.45000005</v>
      </c>
      <c r="V66" s="16"/>
    </row>
    <row r="67" spans="1:22" s="9" customFormat="1" x14ac:dyDescent="0.2">
      <c r="A67" s="30">
        <v>60</v>
      </c>
      <c r="B67" s="53" t="s">
        <v>118</v>
      </c>
      <c r="C67" s="32" t="s">
        <v>119</v>
      </c>
      <c r="D67" s="43">
        <v>62</v>
      </c>
      <c r="E67" s="43">
        <v>130841761.05</v>
      </c>
      <c r="F67" s="43">
        <v>27</v>
      </c>
      <c r="G67" s="43">
        <v>6465433.71</v>
      </c>
      <c r="H67" s="43">
        <v>14</v>
      </c>
      <c r="I67" s="43">
        <v>7159067.2699999996</v>
      </c>
      <c r="J67" s="43">
        <v>140</v>
      </c>
      <c r="K67" s="43">
        <v>271183280.32999998</v>
      </c>
      <c r="L67" s="43">
        <f t="shared" si="32"/>
        <v>243</v>
      </c>
      <c r="M67" s="43">
        <f t="shared" si="32"/>
        <v>415649542.35999995</v>
      </c>
      <c r="N67" s="43">
        <v>22</v>
      </c>
      <c r="O67" s="43">
        <v>304692929.43000001</v>
      </c>
      <c r="P67" s="43">
        <v>23</v>
      </c>
      <c r="Q67" s="43">
        <v>167543477.43000001</v>
      </c>
      <c r="R67" s="43">
        <f t="shared" si="2"/>
        <v>45</v>
      </c>
      <c r="S67" s="43">
        <f t="shared" si="3"/>
        <v>472236406.86000001</v>
      </c>
      <c r="T67" s="43">
        <f t="shared" si="33"/>
        <v>288</v>
      </c>
      <c r="U67" s="43">
        <f t="shared" si="33"/>
        <v>887885949.22000003</v>
      </c>
      <c r="V67" s="16"/>
    </row>
    <row r="68" spans="1:22" s="9" customFormat="1" x14ac:dyDescent="0.2">
      <c r="A68" s="33">
        <v>61</v>
      </c>
      <c r="B68" s="54" t="s">
        <v>140</v>
      </c>
      <c r="C68" s="1" t="s">
        <v>141</v>
      </c>
      <c r="D68" s="44">
        <v>104</v>
      </c>
      <c r="E68" s="44">
        <v>27677508.690000001</v>
      </c>
      <c r="F68" s="44">
        <v>868</v>
      </c>
      <c r="G68" s="44">
        <v>37352035.630000003</v>
      </c>
      <c r="H68" s="44">
        <v>614</v>
      </c>
      <c r="I68" s="44">
        <v>291892297.43000001</v>
      </c>
      <c r="J68" s="44">
        <v>643</v>
      </c>
      <c r="K68" s="44">
        <v>126620389.53</v>
      </c>
      <c r="L68" s="42">
        <f t="shared" si="32"/>
        <v>2229</v>
      </c>
      <c r="M68" s="42">
        <f t="shared" si="32"/>
        <v>483542231.28000003</v>
      </c>
      <c r="N68" s="44">
        <v>660</v>
      </c>
      <c r="O68" s="44">
        <v>109166860.72</v>
      </c>
      <c r="P68" s="44">
        <v>383</v>
      </c>
      <c r="Q68" s="44">
        <v>265609534.77000001</v>
      </c>
      <c r="R68" s="42">
        <f t="shared" si="2"/>
        <v>1043</v>
      </c>
      <c r="S68" s="42">
        <f t="shared" si="3"/>
        <v>374776395.49000001</v>
      </c>
      <c r="T68" s="42">
        <f t="shared" si="33"/>
        <v>3272</v>
      </c>
      <c r="U68" s="42">
        <f t="shared" si="33"/>
        <v>858318626.76999998</v>
      </c>
      <c r="V68" s="16"/>
    </row>
    <row r="69" spans="1:22" s="9" customFormat="1" x14ac:dyDescent="0.2">
      <c r="A69" s="30">
        <v>62</v>
      </c>
      <c r="B69" s="53" t="s">
        <v>142</v>
      </c>
      <c r="C69" s="32" t="s">
        <v>143</v>
      </c>
      <c r="D69" s="43">
        <v>1977</v>
      </c>
      <c r="E69" s="43">
        <v>87609406.150099993</v>
      </c>
      <c r="F69" s="43">
        <v>7095</v>
      </c>
      <c r="G69" s="43">
        <v>217853229.65220001</v>
      </c>
      <c r="H69" s="43">
        <v>2796</v>
      </c>
      <c r="I69" s="43">
        <v>76347582.450000003</v>
      </c>
      <c r="J69" s="43">
        <v>6713</v>
      </c>
      <c r="K69" s="43">
        <v>89824196.794100001</v>
      </c>
      <c r="L69" s="43">
        <f t="shared" si="32"/>
        <v>18581</v>
      </c>
      <c r="M69" s="43">
        <f t="shared" si="32"/>
        <v>471634415.04640001</v>
      </c>
      <c r="N69" s="43">
        <v>3034</v>
      </c>
      <c r="O69" s="43">
        <v>228171281.72999999</v>
      </c>
      <c r="P69" s="43">
        <v>440</v>
      </c>
      <c r="Q69" s="43">
        <v>84349607.879999995</v>
      </c>
      <c r="R69" s="43">
        <f t="shared" si="2"/>
        <v>3474</v>
      </c>
      <c r="S69" s="43">
        <f t="shared" si="3"/>
        <v>312520889.61000001</v>
      </c>
      <c r="T69" s="43">
        <f t="shared" si="33"/>
        <v>22055</v>
      </c>
      <c r="U69" s="43">
        <f t="shared" si="33"/>
        <v>784155304.65639997</v>
      </c>
      <c r="V69" s="16"/>
    </row>
    <row r="70" spans="1:22" s="9" customFormat="1" x14ac:dyDescent="0.2">
      <c r="A70" s="33">
        <v>63</v>
      </c>
      <c r="B70" s="54" t="s">
        <v>144</v>
      </c>
      <c r="C70" s="1" t="s">
        <v>145</v>
      </c>
      <c r="D70" s="44">
        <v>87</v>
      </c>
      <c r="E70" s="44">
        <v>93190763.359999999</v>
      </c>
      <c r="F70" s="44">
        <v>54</v>
      </c>
      <c r="G70" s="44">
        <v>32824551.809999999</v>
      </c>
      <c r="H70" s="44">
        <v>164</v>
      </c>
      <c r="I70" s="44">
        <v>179997241.47999999</v>
      </c>
      <c r="J70" s="44">
        <v>328</v>
      </c>
      <c r="K70" s="44">
        <v>100480181.34999999</v>
      </c>
      <c r="L70" s="42">
        <f t="shared" si="32"/>
        <v>633</v>
      </c>
      <c r="M70" s="42">
        <f t="shared" si="32"/>
        <v>406492738</v>
      </c>
      <c r="N70" s="44">
        <v>148</v>
      </c>
      <c r="O70" s="44">
        <v>136623662.59999999</v>
      </c>
      <c r="P70" s="44">
        <v>162</v>
      </c>
      <c r="Q70" s="44">
        <v>229272292.5</v>
      </c>
      <c r="R70" s="42">
        <f t="shared" si="2"/>
        <v>310</v>
      </c>
      <c r="S70" s="42">
        <f t="shared" si="3"/>
        <v>365895955.10000002</v>
      </c>
      <c r="T70" s="42">
        <f t="shared" si="33"/>
        <v>943</v>
      </c>
      <c r="U70" s="42">
        <f t="shared" si="33"/>
        <v>772388693.10000002</v>
      </c>
      <c r="V70" s="16"/>
    </row>
    <row r="71" spans="1:22" s="9" customFormat="1" x14ac:dyDescent="0.2">
      <c r="A71" s="30">
        <v>64</v>
      </c>
      <c r="B71" s="53" t="s">
        <v>154</v>
      </c>
      <c r="C71" s="32" t="s">
        <v>155</v>
      </c>
      <c r="D71" s="43">
        <v>159</v>
      </c>
      <c r="E71" s="43">
        <v>239225812.65000001</v>
      </c>
      <c r="F71" s="43">
        <v>990</v>
      </c>
      <c r="G71" s="43">
        <v>91215483.730000004</v>
      </c>
      <c r="H71" s="43">
        <v>355</v>
      </c>
      <c r="I71" s="43">
        <v>10156919.48</v>
      </c>
      <c r="J71" s="43">
        <v>1600</v>
      </c>
      <c r="K71" s="43">
        <v>32214234.52</v>
      </c>
      <c r="L71" s="43">
        <f t="shared" si="32"/>
        <v>3104</v>
      </c>
      <c r="M71" s="43">
        <f t="shared" si="32"/>
        <v>372812450.38</v>
      </c>
      <c r="N71" s="43">
        <v>100</v>
      </c>
      <c r="O71" s="43">
        <v>127733670.28</v>
      </c>
      <c r="P71" s="43">
        <v>44</v>
      </c>
      <c r="Q71" s="43">
        <v>262802997.55000001</v>
      </c>
      <c r="R71" s="43">
        <f t="shared" si="2"/>
        <v>144</v>
      </c>
      <c r="S71" s="43">
        <f t="shared" si="3"/>
        <v>390536667.83000004</v>
      </c>
      <c r="T71" s="43">
        <f t="shared" si="33"/>
        <v>3248</v>
      </c>
      <c r="U71" s="43">
        <f t="shared" si="33"/>
        <v>763349118.21000004</v>
      </c>
      <c r="V71" s="16"/>
    </row>
    <row r="72" spans="1:22" s="9" customFormat="1" x14ac:dyDescent="0.2">
      <c r="A72" s="33">
        <v>65</v>
      </c>
      <c r="B72" s="54" t="s">
        <v>150</v>
      </c>
      <c r="C72" s="1" t="s">
        <v>151</v>
      </c>
      <c r="D72" s="44">
        <v>307</v>
      </c>
      <c r="E72" s="44">
        <v>5897704.4800000004</v>
      </c>
      <c r="F72" s="44">
        <v>3594</v>
      </c>
      <c r="G72" s="44">
        <v>65767109.390000001</v>
      </c>
      <c r="H72" s="44">
        <v>9899</v>
      </c>
      <c r="I72" s="44">
        <v>36113966.670000002</v>
      </c>
      <c r="J72" s="44">
        <v>27720</v>
      </c>
      <c r="K72" s="44">
        <v>154810222.77000001</v>
      </c>
      <c r="L72" s="42">
        <f t="shared" ref="L72:L79" si="34">J72+H72+F72+D72</f>
        <v>41520</v>
      </c>
      <c r="M72" s="42">
        <f t="shared" ref="M72:M79" si="35">K72+I72+G72+E72</f>
        <v>262589003.30999997</v>
      </c>
      <c r="N72" s="44">
        <v>15954</v>
      </c>
      <c r="O72" s="44">
        <v>337515015.48000002</v>
      </c>
      <c r="P72" s="44">
        <v>4957</v>
      </c>
      <c r="Q72" s="44">
        <v>158674298.97999999</v>
      </c>
      <c r="R72" s="42">
        <f t="shared" si="2"/>
        <v>20911</v>
      </c>
      <c r="S72" s="42">
        <f t="shared" si="3"/>
        <v>496189314.46000004</v>
      </c>
      <c r="T72" s="42">
        <f t="shared" ref="T72:T79" si="36">R72+L72</f>
        <v>62431</v>
      </c>
      <c r="U72" s="42">
        <f t="shared" ref="U72:U79" si="37">S72+M72</f>
        <v>758778317.76999998</v>
      </c>
      <c r="V72" s="16"/>
    </row>
    <row r="73" spans="1:22" s="9" customFormat="1" x14ac:dyDescent="0.2">
      <c r="A73" s="30">
        <v>66</v>
      </c>
      <c r="B73" s="31" t="s">
        <v>148</v>
      </c>
      <c r="C73" s="32" t="s">
        <v>149</v>
      </c>
      <c r="D73" s="43">
        <v>3778</v>
      </c>
      <c r="E73" s="43">
        <v>190894151.90000001</v>
      </c>
      <c r="F73" s="43">
        <v>2863</v>
      </c>
      <c r="G73" s="43">
        <v>83759471.0625</v>
      </c>
      <c r="H73" s="43">
        <v>1513</v>
      </c>
      <c r="I73" s="43">
        <v>46774962.649999999</v>
      </c>
      <c r="J73" s="43">
        <v>1452</v>
      </c>
      <c r="K73" s="43">
        <v>169492795.66999999</v>
      </c>
      <c r="L73" s="43">
        <f t="shared" si="34"/>
        <v>9606</v>
      </c>
      <c r="M73" s="43">
        <f t="shared" si="35"/>
        <v>490921381.28250003</v>
      </c>
      <c r="N73" s="43">
        <v>178</v>
      </c>
      <c r="O73" s="43">
        <v>139430103.06999999</v>
      </c>
      <c r="P73" s="43">
        <v>129</v>
      </c>
      <c r="Q73" s="43">
        <v>123609010.22</v>
      </c>
      <c r="R73" s="43">
        <f t="shared" si="2"/>
        <v>307</v>
      </c>
      <c r="S73" s="43">
        <f t="shared" si="3"/>
        <v>263039113.28999999</v>
      </c>
      <c r="T73" s="43">
        <f t="shared" si="36"/>
        <v>9913</v>
      </c>
      <c r="U73" s="43">
        <f t="shared" si="37"/>
        <v>753960494.57249999</v>
      </c>
      <c r="V73" s="16"/>
    </row>
    <row r="74" spans="1:22" s="9" customFormat="1" x14ac:dyDescent="0.2">
      <c r="A74" s="33">
        <v>67</v>
      </c>
      <c r="B74" s="54" t="s">
        <v>156</v>
      </c>
      <c r="C74" s="1" t="s">
        <v>157</v>
      </c>
      <c r="D74" s="44">
        <v>2</v>
      </c>
      <c r="E74" s="44">
        <v>105590</v>
      </c>
      <c r="F74" s="44">
        <v>99</v>
      </c>
      <c r="G74" s="44">
        <v>19118117.510000002</v>
      </c>
      <c r="H74" s="44">
        <v>383</v>
      </c>
      <c r="I74" s="44">
        <v>296947863.55000001</v>
      </c>
      <c r="J74" s="44">
        <v>455</v>
      </c>
      <c r="K74" s="44">
        <v>132132509.72</v>
      </c>
      <c r="L74" s="42">
        <f t="shared" si="34"/>
        <v>939</v>
      </c>
      <c r="M74" s="42">
        <f t="shared" si="35"/>
        <v>448304080.77999997</v>
      </c>
      <c r="N74" s="44">
        <v>82</v>
      </c>
      <c r="O74" s="44">
        <v>75284348.280000001</v>
      </c>
      <c r="P74" s="44">
        <v>113</v>
      </c>
      <c r="Q74" s="44">
        <v>221039916.08000001</v>
      </c>
      <c r="R74" s="42">
        <f t="shared" si="2"/>
        <v>195</v>
      </c>
      <c r="S74" s="42">
        <f t="shared" si="3"/>
        <v>296324264.36000001</v>
      </c>
      <c r="T74" s="42">
        <f t="shared" si="36"/>
        <v>1134</v>
      </c>
      <c r="U74" s="42">
        <f t="shared" si="37"/>
        <v>744628345.13999999</v>
      </c>
      <c r="V74" s="16"/>
    </row>
    <row r="75" spans="1:22" s="9" customFormat="1" x14ac:dyDescent="0.2">
      <c r="A75" s="30">
        <v>68</v>
      </c>
      <c r="B75" s="53" t="s">
        <v>166</v>
      </c>
      <c r="C75" s="32" t="s">
        <v>167</v>
      </c>
      <c r="D75" s="43">
        <v>604</v>
      </c>
      <c r="E75" s="43">
        <v>137172736.56999999</v>
      </c>
      <c r="F75" s="43">
        <v>718</v>
      </c>
      <c r="G75" s="43">
        <v>44588642.25</v>
      </c>
      <c r="H75" s="43">
        <v>544</v>
      </c>
      <c r="I75" s="43">
        <v>98109093.420100003</v>
      </c>
      <c r="J75" s="43">
        <v>605</v>
      </c>
      <c r="K75" s="43">
        <v>34480780.590000004</v>
      </c>
      <c r="L75" s="43">
        <f t="shared" si="34"/>
        <v>2471</v>
      </c>
      <c r="M75" s="43">
        <f t="shared" si="35"/>
        <v>314351252.8301</v>
      </c>
      <c r="N75" s="43">
        <v>396</v>
      </c>
      <c r="O75" s="43">
        <v>172879190.41999999</v>
      </c>
      <c r="P75" s="43">
        <v>286</v>
      </c>
      <c r="Q75" s="43">
        <v>249082630.86000001</v>
      </c>
      <c r="R75" s="43">
        <f t="shared" si="2"/>
        <v>682</v>
      </c>
      <c r="S75" s="43">
        <f t="shared" si="3"/>
        <v>421961821.27999997</v>
      </c>
      <c r="T75" s="43">
        <f t="shared" si="36"/>
        <v>3153</v>
      </c>
      <c r="U75" s="43">
        <f t="shared" si="37"/>
        <v>736313074.11010003</v>
      </c>
      <c r="V75" s="16"/>
    </row>
    <row r="76" spans="1:22" s="9" customFormat="1" x14ac:dyDescent="0.2">
      <c r="A76" s="33">
        <v>69</v>
      </c>
      <c r="B76" s="54" t="s">
        <v>152</v>
      </c>
      <c r="C76" s="1" t="s">
        <v>153</v>
      </c>
      <c r="D76" s="44">
        <v>161</v>
      </c>
      <c r="E76" s="44">
        <v>1982277.07</v>
      </c>
      <c r="F76" s="44">
        <v>1516</v>
      </c>
      <c r="G76" s="44">
        <v>24592085.75</v>
      </c>
      <c r="H76" s="44">
        <v>3778</v>
      </c>
      <c r="I76" s="44">
        <v>44645827.990000002</v>
      </c>
      <c r="J76" s="44">
        <v>13512</v>
      </c>
      <c r="K76" s="44">
        <v>181834223.84999999</v>
      </c>
      <c r="L76" s="42">
        <f t="shared" si="34"/>
        <v>18967</v>
      </c>
      <c r="M76" s="42">
        <f t="shared" si="35"/>
        <v>253054414.66</v>
      </c>
      <c r="N76" s="44">
        <v>16412</v>
      </c>
      <c r="O76" s="44">
        <v>296757407.02999997</v>
      </c>
      <c r="P76" s="44">
        <v>921</v>
      </c>
      <c r="Q76" s="44">
        <v>136674303.84</v>
      </c>
      <c r="R76" s="42">
        <f t="shared" si="2"/>
        <v>17333</v>
      </c>
      <c r="S76" s="42">
        <f t="shared" si="3"/>
        <v>433431710.87</v>
      </c>
      <c r="T76" s="42">
        <f t="shared" si="36"/>
        <v>36300</v>
      </c>
      <c r="U76" s="42">
        <f t="shared" si="37"/>
        <v>686486125.52999997</v>
      </c>
      <c r="V76" s="16"/>
    </row>
    <row r="77" spans="1:22" s="9" customFormat="1" x14ac:dyDescent="0.2">
      <c r="A77" s="30">
        <v>70</v>
      </c>
      <c r="B77" s="53" t="s">
        <v>124</v>
      </c>
      <c r="C77" s="32" t="s">
        <v>125</v>
      </c>
      <c r="D77" s="43">
        <v>117</v>
      </c>
      <c r="E77" s="43">
        <v>81843104.239999995</v>
      </c>
      <c r="F77" s="43">
        <v>72</v>
      </c>
      <c r="G77" s="43">
        <v>44386898.140000001</v>
      </c>
      <c r="H77" s="43">
        <v>33</v>
      </c>
      <c r="I77" s="43">
        <v>40329139.880000003</v>
      </c>
      <c r="J77" s="43">
        <v>264</v>
      </c>
      <c r="K77" s="43">
        <v>199714971.12</v>
      </c>
      <c r="L77" s="43">
        <f t="shared" si="34"/>
        <v>486</v>
      </c>
      <c r="M77" s="43">
        <f t="shared" si="35"/>
        <v>366274113.38</v>
      </c>
      <c r="N77" s="43">
        <v>16</v>
      </c>
      <c r="O77" s="43">
        <v>151463423.30000001</v>
      </c>
      <c r="P77" s="43">
        <v>18</v>
      </c>
      <c r="Q77" s="43">
        <v>143971482.34</v>
      </c>
      <c r="R77" s="43">
        <f t="shared" si="2"/>
        <v>34</v>
      </c>
      <c r="S77" s="43">
        <f t="shared" si="3"/>
        <v>295434905.63999999</v>
      </c>
      <c r="T77" s="43">
        <f t="shared" si="36"/>
        <v>520</v>
      </c>
      <c r="U77" s="43">
        <f t="shared" si="37"/>
        <v>661709019.01999998</v>
      </c>
      <c r="V77" s="16"/>
    </row>
    <row r="78" spans="1:22" s="9" customFormat="1" x14ac:dyDescent="0.2">
      <c r="A78" s="33">
        <v>71</v>
      </c>
      <c r="B78" s="54" t="s">
        <v>134</v>
      </c>
      <c r="C78" s="1" t="s">
        <v>135</v>
      </c>
      <c r="D78" s="44">
        <v>799</v>
      </c>
      <c r="E78" s="44">
        <v>145602403.31999999</v>
      </c>
      <c r="F78" s="44">
        <v>1493</v>
      </c>
      <c r="G78" s="44">
        <v>90986012.390000001</v>
      </c>
      <c r="H78" s="44">
        <v>152</v>
      </c>
      <c r="I78" s="44">
        <v>92563883.920000002</v>
      </c>
      <c r="J78" s="44">
        <v>730</v>
      </c>
      <c r="K78" s="44">
        <v>139206811.21000001</v>
      </c>
      <c r="L78" s="42">
        <f t="shared" si="34"/>
        <v>3174</v>
      </c>
      <c r="M78" s="42">
        <f t="shared" si="35"/>
        <v>468359110.83999997</v>
      </c>
      <c r="N78" s="44">
        <v>228</v>
      </c>
      <c r="O78" s="44">
        <v>85894217.5</v>
      </c>
      <c r="P78" s="44">
        <v>155</v>
      </c>
      <c r="Q78" s="44">
        <v>99370139.799999997</v>
      </c>
      <c r="R78" s="42">
        <f t="shared" si="2"/>
        <v>383</v>
      </c>
      <c r="S78" s="42">
        <f t="shared" si="3"/>
        <v>185264357.30000001</v>
      </c>
      <c r="T78" s="42">
        <f t="shared" si="36"/>
        <v>3557</v>
      </c>
      <c r="U78" s="42">
        <f t="shared" si="37"/>
        <v>653623468.13999999</v>
      </c>
      <c r="V78" s="16"/>
    </row>
    <row r="79" spans="1:22" s="9" customFormat="1" x14ac:dyDescent="0.2">
      <c r="A79" s="30">
        <v>72</v>
      </c>
      <c r="B79" s="53" t="s">
        <v>168</v>
      </c>
      <c r="C79" s="32" t="s">
        <v>169</v>
      </c>
      <c r="D79" s="43">
        <v>343</v>
      </c>
      <c r="E79" s="43">
        <v>107212077.06999999</v>
      </c>
      <c r="F79" s="43">
        <v>346</v>
      </c>
      <c r="G79" s="43">
        <v>41900141.520000003</v>
      </c>
      <c r="H79" s="43">
        <v>208</v>
      </c>
      <c r="I79" s="43">
        <v>45626378.969999999</v>
      </c>
      <c r="J79" s="43">
        <v>396</v>
      </c>
      <c r="K79" s="43">
        <v>30135747.829999998</v>
      </c>
      <c r="L79" s="43">
        <f t="shared" si="34"/>
        <v>1293</v>
      </c>
      <c r="M79" s="43">
        <f t="shared" si="35"/>
        <v>224874345.38999999</v>
      </c>
      <c r="N79" s="43">
        <v>214</v>
      </c>
      <c r="O79" s="43">
        <v>182830126</v>
      </c>
      <c r="P79" s="43">
        <v>274</v>
      </c>
      <c r="Q79" s="43">
        <v>212364526.16</v>
      </c>
      <c r="R79" s="43">
        <f t="shared" si="2"/>
        <v>488</v>
      </c>
      <c r="S79" s="43">
        <f t="shared" si="3"/>
        <v>395194652.15999997</v>
      </c>
      <c r="T79" s="43">
        <f t="shared" si="36"/>
        <v>1781</v>
      </c>
      <c r="U79" s="43">
        <f t="shared" si="37"/>
        <v>620068997.54999995</v>
      </c>
      <c r="V79" s="16"/>
    </row>
    <row r="80" spans="1:22" s="9" customFormat="1" x14ac:dyDescent="0.2">
      <c r="A80" s="33">
        <v>73</v>
      </c>
      <c r="B80" s="54" t="s">
        <v>160</v>
      </c>
      <c r="C80" s="1" t="s">
        <v>161</v>
      </c>
      <c r="D80" s="44">
        <v>222</v>
      </c>
      <c r="E80" s="44">
        <v>5188756.4000000004</v>
      </c>
      <c r="F80" s="44">
        <v>8041</v>
      </c>
      <c r="G80" s="44">
        <v>178470260.31900001</v>
      </c>
      <c r="H80" s="44">
        <v>3187</v>
      </c>
      <c r="I80" s="44">
        <v>30274238.039999999</v>
      </c>
      <c r="J80" s="44">
        <v>9466</v>
      </c>
      <c r="K80" s="44">
        <v>82428532.239999995</v>
      </c>
      <c r="L80" s="42">
        <f>J80+H80+F80+D80</f>
        <v>20916</v>
      </c>
      <c r="M80" s="42">
        <f>K80+I80+G80+E80</f>
        <v>296361786.99899995</v>
      </c>
      <c r="N80" s="44">
        <v>11980</v>
      </c>
      <c r="O80" s="44">
        <v>255050771.47999999</v>
      </c>
      <c r="P80" s="44">
        <v>1404</v>
      </c>
      <c r="Q80" s="44">
        <v>29527671.109999999</v>
      </c>
      <c r="R80" s="42">
        <f t="shared" si="2"/>
        <v>13384</v>
      </c>
      <c r="S80" s="42">
        <f t="shared" si="3"/>
        <v>284578442.58999997</v>
      </c>
      <c r="T80" s="42">
        <f>R80+L80</f>
        <v>34300</v>
      </c>
      <c r="U80" s="42">
        <f>S80+M80</f>
        <v>580940229.58899999</v>
      </c>
      <c r="V80" s="16"/>
    </row>
    <row r="81" spans="1:22" s="9" customFormat="1" x14ac:dyDescent="0.2">
      <c r="A81" s="30">
        <v>74</v>
      </c>
      <c r="B81" s="31" t="s">
        <v>170</v>
      </c>
      <c r="C81" s="32" t="s">
        <v>171</v>
      </c>
      <c r="D81" s="43">
        <v>33</v>
      </c>
      <c r="E81" s="43">
        <v>31475783.73</v>
      </c>
      <c r="F81" s="43">
        <v>70</v>
      </c>
      <c r="G81" s="43">
        <v>19356615.379999999</v>
      </c>
      <c r="H81" s="43">
        <v>100</v>
      </c>
      <c r="I81" s="43">
        <v>36517862.109999999</v>
      </c>
      <c r="J81" s="43">
        <v>784</v>
      </c>
      <c r="K81" s="43">
        <v>83863744.730000004</v>
      </c>
      <c r="L81" s="43">
        <f t="shared" ref="L81:L88" si="38">J81+H81+F81+D81</f>
        <v>987</v>
      </c>
      <c r="M81" s="43">
        <f t="shared" ref="M81:M88" si="39">K81+I81+G81+E81</f>
        <v>171214005.94999999</v>
      </c>
      <c r="N81" s="43">
        <v>97</v>
      </c>
      <c r="O81" s="43">
        <v>226523053.40000001</v>
      </c>
      <c r="P81" s="43">
        <v>94</v>
      </c>
      <c r="Q81" s="43">
        <v>176143008.40000001</v>
      </c>
      <c r="R81" s="43">
        <f t="shared" si="2"/>
        <v>191</v>
      </c>
      <c r="S81" s="43">
        <f t="shared" si="3"/>
        <v>402666061.80000001</v>
      </c>
      <c r="T81" s="43">
        <f t="shared" ref="T81:T88" si="40">R81+L81</f>
        <v>1178</v>
      </c>
      <c r="U81" s="43">
        <f t="shared" ref="U81:U88" si="41">S81+M81</f>
        <v>573880067.75</v>
      </c>
      <c r="V81" s="16"/>
    </row>
    <row r="82" spans="1:22" s="9" customFormat="1" x14ac:dyDescent="0.2">
      <c r="A82" s="33">
        <v>75</v>
      </c>
      <c r="B82" s="54" t="s">
        <v>162</v>
      </c>
      <c r="C82" s="1" t="s">
        <v>163</v>
      </c>
      <c r="D82" s="44">
        <v>36</v>
      </c>
      <c r="E82" s="44">
        <v>370392.49</v>
      </c>
      <c r="F82" s="44">
        <v>4358</v>
      </c>
      <c r="G82" s="44">
        <v>159724367.94999999</v>
      </c>
      <c r="H82" s="44">
        <v>927</v>
      </c>
      <c r="I82" s="44">
        <v>11440323.65</v>
      </c>
      <c r="J82" s="44">
        <v>5865</v>
      </c>
      <c r="K82" s="44">
        <v>109951182.06</v>
      </c>
      <c r="L82" s="42">
        <f t="shared" si="38"/>
        <v>11186</v>
      </c>
      <c r="M82" s="42">
        <f t="shared" si="39"/>
        <v>281486266.14999998</v>
      </c>
      <c r="N82" s="44">
        <v>6227</v>
      </c>
      <c r="O82" s="44">
        <v>266946706.62</v>
      </c>
      <c r="P82" s="44">
        <v>88</v>
      </c>
      <c r="Q82" s="44">
        <v>9113105.7799999993</v>
      </c>
      <c r="R82" s="42">
        <f t="shared" si="2"/>
        <v>6315</v>
      </c>
      <c r="S82" s="42">
        <f t="shared" si="3"/>
        <v>276059812.39999998</v>
      </c>
      <c r="T82" s="42">
        <f t="shared" si="40"/>
        <v>17501</v>
      </c>
      <c r="U82" s="42">
        <f t="shared" si="41"/>
        <v>557546078.54999995</v>
      </c>
      <c r="V82" s="16"/>
    </row>
    <row r="83" spans="1:22" s="9" customFormat="1" x14ac:dyDescent="0.2">
      <c r="A83" s="30">
        <v>76</v>
      </c>
      <c r="B83" s="53" t="s">
        <v>158</v>
      </c>
      <c r="C83" s="32" t="s">
        <v>159</v>
      </c>
      <c r="D83" s="43"/>
      <c r="E83" s="43"/>
      <c r="F83" s="43"/>
      <c r="G83" s="43"/>
      <c r="H83" s="43">
        <v>333</v>
      </c>
      <c r="I83" s="43">
        <v>12600481.699999999</v>
      </c>
      <c r="J83" s="43">
        <v>550</v>
      </c>
      <c r="K83" s="43">
        <v>47974030.200000003</v>
      </c>
      <c r="L83" s="43">
        <f t="shared" si="38"/>
        <v>883</v>
      </c>
      <c r="M83" s="43">
        <f t="shared" si="39"/>
        <v>60574511.900000006</v>
      </c>
      <c r="N83" s="43">
        <v>50</v>
      </c>
      <c r="O83" s="43">
        <v>258984822.88</v>
      </c>
      <c r="P83" s="43">
        <v>35</v>
      </c>
      <c r="Q83" s="43">
        <v>223475134.66</v>
      </c>
      <c r="R83" s="43">
        <f t="shared" si="2"/>
        <v>85</v>
      </c>
      <c r="S83" s="43">
        <f t="shared" si="3"/>
        <v>482459957.53999996</v>
      </c>
      <c r="T83" s="43">
        <f t="shared" si="40"/>
        <v>968</v>
      </c>
      <c r="U83" s="43">
        <f t="shared" si="41"/>
        <v>543034469.43999994</v>
      </c>
      <c r="V83" s="16"/>
    </row>
    <row r="84" spans="1:22" s="9" customFormat="1" x14ac:dyDescent="0.2">
      <c r="A84" s="33">
        <v>77</v>
      </c>
      <c r="B84" s="54" t="s">
        <v>164</v>
      </c>
      <c r="C84" s="1" t="s">
        <v>165</v>
      </c>
      <c r="D84" s="44">
        <v>38</v>
      </c>
      <c r="E84" s="44">
        <v>73933481.969999999</v>
      </c>
      <c r="F84" s="44">
        <v>103</v>
      </c>
      <c r="G84" s="44">
        <v>8231220.7999999998</v>
      </c>
      <c r="H84" s="44">
        <v>86</v>
      </c>
      <c r="I84" s="44">
        <v>76541229.599999994</v>
      </c>
      <c r="J84" s="44">
        <v>203</v>
      </c>
      <c r="K84" s="44">
        <v>60617272.939999998</v>
      </c>
      <c r="L84" s="42">
        <f t="shared" si="38"/>
        <v>430</v>
      </c>
      <c r="M84" s="42">
        <f t="shared" si="39"/>
        <v>219323205.31</v>
      </c>
      <c r="N84" s="44">
        <v>94</v>
      </c>
      <c r="O84" s="44">
        <v>81413843.849999994</v>
      </c>
      <c r="P84" s="44">
        <v>88</v>
      </c>
      <c r="Q84" s="44">
        <v>161081632.77000001</v>
      </c>
      <c r="R84" s="42">
        <f t="shared" si="2"/>
        <v>182</v>
      </c>
      <c r="S84" s="42">
        <f t="shared" si="3"/>
        <v>242495476.62</v>
      </c>
      <c r="T84" s="42">
        <f t="shared" si="40"/>
        <v>612</v>
      </c>
      <c r="U84" s="42">
        <f t="shared" si="41"/>
        <v>461818681.93000001</v>
      </c>
      <c r="V84" s="16"/>
    </row>
    <row r="85" spans="1:22" s="9" customFormat="1" x14ac:dyDescent="0.2">
      <c r="A85" s="30">
        <v>78</v>
      </c>
      <c r="B85" s="53" t="s">
        <v>174</v>
      </c>
      <c r="C85" s="32" t="s">
        <v>175</v>
      </c>
      <c r="D85" s="43">
        <v>38</v>
      </c>
      <c r="E85" s="43">
        <v>662128.48</v>
      </c>
      <c r="F85" s="43">
        <v>815</v>
      </c>
      <c r="G85" s="43">
        <v>17307128.690000001</v>
      </c>
      <c r="H85" s="43">
        <v>1365</v>
      </c>
      <c r="I85" s="43">
        <v>7171355.2400000002</v>
      </c>
      <c r="J85" s="43">
        <v>4422</v>
      </c>
      <c r="K85" s="43">
        <v>198011346.53999999</v>
      </c>
      <c r="L85" s="43">
        <f t="shared" si="38"/>
        <v>6640</v>
      </c>
      <c r="M85" s="43">
        <f t="shared" si="39"/>
        <v>223151958.94999999</v>
      </c>
      <c r="N85" s="43">
        <v>18538</v>
      </c>
      <c r="O85" s="43">
        <v>217189719.11000001</v>
      </c>
      <c r="P85" s="43">
        <v>257</v>
      </c>
      <c r="Q85" s="43">
        <v>8862035.3699999992</v>
      </c>
      <c r="R85" s="43">
        <f t="shared" si="2"/>
        <v>18795</v>
      </c>
      <c r="S85" s="43">
        <f t="shared" si="3"/>
        <v>226051754.48000002</v>
      </c>
      <c r="T85" s="43">
        <f t="shared" si="40"/>
        <v>25435</v>
      </c>
      <c r="U85" s="43">
        <f t="shared" si="41"/>
        <v>449203713.43000001</v>
      </c>
      <c r="V85" s="16"/>
    </row>
    <row r="86" spans="1:22" s="9" customFormat="1" x14ac:dyDescent="0.2">
      <c r="A86" s="33">
        <v>79</v>
      </c>
      <c r="B86" s="54" t="s">
        <v>186</v>
      </c>
      <c r="C86" s="1" t="s">
        <v>187</v>
      </c>
      <c r="D86" s="44">
        <v>54</v>
      </c>
      <c r="E86" s="44">
        <v>25381216.57</v>
      </c>
      <c r="F86" s="44">
        <v>28</v>
      </c>
      <c r="G86" s="44">
        <v>4356835.21</v>
      </c>
      <c r="H86" s="44">
        <v>57</v>
      </c>
      <c r="I86" s="44">
        <v>2288390.2599999998</v>
      </c>
      <c r="J86" s="44">
        <v>61</v>
      </c>
      <c r="K86" s="44">
        <v>900928.01</v>
      </c>
      <c r="L86" s="42">
        <f t="shared" si="38"/>
        <v>200</v>
      </c>
      <c r="M86" s="42">
        <f t="shared" si="39"/>
        <v>32927370.050000001</v>
      </c>
      <c r="N86" s="44">
        <v>159</v>
      </c>
      <c r="O86" s="44">
        <v>189056884.15000001</v>
      </c>
      <c r="P86" s="44">
        <v>181</v>
      </c>
      <c r="Q86" s="44">
        <v>216450000</v>
      </c>
      <c r="R86" s="42">
        <f t="shared" ref="R86:R102" si="42">N86+P86</f>
        <v>340</v>
      </c>
      <c r="S86" s="42">
        <f t="shared" ref="S86:S102" si="43">O86+Q86</f>
        <v>405506884.14999998</v>
      </c>
      <c r="T86" s="42">
        <f t="shared" si="40"/>
        <v>540</v>
      </c>
      <c r="U86" s="42">
        <f t="shared" si="41"/>
        <v>438434254.19999999</v>
      </c>
      <c r="V86" s="16"/>
    </row>
    <row r="87" spans="1:22" s="9" customFormat="1" x14ac:dyDescent="0.2">
      <c r="A87" s="30">
        <v>80</v>
      </c>
      <c r="B87" s="53" t="s">
        <v>178</v>
      </c>
      <c r="C87" s="32" t="s">
        <v>179</v>
      </c>
      <c r="D87" s="43">
        <v>5</v>
      </c>
      <c r="E87" s="43">
        <v>208326.15</v>
      </c>
      <c r="F87" s="43">
        <v>147</v>
      </c>
      <c r="G87" s="43">
        <v>2303482</v>
      </c>
      <c r="H87" s="43">
        <v>5488</v>
      </c>
      <c r="I87" s="43">
        <v>23017408.620000001</v>
      </c>
      <c r="J87" s="43">
        <v>12313</v>
      </c>
      <c r="K87" s="43">
        <v>112313795.38</v>
      </c>
      <c r="L87" s="43">
        <f t="shared" si="38"/>
        <v>17953</v>
      </c>
      <c r="M87" s="43">
        <f t="shared" si="39"/>
        <v>137843012.15000001</v>
      </c>
      <c r="N87" s="43">
        <v>12201</v>
      </c>
      <c r="O87" s="43">
        <v>192355090.91</v>
      </c>
      <c r="P87" s="43">
        <v>555</v>
      </c>
      <c r="Q87" s="43">
        <v>100735168.20999999</v>
      </c>
      <c r="R87" s="43">
        <f t="shared" si="42"/>
        <v>12756</v>
      </c>
      <c r="S87" s="43">
        <f t="shared" si="43"/>
        <v>293090259.12</v>
      </c>
      <c r="T87" s="43">
        <f t="shared" si="40"/>
        <v>30709</v>
      </c>
      <c r="U87" s="43">
        <f t="shared" si="41"/>
        <v>430933271.26999998</v>
      </c>
      <c r="V87" s="16"/>
    </row>
    <row r="88" spans="1:22" s="9" customFormat="1" x14ac:dyDescent="0.2">
      <c r="A88" s="33">
        <v>81</v>
      </c>
      <c r="B88" s="54" t="s">
        <v>184</v>
      </c>
      <c r="C88" s="1" t="s">
        <v>185</v>
      </c>
      <c r="D88" s="44">
        <v>4049</v>
      </c>
      <c r="E88" s="44">
        <v>142520522.16999999</v>
      </c>
      <c r="F88" s="44">
        <v>1972</v>
      </c>
      <c r="G88" s="44">
        <v>69806577.230000004</v>
      </c>
      <c r="H88" s="44">
        <v>571</v>
      </c>
      <c r="I88" s="44">
        <v>6842226.8200000003</v>
      </c>
      <c r="J88" s="44">
        <v>2663</v>
      </c>
      <c r="K88" s="44">
        <v>15785502.248400001</v>
      </c>
      <c r="L88" s="42">
        <f t="shared" si="38"/>
        <v>9255</v>
      </c>
      <c r="M88" s="42">
        <f t="shared" si="39"/>
        <v>234954828.4684</v>
      </c>
      <c r="N88" s="44">
        <v>229</v>
      </c>
      <c r="O88" s="44">
        <v>68464340.099999994</v>
      </c>
      <c r="P88" s="44">
        <v>443</v>
      </c>
      <c r="Q88" s="44">
        <v>123904971.64</v>
      </c>
      <c r="R88" s="42">
        <f t="shared" si="42"/>
        <v>672</v>
      </c>
      <c r="S88" s="42">
        <f t="shared" si="43"/>
        <v>192369311.74000001</v>
      </c>
      <c r="T88" s="42">
        <f t="shared" si="40"/>
        <v>9927</v>
      </c>
      <c r="U88" s="42">
        <f t="shared" si="41"/>
        <v>427324140.20840001</v>
      </c>
      <c r="V88" s="16"/>
    </row>
    <row r="89" spans="1:22" s="9" customFormat="1" x14ac:dyDescent="0.2">
      <c r="A89" s="30">
        <v>82</v>
      </c>
      <c r="B89" s="31" t="s">
        <v>176</v>
      </c>
      <c r="C89" s="32" t="s">
        <v>177</v>
      </c>
      <c r="D89" s="43">
        <v>453</v>
      </c>
      <c r="E89" s="43">
        <v>9375782.2300000004</v>
      </c>
      <c r="F89" s="43">
        <v>7122</v>
      </c>
      <c r="G89" s="43">
        <v>147945333.6582</v>
      </c>
      <c r="H89" s="43">
        <v>1836</v>
      </c>
      <c r="I89" s="43">
        <v>32763541.039999999</v>
      </c>
      <c r="J89" s="43">
        <v>6214</v>
      </c>
      <c r="K89" s="43">
        <v>53623249.858199999</v>
      </c>
      <c r="L89" s="43">
        <f t="shared" ref="L89:M96" si="44">J89+H89+F89+D89</f>
        <v>15625</v>
      </c>
      <c r="M89" s="43">
        <f t="shared" si="44"/>
        <v>243707906.78639999</v>
      </c>
      <c r="N89" s="43">
        <v>3255</v>
      </c>
      <c r="O89" s="43">
        <v>166332278.84</v>
      </c>
      <c r="P89" s="43">
        <v>70</v>
      </c>
      <c r="Q89" s="43">
        <v>6683186.5300000003</v>
      </c>
      <c r="R89" s="43">
        <f t="shared" si="42"/>
        <v>3325</v>
      </c>
      <c r="S89" s="43">
        <f t="shared" si="43"/>
        <v>173015465.37</v>
      </c>
      <c r="T89" s="43">
        <f t="shared" ref="T89:U96" si="45">R89+L89</f>
        <v>18950</v>
      </c>
      <c r="U89" s="43">
        <f t="shared" si="45"/>
        <v>416723372.15639997</v>
      </c>
      <c r="V89" s="16"/>
    </row>
    <row r="90" spans="1:22" s="9" customFormat="1" x14ac:dyDescent="0.2">
      <c r="A90" s="33">
        <v>83</v>
      </c>
      <c r="B90" s="54" t="s">
        <v>180</v>
      </c>
      <c r="C90" s="1" t="s">
        <v>181</v>
      </c>
      <c r="D90" s="44">
        <v>124</v>
      </c>
      <c r="E90" s="44">
        <v>1960477.11</v>
      </c>
      <c r="F90" s="44">
        <v>5094</v>
      </c>
      <c r="G90" s="44">
        <v>138675030.59</v>
      </c>
      <c r="H90" s="44">
        <v>2524</v>
      </c>
      <c r="I90" s="44">
        <v>11740734.08</v>
      </c>
      <c r="J90" s="44">
        <v>7748</v>
      </c>
      <c r="K90" s="44">
        <v>61454858.039999999</v>
      </c>
      <c r="L90" s="42">
        <f t="shared" si="44"/>
        <v>15490</v>
      </c>
      <c r="M90" s="42">
        <f t="shared" si="44"/>
        <v>213831099.82000002</v>
      </c>
      <c r="N90" s="44">
        <v>5476</v>
      </c>
      <c r="O90" s="44">
        <v>187565972.43000001</v>
      </c>
      <c r="P90" s="44">
        <v>44</v>
      </c>
      <c r="Q90" s="44">
        <v>1125028.42</v>
      </c>
      <c r="R90" s="42">
        <f t="shared" si="42"/>
        <v>5520</v>
      </c>
      <c r="S90" s="42">
        <f t="shared" si="43"/>
        <v>188691000.84999999</v>
      </c>
      <c r="T90" s="42">
        <f t="shared" si="45"/>
        <v>21010</v>
      </c>
      <c r="U90" s="42">
        <f t="shared" si="45"/>
        <v>402522100.67000002</v>
      </c>
      <c r="V90" s="16"/>
    </row>
    <row r="91" spans="1:22" s="9" customFormat="1" x14ac:dyDescent="0.2">
      <c r="A91" s="30">
        <v>84</v>
      </c>
      <c r="B91" s="53" t="s">
        <v>196</v>
      </c>
      <c r="C91" s="32" t="s">
        <v>197</v>
      </c>
      <c r="D91" s="43">
        <v>250</v>
      </c>
      <c r="E91" s="43">
        <v>34435506.090000004</v>
      </c>
      <c r="F91" s="43">
        <v>146</v>
      </c>
      <c r="G91" s="43">
        <v>3673186.29</v>
      </c>
      <c r="H91" s="43">
        <v>48</v>
      </c>
      <c r="I91" s="43">
        <v>7186791.6600000001</v>
      </c>
      <c r="J91" s="43">
        <v>276</v>
      </c>
      <c r="K91" s="43">
        <v>174715126.21000001</v>
      </c>
      <c r="L91" s="43">
        <f t="shared" si="44"/>
        <v>720</v>
      </c>
      <c r="M91" s="43">
        <f t="shared" si="44"/>
        <v>220010610.25</v>
      </c>
      <c r="N91" s="43">
        <v>52</v>
      </c>
      <c r="O91" s="43">
        <v>148480853.49000001</v>
      </c>
      <c r="P91" s="43">
        <v>43</v>
      </c>
      <c r="Q91" s="43">
        <v>14440535.77</v>
      </c>
      <c r="R91" s="43">
        <f t="shared" si="42"/>
        <v>95</v>
      </c>
      <c r="S91" s="43">
        <f t="shared" si="43"/>
        <v>162921389.26000002</v>
      </c>
      <c r="T91" s="43">
        <f t="shared" si="45"/>
        <v>815</v>
      </c>
      <c r="U91" s="43">
        <f t="shared" si="45"/>
        <v>382931999.50999999</v>
      </c>
      <c r="V91" s="16"/>
    </row>
    <row r="92" spans="1:22" s="9" customFormat="1" x14ac:dyDescent="0.2">
      <c r="A92" s="33">
        <v>85</v>
      </c>
      <c r="B92" s="54" t="s">
        <v>182</v>
      </c>
      <c r="C92" s="1" t="s">
        <v>183</v>
      </c>
      <c r="D92" s="44">
        <v>21</v>
      </c>
      <c r="E92" s="44">
        <v>800832.34</v>
      </c>
      <c r="F92" s="44">
        <v>1340</v>
      </c>
      <c r="G92" s="44">
        <v>29303832.6589</v>
      </c>
      <c r="H92" s="44">
        <v>89</v>
      </c>
      <c r="I92" s="44">
        <v>505484.06</v>
      </c>
      <c r="J92" s="44">
        <v>5970</v>
      </c>
      <c r="K92" s="44">
        <v>154904467.27000001</v>
      </c>
      <c r="L92" s="42">
        <f t="shared" si="44"/>
        <v>7420</v>
      </c>
      <c r="M92" s="42">
        <f t="shared" si="44"/>
        <v>185514616.32890001</v>
      </c>
      <c r="N92" s="44">
        <v>5345</v>
      </c>
      <c r="O92" s="44">
        <v>184519233.19</v>
      </c>
      <c r="P92" s="44">
        <v>49</v>
      </c>
      <c r="Q92" s="44">
        <v>1587770.26</v>
      </c>
      <c r="R92" s="42">
        <f t="shared" si="42"/>
        <v>5394</v>
      </c>
      <c r="S92" s="42">
        <f t="shared" si="43"/>
        <v>186107003.44999999</v>
      </c>
      <c r="T92" s="42">
        <f t="shared" si="45"/>
        <v>12814</v>
      </c>
      <c r="U92" s="42">
        <f t="shared" si="45"/>
        <v>371621619.77890003</v>
      </c>
      <c r="V92" s="16"/>
    </row>
    <row r="93" spans="1:22" s="9" customFormat="1" x14ac:dyDescent="0.2">
      <c r="A93" s="30">
        <v>86</v>
      </c>
      <c r="B93" s="53" t="s">
        <v>188</v>
      </c>
      <c r="C93" s="32" t="s">
        <v>189</v>
      </c>
      <c r="D93" s="43">
        <v>55</v>
      </c>
      <c r="E93" s="43">
        <v>1507318.35</v>
      </c>
      <c r="F93" s="43">
        <v>454</v>
      </c>
      <c r="G93" s="43">
        <v>9203349.2300000004</v>
      </c>
      <c r="H93" s="43">
        <v>7921</v>
      </c>
      <c r="I93" s="43">
        <v>22646054.280000001</v>
      </c>
      <c r="J93" s="43">
        <v>13209</v>
      </c>
      <c r="K93" s="43">
        <v>120973361.65000001</v>
      </c>
      <c r="L93" s="43">
        <f t="shared" si="44"/>
        <v>21639</v>
      </c>
      <c r="M93" s="43">
        <f t="shared" si="44"/>
        <v>154330083.50999999</v>
      </c>
      <c r="N93" s="43">
        <v>6554</v>
      </c>
      <c r="O93" s="43">
        <v>136919680.97999999</v>
      </c>
      <c r="P93" s="43">
        <v>439</v>
      </c>
      <c r="Q93" s="43">
        <v>30556303.030000001</v>
      </c>
      <c r="R93" s="43">
        <f t="shared" si="42"/>
        <v>6993</v>
      </c>
      <c r="S93" s="43">
        <f t="shared" si="43"/>
        <v>167475984.00999999</v>
      </c>
      <c r="T93" s="43">
        <f t="shared" si="45"/>
        <v>28632</v>
      </c>
      <c r="U93" s="43">
        <f t="shared" si="45"/>
        <v>321806067.51999998</v>
      </c>
      <c r="V93" s="16"/>
    </row>
    <row r="94" spans="1:22" s="9" customFormat="1" x14ac:dyDescent="0.2">
      <c r="A94" s="33">
        <v>87</v>
      </c>
      <c r="B94" s="54" t="s">
        <v>190</v>
      </c>
      <c r="C94" s="1" t="s">
        <v>191</v>
      </c>
      <c r="D94" s="44">
        <v>181</v>
      </c>
      <c r="E94" s="44">
        <v>2897017.95</v>
      </c>
      <c r="F94" s="44">
        <v>2683</v>
      </c>
      <c r="G94" s="44">
        <v>55226925.370399997</v>
      </c>
      <c r="H94" s="44">
        <v>2185</v>
      </c>
      <c r="I94" s="44">
        <v>26971782.739999998</v>
      </c>
      <c r="J94" s="44">
        <v>16927</v>
      </c>
      <c r="K94" s="44">
        <v>102284370.33</v>
      </c>
      <c r="L94" s="42">
        <f t="shared" si="44"/>
        <v>21976</v>
      </c>
      <c r="M94" s="42">
        <f t="shared" si="44"/>
        <v>187380096.39039999</v>
      </c>
      <c r="N94" s="44">
        <v>13446</v>
      </c>
      <c r="O94" s="44">
        <v>128579688.43000001</v>
      </c>
      <c r="P94" s="44">
        <v>60</v>
      </c>
      <c r="Q94" s="44">
        <v>1231327.8600000001</v>
      </c>
      <c r="R94" s="42">
        <f t="shared" si="42"/>
        <v>13506</v>
      </c>
      <c r="S94" s="42">
        <f t="shared" si="43"/>
        <v>129811016.29000001</v>
      </c>
      <c r="T94" s="42">
        <f t="shared" si="45"/>
        <v>35482</v>
      </c>
      <c r="U94" s="42">
        <f t="shared" si="45"/>
        <v>317191112.68040001</v>
      </c>
      <c r="V94" s="16"/>
    </row>
    <row r="95" spans="1:22" s="9" customFormat="1" x14ac:dyDescent="0.2">
      <c r="A95" s="30">
        <v>88</v>
      </c>
      <c r="B95" s="53" t="s">
        <v>172</v>
      </c>
      <c r="C95" s="32" t="s">
        <v>173</v>
      </c>
      <c r="D95" s="43">
        <v>83</v>
      </c>
      <c r="E95" s="43">
        <v>60799393.729999997</v>
      </c>
      <c r="F95" s="43">
        <v>110</v>
      </c>
      <c r="G95" s="43">
        <v>11841142.48</v>
      </c>
      <c r="H95" s="43">
        <v>146</v>
      </c>
      <c r="I95" s="43">
        <v>85904560.629999995</v>
      </c>
      <c r="J95" s="43">
        <v>333</v>
      </c>
      <c r="K95" s="43">
        <v>22174166.539999999</v>
      </c>
      <c r="L95" s="43">
        <f t="shared" si="44"/>
        <v>672</v>
      </c>
      <c r="M95" s="43">
        <f t="shared" si="44"/>
        <v>180719263.38</v>
      </c>
      <c r="N95" s="43">
        <v>44</v>
      </c>
      <c r="O95" s="43">
        <v>10883808.949999999</v>
      </c>
      <c r="P95" s="43">
        <v>63</v>
      </c>
      <c r="Q95" s="43">
        <v>124144347.73999999</v>
      </c>
      <c r="R95" s="43">
        <f t="shared" si="42"/>
        <v>107</v>
      </c>
      <c r="S95" s="43">
        <f t="shared" si="43"/>
        <v>135028156.69</v>
      </c>
      <c r="T95" s="43">
        <f t="shared" si="45"/>
        <v>779</v>
      </c>
      <c r="U95" s="43">
        <f t="shared" si="45"/>
        <v>315747420.06999999</v>
      </c>
      <c r="V95" s="16"/>
    </row>
    <row r="96" spans="1:22" s="9" customFormat="1" x14ac:dyDescent="0.2">
      <c r="A96" s="33">
        <v>89</v>
      </c>
      <c r="B96" s="54" t="s">
        <v>202</v>
      </c>
      <c r="C96" s="1" t="s">
        <v>203</v>
      </c>
      <c r="D96" s="44"/>
      <c r="E96" s="44"/>
      <c r="F96" s="44">
        <v>66</v>
      </c>
      <c r="G96" s="44">
        <v>1392523.23</v>
      </c>
      <c r="H96" s="44">
        <v>3519</v>
      </c>
      <c r="I96" s="44">
        <v>12890618.75</v>
      </c>
      <c r="J96" s="44">
        <v>9192</v>
      </c>
      <c r="K96" s="44">
        <v>136795538.41</v>
      </c>
      <c r="L96" s="42">
        <f t="shared" si="44"/>
        <v>12777</v>
      </c>
      <c r="M96" s="42">
        <f t="shared" si="44"/>
        <v>151078680.38999999</v>
      </c>
      <c r="N96" s="44">
        <v>5903</v>
      </c>
      <c r="O96" s="44">
        <v>125627101.29000001</v>
      </c>
      <c r="P96" s="44">
        <v>8</v>
      </c>
      <c r="Q96" s="44">
        <v>262854.55</v>
      </c>
      <c r="R96" s="42">
        <f t="shared" si="42"/>
        <v>5911</v>
      </c>
      <c r="S96" s="42">
        <f t="shared" si="43"/>
        <v>125889955.84</v>
      </c>
      <c r="T96" s="42">
        <f t="shared" si="45"/>
        <v>18688</v>
      </c>
      <c r="U96" s="42">
        <f t="shared" si="45"/>
        <v>276968636.23000002</v>
      </c>
      <c r="V96" s="16"/>
    </row>
    <row r="97" spans="1:22" s="9" customFormat="1" x14ac:dyDescent="0.2">
      <c r="A97" s="30">
        <v>90</v>
      </c>
      <c r="B97" s="31" t="s">
        <v>192</v>
      </c>
      <c r="C97" s="32" t="s">
        <v>193</v>
      </c>
      <c r="D97" s="43"/>
      <c r="E97" s="43"/>
      <c r="F97" s="43">
        <v>11</v>
      </c>
      <c r="G97" s="43">
        <v>141017.29999999999</v>
      </c>
      <c r="H97" s="43">
        <v>1934</v>
      </c>
      <c r="I97" s="43">
        <v>6501173.7599999998</v>
      </c>
      <c r="J97" s="43">
        <v>6345</v>
      </c>
      <c r="K97" s="43">
        <v>130802988.52</v>
      </c>
      <c r="L97" s="43">
        <f t="shared" ref="L97:L116" si="46">J97+H97+F97+D97</f>
        <v>8290</v>
      </c>
      <c r="M97" s="43">
        <f t="shared" ref="M97:M116" si="47">K97+I97+G97+E97</f>
        <v>137445179.58000001</v>
      </c>
      <c r="N97" s="43">
        <v>7137</v>
      </c>
      <c r="O97" s="43">
        <v>130195207.39</v>
      </c>
      <c r="P97" s="43">
        <v>272</v>
      </c>
      <c r="Q97" s="43">
        <v>4744349.08</v>
      </c>
      <c r="R97" s="43">
        <f t="shared" si="42"/>
        <v>7409</v>
      </c>
      <c r="S97" s="43">
        <f t="shared" si="43"/>
        <v>134939556.47</v>
      </c>
      <c r="T97" s="43">
        <f t="shared" ref="T97:T116" si="48">R97+L97</f>
        <v>15699</v>
      </c>
      <c r="U97" s="43">
        <f t="shared" ref="U97:U116" si="49">S97+M97</f>
        <v>272384736.05000001</v>
      </c>
      <c r="V97" s="16"/>
    </row>
    <row r="98" spans="1:22" s="9" customFormat="1" x14ac:dyDescent="0.2">
      <c r="A98" s="33">
        <v>91</v>
      </c>
      <c r="B98" s="54" t="s">
        <v>194</v>
      </c>
      <c r="C98" s="1" t="s">
        <v>195</v>
      </c>
      <c r="D98" s="44">
        <v>114</v>
      </c>
      <c r="E98" s="44">
        <v>3260346.78</v>
      </c>
      <c r="F98" s="44">
        <v>323</v>
      </c>
      <c r="G98" s="44">
        <v>5506830.2000000002</v>
      </c>
      <c r="H98" s="44">
        <v>2308</v>
      </c>
      <c r="I98" s="44">
        <v>5440052.6100000003</v>
      </c>
      <c r="J98" s="44">
        <v>9937</v>
      </c>
      <c r="K98" s="44">
        <v>122671241.53</v>
      </c>
      <c r="L98" s="42">
        <f t="shared" si="46"/>
        <v>12682</v>
      </c>
      <c r="M98" s="42">
        <f t="shared" si="47"/>
        <v>136878471.12</v>
      </c>
      <c r="N98" s="44">
        <v>6773</v>
      </c>
      <c r="O98" s="44">
        <v>123032964.19</v>
      </c>
      <c r="P98" s="44">
        <v>133</v>
      </c>
      <c r="Q98" s="44">
        <v>3582744.05</v>
      </c>
      <c r="R98" s="42">
        <f t="shared" si="42"/>
        <v>6906</v>
      </c>
      <c r="S98" s="42">
        <f t="shared" si="43"/>
        <v>126615708.23999999</v>
      </c>
      <c r="T98" s="42">
        <f t="shared" si="48"/>
        <v>19588</v>
      </c>
      <c r="U98" s="42">
        <f t="shared" si="49"/>
        <v>263494179.36000001</v>
      </c>
      <c r="V98" s="16"/>
    </row>
    <row r="99" spans="1:22" s="9" customFormat="1" x14ac:dyDescent="0.2">
      <c r="A99" s="30">
        <v>92</v>
      </c>
      <c r="B99" s="53" t="s">
        <v>198</v>
      </c>
      <c r="C99" s="32" t="s">
        <v>199</v>
      </c>
      <c r="D99" s="43">
        <v>209</v>
      </c>
      <c r="E99" s="43">
        <v>2256264.42</v>
      </c>
      <c r="F99" s="43">
        <v>2782</v>
      </c>
      <c r="G99" s="43">
        <v>53213062.240000002</v>
      </c>
      <c r="H99" s="43">
        <v>963</v>
      </c>
      <c r="I99" s="43">
        <v>14282451.77</v>
      </c>
      <c r="J99" s="43">
        <v>5634</v>
      </c>
      <c r="K99" s="43">
        <v>71217423.609999999</v>
      </c>
      <c r="L99" s="43">
        <f t="shared" si="46"/>
        <v>9588</v>
      </c>
      <c r="M99" s="43">
        <f t="shared" si="47"/>
        <v>140969202.03999999</v>
      </c>
      <c r="N99" s="43">
        <v>9607</v>
      </c>
      <c r="O99" s="43">
        <v>111856401.55</v>
      </c>
      <c r="P99" s="43">
        <v>160</v>
      </c>
      <c r="Q99" s="43">
        <v>3965596.99</v>
      </c>
      <c r="R99" s="43">
        <f t="shared" si="42"/>
        <v>9767</v>
      </c>
      <c r="S99" s="43">
        <f t="shared" si="43"/>
        <v>115821998.53999999</v>
      </c>
      <c r="T99" s="43">
        <f t="shared" si="48"/>
        <v>19355</v>
      </c>
      <c r="U99" s="43">
        <f t="shared" si="49"/>
        <v>256791200.57999998</v>
      </c>
      <c r="V99" s="16"/>
    </row>
    <row r="100" spans="1:22" s="9" customFormat="1" x14ac:dyDescent="0.2">
      <c r="A100" s="33">
        <v>93</v>
      </c>
      <c r="B100" s="54" t="s">
        <v>210</v>
      </c>
      <c r="C100" s="1" t="s">
        <v>211</v>
      </c>
      <c r="D100" s="44">
        <v>923</v>
      </c>
      <c r="E100" s="44">
        <v>49340867.649999999</v>
      </c>
      <c r="F100" s="44">
        <v>1654</v>
      </c>
      <c r="G100" s="44">
        <v>40799351.869999997</v>
      </c>
      <c r="H100" s="44">
        <v>2532</v>
      </c>
      <c r="I100" s="44">
        <v>12438889.939999999</v>
      </c>
      <c r="J100" s="44">
        <v>7425</v>
      </c>
      <c r="K100" s="44">
        <v>43766725.789999999</v>
      </c>
      <c r="L100" s="42">
        <f t="shared" si="46"/>
        <v>12534</v>
      </c>
      <c r="M100" s="42">
        <f t="shared" si="47"/>
        <v>146345835.25</v>
      </c>
      <c r="N100" s="44">
        <v>3239</v>
      </c>
      <c r="O100" s="44">
        <v>60380429.450000003</v>
      </c>
      <c r="P100" s="44">
        <v>412</v>
      </c>
      <c r="Q100" s="44">
        <v>37600246.469999999</v>
      </c>
      <c r="R100" s="42">
        <f t="shared" si="42"/>
        <v>3651</v>
      </c>
      <c r="S100" s="42">
        <f t="shared" si="43"/>
        <v>97980675.920000002</v>
      </c>
      <c r="T100" s="42">
        <f t="shared" si="48"/>
        <v>16185</v>
      </c>
      <c r="U100" s="42">
        <f t="shared" si="49"/>
        <v>244326511.17000002</v>
      </c>
      <c r="V100" s="16"/>
    </row>
    <row r="101" spans="1:22" s="9" customFormat="1" x14ac:dyDescent="0.2">
      <c r="A101" s="30">
        <v>94</v>
      </c>
      <c r="B101" s="53" t="s">
        <v>204</v>
      </c>
      <c r="C101" s="32" t="s">
        <v>205</v>
      </c>
      <c r="D101" s="43">
        <v>40</v>
      </c>
      <c r="E101" s="43">
        <v>34523213.520000003</v>
      </c>
      <c r="F101" s="43">
        <v>36</v>
      </c>
      <c r="G101" s="43">
        <v>14032584.74</v>
      </c>
      <c r="H101" s="43">
        <v>63</v>
      </c>
      <c r="I101" s="43">
        <v>22432726.18</v>
      </c>
      <c r="J101" s="43">
        <v>291</v>
      </c>
      <c r="K101" s="43">
        <v>17696258.289999999</v>
      </c>
      <c r="L101" s="43">
        <f t="shared" si="46"/>
        <v>430</v>
      </c>
      <c r="M101" s="43">
        <f t="shared" si="47"/>
        <v>88684782.730000004</v>
      </c>
      <c r="N101" s="43">
        <v>42</v>
      </c>
      <c r="O101" s="43">
        <v>49769893.960000001</v>
      </c>
      <c r="P101" s="43">
        <v>36</v>
      </c>
      <c r="Q101" s="43">
        <v>76409790.450000003</v>
      </c>
      <c r="R101" s="43">
        <f t="shared" si="42"/>
        <v>78</v>
      </c>
      <c r="S101" s="43">
        <f t="shared" si="43"/>
        <v>126179684.41</v>
      </c>
      <c r="T101" s="43">
        <f t="shared" si="48"/>
        <v>508</v>
      </c>
      <c r="U101" s="43">
        <f t="shared" si="49"/>
        <v>214864467.13999999</v>
      </c>
      <c r="V101" s="16"/>
    </row>
    <row r="102" spans="1:22" s="9" customFormat="1" x14ac:dyDescent="0.2">
      <c r="A102" s="33">
        <v>95</v>
      </c>
      <c r="B102" s="54" t="s">
        <v>228</v>
      </c>
      <c r="C102" s="1" t="s">
        <v>229</v>
      </c>
      <c r="D102" s="44">
        <v>28</v>
      </c>
      <c r="E102" s="44">
        <v>21832547.789999999</v>
      </c>
      <c r="F102" s="44"/>
      <c r="G102" s="44"/>
      <c r="H102" s="44">
        <v>270</v>
      </c>
      <c r="I102" s="44">
        <v>37534845.07</v>
      </c>
      <c r="J102" s="44">
        <v>330</v>
      </c>
      <c r="K102" s="44">
        <v>51958679.350000001</v>
      </c>
      <c r="L102" s="42">
        <f t="shared" si="46"/>
        <v>628</v>
      </c>
      <c r="M102" s="42">
        <f t="shared" si="47"/>
        <v>111326072.21000001</v>
      </c>
      <c r="N102" s="44">
        <v>5</v>
      </c>
      <c r="O102" s="44">
        <v>41452642.579999998</v>
      </c>
      <c r="P102" s="44">
        <v>45</v>
      </c>
      <c r="Q102" s="44">
        <v>61600000</v>
      </c>
      <c r="R102" s="42">
        <f t="shared" si="42"/>
        <v>50</v>
      </c>
      <c r="S102" s="42">
        <f t="shared" si="43"/>
        <v>103052642.58</v>
      </c>
      <c r="T102" s="42">
        <f t="shared" si="48"/>
        <v>678</v>
      </c>
      <c r="U102" s="42">
        <f t="shared" si="49"/>
        <v>214378714.79000002</v>
      </c>
      <c r="V102" s="16"/>
    </row>
    <row r="103" spans="1:22" s="9" customFormat="1" x14ac:dyDescent="0.2">
      <c r="A103" s="30">
        <v>96</v>
      </c>
      <c r="B103" s="53" t="s">
        <v>200</v>
      </c>
      <c r="C103" s="32" t="s">
        <v>201</v>
      </c>
      <c r="D103" s="43">
        <v>195</v>
      </c>
      <c r="E103" s="43">
        <v>41472643.329999998</v>
      </c>
      <c r="F103" s="43">
        <v>84</v>
      </c>
      <c r="G103" s="43">
        <v>4551168.3899999997</v>
      </c>
      <c r="H103" s="43">
        <v>242</v>
      </c>
      <c r="I103" s="43">
        <v>36557524.670000002</v>
      </c>
      <c r="J103" s="43">
        <v>492</v>
      </c>
      <c r="K103" s="43">
        <v>33290549.984900001</v>
      </c>
      <c r="L103" s="43">
        <f t="shared" si="46"/>
        <v>1013</v>
      </c>
      <c r="M103" s="43">
        <f t="shared" si="47"/>
        <v>115871886.3749</v>
      </c>
      <c r="N103" s="43">
        <v>95</v>
      </c>
      <c r="O103" s="43">
        <v>28411900.43</v>
      </c>
      <c r="P103" s="43">
        <v>124</v>
      </c>
      <c r="Q103" s="43">
        <v>66374790.719999999</v>
      </c>
      <c r="R103" s="43">
        <f t="shared" ref="R103:R112" si="50">N103+P103</f>
        <v>219</v>
      </c>
      <c r="S103" s="43">
        <f t="shared" ref="S103:S112" si="51">O103+Q103</f>
        <v>94786691.150000006</v>
      </c>
      <c r="T103" s="43">
        <f t="shared" si="48"/>
        <v>1232</v>
      </c>
      <c r="U103" s="43">
        <f t="shared" si="49"/>
        <v>210658577.52490002</v>
      </c>
      <c r="V103" s="16"/>
    </row>
    <row r="104" spans="1:22" s="9" customFormat="1" x14ac:dyDescent="0.2">
      <c r="A104" s="33">
        <v>97</v>
      </c>
      <c r="B104" s="54" t="s">
        <v>206</v>
      </c>
      <c r="C104" s="1" t="s">
        <v>207</v>
      </c>
      <c r="D104" s="44"/>
      <c r="E104" s="44"/>
      <c r="F104" s="44">
        <v>53</v>
      </c>
      <c r="G104" s="44">
        <v>1357538.51</v>
      </c>
      <c r="H104" s="44">
        <v>1596</v>
      </c>
      <c r="I104" s="44">
        <v>10710854.49</v>
      </c>
      <c r="J104" s="44">
        <v>4098</v>
      </c>
      <c r="K104" s="44">
        <v>81201620.629999995</v>
      </c>
      <c r="L104" s="42">
        <f t="shared" si="46"/>
        <v>5747</v>
      </c>
      <c r="M104" s="42">
        <f t="shared" si="47"/>
        <v>93270013.629999995</v>
      </c>
      <c r="N104" s="44">
        <v>5980</v>
      </c>
      <c r="O104" s="44">
        <v>94304810.469999999</v>
      </c>
      <c r="P104" s="44">
        <v>295</v>
      </c>
      <c r="Q104" s="44">
        <v>22508781.16</v>
      </c>
      <c r="R104" s="42">
        <f t="shared" si="50"/>
        <v>6275</v>
      </c>
      <c r="S104" s="42">
        <f t="shared" si="51"/>
        <v>116813591.63</v>
      </c>
      <c r="T104" s="42">
        <f t="shared" si="48"/>
        <v>12022</v>
      </c>
      <c r="U104" s="42">
        <f t="shared" si="49"/>
        <v>210083605.25999999</v>
      </c>
      <c r="V104" s="16"/>
    </row>
    <row r="105" spans="1:22" s="9" customFormat="1" x14ac:dyDescent="0.2">
      <c r="A105" s="30">
        <v>98</v>
      </c>
      <c r="B105" s="31" t="s">
        <v>208</v>
      </c>
      <c r="C105" s="32" t="s">
        <v>209</v>
      </c>
      <c r="D105" s="43">
        <v>136</v>
      </c>
      <c r="E105" s="43">
        <v>7918652.96</v>
      </c>
      <c r="F105" s="43">
        <v>9</v>
      </c>
      <c r="G105" s="43">
        <v>715640.11</v>
      </c>
      <c r="H105" s="43">
        <v>10605</v>
      </c>
      <c r="I105" s="43">
        <v>91073741.680000007</v>
      </c>
      <c r="J105" s="43">
        <v>200</v>
      </c>
      <c r="K105" s="43">
        <v>756431.68</v>
      </c>
      <c r="L105" s="43">
        <f t="shared" si="46"/>
        <v>10950</v>
      </c>
      <c r="M105" s="43">
        <f t="shared" si="47"/>
        <v>100464466.43000001</v>
      </c>
      <c r="N105" s="43">
        <v>55</v>
      </c>
      <c r="O105" s="43">
        <v>971678.78</v>
      </c>
      <c r="P105" s="43">
        <v>535</v>
      </c>
      <c r="Q105" s="43">
        <v>98492019.609999999</v>
      </c>
      <c r="R105" s="43">
        <f t="shared" si="50"/>
        <v>590</v>
      </c>
      <c r="S105" s="43">
        <f t="shared" si="51"/>
        <v>99463698.390000001</v>
      </c>
      <c r="T105" s="43">
        <f t="shared" si="48"/>
        <v>11540</v>
      </c>
      <c r="U105" s="43">
        <f t="shared" si="49"/>
        <v>199928164.81999999</v>
      </c>
      <c r="V105" s="16"/>
    </row>
    <row r="106" spans="1:22" s="9" customFormat="1" x14ac:dyDescent="0.2">
      <c r="A106" s="33">
        <v>99</v>
      </c>
      <c r="B106" s="54" t="s">
        <v>212</v>
      </c>
      <c r="C106" s="1" t="s">
        <v>213</v>
      </c>
      <c r="D106" s="44">
        <v>178</v>
      </c>
      <c r="E106" s="44">
        <v>3039283.24</v>
      </c>
      <c r="F106" s="44">
        <v>1330</v>
      </c>
      <c r="G106" s="44">
        <v>27815489.140000001</v>
      </c>
      <c r="H106" s="44">
        <v>1222</v>
      </c>
      <c r="I106" s="44">
        <v>10530943.84</v>
      </c>
      <c r="J106" s="44">
        <v>5010</v>
      </c>
      <c r="K106" s="44">
        <v>47735045.710000001</v>
      </c>
      <c r="L106" s="42">
        <f t="shared" si="46"/>
        <v>7740</v>
      </c>
      <c r="M106" s="42">
        <f t="shared" si="47"/>
        <v>89120761.929999992</v>
      </c>
      <c r="N106" s="44">
        <v>4312</v>
      </c>
      <c r="O106" s="44">
        <v>81363546.040000007</v>
      </c>
      <c r="P106" s="44">
        <v>236</v>
      </c>
      <c r="Q106" s="44">
        <v>19619603.16</v>
      </c>
      <c r="R106" s="42">
        <f t="shared" si="50"/>
        <v>4548</v>
      </c>
      <c r="S106" s="42">
        <f t="shared" si="51"/>
        <v>100983149.2</v>
      </c>
      <c r="T106" s="42">
        <f t="shared" si="48"/>
        <v>12288</v>
      </c>
      <c r="U106" s="42">
        <f t="shared" si="49"/>
        <v>190103911.13</v>
      </c>
      <c r="V106" s="16"/>
    </row>
    <row r="107" spans="1:22" s="9" customFormat="1" x14ac:dyDescent="0.2">
      <c r="A107" s="30">
        <v>100</v>
      </c>
      <c r="B107" s="53" t="s">
        <v>218</v>
      </c>
      <c r="C107" s="32" t="s">
        <v>219</v>
      </c>
      <c r="D107" s="43">
        <v>111</v>
      </c>
      <c r="E107" s="43">
        <v>2710344.39</v>
      </c>
      <c r="F107" s="43">
        <v>190</v>
      </c>
      <c r="G107" s="43">
        <v>4107570.63</v>
      </c>
      <c r="H107" s="43">
        <v>1146</v>
      </c>
      <c r="I107" s="43">
        <v>9032184.9299999997</v>
      </c>
      <c r="J107" s="43">
        <v>3161</v>
      </c>
      <c r="K107" s="43">
        <v>37155413.170000002</v>
      </c>
      <c r="L107" s="43">
        <f t="shared" si="46"/>
        <v>4608</v>
      </c>
      <c r="M107" s="43">
        <f t="shared" si="47"/>
        <v>53005513.120000005</v>
      </c>
      <c r="N107" s="43">
        <v>2483</v>
      </c>
      <c r="O107" s="43">
        <v>74544566.129999995</v>
      </c>
      <c r="P107" s="43">
        <v>519</v>
      </c>
      <c r="Q107" s="43">
        <v>45018473.289999999</v>
      </c>
      <c r="R107" s="43">
        <f t="shared" si="50"/>
        <v>3002</v>
      </c>
      <c r="S107" s="43">
        <f t="shared" si="51"/>
        <v>119563039.41999999</v>
      </c>
      <c r="T107" s="43">
        <f t="shared" si="48"/>
        <v>7610</v>
      </c>
      <c r="U107" s="43">
        <f t="shared" si="49"/>
        <v>172568552.53999999</v>
      </c>
      <c r="V107" s="16"/>
    </row>
    <row r="108" spans="1:22" s="9" customFormat="1" x14ac:dyDescent="0.2">
      <c r="A108" s="33">
        <v>101</v>
      </c>
      <c r="B108" s="54" t="s">
        <v>216</v>
      </c>
      <c r="C108" s="1" t="s">
        <v>217</v>
      </c>
      <c r="D108" s="44">
        <v>2</v>
      </c>
      <c r="E108" s="44">
        <v>5011.01</v>
      </c>
      <c r="F108" s="44">
        <v>241</v>
      </c>
      <c r="G108" s="44">
        <v>4651868.18</v>
      </c>
      <c r="H108" s="44">
        <v>6391</v>
      </c>
      <c r="I108" s="44">
        <v>11152754.390000001</v>
      </c>
      <c r="J108" s="44">
        <v>14158</v>
      </c>
      <c r="K108" s="44">
        <v>72397671.890000001</v>
      </c>
      <c r="L108" s="42">
        <f t="shared" si="46"/>
        <v>20792</v>
      </c>
      <c r="M108" s="42">
        <f t="shared" si="47"/>
        <v>88207305.470000014</v>
      </c>
      <c r="N108" s="44">
        <v>5237</v>
      </c>
      <c r="O108" s="44">
        <v>72714709.269999996</v>
      </c>
      <c r="P108" s="44">
        <v>83</v>
      </c>
      <c r="Q108" s="44">
        <v>6786130.5</v>
      </c>
      <c r="R108" s="42">
        <f t="shared" si="50"/>
        <v>5320</v>
      </c>
      <c r="S108" s="42">
        <f t="shared" si="51"/>
        <v>79500839.769999996</v>
      </c>
      <c r="T108" s="42">
        <f t="shared" si="48"/>
        <v>26112</v>
      </c>
      <c r="U108" s="42">
        <f t="shared" si="49"/>
        <v>167708145.24000001</v>
      </c>
      <c r="V108" s="16"/>
    </row>
    <row r="109" spans="1:22" s="9" customFormat="1" x14ac:dyDescent="0.2">
      <c r="A109" s="30">
        <v>102</v>
      </c>
      <c r="B109" s="53" t="s">
        <v>220</v>
      </c>
      <c r="C109" s="32" t="s">
        <v>221</v>
      </c>
      <c r="D109" s="43">
        <v>46</v>
      </c>
      <c r="E109" s="43">
        <v>900877.11</v>
      </c>
      <c r="F109" s="43">
        <v>622</v>
      </c>
      <c r="G109" s="43">
        <v>14598870.17</v>
      </c>
      <c r="H109" s="43">
        <v>5446</v>
      </c>
      <c r="I109" s="43">
        <v>12241469.51</v>
      </c>
      <c r="J109" s="43">
        <v>12997</v>
      </c>
      <c r="K109" s="43">
        <v>38500684.850000001</v>
      </c>
      <c r="L109" s="43">
        <f t="shared" si="46"/>
        <v>19111</v>
      </c>
      <c r="M109" s="43">
        <f t="shared" si="47"/>
        <v>66241901.640000001</v>
      </c>
      <c r="N109" s="43">
        <v>3589</v>
      </c>
      <c r="O109" s="43">
        <v>64488548.210000001</v>
      </c>
      <c r="P109" s="43">
        <v>423</v>
      </c>
      <c r="Q109" s="43">
        <v>24602072.539999999</v>
      </c>
      <c r="R109" s="43">
        <f t="shared" si="50"/>
        <v>4012</v>
      </c>
      <c r="S109" s="43">
        <f t="shared" si="51"/>
        <v>89090620.75</v>
      </c>
      <c r="T109" s="43">
        <f t="shared" si="48"/>
        <v>23123</v>
      </c>
      <c r="U109" s="43">
        <f t="shared" si="49"/>
        <v>155332522.38999999</v>
      </c>
      <c r="V109" s="16"/>
    </row>
    <row r="110" spans="1:22" s="9" customFormat="1" x14ac:dyDescent="0.2">
      <c r="A110" s="33">
        <v>103</v>
      </c>
      <c r="B110" s="54" t="s">
        <v>226</v>
      </c>
      <c r="C110" s="1" t="s">
        <v>227</v>
      </c>
      <c r="D110" s="44">
        <v>11</v>
      </c>
      <c r="E110" s="44">
        <v>101758.77</v>
      </c>
      <c r="F110" s="44">
        <v>1264</v>
      </c>
      <c r="G110" s="44">
        <v>37281820.729999997</v>
      </c>
      <c r="H110" s="44">
        <v>795</v>
      </c>
      <c r="I110" s="44">
        <v>9455646.7599999998</v>
      </c>
      <c r="J110" s="44">
        <v>3498</v>
      </c>
      <c r="K110" s="44">
        <v>27012700.73</v>
      </c>
      <c r="L110" s="42">
        <f t="shared" ref="L110:L115" si="52">J110+H110+F110+D110</f>
        <v>5568</v>
      </c>
      <c r="M110" s="42">
        <f t="shared" ref="M110:M115" si="53">K110+I110+G110+E110</f>
        <v>73851926.989999995</v>
      </c>
      <c r="N110" s="44">
        <v>3397</v>
      </c>
      <c r="O110" s="44">
        <v>64166550.210000001</v>
      </c>
      <c r="P110" s="44">
        <v>458</v>
      </c>
      <c r="Q110" s="44">
        <v>9426748.3000000007</v>
      </c>
      <c r="R110" s="42">
        <f t="shared" si="50"/>
        <v>3855</v>
      </c>
      <c r="S110" s="42">
        <f t="shared" si="51"/>
        <v>73593298.510000005</v>
      </c>
      <c r="T110" s="42">
        <f t="shared" ref="T110:T115" si="54">R110+L110</f>
        <v>9423</v>
      </c>
      <c r="U110" s="42">
        <f t="shared" ref="U110:U115" si="55">S110+M110</f>
        <v>147445225.5</v>
      </c>
      <c r="V110" s="16"/>
    </row>
    <row r="111" spans="1:22" s="9" customFormat="1" x14ac:dyDescent="0.2">
      <c r="A111" s="30">
        <v>104</v>
      </c>
      <c r="B111" s="31" t="s">
        <v>234</v>
      </c>
      <c r="C111" s="32" t="s">
        <v>235</v>
      </c>
      <c r="D111" s="43">
        <v>4</v>
      </c>
      <c r="E111" s="43">
        <v>20757.900000000001</v>
      </c>
      <c r="F111" s="43">
        <v>186</v>
      </c>
      <c r="G111" s="43">
        <v>3761907.36</v>
      </c>
      <c r="H111" s="43">
        <v>178</v>
      </c>
      <c r="I111" s="43">
        <v>1665630.95</v>
      </c>
      <c r="J111" s="43">
        <v>1328</v>
      </c>
      <c r="K111" s="43">
        <v>68527017.019999996</v>
      </c>
      <c r="L111" s="43">
        <f t="shared" si="52"/>
        <v>1696</v>
      </c>
      <c r="M111" s="43">
        <f t="shared" si="53"/>
        <v>73975313.230000004</v>
      </c>
      <c r="N111" s="43">
        <v>4572</v>
      </c>
      <c r="O111" s="43">
        <v>71906799.310000002</v>
      </c>
      <c r="P111" s="43">
        <v>47</v>
      </c>
      <c r="Q111" s="43">
        <v>1282072.3600000001</v>
      </c>
      <c r="R111" s="43">
        <f t="shared" si="50"/>
        <v>4619</v>
      </c>
      <c r="S111" s="43">
        <f t="shared" si="51"/>
        <v>73188871.670000002</v>
      </c>
      <c r="T111" s="43">
        <f t="shared" si="54"/>
        <v>6315</v>
      </c>
      <c r="U111" s="43">
        <f t="shared" si="55"/>
        <v>147164184.90000001</v>
      </c>
      <c r="V111" s="16"/>
    </row>
    <row r="112" spans="1:22" s="9" customFormat="1" x14ac:dyDescent="0.2">
      <c r="A112" s="33">
        <v>105</v>
      </c>
      <c r="B112" s="54" t="s">
        <v>260</v>
      </c>
      <c r="C112" s="1" t="s">
        <v>261</v>
      </c>
      <c r="D112" s="44"/>
      <c r="E112" s="44"/>
      <c r="F112" s="44"/>
      <c r="G112" s="44"/>
      <c r="H112" s="44">
        <v>2402</v>
      </c>
      <c r="I112" s="44">
        <v>16621099.779999999</v>
      </c>
      <c r="J112" s="44">
        <v>3297</v>
      </c>
      <c r="K112" s="44">
        <v>36214014.490000002</v>
      </c>
      <c r="L112" s="42">
        <f t="shared" si="52"/>
        <v>5699</v>
      </c>
      <c r="M112" s="42">
        <f t="shared" si="53"/>
        <v>52835114.270000003</v>
      </c>
      <c r="N112" s="44">
        <v>2805</v>
      </c>
      <c r="O112" s="44">
        <v>52961874.329999998</v>
      </c>
      <c r="P112" s="44">
        <v>321</v>
      </c>
      <c r="Q112" s="44">
        <v>33358577.920000002</v>
      </c>
      <c r="R112" s="42">
        <f t="shared" si="50"/>
        <v>3126</v>
      </c>
      <c r="S112" s="42">
        <f t="shared" si="51"/>
        <v>86320452.25</v>
      </c>
      <c r="T112" s="42">
        <f t="shared" si="54"/>
        <v>8825</v>
      </c>
      <c r="U112" s="42">
        <f t="shared" si="55"/>
        <v>139155566.52000001</v>
      </c>
      <c r="V112" s="16"/>
    </row>
    <row r="113" spans="1:22" s="9" customFormat="1" x14ac:dyDescent="0.2">
      <c r="A113" s="30">
        <v>106</v>
      </c>
      <c r="B113" s="53" t="s">
        <v>236</v>
      </c>
      <c r="C113" s="32" t="s">
        <v>237</v>
      </c>
      <c r="D113" s="43">
        <v>44</v>
      </c>
      <c r="E113" s="43">
        <v>299471.90999999997</v>
      </c>
      <c r="F113" s="43">
        <v>428</v>
      </c>
      <c r="G113" s="43">
        <v>6110153.4699999997</v>
      </c>
      <c r="H113" s="43">
        <v>1990</v>
      </c>
      <c r="I113" s="43">
        <v>3613650.25</v>
      </c>
      <c r="J113" s="43">
        <v>8919</v>
      </c>
      <c r="K113" s="43">
        <v>36633964.030000001</v>
      </c>
      <c r="L113" s="43">
        <f t="shared" si="52"/>
        <v>11381</v>
      </c>
      <c r="M113" s="43">
        <f t="shared" si="53"/>
        <v>46657239.659999996</v>
      </c>
      <c r="N113" s="43">
        <v>2508</v>
      </c>
      <c r="O113" s="43">
        <v>63025626.75</v>
      </c>
      <c r="P113" s="43">
        <v>237</v>
      </c>
      <c r="Q113" s="43">
        <v>24208231.870000001</v>
      </c>
      <c r="R113" s="43">
        <f t="shared" ref="R113:R132" si="56">N113+P113</f>
        <v>2745</v>
      </c>
      <c r="S113" s="43">
        <f t="shared" ref="S113:S132" si="57">O113+Q113</f>
        <v>87233858.620000005</v>
      </c>
      <c r="T113" s="43">
        <f t="shared" si="54"/>
        <v>14126</v>
      </c>
      <c r="U113" s="43">
        <f t="shared" si="55"/>
        <v>133891098.28</v>
      </c>
      <c r="V113" s="16"/>
    </row>
    <row r="114" spans="1:22" s="9" customFormat="1" x14ac:dyDescent="0.2">
      <c r="A114" s="33">
        <v>107</v>
      </c>
      <c r="B114" s="54" t="s">
        <v>224</v>
      </c>
      <c r="C114" s="1" t="s">
        <v>225</v>
      </c>
      <c r="D114" s="44">
        <v>88</v>
      </c>
      <c r="E114" s="44">
        <v>1854758.11</v>
      </c>
      <c r="F114" s="44">
        <v>720</v>
      </c>
      <c r="G114" s="44">
        <v>25365380.93</v>
      </c>
      <c r="H114" s="44">
        <v>1380</v>
      </c>
      <c r="I114" s="44">
        <v>7331416.1900000004</v>
      </c>
      <c r="J114" s="44">
        <v>4015</v>
      </c>
      <c r="K114" s="44">
        <v>29789194.050000001</v>
      </c>
      <c r="L114" s="42">
        <f t="shared" si="52"/>
        <v>6203</v>
      </c>
      <c r="M114" s="42">
        <f t="shared" si="53"/>
        <v>64340749.280000001</v>
      </c>
      <c r="N114" s="44">
        <v>3321</v>
      </c>
      <c r="O114" s="44">
        <v>52851247.369999997</v>
      </c>
      <c r="P114" s="44">
        <v>383</v>
      </c>
      <c r="Q114" s="44">
        <v>6890609.3300000001</v>
      </c>
      <c r="R114" s="42">
        <f t="shared" si="56"/>
        <v>3704</v>
      </c>
      <c r="S114" s="42">
        <f t="shared" si="57"/>
        <v>59741856.699999996</v>
      </c>
      <c r="T114" s="42">
        <f t="shared" si="54"/>
        <v>9907</v>
      </c>
      <c r="U114" s="42">
        <f t="shared" si="55"/>
        <v>124082605.97999999</v>
      </c>
      <c r="V114" s="16"/>
    </row>
    <row r="115" spans="1:22" s="9" customFormat="1" x14ac:dyDescent="0.2">
      <c r="A115" s="30">
        <v>108</v>
      </c>
      <c r="B115" s="53" t="s">
        <v>214</v>
      </c>
      <c r="C115" s="32" t="s">
        <v>215</v>
      </c>
      <c r="D115" s="43">
        <v>37</v>
      </c>
      <c r="E115" s="43">
        <v>1722591.46</v>
      </c>
      <c r="F115" s="43">
        <v>947</v>
      </c>
      <c r="G115" s="43">
        <v>22912466.140000001</v>
      </c>
      <c r="H115" s="43">
        <v>202</v>
      </c>
      <c r="I115" s="43">
        <v>3191566.68</v>
      </c>
      <c r="J115" s="43">
        <v>5554</v>
      </c>
      <c r="K115" s="43">
        <v>32965828.780099999</v>
      </c>
      <c r="L115" s="43">
        <f t="shared" si="52"/>
        <v>6740</v>
      </c>
      <c r="M115" s="43">
        <f t="shared" si="53"/>
        <v>60792453.060100004</v>
      </c>
      <c r="N115" s="43">
        <v>4129</v>
      </c>
      <c r="O115" s="43">
        <v>56004766.020000003</v>
      </c>
      <c r="P115" s="43">
        <v>166</v>
      </c>
      <c r="Q115" s="43">
        <v>5032647.8899999997</v>
      </c>
      <c r="R115" s="43">
        <f t="shared" si="56"/>
        <v>4295</v>
      </c>
      <c r="S115" s="43">
        <f t="shared" si="57"/>
        <v>61037413.910000004</v>
      </c>
      <c r="T115" s="43">
        <f t="shared" si="54"/>
        <v>11035</v>
      </c>
      <c r="U115" s="43">
        <f t="shared" si="55"/>
        <v>121829866.97010002</v>
      </c>
      <c r="V115" s="16"/>
    </row>
    <row r="116" spans="1:22" s="9" customFormat="1" x14ac:dyDescent="0.2">
      <c r="A116" s="33">
        <v>109</v>
      </c>
      <c r="B116" s="54" t="s">
        <v>240</v>
      </c>
      <c r="C116" s="1" t="s">
        <v>241</v>
      </c>
      <c r="D116" s="44"/>
      <c r="E116" s="44"/>
      <c r="F116" s="44"/>
      <c r="G116" s="44"/>
      <c r="H116" s="44">
        <v>176</v>
      </c>
      <c r="I116" s="44">
        <v>6508998.1200000001</v>
      </c>
      <c r="J116" s="44">
        <v>1847</v>
      </c>
      <c r="K116" s="44">
        <v>54123623.859999999</v>
      </c>
      <c r="L116" s="42">
        <f t="shared" si="46"/>
        <v>2023</v>
      </c>
      <c r="M116" s="42">
        <f t="shared" si="47"/>
        <v>60632621.979999997</v>
      </c>
      <c r="N116" s="44">
        <v>1820</v>
      </c>
      <c r="O116" s="44">
        <v>54066132.359999999</v>
      </c>
      <c r="P116" s="44">
        <v>178</v>
      </c>
      <c r="Q116" s="44">
        <v>6451654.6200000001</v>
      </c>
      <c r="R116" s="42">
        <f t="shared" si="56"/>
        <v>1998</v>
      </c>
      <c r="S116" s="42">
        <f t="shared" si="57"/>
        <v>60517786.979999997</v>
      </c>
      <c r="T116" s="42">
        <f t="shared" si="48"/>
        <v>4021</v>
      </c>
      <c r="U116" s="42">
        <f t="shared" si="49"/>
        <v>121150408.95999999</v>
      </c>
      <c r="V116" s="16"/>
    </row>
    <row r="117" spans="1:22" s="9" customFormat="1" x14ac:dyDescent="0.2">
      <c r="A117" s="30">
        <v>110</v>
      </c>
      <c r="B117" s="31" t="s">
        <v>242</v>
      </c>
      <c r="C117" s="32" t="s">
        <v>243</v>
      </c>
      <c r="D117" s="43">
        <v>55</v>
      </c>
      <c r="E117" s="43">
        <v>23148270.890000001</v>
      </c>
      <c r="F117" s="43">
        <v>46</v>
      </c>
      <c r="G117" s="43">
        <v>8077353.7599999998</v>
      </c>
      <c r="H117" s="43">
        <v>2994</v>
      </c>
      <c r="I117" s="43">
        <v>9447391.2400000002</v>
      </c>
      <c r="J117" s="43">
        <v>575</v>
      </c>
      <c r="K117" s="43">
        <v>3334954.95</v>
      </c>
      <c r="L117" s="43">
        <f t="shared" ref="L117:M124" si="58">J117+H117+F117+D117</f>
        <v>3670</v>
      </c>
      <c r="M117" s="43">
        <f t="shared" si="58"/>
        <v>44007970.840000004</v>
      </c>
      <c r="N117" s="43">
        <v>41</v>
      </c>
      <c r="O117" s="43">
        <v>27622405</v>
      </c>
      <c r="P117" s="43">
        <v>68</v>
      </c>
      <c r="Q117" s="43">
        <v>49034850.039999999</v>
      </c>
      <c r="R117" s="43">
        <f t="shared" si="56"/>
        <v>109</v>
      </c>
      <c r="S117" s="43">
        <f t="shared" si="57"/>
        <v>76657255.039999992</v>
      </c>
      <c r="T117" s="43">
        <f t="shared" ref="T117:U124" si="59">R117+L117</f>
        <v>3779</v>
      </c>
      <c r="U117" s="43">
        <f t="shared" si="59"/>
        <v>120665225.88</v>
      </c>
      <c r="V117" s="16"/>
    </row>
    <row r="118" spans="1:22" s="9" customFormat="1" x14ac:dyDescent="0.2">
      <c r="A118" s="33">
        <v>111</v>
      </c>
      <c r="B118" s="54" t="s">
        <v>263</v>
      </c>
      <c r="C118" s="1" t="s">
        <v>264</v>
      </c>
      <c r="D118" s="44">
        <v>18</v>
      </c>
      <c r="E118" s="44">
        <v>5914705.9000000004</v>
      </c>
      <c r="F118" s="44"/>
      <c r="G118" s="44"/>
      <c r="H118" s="44">
        <v>322</v>
      </c>
      <c r="I118" s="44">
        <v>32174239.789999999</v>
      </c>
      <c r="J118" s="44">
        <v>646</v>
      </c>
      <c r="K118" s="44">
        <v>44152232.659999996</v>
      </c>
      <c r="L118" s="42">
        <f t="shared" si="58"/>
        <v>986</v>
      </c>
      <c r="M118" s="42">
        <f t="shared" si="58"/>
        <v>82241178.349999994</v>
      </c>
      <c r="N118" s="44">
        <v>108</v>
      </c>
      <c r="O118" s="44">
        <v>20902811.02</v>
      </c>
      <c r="P118" s="44">
        <v>64</v>
      </c>
      <c r="Q118" s="44">
        <v>13412034.76</v>
      </c>
      <c r="R118" s="42">
        <f t="shared" si="56"/>
        <v>172</v>
      </c>
      <c r="S118" s="42">
        <f t="shared" si="57"/>
        <v>34314845.780000001</v>
      </c>
      <c r="T118" s="42">
        <f t="shared" si="59"/>
        <v>1158</v>
      </c>
      <c r="U118" s="42">
        <f t="shared" si="59"/>
        <v>116556024.13</v>
      </c>
      <c r="V118" s="16"/>
    </row>
    <row r="119" spans="1:22" s="9" customFormat="1" x14ac:dyDescent="0.2">
      <c r="A119" s="30">
        <v>112</v>
      </c>
      <c r="B119" s="53" t="s">
        <v>230</v>
      </c>
      <c r="C119" s="32" t="s">
        <v>231</v>
      </c>
      <c r="D119" s="43">
        <v>1</v>
      </c>
      <c r="E119" s="43">
        <v>57380.75</v>
      </c>
      <c r="F119" s="43">
        <v>45</v>
      </c>
      <c r="G119" s="43">
        <v>279133.65999999997</v>
      </c>
      <c r="H119" s="43">
        <v>1759</v>
      </c>
      <c r="I119" s="43">
        <v>3932439.91</v>
      </c>
      <c r="J119" s="43">
        <v>6928</v>
      </c>
      <c r="K119" s="43">
        <v>55748962.109999999</v>
      </c>
      <c r="L119" s="43">
        <f t="shared" si="58"/>
        <v>8733</v>
      </c>
      <c r="M119" s="43">
        <f t="shared" si="58"/>
        <v>60017916.429999992</v>
      </c>
      <c r="N119" s="43">
        <v>3649</v>
      </c>
      <c r="O119" s="43">
        <v>52150651.619999997</v>
      </c>
      <c r="P119" s="43">
        <v>21</v>
      </c>
      <c r="Q119" s="43">
        <v>653964.44999999995</v>
      </c>
      <c r="R119" s="43">
        <f t="shared" si="56"/>
        <v>3670</v>
      </c>
      <c r="S119" s="43">
        <f t="shared" si="57"/>
        <v>52804616.07</v>
      </c>
      <c r="T119" s="43">
        <f t="shared" si="59"/>
        <v>12403</v>
      </c>
      <c r="U119" s="43">
        <f t="shared" si="59"/>
        <v>112822532.5</v>
      </c>
      <c r="V119" s="16"/>
    </row>
    <row r="120" spans="1:22" s="9" customFormat="1" x14ac:dyDescent="0.2">
      <c r="A120" s="33">
        <v>113</v>
      </c>
      <c r="B120" s="54" t="s">
        <v>262</v>
      </c>
      <c r="C120" s="1" t="s">
        <v>372</v>
      </c>
      <c r="D120" s="44">
        <v>5</v>
      </c>
      <c r="E120" s="44">
        <v>244307.44</v>
      </c>
      <c r="F120" s="44">
        <v>1</v>
      </c>
      <c r="G120" s="44">
        <v>211.75</v>
      </c>
      <c r="H120" s="44">
        <v>159</v>
      </c>
      <c r="I120" s="44">
        <v>23413865.82</v>
      </c>
      <c r="J120" s="44">
        <v>82</v>
      </c>
      <c r="K120" s="44">
        <v>26891083.34</v>
      </c>
      <c r="L120" s="42">
        <f t="shared" si="58"/>
        <v>247</v>
      </c>
      <c r="M120" s="42">
        <f t="shared" si="58"/>
        <v>50549468.349999994</v>
      </c>
      <c r="N120" s="44">
        <v>17</v>
      </c>
      <c r="O120" s="44">
        <v>36627433</v>
      </c>
      <c r="P120" s="44">
        <v>23</v>
      </c>
      <c r="Q120" s="44">
        <v>21977200</v>
      </c>
      <c r="R120" s="42">
        <f t="shared" si="56"/>
        <v>40</v>
      </c>
      <c r="S120" s="42">
        <f t="shared" si="57"/>
        <v>58604633</v>
      </c>
      <c r="T120" s="42">
        <f t="shared" si="59"/>
        <v>287</v>
      </c>
      <c r="U120" s="42">
        <f t="shared" si="59"/>
        <v>109154101.34999999</v>
      </c>
      <c r="V120" s="16"/>
    </row>
    <row r="121" spans="1:22" s="9" customFormat="1" x14ac:dyDescent="0.2">
      <c r="A121" s="30">
        <v>114</v>
      </c>
      <c r="B121" s="53" t="s">
        <v>222</v>
      </c>
      <c r="C121" s="32" t="s">
        <v>223</v>
      </c>
      <c r="D121" s="43">
        <v>47</v>
      </c>
      <c r="E121" s="43">
        <v>796074.7</v>
      </c>
      <c r="F121" s="43">
        <v>378</v>
      </c>
      <c r="G121" s="43">
        <v>8553670.6600000001</v>
      </c>
      <c r="H121" s="43">
        <v>629</v>
      </c>
      <c r="I121" s="43">
        <v>20750241.359999999</v>
      </c>
      <c r="J121" s="43">
        <v>2220</v>
      </c>
      <c r="K121" s="43">
        <v>28407382.48</v>
      </c>
      <c r="L121" s="43">
        <f t="shared" si="58"/>
        <v>3274</v>
      </c>
      <c r="M121" s="43">
        <f t="shared" si="58"/>
        <v>58507369.200000003</v>
      </c>
      <c r="N121" s="43">
        <v>753</v>
      </c>
      <c r="O121" s="43">
        <v>23193035.239999998</v>
      </c>
      <c r="P121" s="43">
        <v>183</v>
      </c>
      <c r="Q121" s="43">
        <v>7775887.9400000004</v>
      </c>
      <c r="R121" s="43">
        <f t="shared" si="56"/>
        <v>936</v>
      </c>
      <c r="S121" s="43">
        <f t="shared" si="57"/>
        <v>30968923.18</v>
      </c>
      <c r="T121" s="43">
        <f t="shared" si="59"/>
        <v>4210</v>
      </c>
      <c r="U121" s="43">
        <f t="shared" si="59"/>
        <v>89476292.379999995</v>
      </c>
      <c r="V121" s="16"/>
    </row>
    <row r="122" spans="1:22" s="9" customFormat="1" x14ac:dyDescent="0.2">
      <c r="A122" s="33">
        <v>115</v>
      </c>
      <c r="B122" s="54" t="s">
        <v>250</v>
      </c>
      <c r="C122" s="1" t="s">
        <v>251</v>
      </c>
      <c r="D122" s="44"/>
      <c r="E122" s="44"/>
      <c r="F122" s="44">
        <v>57</v>
      </c>
      <c r="G122" s="44">
        <v>717286.34</v>
      </c>
      <c r="H122" s="44">
        <v>444</v>
      </c>
      <c r="I122" s="44">
        <v>22568786.640000001</v>
      </c>
      <c r="J122" s="44">
        <v>3422</v>
      </c>
      <c r="K122" s="44">
        <v>35246876.380000003</v>
      </c>
      <c r="L122" s="42">
        <f t="shared" si="58"/>
        <v>3923</v>
      </c>
      <c r="M122" s="42">
        <f t="shared" si="58"/>
        <v>58532949.360000007</v>
      </c>
      <c r="N122" s="44">
        <v>66</v>
      </c>
      <c r="O122" s="44">
        <v>20799113.780000001</v>
      </c>
      <c r="P122" s="44">
        <v>15</v>
      </c>
      <c r="Q122" s="44">
        <v>7147470.4400000004</v>
      </c>
      <c r="R122" s="42">
        <f t="shared" si="56"/>
        <v>81</v>
      </c>
      <c r="S122" s="42">
        <f t="shared" si="57"/>
        <v>27946584.220000003</v>
      </c>
      <c r="T122" s="42">
        <f t="shared" si="59"/>
        <v>4004</v>
      </c>
      <c r="U122" s="42">
        <f t="shared" si="59"/>
        <v>86479533.580000013</v>
      </c>
      <c r="V122" s="16"/>
    </row>
    <row r="123" spans="1:22" s="9" customFormat="1" x14ac:dyDescent="0.2">
      <c r="A123" s="30">
        <v>116</v>
      </c>
      <c r="B123" s="53" t="s">
        <v>232</v>
      </c>
      <c r="C123" s="32" t="s">
        <v>233</v>
      </c>
      <c r="D123" s="43">
        <v>317</v>
      </c>
      <c r="E123" s="43">
        <v>30529458.050000001</v>
      </c>
      <c r="F123" s="43">
        <v>32</v>
      </c>
      <c r="G123" s="43">
        <v>1385106.52</v>
      </c>
      <c r="H123" s="43">
        <v>173</v>
      </c>
      <c r="I123" s="43">
        <v>4376473.72</v>
      </c>
      <c r="J123" s="43">
        <v>1366</v>
      </c>
      <c r="K123" s="43">
        <v>7771139.25</v>
      </c>
      <c r="L123" s="43">
        <f t="shared" si="58"/>
        <v>1888</v>
      </c>
      <c r="M123" s="43">
        <f t="shared" si="58"/>
        <v>44062177.539999999</v>
      </c>
      <c r="N123" s="43">
        <v>249</v>
      </c>
      <c r="O123" s="43">
        <v>6698053.7300000004</v>
      </c>
      <c r="P123" s="43">
        <v>276</v>
      </c>
      <c r="Q123" s="43">
        <v>32433195.59</v>
      </c>
      <c r="R123" s="43">
        <f t="shared" si="56"/>
        <v>525</v>
      </c>
      <c r="S123" s="43">
        <f t="shared" si="57"/>
        <v>39131249.32</v>
      </c>
      <c r="T123" s="43">
        <f t="shared" si="59"/>
        <v>2413</v>
      </c>
      <c r="U123" s="43">
        <f t="shared" si="59"/>
        <v>83193426.859999999</v>
      </c>
      <c r="V123" s="16"/>
    </row>
    <row r="124" spans="1:22" s="9" customFormat="1" x14ac:dyDescent="0.2">
      <c r="A124" s="33">
        <v>117</v>
      </c>
      <c r="B124" s="54" t="s">
        <v>238</v>
      </c>
      <c r="C124" s="1" t="s">
        <v>239</v>
      </c>
      <c r="D124" s="44"/>
      <c r="E124" s="44"/>
      <c r="F124" s="44">
        <v>320</v>
      </c>
      <c r="G124" s="44">
        <v>17047508.289999999</v>
      </c>
      <c r="H124" s="44">
        <v>55</v>
      </c>
      <c r="I124" s="44">
        <v>182596.36</v>
      </c>
      <c r="J124" s="44">
        <v>1843</v>
      </c>
      <c r="K124" s="44">
        <v>22969673.350000001</v>
      </c>
      <c r="L124" s="42">
        <f t="shared" si="58"/>
        <v>2218</v>
      </c>
      <c r="M124" s="42">
        <f t="shared" si="58"/>
        <v>40199778</v>
      </c>
      <c r="N124" s="44">
        <v>1356</v>
      </c>
      <c r="O124" s="44">
        <v>40181849.030000001</v>
      </c>
      <c r="P124" s="44">
        <v>3</v>
      </c>
      <c r="Q124" s="44">
        <v>232990.29</v>
      </c>
      <c r="R124" s="42">
        <f t="shared" si="56"/>
        <v>1359</v>
      </c>
      <c r="S124" s="42">
        <f t="shared" si="57"/>
        <v>40414839.32</v>
      </c>
      <c r="T124" s="42">
        <f t="shared" si="59"/>
        <v>3577</v>
      </c>
      <c r="U124" s="42">
        <f t="shared" si="59"/>
        <v>80614617.319999993</v>
      </c>
      <c r="V124" s="16"/>
    </row>
    <row r="125" spans="1:22" s="9" customFormat="1" x14ac:dyDescent="0.2">
      <c r="A125" s="30">
        <v>118</v>
      </c>
      <c r="B125" s="31" t="s">
        <v>244</v>
      </c>
      <c r="C125" s="32" t="s">
        <v>245</v>
      </c>
      <c r="D125" s="43">
        <v>273</v>
      </c>
      <c r="E125" s="43">
        <v>31925384.93</v>
      </c>
      <c r="F125" s="43">
        <v>239</v>
      </c>
      <c r="G125" s="43">
        <v>7651090.5899999999</v>
      </c>
      <c r="H125" s="43">
        <v>123</v>
      </c>
      <c r="I125" s="43">
        <v>1522781.36</v>
      </c>
      <c r="J125" s="43">
        <v>409</v>
      </c>
      <c r="K125" s="43">
        <v>2781129.89</v>
      </c>
      <c r="L125" s="43">
        <f t="shared" ref="L125:L132" si="60">J125+H125+F125+D125</f>
        <v>1044</v>
      </c>
      <c r="M125" s="43">
        <f t="shared" ref="M125:M132" si="61">K125+I125+G125+E125</f>
        <v>43880386.769999996</v>
      </c>
      <c r="N125" s="43">
        <v>68</v>
      </c>
      <c r="O125" s="43">
        <v>6278519.7800000003</v>
      </c>
      <c r="P125" s="43">
        <v>121</v>
      </c>
      <c r="Q125" s="43">
        <v>29144799.289999999</v>
      </c>
      <c r="R125" s="43">
        <f t="shared" si="56"/>
        <v>189</v>
      </c>
      <c r="S125" s="43">
        <f t="shared" si="57"/>
        <v>35423319.07</v>
      </c>
      <c r="T125" s="43">
        <f t="shared" ref="T125:T132" si="62">R125+L125</f>
        <v>1233</v>
      </c>
      <c r="U125" s="43">
        <f t="shared" ref="U125:U132" si="63">S125+M125</f>
        <v>79303705.840000004</v>
      </c>
      <c r="V125" s="16"/>
    </row>
    <row r="126" spans="1:22" s="9" customFormat="1" x14ac:dyDescent="0.2">
      <c r="A126" s="33">
        <v>119</v>
      </c>
      <c r="B126" s="54" t="s">
        <v>248</v>
      </c>
      <c r="C126" s="1" t="s">
        <v>249</v>
      </c>
      <c r="D126" s="44"/>
      <c r="E126" s="44"/>
      <c r="F126" s="44"/>
      <c r="G126" s="44"/>
      <c r="H126" s="44">
        <v>1831</v>
      </c>
      <c r="I126" s="44">
        <v>6947351.8899999997</v>
      </c>
      <c r="J126" s="44">
        <v>4857</v>
      </c>
      <c r="K126" s="44">
        <v>39242070.5</v>
      </c>
      <c r="L126" s="42">
        <f t="shared" si="60"/>
        <v>6688</v>
      </c>
      <c r="M126" s="42">
        <f t="shared" si="61"/>
        <v>46189422.390000001</v>
      </c>
      <c r="N126" s="44">
        <v>1067</v>
      </c>
      <c r="O126" s="44">
        <v>32424906.73</v>
      </c>
      <c r="P126" s="44"/>
      <c r="Q126" s="44"/>
      <c r="R126" s="42">
        <f t="shared" si="56"/>
        <v>1067</v>
      </c>
      <c r="S126" s="42">
        <f t="shared" si="57"/>
        <v>32424906.73</v>
      </c>
      <c r="T126" s="42">
        <f t="shared" si="62"/>
        <v>7755</v>
      </c>
      <c r="U126" s="42">
        <f t="shared" si="63"/>
        <v>78614329.120000005</v>
      </c>
      <c r="V126" s="16"/>
    </row>
    <row r="127" spans="1:22" s="9" customFormat="1" x14ac:dyDescent="0.2">
      <c r="A127" s="30">
        <v>120</v>
      </c>
      <c r="B127" s="53" t="s">
        <v>256</v>
      </c>
      <c r="C127" s="32" t="s">
        <v>257</v>
      </c>
      <c r="D127" s="43">
        <v>5</v>
      </c>
      <c r="E127" s="43">
        <v>125746.75</v>
      </c>
      <c r="F127" s="43">
        <v>79</v>
      </c>
      <c r="G127" s="43">
        <v>1781328.79</v>
      </c>
      <c r="H127" s="43">
        <v>269</v>
      </c>
      <c r="I127" s="43">
        <v>3638864.2</v>
      </c>
      <c r="J127" s="43">
        <v>531</v>
      </c>
      <c r="K127" s="43">
        <v>29468833.719999999</v>
      </c>
      <c r="L127" s="43">
        <f t="shared" si="60"/>
        <v>884</v>
      </c>
      <c r="M127" s="43">
        <f t="shared" si="61"/>
        <v>35014773.460000001</v>
      </c>
      <c r="N127" s="43">
        <v>401</v>
      </c>
      <c r="O127" s="43">
        <v>33345174.940000001</v>
      </c>
      <c r="P127" s="43">
        <v>302</v>
      </c>
      <c r="Q127" s="43">
        <v>6283298.9500000002</v>
      </c>
      <c r="R127" s="43">
        <f t="shared" si="56"/>
        <v>703</v>
      </c>
      <c r="S127" s="43">
        <f t="shared" si="57"/>
        <v>39628473.890000001</v>
      </c>
      <c r="T127" s="43">
        <f t="shared" si="62"/>
        <v>1587</v>
      </c>
      <c r="U127" s="43">
        <f t="shared" si="63"/>
        <v>74643247.349999994</v>
      </c>
      <c r="V127" s="16"/>
    </row>
    <row r="128" spans="1:22" s="9" customFormat="1" x14ac:dyDescent="0.2">
      <c r="A128" s="33">
        <v>121</v>
      </c>
      <c r="B128" s="54" t="s">
        <v>283</v>
      </c>
      <c r="C128" s="1" t="s">
        <v>284</v>
      </c>
      <c r="D128" s="44"/>
      <c r="E128" s="44"/>
      <c r="F128" s="44">
        <v>3</v>
      </c>
      <c r="G128" s="44">
        <v>6334.8</v>
      </c>
      <c r="H128" s="44">
        <v>518</v>
      </c>
      <c r="I128" s="44">
        <v>2020293.94</v>
      </c>
      <c r="J128" s="44">
        <v>1872</v>
      </c>
      <c r="K128" s="44">
        <v>36578310.259999998</v>
      </c>
      <c r="L128" s="42">
        <f t="shared" si="60"/>
        <v>2393</v>
      </c>
      <c r="M128" s="42">
        <f t="shared" si="61"/>
        <v>38604938.999999993</v>
      </c>
      <c r="N128" s="44">
        <v>2555</v>
      </c>
      <c r="O128" s="44">
        <v>34554239.560000002</v>
      </c>
      <c r="P128" s="44"/>
      <c r="Q128" s="44"/>
      <c r="R128" s="42">
        <f t="shared" si="56"/>
        <v>2555</v>
      </c>
      <c r="S128" s="42">
        <f t="shared" si="57"/>
        <v>34554239.560000002</v>
      </c>
      <c r="T128" s="42">
        <f t="shared" si="62"/>
        <v>4948</v>
      </c>
      <c r="U128" s="42">
        <f t="shared" si="63"/>
        <v>73159178.560000002</v>
      </c>
      <c r="V128" s="16"/>
    </row>
    <row r="129" spans="1:22" s="9" customFormat="1" x14ac:dyDescent="0.2">
      <c r="A129" s="30">
        <v>122</v>
      </c>
      <c r="B129" s="53" t="s">
        <v>254</v>
      </c>
      <c r="C129" s="32" t="s">
        <v>255</v>
      </c>
      <c r="D129" s="43">
        <v>15</v>
      </c>
      <c r="E129" s="43">
        <v>227389.62</v>
      </c>
      <c r="F129" s="43">
        <v>170</v>
      </c>
      <c r="G129" s="43">
        <v>8819525.7699999996</v>
      </c>
      <c r="H129" s="43">
        <v>476</v>
      </c>
      <c r="I129" s="43">
        <v>14993474.74</v>
      </c>
      <c r="J129" s="43">
        <v>799</v>
      </c>
      <c r="K129" s="43">
        <v>18131701.93</v>
      </c>
      <c r="L129" s="43">
        <f t="shared" si="60"/>
        <v>1460</v>
      </c>
      <c r="M129" s="43">
        <f t="shared" si="61"/>
        <v>42172092.059999995</v>
      </c>
      <c r="N129" s="43">
        <v>194</v>
      </c>
      <c r="O129" s="43">
        <v>19634715.460000001</v>
      </c>
      <c r="P129" s="43">
        <v>115</v>
      </c>
      <c r="Q129" s="43">
        <v>7936372.4299999997</v>
      </c>
      <c r="R129" s="43">
        <f t="shared" si="56"/>
        <v>309</v>
      </c>
      <c r="S129" s="43">
        <f t="shared" si="57"/>
        <v>27571087.890000001</v>
      </c>
      <c r="T129" s="43">
        <f t="shared" si="62"/>
        <v>1769</v>
      </c>
      <c r="U129" s="43">
        <f t="shared" si="63"/>
        <v>69743179.949999988</v>
      </c>
      <c r="V129" s="16"/>
    </row>
    <row r="130" spans="1:22" s="9" customFormat="1" x14ac:dyDescent="0.2">
      <c r="A130" s="33">
        <v>123</v>
      </c>
      <c r="B130" s="54" t="s">
        <v>265</v>
      </c>
      <c r="C130" s="1" t="s">
        <v>266</v>
      </c>
      <c r="D130" s="44">
        <v>56</v>
      </c>
      <c r="E130" s="44">
        <v>948647.91</v>
      </c>
      <c r="F130" s="44">
        <v>177</v>
      </c>
      <c r="G130" s="44">
        <v>2282516.67</v>
      </c>
      <c r="H130" s="44">
        <v>437</v>
      </c>
      <c r="I130" s="44">
        <v>7299174.5700000003</v>
      </c>
      <c r="J130" s="44">
        <v>2618</v>
      </c>
      <c r="K130" s="44">
        <v>28001922.879999999</v>
      </c>
      <c r="L130" s="42">
        <f t="shared" si="60"/>
        <v>3288</v>
      </c>
      <c r="M130" s="42">
        <f t="shared" si="61"/>
        <v>38532262.030000001</v>
      </c>
      <c r="N130" s="44">
        <v>1151</v>
      </c>
      <c r="O130" s="44">
        <v>25096458.949999999</v>
      </c>
      <c r="P130" s="44">
        <v>184</v>
      </c>
      <c r="Q130" s="44">
        <v>3056158.69</v>
      </c>
      <c r="R130" s="42">
        <f t="shared" si="56"/>
        <v>1335</v>
      </c>
      <c r="S130" s="42">
        <f t="shared" si="57"/>
        <v>28152617.640000001</v>
      </c>
      <c r="T130" s="42">
        <f t="shared" si="62"/>
        <v>4623</v>
      </c>
      <c r="U130" s="42">
        <f t="shared" si="63"/>
        <v>66684879.670000002</v>
      </c>
      <c r="V130" s="16"/>
    </row>
    <row r="131" spans="1:22" s="9" customFormat="1" x14ac:dyDescent="0.2">
      <c r="A131" s="30">
        <v>124</v>
      </c>
      <c r="B131" s="53" t="s">
        <v>246</v>
      </c>
      <c r="C131" s="32" t="s">
        <v>247</v>
      </c>
      <c r="D131" s="43">
        <v>37</v>
      </c>
      <c r="E131" s="43">
        <v>1545420.11</v>
      </c>
      <c r="F131" s="43">
        <v>702</v>
      </c>
      <c r="G131" s="43">
        <v>23350208.870000001</v>
      </c>
      <c r="H131" s="43">
        <v>181</v>
      </c>
      <c r="I131" s="43">
        <v>2050916.56</v>
      </c>
      <c r="J131" s="43">
        <v>1355</v>
      </c>
      <c r="K131" s="43">
        <v>6493948.5</v>
      </c>
      <c r="L131" s="43">
        <f t="shared" si="60"/>
        <v>2275</v>
      </c>
      <c r="M131" s="43">
        <f t="shared" si="61"/>
        <v>33440494.039999999</v>
      </c>
      <c r="N131" s="43">
        <v>1997</v>
      </c>
      <c r="O131" s="43">
        <v>29713583.34</v>
      </c>
      <c r="P131" s="43">
        <v>139</v>
      </c>
      <c r="Q131" s="43">
        <v>3465966.75</v>
      </c>
      <c r="R131" s="43">
        <f t="shared" si="56"/>
        <v>2136</v>
      </c>
      <c r="S131" s="43">
        <f t="shared" si="57"/>
        <v>33179550.09</v>
      </c>
      <c r="T131" s="43">
        <f t="shared" si="62"/>
        <v>4411</v>
      </c>
      <c r="U131" s="43">
        <f t="shared" si="63"/>
        <v>66620044.129999995</v>
      </c>
      <c r="V131" s="16"/>
    </row>
    <row r="132" spans="1:22" s="9" customFormat="1" x14ac:dyDescent="0.2">
      <c r="A132" s="33">
        <v>125</v>
      </c>
      <c r="B132" s="54" t="s">
        <v>281</v>
      </c>
      <c r="C132" s="1" t="s">
        <v>282</v>
      </c>
      <c r="D132" s="44">
        <v>1</v>
      </c>
      <c r="E132" s="44">
        <v>441.37</v>
      </c>
      <c r="F132" s="44">
        <v>36</v>
      </c>
      <c r="G132" s="44">
        <v>1449054.9</v>
      </c>
      <c r="H132" s="44">
        <v>124</v>
      </c>
      <c r="I132" s="44">
        <v>1143665.6000000001</v>
      </c>
      <c r="J132" s="44">
        <v>5744</v>
      </c>
      <c r="K132" s="44">
        <v>31012884.41</v>
      </c>
      <c r="L132" s="42">
        <f t="shared" si="60"/>
        <v>5905</v>
      </c>
      <c r="M132" s="42">
        <f t="shared" si="61"/>
        <v>33606046.280000001</v>
      </c>
      <c r="N132" s="44">
        <v>5548</v>
      </c>
      <c r="O132" s="44">
        <v>31965670.93</v>
      </c>
      <c r="P132" s="44">
        <v>16</v>
      </c>
      <c r="Q132" s="44">
        <v>650930.02</v>
      </c>
      <c r="R132" s="42">
        <f t="shared" si="56"/>
        <v>5564</v>
      </c>
      <c r="S132" s="42">
        <f t="shared" si="57"/>
        <v>32616600.949999999</v>
      </c>
      <c r="T132" s="42">
        <f t="shared" si="62"/>
        <v>11469</v>
      </c>
      <c r="U132" s="42">
        <f t="shared" si="63"/>
        <v>66222647.230000004</v>
      </c>
      <c r="V132" s="16"/>
    </row>
    <row r="133" spans="1:22" s="9" customFormat="1" x14ac:dyDescent="0.2">
      <c r="A133" s="30">
        <v>126</v>
      </c>
      <c r="B133" s="53" t="s">
        <v>275</v>
      </c>
      <c r="C133" s="32" t="s">
        <v>276</v>
      </c>
      <c r="D133" s="43">
        <v>1</v>
      </c>
      <c r="E133" s="43">
        <v>24485.7</v>
      </c>
      <c r="F133" s="43">
        <v>146</v>
      </c>
      <c r="G133" s="43">
        <v>2849657.36</v>
      </c>
      <c r="H133" s="43">
        <v>1317</v>
      </c>
      <c r="I133" s="43">
        <v>3219757.77</v>
      </c>
      <c r="J133" s="43">
        <v>3878</v>
      </c>
      <c r="K133" s="43">
        <v>30038580.75</v>
      </c>
      <c r="L133" s="43">
        <f t="shared" ref="L133:M139" si="64">J133+H133+F133+D133</f>
        <v>5342</v>
      </c>
      <c r="M133" s="43">
        <f t="shared" si="64"/>
        <v>36132481.580000006</v>
      </c>
      <c r="N133" s="43">
        <v>1941</v>
      </c>
      <c r="O133" s="43">
        <v>29688806.34</v>
      </c>
      <c r="P133" s="43">
        <v>8</v>
      </c>
      <c r="Q133" s="43">
        <v>60132.78</v>
      </c>
      <c r="R133" s="43">
        <f t="shared" ref="R133:R181" si="65">N133+P133</f>
        <v>1949</v>
      </c>
      <c r="S133" s="43">
        <f t="shared" ref="S133:S181" si="66">O133+Q133</f>
        <v>29748939.120000001</v>
      </c>
      <c r="T133" s="43">
        <f t="shared" ref="T133:U139" si="67">R133+L133</f>
        <v>7291</v>
      </c>
      <c r="U133" s="43">
        <f t="shared" si="67"/>
        <v>65881420.700000003</v>
      </c>
      <c r="V133" s="16"/>
    </row>
    <row r="134" spans="1:22" s="9" customFormat="1" x14ac:dyDescent="0.2">
      <c r="A134" s="33">
        <v>127</v>
      </c>
      <c r="B134" s="54" t="s">
        <v>258</v>
      </c>
      <c r="C134" s="1" t="s">
        <v>259</v>
      </c>
      <c r="D134" s="44"/>
      <c r="E134" s="44"/>
      <c r="F134" s="44">
        <v>31</v>
      </c>
      <c r="G134" s="44">
        <v>577574.71</v>
      </c>
      <c r="H134" s="44">
        <v>853</v>
      </c>
      <c r="I134" s="44">
        <v>2524726.4</v>
      </c>
      <c r="J134" s="44">
        <v>2954</v>
      </c>
      <c r="K134" s="44">
        <v>31267029.210000001</v>
      </c>
      <c r="L134" s="42">
        <f t="shared" si="64"/>
        <v>3838</v>
      </c>
      <c r="M134" s="42">
        <f t="shared" si="64"/>
        <v>34369330.32</v>
      </c>
      <c r="N134" s="44">
        <v>2399</v>
      </c>
      <c r="O134" s="44">
        <v>29561773.25</v>
      </c>
      <c r="P134" s="44">
        <v>46</v>
      </c>
      <c r="Q134" s="44">
        <v>304990.21999999997</v>
      </c>
      <c r="R134" s="42">
        <f t="shared" si="65"/>
        <v>2445</v>
      </c>
      <c r="S134" s="42">
        <f t="shared" si="66"/>
        <v>29866763.469999999</v>
      </c>
      <c r="T134" s="42">
        <f t="shared" si="67"/>
        <v>6283</v>
      </c>
      <c r="U134" s="42">
        <f t="shared" si="67"/>
        <v>64236093.789999999</v>
      </c>
      <c r="V134" s="16"/>
    </row>
    <row r="135" spans="1:22" s="9" customFormat="1" x14ac:dyDescent="0.2">
      <c r="A135" s="30">
        <v>128</v>
      </c>
      <c r="B135" s="53" t="s">
        <v>252</v>
      </c>
      <c r="C135" s="32" t="s">
        <v>253</v>
      </c>
      <c r="D135" s="43">
        <v>153</v>
      </c>
      <c r="E135" s="43">
        <v>2064551.73</v>
      </c>
      <c r="F135" s="43">
        <v>281</v>
      </c>
      <c r="G135" s="43">
        <v>8188202.0999999996</v>
      </c>
      <c r="H135" s="43">
        <v>109</v>
      </c>
      <c r="I135" s="43">
        <v>10833467.9</v>
      </c>
      <c r="J135" s="43">
        <v>264</v>
      </c>
      <c r="K135" s="43">
        <v>1278452.73</v>
      </c>
      <c r="L135" s="43">
        <f t="shared" si="64"/>
        <v>807</v>
      </c>
      <c r="M135" s="43">
        <f t="shared" si="64"/>
        <v>22364674.460000001</v>
      </c>
      <c r="N135" s="43">
        <v>599</v>
      </c>
      <c r="O135" s="43">
        <v>16645307.48</v>
      </c>
      <c r="P135" s="43">
        <v>321</v>
      </c>
      <c r="Q135" s="43">
        <v>19610792.82</v>
      </c>
      <c r="R135" s="43">
        <f t="shared" si="65"/>
        <v>920</v>
      </c>
      <c r="S135" s="43">
        <f t="shared" si="66"/>
        <v>36256100.299999997</v>
      </c>
      <c r="T135" s="43">
        <f t="shared" si="67"/>
        <v>1727</v>
      </c>
      <c r="U135" s="43">
        <f t="shared" si="67"/>
        <v>58620774.759999998</v>
      </c>
      <c r="V135" s="16"/>
    </row>
    <row r="136" spans="1:22" s="9" customFormat="1" x14ac:dyDescent="0.2">
      <c r="A136" s="33">
        <v>129</v>
      </c>
      <c r="B136" s="54" t="s">
        <v>267</v>
      </c>
      <c r="C136" s="1" t="s">
        <v>268</v>
      </c>
      <c r="D136" s="44">
        <v>13</v>
      </c>
      <c r="E136" s="44">
        <v>277483.76</v>
      </c>
      <c r="F136" s="44">
        <v>249</v>
      </c>
      <c r="G136" s="44">
        <v>3141634.59</v>
      </c>
      <c r="H136" s="44">
        <v>239</v>
      </c>
      <c r="I136" s="44">
        <v>4744362.4800000004</v>
      </c>
      <c r="J136" s="44">
        <v>4106</v>
      </c>
      <c r="K136" s="44">
        <v>21866034.100000001</v>
      </c>
      <c r="L136" s="42">
        <f t="shared" si="64"/>
        <v>4607</v>
      </c>
      <c r="M136" s="42">
        <f t="shared" si="64"/>
        <v>30029514.930000003</v>
      </c>
      <c r="N136" s="44">
        <v>1661</v>
      </c>
      <c r="O136" s="44">
        <v>22608062.149999999</v>
      </c>
      <c r="P136" s="44">
        <v>49</v>
      </c>
      <c r="Q136" s="44">
        <v>2603532.5</v>
      </c>
      <c r="R136" s="42">
        <f t="shared" si="65"/>
        <v>1710</v>
      </c>
      <c r="S136" s="42">
        <f t="shared" si="66"/>
        <v>25211594.649999999</v>
      </c>
      <c r="T136" s="42">
        <f t="shared" si="67"/>
        <v>6317</v>
      </c>
      <c r="U136" s="42">
        <f t="shared" si="67"/>
        <v>55241109.579999998</v>
      </c>
      <c r="V136" s="16"/>
    </row>
    <row r="137" spans="1:22" s="9" customFormat="1" x14ac:dyDescent="0.2">
      <c r="A137" s="30">
        <v>130</v>
      </c>
      <c r="B137" s="53" t="s">
        <v>271</v>
      </c>
      <c r="C137" s="32" t="s">
        <v>272</v>
      </c>
      <c r="D137" s="43">
        <v>2</v>
      </c>
      <c r="E137" s="43">
        <v>132300</v>
      </c>
      <c r="F137" s="43"/>
      <c r="G137" s="43"/>
      <c r="H137" s="43">
        <v>2420</v>
      </c>
      <c r="I137" s="43">
        <v>2758228.66</v>
      </c>
      <c r="J137" s="43">
        <v>12353</v>
      </c>
      <c r="K137" s="43">
        <v>26076516.079999998</v>
      </c>
      <c r="L137" s="43">
        <f t="shared" si="64"/>
        <v>14775</v>
      </c>
      <c r="M137" s="43">
        <f t="shared" si="64"/>
        <v>28967044.739999998</v>
      </c>
      <c r="N137" s="43">
        <v>544</v>
      </c>
      <c r="O137" s="43">
        <v>23160147.449999999</v>
      </c>
      <c r="P137" s="43"/>
      <c r="Q137" s="43"/>
      <c r="R137" s="43">
        <f t="shared" si="65"/>
        <v>544</v>
      </c>
      <c r="S137" s="43">
        <f t="shared" si="66"/>
        <v>23160147.449999999</v>
      </c>
      <c r="T137" s="43">
        <f t="shared" si="67"/>
        <v>15319</v>
      </c>
      <c r="U137" s="43">
        <f t="shared" si="67"/>
        <v>52127192.189999998</v>
      </c>
      <c r="V137" s="16"/>
    </row>
    <row r="138" spans="1:22" s="9" customFormat="1" x14ac:dyDescent="0.2">
      <c r="A138" s="33">
        <v>131</v>
      </c>
      <c r="B138" s="54" t="s">
        <v>269</v>
      </c>
      <c r="C138" s="1" t="s">
        <v>270</v>
      </c>
      <c r="D138" s="44">
        <v>22</v>
      </c>
      <c r="E138" s="44">
        <v>194398.52</v>
      </c>
      <c r="F138" s="44">
        <v>325</v>
      </c>
      <c r="G138" s="44">
        <v>8243235.3099999996</v>
      </c>
      <c r="H138" s="44">
        <v>247</v>
      </c>
      <c r="I138" s="44">
        <v>8264193.0199999996</v>
      </c>
      <c r="J138" s="44">
        <v>776</v>
      </c>
      <c r="K138" s="44">
        <v>9387557.6400000006</v>
      </c>
      <c r="L138" s="42">
        <f t="shared" si="64"/>
        <v>1370</v>
      </c>
      <c r="M138" s="42">
        <f t="shared" si="64"/>
        <v>26089384.489999998</v>
      </c>
      <c r="N138" s="44">
        <v>809</v>
      </c>
      <c r="O138" s="44">
        <v>16404325.789999999</v>
      </c>
      <c r="P138" s="44">
        <v>181</v>
      </c>
      <c r="Q138" s="44">
        <v>7229835.1699999999</v>
      </c>
      <c r="R138" s="42">
        <f t="shared" si="65"/>
        <v>990</v>
      </c>
      <c r="S138" s="42">
        <f t="shared" si="66"/>
        <v>23634160.960000001</v>
      </c>
      <c r="T138" s="42">
        <f t="shared" si="67"/>
        <v>2360</v>
      </c>
      <c r="U138" s="42">
        <f t="shared" si="67"/>
        <v>49723545.450000003</v>
      </c>
      <c r="V138" s="16"/>
    </row>
    <row r="139" spans="1:22" s="9" customFormat="1" x14ac:dyDescent="0.2">
      <c r="A139" s="30">
        <v>132</v>
      </c>
      <c r="B139" s="53" t="s">
        <v>277</v>
      </c>
      <c r="C139" s="32" t="s">
        <v>278</v>
      </c>
      <c r="D139" s="43"/>
      <c r="E139" s="43"/>
      <c r="F139" s="43"/>
      <c r="G139" s="43"/>
      <c r="H139" s="43">
        <v>995</v>
      </c>
      <c r="I139" s="43">
        <v>2846174.21</v>
      </c>
      <c r="J139" s="43">
        <v>2596</v>
      </c>
      <c r="K139" s="43">
        <v>23415251.359999999</v>
      </c>
      <c r="L139" s="43">
        <f t="shared" si="64"/>
        <v>3591</v>
      </c>
      <c r="M139" s="43">
        <f t="shared" si="64"/>
        <v>26261425.57</v>
      </c>
      <c r="N139" s="43">
        <v>2077</v>
      </c>
      <c r="O139" s="43">
        <v>20613503.120000001</v>
      </c>
      <c r="P139" s="43">
        <v>1</v>
      </c>
      <c r="Q139" s="43">
        <v>9396.14</v>
      </c>
      <c r="R139" s="43">
        <f t="shared" si="65"/>
        <v>2078</v>
      </c>
      <c r="S139" s="43">
        <f t="shared" si="66"/>
        <v>20622899.260000002</v>
      </c>
      <c r="T139" s="43">
        <f t="shared" si="67"/>
        <v>5669</v>
      </c>
      <c r="U139" s="43">
        <f t="shared" si="67"/>
        <v>46884324.829999998</v>
      </c>
      <c r="V139" s="16"/>
    </row>
    <row r="140" spans="1:22" s="9" customFormat="1" x14ac:dyDescent="0.2">
      <c r="A140" s="33">
        <v>133</v>
      </c>
      <c r="B140" s="54" t="s">
        <v>279</v>
      </c>
      <c r="C140" s="1" t="s">
        <v>280</v>
      </c>
      <c r="D140" s="44">
        <v>5</v>
      </c>
      <c r="E140" s="44">
        <v>50256.66</v>
      </c>
      <c r="F140" s="44">
        <v>28</v>
      </c>
      <c r="G140" s="44">
        <v>142261.70000000001</v>
      </c>
      <c r="H140" s="44">
        <v>1641</v>
      </c>
      <c r="I140" s="44">
        <v>11693629.279999999</v>
      </c>
      <c r="J140" s="44">
        <v>2920</v>
      </c>
      <c r="K140" s="44">
        <v>21295920.949999999</v>
      </c>
      <c r="L140" s="42">
        <f t="shared" ref="L140:L147" si="68">J140+H140+F140+D140</f>
        <v>4594</v>
      </c>
      <c r="M140" s="42">
        <f t="shared" ref="M140:M147" si="69">K140+I140+G140+E140</f>
        <v>33182068.589999996</v>
      </c>
      <c r="N140" s="44">
        <v>1334</v>
      </c>
      <c r="O140" s="44">
        <v>10639656.93</v>
      </c>
      <c r="P140" s="44">
        <v>53</v>
      </c>
      <c r="Q140" s="44">
        <v>961030.31</v>
      </c>
      <c r="R140" s="42">
        <f t="shared" si="65"/>
        <v>1387</v>
      </c>
      <c r="S140" s="42">
        <f t="shared" si="66"/>
        <v>11600687.24</v>
      </c>
      <c r="T140" s="42">
        <f t="shared" ref="T140:T147" si="70">R140+L140</f>
        <v>5981</v>
      </c>
      <c r="U140" s="42">
        <f t="shared" ref="U140:U147" si="71">S140+M140</f>
        <v>44782755.829999998</v>
      </c>
      <c r="V140" s="16"/>
    </row>
    <row r="141" spans="1:22" s="9" customFormat="1" x14ac:dyDescent="0.2">
      <c r="A141" s="30">
        <v>134</v>
      </c>
      <c r="B141" s="53" t="s">
        <v>299</v>
      </c>
      <c r="C141" s="32" t="s">
        <v>300</v>
      </c>
      <c r="D141" s="43">
        <v>16</v>
      </c>
      <c r="E141" s="43">
        <v>3031066.63</v>
      </c>
      <c r="F141" s="43">
        <v>17</v>
      </c>
      <c r="G141" s="43">
        <v>13216936.17</v>
      </c>
      <c r="H141" s="43">
        <v>22</v>
      </c>
      <c r="I141" s="43">
        <v>3303233.87</v>
      </c>
      <c r="J141" s="43">
        <v>36</v>
      </c>
      <c r="K141" s="43">
        <v>362235.4</v>
      </c>
      <c r="L141" s="43">
        <f t="shared" si="68"/>
        <v>91</v>
      </c>
      <c r="M141" s="43">
        <f t="shared" si="69"/>
        <v>19913472.07</v>
      </c>
      <c r="N141" s="43">
        <v>14</v>
      </c>
      <c r="O141" s="43">
        <v>6626434.4699999997</v>
      </c>
      <c r="P141" s="43">
        <v>15</v>
      </c>
      <c r="Q141" s="43">
        <v>13863305.48</v>
      </c>
      <c r="R141" s="43">
        <f t="shared" si="65"/>
        <v>29</v>
      </c>
      <c r="S141" s="43">
        <f t="shared" si="66"/>
        <v>20489739.949999999</v>
      </c>
      <c r="T141" s="43">
        <f t="shared" si="70"/>
        <v>120</v>
      </c>
      <c r="U141" s="43">
        <f t="shared" si="71"/>
        <v>40403212.019999996</v>
      </c>
      <c r="V141" s="16"/>
    </row>
    <row r="142" spans="1:22" s="9" customFormat="1" x14ac:dyDescent="0.2">
      <c r="A142" s="33">
        <v>135</v>
      </c>
      <c r="B142" s="54" t="s">
        <v>285</v>
      </c>
      <c r="C142" s="1" t="s">
        <v>286</v>
      </c>
      <c r="D142" s="44"/>
      <c r="E142" s="44"/>
      <c r="F142" s="44"/>
      <c r="G142" s="44"/>
      <c r="H142" s="44">
        <v>1106</v>
      </c>
      <c r="I142" s="44">
        <v>3428080.39</v>
      </c>
      <c r="J142" s="44">
        <v>3122</v>
      </c>
      <c r="K142" s="44">
        <v>20005491.539999999</v>
      </c>
      <c r="L142" s="42">
        <f t="shared" si="68"/>
        <v>4228</v>
      </c>
      <c r="M142" s="42">
        <f t="shared" si="69"/>
        <v>23433571.93</v>
      </c>
      <c r="N142" s="44">
        <v>1115</v>
      </c>
      <c r="O142" s="44">
        <v>16607784.33</v>
      </c>
      <c r="P142" s="44">
        <v>1</v>
      </c>
      <c r="Q142" s="44">
        <v>12.55</v>
      </c>
      <c r="R142" s="42">
        <f t="shared" si="65"/>
        <v>1116</v>
      </c>
      <c r="S142" s="42">
        <f t="shared" si="66"/>
        <v>16607796.880000001</v>
      </c>
      <c r="T142" s="42">
        <f t="shared" si="70"/>
        <v>5344</v>
      </c>
      <c r="U142" s="42">
        <f t="shared" si="71"/>
        <v>40041368.810000002</v>
      </c>
      <c r="V142" s="16"/>
    </row>
    <row r="143" spans="1:22" s="9" customFormat="1" x14ac:dyDescent="0.2">
      <c r="A143" s="30">
        <v>136</v>
      </c>
      <c r="B143" s="53" t="s">
        <v>309</v>
      </c>
      <c r="C143" s="32" t="s">
        <v>310</v>
      </c>
      <c r="D143" s="43"/>
      <c r="E143" s="43"/>
      <c r="F143" s="43">
        <v>1</v>
      </c>
      <c r="G143" s="43">
        <v>56500</v>
      </c>
      <c r="H143" s="43">
        <v>5636</v>
      </c>
      <c r="I143" s="43">
        <v>2696209.17</v>
      </c>
      <c r="J143" s="43">
        <v>5796</v>
      </c>
      <c r="K143" s="43">
        <v>6601407.4100000001</v>
      </c>
      <c r="L143" s="43">
        <f t="shared" si="68"/>
        <v>11433</v>
      </c>
      <c r="M143" s="43">
        <f t="shared" si="69"/>
        <v>9354116.5800000001</v>
      </c>
      <c r="N143" s="43">
        <v>557</v>
      </c>
      <c r="O143" s="43">
        <v>17324656.350000001</v>
      </c>
      <c r="P143" s="43">
        <v>279</v>
      </c>
      <c r="Q143" s="43">
        <v>13360661.300000001</v>
      </c>
      <c r="R143" s="43">
        <f t="shared" si="65"/>
        <v>836</v>
      </c>
      <c r="S143" s="43">
        <f t="shared" si="66"/>
        <v>30685317.650000002</v>
      </c>
      <c r="T143" s="43">
        <f t="shared" si="70"/>
        <v>12269</v>
      </c>
      <c r="U143" s="43">
        <f t="shared" si="71"/>
        <v>40039434.230000004</v>
      </c>
      <c r="V143" s="16"/>
    </row>
    <row r="144" spans="1:22" s="9" customFormat="1" x14ac:dyDescent="0.2">
      <c r="A144" s="33">
        <v>137</v>
      </c>
      <c r="B144" s="54" t="s">
        <v>295</v>
      </c>
      <c r="C144" s="1" t="s">
        <v>296</v>
      </c>
      <c r="D144" s="44"/>
      <c r="E144" s="44"/>
      <c r="F144" s="44"/>
      <c r="G144" s="44"/>
      <c r="H144" s="44">
        <v>289</v>
      </c>
      <c r="I144" s="44">
        <v>808642.85</v>
      </c>
      <c r="J144" s="44">
        <v>2632</v>
      </c>
      <c r="K144" s="44">
        <v>19695603.600000001</v>
      </c>
      <c r="L144" s="42">
        <f t="shared" si="68"/>
        <v>2921</v>
      </c>
      <c r="M144" s="42">
        <f t="shared" si="69"/>
        <v>20504246.450000003</v>
      </c>
      <c r="N144" s="44">
        <v>3404</v>
      </c>
      <c r="O144" s="44">
        <v>19163619.920000002</v>
      </c>
      <c r="P144" s="44">
        <v>34</v>
      </c>
      <c r="Q144" s="44">
        <v>316658.09000000003</v>
      </c>
      <c r="R144" s="42">
        <f t="shared" si="65"/>
        <v>3438</v>
      </c>
      <c r="S144" s="42">
        <f t="shared" si="66"/>
        <v>19480278.010000002</v>
      </c>
      <c r="T144" s="42">
        <f t="shared" si="70"/>
        <v>6359</v>
      </c>
      <c r="U144" s="42">
        <f t="shared" si="71"/>
        <v>39984524.460000008</v>
      </c>
      <c r="V144" s="16"/>
    </row>
    <row r="145" spans="1:22" s="9" customFormat="1" x14ac:dyDescent="0.2">
      <c r="A145" s="30">
        <v>138</v>
      </c>
      <c r="B145" s="53" t="s">
        <v>287</v>
      </c>
      <c r="C145" s="32" t="s">
        <v>288</v>
      </c>
      <c r="D145" s="43"/>
      <c r="E145" s="43"/>
      <c r="F145" s="43"/>
      <c r="G145" s="43"/>
      <c r="H145" s="43">
        <v>1202</v>
      </c>
      <c r="I145" s="43">
        <v>4317701.67</v>
      </c>
      <c r="J145" s="43">
        <v>2805</v>
      </c>
      <c r="K145" s="43">
        <v>19059798.760000002</v>
      </c>
      <c r="L145" s="43">
        <f t="shared" si="68"/>
        <v>4007</v>
      </c>
      <c r="M145" s="43">
        <f t="shared" si="69"/>
        <v>23377500.43</v>
      </c>
      <c r="N145" s="43">
        <v>1506</v>
      </c>
      <c r="O145" s="43">
        <v>14838084.66</v>
      </c>
      <c r="P145" s="43">
        <v>1</v>
      </c>
      <c r="Q145" s="43">
        <v>95000</v>
      </c>
      <c r="R145" s="43">
        <f t="shared" si="65"/>
        <v>1507</v>
      </c>
      <c r="S145" s="43">
        <f t="shared" si="66"/>
        <v>14933084.66</v>
      </c>
      <c r="T145" s="43">
        <f t="shared" si="70"/>
        <v>5514</v>
      </c>
      <c r="U145" s="43">
        <f t="shared" si="71"/>
        <v>38310585.090000004</v>
      </c>
      <c r="V145" s="16"/>
    </row>
    <row r="146" spans="1:22" s="9" customFormat="1" x14ac:dyDescent="0.2">
      <c r="A146" s="33">
        <v>139</v>
      </c>
      <c r="B146" s="54" t="s">
        <v>293</v>
      </c>
      <c r="C146" s="1" t="s">
        <v>294</v>
      </c>
      <c r="D146" s="44"/>
      <c r="E146" s="44"/>
      <c r="F146" s="44">
        <v>99</v>
      </c>
      <c r="G146" s="44">
        <v>1562494.83</v>
      </c>
      <c r="H146" s="44">
        <v>698</v>
      </c>
      <c r="I146" s="44">
        <v>872950.23</v>
      </c>
      <c r="J146" s="44">
        <v>7954</v>
      </c>
      <c r="K146" s="44">
        <v>16430110.550000001</v>
      </c>
      <c r="L146" s="44">
        <f t="shared" si="68"/>
        <v>8751</v>
      </c>
      <c r="M146" s="44">
        <f t="shared" si="69"/>
        <v>18865555.609999999</v>
      </c>
      <c r="N146" s="44">
        <v>2964</v>
      </c>
      <c r="O146" s="44">
        <v>17167759.609999999</v>
      </c>
      <c r="P146" s="44">
        <v>5</v>
      </c>
      <c r="Q146" s="44">
        <v>107635.74</v>
      </c>
      <c r="R146" s="42">
        <f t="shared" si="65"/>
        <v>2969</v>
      </c>
      <c r="S146" s="42">
        <f t="shared" si="66"/>
        <v>17275395.349999998</v>
      </c>
      <c r="T146" s="44">
        <f t="shared" si="70"/>
        <v>11720</v>
      </c>
      <c r="U146" s="44">
        <f t="shared" si="71"/>
        <v>36140950.959999993</v>
      </c>
      <c r="V146" s="16"/>
    </row>
    <row r="147" spans="1:22" s="9" customFormat="1" x14ac:dyDescent="0.2">
      <c r="A147" s="30">
        <v>140</v>
      </c>
      <c r="B147" s="53" t="s">
        <v>291</v>
      </c>
      <c r="C147" s="32" t="s">
        <v>292</v>
      </c>
      <c r="D147" s="43"/>
      <c r="E147" s="43"/>
      <c r="F147" s="43">
        <v>19</v>
      </c>
      <c r="G147" s="43">
        <v>155916.03</v>
      </c>
      <c r="H147" s="43">
        <v>2945</v>
      </c>
      <c r="I147" s="43">
        <v>1557328.65</v>
      </c>
      <c r="J147" s="43">
        <v>16384</v>
      </c>
      <c r="K147" s="43">
        <v>17151764.780000001</v>
      </c>
      <c r="L147" s="43">
        <f t="shared" si="68"/>
        <v>19348</v>
      </c>
      <c r="M147" s="43">
        <f t="shared" si="69"/>
        <v>18865009.460000001</v>
      </c>
      <c r="N147" s="43">
        <v>947</v>
      </c>
      <c r="O147" s="43">
        <v>16371228.449999999</v>
      </c>
      <c r="P147" s="43">
        <v>27</v>
      </c>
      <c r="Q147" s="43">
        <v>489381.38</v>
      </c>
      <c r="R147" s="43">
        <f t="shared" si="65"/>
        <v>974</v>
      </c>
      <c r="S147" s="43">
        <f t="shared" si="66"/>
        <v>16860609.829999998</v>
      </c>
      <c r="T147" s="43">
        <f t="shared" si="70"/>
        <v>20322</v>
      </c>
      <c r="U147" s="43">
        <f t="shared" si="71"/>
        <v>35725619.289999999</v>
      </c>
      <c r="V147" s="16"/>
    </row>
    <row r="148" spans="1:22" s="9" customFormat="1" x14ac:dyDescent="0.2">
      <c r="A148" s="33">
        <v>141</v>
      </c>
      <c r="B148" s="54" t="s">
        <v>289</v>
      </c>
      <c r="C148" s="1" t="s">
        <v>290</v>
      </c>
      <c r="D148" s="44"/>
      <c r="E148" s="44"/>
      <c r="F148" s="44"/>
      <c r="G148" s="44"/>
      <c r="H148" s="44">
        <v>8</v>
      </c>
      <c r="I148" s="44">
        <v>2330345.9700000002</v>
      </c>
      <c r="J148" s="44">
        <v>52</v>
      </c>
      <c r="K148" s="44">
        <v>19385756.5</v>
      </c>
      <c r="L148" s="42">
        <f t="shared" ref="L148:M152" si="72">J148+H148+F148+D148</f>
        <v>60</v>
      </c>
      <c r="M148" s="42">
        <f t="shared" si="72"/>
        <v>21716102.469999999</v>
      </c>
      <c r="N148" s="44">
        <v>1</v>
      </c>
      <c r="O148" s="44">
        <v>12551128.539999999</v>
      </c>
      <c r="P148" s="44"/>
      <c r="Q148" s="44"/>
      <c r="R148" s="42">
        <f t="shared" si="65"/>
        <v>1</v>
      </c>
      <c r="S148" s="42">
        <f t="shared" si="66"/>
        <v>12551128.539999999</v>
      </c>
      <c r="T148" s="42">
        <f t="shared" ref="T148:U152" si="73">R148+L148</f>
        <v>61</v>
      </c>
      <c r="U148" s="42">
        <f t="shared" si="73"/>
        <v>34267231.009999998</v>
      </c>
      <c r="V148" s="16"/>
    </row>
    <row r="149" spans="1:22" s="9" customFormat="1" x14ac:dyDescent="0.2">
      <c r="A149" s="30">
        <v>142</v>
      </c>
      <c r="B149" s="31" t="s">
        <v>321</v>
      </c>
      <c r="C149" s="32" t="s">
        <v>322</v>
      </c>
      <c r="D149" s="43">
        <v>100</v>
      </c>
      <c r="E149" s="43">
        <v>2251936.8199999998</v>
      </c>
      <c r="F149" s="43">
        <v>146</v>
      </c>
      <c r="G149" s="43">
        <v>2312454.88</v>
      </c>
      <c r="H149" s="43">
        <v>32</v>
      </c>
      <c r="I149" s="43">
        <v>656322.06999999995</v>
      </c>
      <c r="J149" s="43">
        <v>435</v>
      </c>
      <c r="K149" s="43">
        <v>9314392.4800000004</v>
      </c>
      <c r="L149" s="43">
        <f t="shared" si="72"/>
        <v>713</v>
      </c>
      <c r="M149" s="43">
        <f t="shared" si="72"/>
        <v>14535106.25</v>
      </c>
      <c r="N149" s="43">
        <v>297</v>
      </c>
      <c r="O149" s="43">
        <v>11698704.949999999</v>
      </c>
      <c r="P149" s="43">
        <v>122</v>
      </c>
      <c r="Q149" s="43">
        <v>2922085.78</v>
      </c>
      <c r="R149" s="43">
        <f t="shared" si="65"/>
        <v>419</v>
      </c>
      <c r="S149" s="43">
        <f t="shared" si="66"/>
        <v>14620790.729999999</v>
      </c>
      <c r="T149" s="43">
        <f t="shared" si="73"/>
        <v>1132</v>
      </c>
      <c r="U149" s="43">
        <f t="shared" si="73"/>
        <v>29155896.979999997</v>
      </c>
      <c r="V149" s="16"/>
    </row>
    <row r="150" spans="1:22" s="9" customFormat="1" x14ac:dyDescent="0.2">
      <c r="A150" s="33">
        <v>143</v>
      </c>
      <c r="B150" s="54" t="s">
        <v>297</v>
      </c>
      <c r="C150" s="1" t="s">
        <v>298</v>
      </c>
      <c r="D150" s="44"/>
      <c r="E150" s="44"/>
      <c r="F150" s="44"/>
      <c r="G150" s="44"/>
      <c r="H150" s="44">
        <v>2178</v>
      </c>
      <c r="I150" s="44">
        <v>13287398.060000001</v>
      </c>
      <c r="J150" s="44">
        <v>2364</v>
      </c>
      <c r="K150" s="44">
        <v>14267560.93</v>
      </c>
      <c r="L150" s="42">
        <f t="shared" si="72"/>
        <v>4542</v>
      </c>
      <c r="M150" s="42">
        <f t="shared" si="72"/>
        <v>27554958.990000002</v>
      </c>
      <c r="N150" s="44">
        <v>231</v>
      </c>
      <c r="O150" s="44">
        <v>905748.6</v>
      </c>
      <c r="P150" s="44">
        <v>19</v>
      </c>
      <c r="Q150" s="44">
        <v>209480.27</v>
      </c>
      <c r="R150" s="42">
        <f t="shared" si="65"/>
        <v>250</v>
      </c>
      <c r="S150" s="42">
        <f t="shared" si="66"/>
        <v>1115228.8699999999</v>
      </c>
      <c r="T150" s="42">
        <f t="shared" si="73"/>
        <v>4792</v>
      </c>
      <c r="U150" s="42">
        <f t="shared" si="73"/>
        <v>28670187.860000003</v>
      </c>
      <c r="V150" s="16"/>
    </row>
    <row r="151" spans="1:22" s="9" customFormat="1" x14ac:dyDescent="0.2">
      <c r="A151" s="30">
        <v>144</v>
      </c>
      <c r="B151" s="53" t="s">
        <v>303</v>
      </c>
      <c r="C151" s="32" t="s">
        <v>304</v>
      </c>
      <c r="D151" s="43">
        <v>1</v>
      </c>
      <c r="E151" s="43">
        <v>856</v>
      </c>
      <c r="F151" s="43">
        <v>164</v>
      </c>
      <c r="G151" s="43">
        <v>7911296.7300000004</v>
      </c>
      <c r="H151" s="43">
        <v>89</v>
      </c>
      <c r="I151" s="43">
        <v>2335191.2999999998</v>
      </c>
      <c r="J151" s="43">
        <v>676</v>
      </c>
      <c r="K151" s="43">
        <v>4201644.34</v>
      </c>
      <c r="L151" s="43">
        <f t="shared" si="72"/>
        <v>930</v>
      </c>
      <c r="M151" s="43">
        <f t="shared" si="72"/>
        <v>14448988.370000001</v>
      </c>
      <c r="N151" s="43">
        <v>755</v>
      </c>
      <c r="O151" s="43">
        <v>11889130.039999999</v>
      </c>
      <c r="P151" s="43">
        <v>62</v>
      </c>
      <c r="Q151" s="43">
        <v>2119562.2200000002</v>
      </c>
      <c r="R151" s="43">
        <f t="shared" si="65"/>
        <v>817</v>
      </c>
      <c r="S151" s="43">
        <f t="shared" si="66"/>
        <v>14008692.26</v>
      </c>
      <c r="T151" s="43">
        <f t="shared" si="73"/>
        <v>1747</v>
      </c>
      <c r="U151" s="43">
        <f t="shared" si="73"/>
        <v>28457680.630000003</v>
      </c>
      <c r="V151" s="16"/>
    </row>
    <row r="152" spans="1:22" s="9" customFormat="1" x14ac:dyDescent="0.2">
      <c r="A152" s="33">
        <v>145</v>
      </c>
      <c r="B152" s="54" t="s">
        <v>307</v>
      </c>
      <c r="C152" s="1" t="s">
        <v>308</v>
      </c>
      <c r="D152" s="44"/>
      <c r="E152" s="44"/>
      <c r="F152" s="44"/>
      <c r="G152" s="44"/>
      <c r="H152" s="44">
        <v>3682</v>
      </c>
      <c r="I152" s="44">
        <v>4362135.08</v>
      </c>
      <c r="J152" s="44">
        <v>5931</v>
      </c>
      <c r="K152" s="44">
        <v>13050931.23</v>
      </c>
      <c r="L152" s="42">
        <f t="shared" si="72"/>
        <v>9613</v>
      </c>
      <c r="M152" s="42">
        <f t="shared" si="72"/>
        <v>17413066.310000002</v>
      </c>
      <c r="N152" s="44">
        <v>746</v>
      </c>
      <c r="O152" s="44">
        <v>8853414.5399999991</v>
      </c>
      <c r="P152" s="44">
        <v>2</v>
      </c>
      <c r="Q152" s="44">
        <v>189045</v>
      </c>
      <c r="R152" s="42">
        <f t="shared" si="65"/>
        <v>748</v>
      </c>
      <c r="S152" s="42">
        <f t="shared" si="66"/>
        <v>9042459.5399999991</v>
      </c>
      <c r="T152" s="42">
        <f t="shared" si="73"/>
        <v>10361</v>
      </c>
      <c r="U152" s="42">
        <f t="shared" si="73"/>
        <v>26455525.850000001</v>
      </c>
      <c r="V152" s="16"/>
    </row>
    <row r="153" spans="1:22" s="9" customFormat="1" x14ac:dyDescent="0.2">
      <c r="A153" s="30">
        <v>146</v>
      </c>
      <c r="B153" s="53" t="s">
        <v>315</v>
      </c>
      <c r="C153" s="32" t="s">
        <v>316</v>
      </c>
      <c r="D153" s="43">
        <v>21</v>
      </c>
      <c r="E153" s="43">
        <v>1539859.6</v>
      </c>
      <c r="F153" s="43">
        <v>173</v>
      </c>
      <c r="G153" s="43">
        <v>5469798.3399999999</v>
      </c>
      <c r="H153" s="43">
        <v>362</v>
      </c>
      <c r="I153" s="43">
        <v>4797075.66</v>
      </c>
      <c r="J153" s="43">
        <v>812</v>
      </c>
      <c r="K153" s="43">
        <v>3315397.33</v>
      </c>
      <c r="L153" s="43">
        <f t="shared" ref="L153:L160" si="74">J153+H153+F153+D153</f>
        <v>1368</v>
      </c>
      <c r="M153" s="43">
        <f t="shared" ref="M153:M160" si="75">K153+I153+G153+E153</f>
        <v>15122130.93</v>
      </c>
      <c r="N153" s="43">
        <v>503</v>
      </c>
      <c r="O153" s="43">
        <v>6522460.9500000002</v>
      </c>
      <c r="P153" s="43">
        <v>150</v>
      </c>
      <c r="Q153" s="43">
        <v>4068653.89</v>
      </c>
      <c r="R153" s="43">
        <f t="shared" si="65"/>
        <v>653</v>
      </c>
      <c r="S153" s="43">
        <f t="shared" si="66"/>
        <v>10591114.84</v>
      </c>
      <c r="T153" s="43">
        <f t="shared" ref="T153:T160" si="76">R153+L153</f>
        <v>2021</v>
      </c>
      <c r="U153" s="43">
        <f t="shared" ref="U153:U160" si="77">S153+M153</f>
        <v>25713245.77</v>
      </c>
      <c r="V153" s="16"/>
    </row>
    <row r="154" spans="1:22" s="9" customFormat="1" x14ac:dyDescent="0.2">
      <c r="A154" s="33">
        <v>147</v>
      </c>
      <c r="B154" s="54" t="s">
        <v>305</v>
      </c>
      <c r="C154" s="1" t="s">
        <v>306</v>
      </c>
      <c r="D154" s="44">
        <v>115</v>
      </c>
      <c r="E154" s="44">
        <v>600531.6</v>
      </c>
      <c r="F154" s="44">
        <v>53</v>
      </c>
      <c r="G154" s="44">
        <v>666948.81000000006</v>
      </c>
      <c r="H154" s="44">
        <v>811</v>
      </c>
      <c r="I154" s="44">
        <v>4819965.0199999996</v>
      </c>
      <c r="J154" s="44">
        <v>4611</v>
      </c>
      <c r="K154" s="44">
        <v>10288051.26</v>
      </c>
      <c r="L154" s="44">
        <f t="shared" si="74"/>
        <v>5590</v>
      </c>
      <c r="M154" s="44">
        <f t="shared" si="75"/>
        <v>16375496.689999999</v>
      </c>
      <c r="N154" s="44">
        <v>776</v>
      </c>
      <c r="O154" s="44">
        <v>7259030.0599999996</v>
      </c>
      <c r="P154" s="44">
        <v>71</v>
      </c>
      <c r="Q154" s="44">
        <v>1714738.27</v>
      </c>
      <c r="R154" s="42">
        <f t="shared" si="65"/>
        <v>847</v>
      </c>
      <c r="S154" s="42">
        <f t="shared" si="66"/>
        <v>8973768.3300000001</v>
      </c>
      <c r="T154" s="44">
        <f t="shared" si="76"/>
        <v>6437</v>
      </c>
      <c r="U154" s="44">
        <f t="shared" si="77"/>
        <v>25349265.02</v>
      </c>
      <c r="V154" s="16"/>
    </row>
    <row r="155" spans="1:22" s="9" customFormat="1" x14ac:dyDescent="0.2">
      <c r="A155" s="30">
        <v>148</v>
      </c>
      <c r="B155" s="53" t="s">
        <v>311</v>
      </c>
      <c r="C155" s="32" t="s">
        <v>312</v>
      </c>
      <c r="D155" s="43"/>
      <c r="E155" s="43"/>
      <c r="F155" s="43"/>
      <c r="G155" s="43"/>
      <c r="H155" s="43">
        <v>132</v>
      </c>
      <c r="I155" s="43">
        <v>148353.76</v>
      </c>
      <c r="J155" s="43">
        <v>1928</v>
      </c>
      <c r="K155" s="43">
        <v>11894718.609999999</v>
      </c>
      <c r="L155" s="43">
        <f t="shared" si="74"/>
        <v>2060</v>
      </c>
      <c r="M155" s="43">
        <f t="shared" si="75"/>
        <v>12043072.369999999</v>
      </c>
      <c r="N155" s="43">
        <v>2074</v>
      </c>
      <c r="O155" s="43">
        <v>11882759.25</v>
      </c>
      <c r="P155" s="43">
        <v>60</v>
      </c>
      <c r="Q155" s="43">
        <v>138543.81</v>
      </c>
      <c r="R155" s="43">
        <f t="shared" si="65"/>
        <v>2134</v>
      </c>
      <c r="S155" s="43">
        <f t="shared" si="66"/>
        <v>12021303.060000001</v>
      </c>
      <c r="T155" s="43">
        <f t="shared" si="76"/>
        <v>4194</v>
      </c>
      <c r="U155" s="43">
        <f t="shared" si="77"/>
        <v>24064375.43</v>
      </c>
      <c r="V155" s="16"/>
    </row>
    <row r="156" spans="1:22" s="9" customFormat="1" x14ac:dyDescent="0.2">
      <c r="A156" s="33">
        <v>149</v>
      </c>
      <c r="B156" s="54" t="s">
        <v>337</v>
      </c>
      <c r="C156" s="1" t="s">
        <v>338</v>
      </c>
      <c r="D156" s="44">
        <v>1</v>
      </c>
      <c r="E156" s="44">
        <v>25125</v>
      </c>
      <c r="F156" s="44">
        <v>73</v>
      </c>
      <c r="G156" s="44">
        <v>601310.46</v>
      </c>
      <c r="H156" s="44">
        <v>544</v>
      </c>
      <c r="I156" s="44">
        <v>328484.13</v>
      </c>
      <c r="J156" s="44">
        <v>6118</v>
      </c>
      <c r="K156" s="44">
        <v>9948144</v>
      </c>
      <c r="L156" s="44">
        <f t="shared" si="74"/>
        <v>6736</v>
      </c>
      <c r="M156" s="44">
        <f t="shared" si="75"/>
        <v>10903063.59</v>
      </c>
      <c r="N156" s="44">
        <v>3464</v>
      </c>
      <c r="O156" s="44">
        <v>10305685.810000001</v>
      </c>
      <c r="P156" s="44">
        <v>14</v>
      </c>
      <c r="Q156" s="44">
        <v>109807.73</v>
      </c>
      <c r="R156" s="42">
        <f t="shared" si="65"/>
        <v>3478</v>
      </c>
      <c r="S156" s="42">
        <f t="shared" si="66"/>
        <v>10415493.540000001</v>
      </c>
      <c r="T156" s="44">
        <f t="shared" si="76"/>
        <v>10214</v>
      </c>
      <c r="U156" s="44">
        <f t="shared" si="77"/>
        <v>21318557.130000003</v>
      </c>
      <c r="V156" s="16"/>
    </row>
    <row r="157" spans="1:22" s="9" customFormat="1" x14ac:dyDescent="0.2">
      <c r="A157" s="30">
        <v>150</v>
      </c>
      <c r="B157" s="53" t="s">
        <v>317</v>
      </c>
      <c r="C157" s="32" t="s">
        <v>318</v>
      </c>
      <c r="D157" s="43"/>
      <c r="E157" s="43"/>
      <c r="F157" s="43">
        <v>1</v>
      </c>
      <c r="G157" s="43">
        <v>495</v>
      </c>
      <c r="H157" s="43">
        <v>551</v>
      </c>
      <c r="I157" s="43">
        <v>2172814.7799999998</v>
      </c>
      <c r="J157" s="43">
        <v>1353</v>
      </c>
      <c r="K157" s="43">
        <v>9272242.3300000001</v>
      </c>
      <c r="L157" s="43">
        <f t="shared" si="74"/>
        <v>1905</v>
      </c>
      <c r="M157" s="43">
        <f t="shared" si="75"/>
        <v>11445552.109999999</v>
      </c>
      <c r="N157" s="43">
        <v>773</v>
      </c>
      <c r="O157" s="43">
        <v>7349590.4699999997</v>
      </c>
      <c r="P157" s="43">
        <v>17</v>
      </c>
      <c r="Q157" s="43">
        <v>239528.68</v>
      </c>
      <c r="R157" s="43">
        <f t="shared" si="65"/>
        <v>790</v>
      </c>
      <c r="S157" s="43">
        <f t="shared" si="66"/>
        <v>7589119.1499999994</v>
      </c>
      <c r="T157" s="43">
        <f t="shared" si="76"/>
        <v>2695</v>
      </c>
      <c r="U157" s="43">
        <f t="shared" si="77"/>
        <v>19034671.259999998</v>
      </c>
      <c r="V157" s="16"/>
    </row>
    <row r="158" spans="1:22" s="9" customFormat="1" x14ac:dyDescent="0.2">
      <c r="A158" s="33">
        <v>151</v>
      </c>
      <c r="B158" s="54" t="s">
        <v>273</v>
      </c>
      <c r="C158" s="1" t="s">
        <v>274</v>
      </c>
      <c r="D158" s="44">
        <v>1</v>
      </c>
      <c r="E158" s="44">
        <v>79000</v>
      </c>
      <c r="F158" s="44">
        <v>56</v>
      </c>
      <c r="G158" s="44">
        <v>1375905.79</v>
      </c>
      <c r="H158" s="44">
        <v>249</v>
      </c>
      <c r="I158" s="44">
        <v>485644.01</v>
      </c>
      <c r="J158" s="44">
        <v>604</v>
      </c>
      <c r="K158" s="44">
        <v>7424336.8799999999</v>
      </c>
      <c r="L158" s="44">
        <f t="shared" si="74"/>
        <v>910</v>
      </c>
      <c r="M158" s="44">
        <f t="shared" si="75"/>
        <v>9364886.6799999997</v>
      </c>
      <c r="N158" s="44">
        <v>437</v>
      </c>
      <c r="O158" s="44">
        <v>8755145.2100000009</v>
      </c>
      <c r="P158" s="44">
        <v>37</v>
      </c>
      <c r="Q158" s="44">
        <v>724997.87</v>
      </c>
      <c r="R158" s="42">
        <f t="shared" si="65"/>
        <v>474</v>
      </c>
      <c r="S158" s="42">
        <f t="shared" si="66"/>
        <v>9480143.0800000001</v>
      </c>
      <c r="T158" s="44">
        <f t="shared" si="76"/>
        <v>1384</v>
      </c>
      <c r="U158" s="44">
        <f t="shared" si="77"/>
        <v>18845029.759999998</v>
      </c>
      <c r="V158" s="16"/>
    </row>
    <row r="159" spans="1:22" s="9" customFormat="1" x14ac:dyDescent="0.2">
      <c r="A159" s="30">
        <v>152</v>
      </c>
      <c r="B159" s="53" t="s">
        <v>319</v>
      </c>
      <c r="C159" s="32" t="s">
        <v>320</v>
      </c>
      <c r="D159" s="43"/>
      <c r="E159" s="43"/>
      <c r="F159" s="43">
        <v>16</v>
      </c>
      <c r="G159" s="43">
        <v>122148.82</v>
      </c>
      <c r="H159" s="43">
        <v>275</v>
      </c>
      <c r="I159" s="43">
        <v>221660.74</v>
      </c>
      <c r="J159" s="43">
        <v>5031</v>
      </c>
      <c r="K159" s="43">
        <v>7771660.6299999999</v>
      </c>
      <c r="L159" s="43">
        <f t="shared" si="74"/>
        <v>5322</v>
      </c>
      <c r="M159" s="43">
        <f t="shared" si="75"/>
        <v>8115470.1900000004</v>
      </c>
      <c r="N159" s="43">
        <v>988</v>
      </c>
      <c r="O159" s="43">
        <v>7769438.6100000003</v>
      </c>
      <c r="P159" s="43">
        <v>11</v>
      </c>
      <c r="Q159" s="43">
        <v>29975</v>
      </c>
      <c r="R159" s="43">
        <f t="shared" si="65"/>
        <v>999</v>
      </c>
      <c r="S159" s="43">
        <f t="shared" si="66"/>
        <v>7799413.6100000003</v>
      </c>
      <c r="T159" s="43">
        <f t="shared" si="76"/>
        <v>6321</v>
      </c>
      <c r="U159" s="43">
        <f t="shared" si="77"/>
        <v>15914883.800000001</v>
      </c>
      <c r="V159" s="16"/>
    </row>
    <row r="160" spans="1:22" s="9" customFormat="1" x14ac:dyDescent="0.2">
      <c r="A160" s="33">
        <v>153</v>
      </c>
      <c r="B160" s="54" t="s">
        <v>327</v>
      </c>
      <c r="C160" s="1" t="s">
        <v>328</v>
      </c>
      <c r="D160" s="44"/>
      <c r="E160" s="44"/>
      <c r="F160" s="44"/>
      <c r="G160" s="44"/>
      <c r="H160" s="44">
        <v>304</v>
      </c>
      <c r="I160" s="44">
        <v>207222.26</v>
      </c>
      <c r="J160" s="44">
        <v>3628</v>
      </c>
      <c r="K160" s="44">
        <v>7504545.8799999999</v>
      </c>
      <c r="L160" s="44">
        <f t="shared" si="74"/>
        <v>3932</v>
      </c>
      <c r="M160" s="44">
        <f t="shared" si="75"/>
        <v>7711768.1399999997</v>
      </c>
      <c r="N160" s="44">
        <v>737</v>
      </c>
      <c r="O160" s="44">
        <v>7331110.8700000001</v>
      </c>
      <c r="P160" s="44">
        <v>1</v>
      </c>
      <c r="Q160" s="44">
        <v>20000</v>
      </c>
      <c r="R160" s="42">
        <f t="shared" si="65"/>
        <v>738</v>
      </c>
      <c r="S160" s="42">
        <f t="shared" si="66"/>
        <v>7351110.8700000001</v>
      </c>
      <c r="T160" s="44">
        <f t="shared" si="76"/>
        <v>4670</v>
      </c>
      <c r="U160" s="44">
        <f t="shared" si="77"/>
        <v>15062879.01</v>
      </c>
      <c r="V160" s="16"/>
    </row>
    <row r="161" spans="1:22" s="9" customFormat="1" x14ac:dyDescent="0.2">
      <c r="A161" s="30">
        <v>154</v>
      </c>
      <c r="B161" s="53" t="s">
        <v>323</v>
      </c>
      <c r="C161" s="32" t="s">
        <v>324</v>
      </c>
      <c r="D161" s="43"/>
      <c r="E161" s="43"/>
      <c r="F161" s="43">
        <v>34</v>
      </c>
      <c r="G161" s="43">
        <v>39475.11</v>
      </c>
      <c r="H161" s="43">
        <v>715</v>
      </c>
      <c r="I161" s="43">
        <v>1740564.93</v>
      </c>
      <c r="J161" s="43">
        <v>1596</v>
      </c>
      <c r="K161" s="43">
        <v>5511974.2300000004</v>
      </c>
      <c r="L161" s="43">
        <f t="shared" ref="L161:M176" si="78">J161+H161+F161+D161</f>
        <v>2345</v>
      </c>
      <c r="M161" s="43">
        <f t="shared" si="78"/>
        <v>7292014.2700000005</v>
      </c>
      <c r="N161" s="43">
        <v>811</v>
      </c>
      <c r="O161" s="43">
        <v>5492139.9699999997</v>
      </c>
      <c r="P161" s="43">
        <v>133</v>
      </c>
      <c r="Q161" s="43">
        <v>1685100.5</v>
      </c>
      <c r="R161" s="43">
        <f t="shared" si="65"/>
        <v>944</v>
      </c>
      <c r="S161" s="43">
        <f t="shared" si="66"/>
        <v>7177240.4699999997</v>
      </c>
      <c r="T161" s="43">
        <f t="shared" ref="T161:U176" si="79">R161+L161</f>
        <v>3289</v>
      </c>
      <c r="U161" s="43">
        <f t="shared" si="79"/>
        <v>14469254.74</v>
      </c>
      <c r="V161" s="16"/>
    </row>
    <row r="162" spans="1:22" s="9" customFormat="1" x14ac:dyDescent="0.2">
      <c r="A162" s="33">
        <v>155</v>
      </c>
      <c r="B162" s="54" t="s">
        <v>301</v>
      </c>
      <c r="C162" s="1" t="s">
        <v>302</v>
      </c>
      <c r="D162" s="44"/>
      <c r="E162" s="44"/>
      <c r="F162" s="44"/>
      <c r="G162" s="44"/>
      <c r="H162" s="44">
        <v>665</v>
      </c>
      <c r="I162" s="44">
        <v>2196394.4700000002</v>
      </c>
      <c r="J162" s="44">
        <v>1114</v>
      </c>
      <c r="K162" s="44">
        <v>6818027.7400000002</v>
      </c>
      <c r="L162" s="44">
        <f t="shared" si="78"/>
        <v>1779</v>
      </c>
      <c r="M162" s="44">
        <f t="shared" si="78"/>
        <v>9014422.2100000009</v>
      </c>
      <c r="N162" s="44">
        <v>343</v>
      </c>
      <c r="O162" s="44">
        <v>4465575.46</v>
      </c>
      <c r="P162" s="44">
        <v>5</v>
      </c>
      <c r="Q162" s="44">
        <v>9255.9</v>
      </c>
      <c r="R162" s="42">
        <f t="shared" si="65"/>
        <v>348</v>
      </c>
      <c r="S162" s="42">
        <f t="shared" si="66"/>
        <v>4474831.3600000003</v>
      </c>
      <c r="T162" s="44">
        <f t="shared" si="79"/>
        <v>2127</v>
      </c>
      <c r="U162" s="44">
        <f t="shared" si="79"/>
        <v>13489253.57</v>
      </c>
      <c r="V162" s="16"/>
    </row>
    <row r="163" spans="1:22" s="9" customFormat="1" x14ac:dyDescent="0.2">
      <c r="A163" s="30">
        <v>156</v>
      </c>
      <c r="B163" s="53" t="s">
        <v>363</v>
      </c>
      <c r="C163" s="32" t="s">
        <v>364</v>
      </c>
      <c r="D163" s="43"/>
      <c r="E163" s="43"/>
      <c r="F163" s="43"/>
      <c r="G163" s="43"/>
      <c r="H163" s="43">
        <v>190</v>
      </c>
      <c r="I163" s="43">
        <v>694464.46</v>
      </c>
      <c r="J163" s="43">
        <v>614</v>
      </c>
      <c r="K163" s="43">
        <v>4220629.51</v>
      </c>
      <c r="L163" s="43">
        <f t="shared" si="78"/>
        <v>804</v>
      </c>
      <c r="M163" s="43">
        <f t="shared" si="78"/>
        <v>4915093.97</v>
      </c>
      <c r="N163" s="43">
        <v>330</v>
      </c>
      <c r="O163" s="43">
        <v>5506516.5800000001</v>
      </c>
      <c r="P163" s="43">
        <v>51</v>
      </c>
      <c r="Q163" s="43">
        <v>1926915.43</v>
      </c>
      <c r="R163" s="43">
        <f t="shared" si="65"/>
        <v>381</v>
      </c>
      <c r="S163" s="43">
        <f t="shared" si="66"/>
        <v>7433432.0099999998</v>
      </c>
      <c r="T163" s="43">
        <f t="shared" si="79"/>
        <v>1185</v>
      </c>
      <c r="U163" s="43">
        <f t="shared" si="79"/>
        <v>12348525.98</v>
      </c>
      <c r="V163" s="16"/>
    </row>
    <row r="164" spans="1:22" s="9" customFormat="1" x14ac:dyDescent="0.2">
      <c r="A164" s="33">
        <v>157</v>
      </c>
      <c r="B164" s="54" t="s">
        <v>331</v>
      </c>
      <c r="C164" s="1" t="s">
        <v>332</v>
      </c>
      <c r="D164" s="44"/>
      <c r="E164" s="44"/>
      <c r="F164" s="44"/>
      <c r="G164" s="44"/>
      <c r="H164" s="44">
        <v>622</v>
      </c>
      <c r="I164" s="44">
        <v>335241.11</v>
      </c>
      <c r="J164" s="44">
        <v>2909</v>
      </c>
      <c r="K164" s="44">
        <v>5850108.1399999997</v>
      </c>
      <c r="L164" s="44">
        <f t="shared" si="78"/>
        <v>3531</v>
      </c>
      <c r="M164" s="44">
        <f t="shared" si="78"/>
        <v>6185349.25</v>
      </c>
      <c r="N164" s="44">
        <v>608</v>
      </c>
      <c r="O164" s="44">
        <v>5522476.3700000001</v>
      </c>
      <c r="P164" s="44">
        <v>1</v>
      </c>
      <c r="Q164" s="44">
        <v>476.4</v>
      </c>
      <c r="R164" s="42">
        <f t="shared" si="65"/>
        <v>609</v>
      </c>
      <c r="S164" s="42">
        <f t="shared" si="66"/>
        <v>5522952.7700000005</v>
      </c>
      <c r="T164" s="44">
        <f t="shared" si="79"/>
        <v>4140</v>
      </c>
      <c r="U164" s="44">
        <f t="shared" si="79"/>
        <v>11708302.02</v>
      </c>
      <c r="V164" s="16"/>
    </row>
    <row r="165" spans="1:22" s="9" customFormat="1" x14ac:dyDescent="0.2">
      <c r="A165" s="30">
        <v>158</v>
      </c>
      <c r="B165" s="53" t="s">
        <v>313</v>
      </c>
      <c r="C165" s="32" t="s">
        <v>314</v>
      </c>
      <c r="D165" s="43"/>
      <c r="E165" s="43"/>
      <c r="F165" s="43"/>
      <c r="G165" s="43"/>
      <c r="H165" s="43"/>
      <c r="I165" s="43"/>
      <c r="J165" s="43">
        <v>23</v>
      </c>
      <c r="K165" s="43">
        <v>110053.68</v>
      </c>
      <c r="L165" s="43">
        <f t="shared" si="78"/>
        <v>23</v>
      </c>
      <c r="M165" s="43">
        <f t="shared" si="78"/>
        <v>110053.68</v>
      </c>
      <c r="N165" s="43">
        <v>4</v>
      </c>
      <c r="O165" s="43">
        <v>6150000</v>
      </c>
      <c r="P165" s="43">
        <v>4</v>
      </c>
      <c r="Q165" s="43">
        <v>4900000</v>
      </c>
      <c r="R165" s="43">
        <f t="shared" si="65"/>
        <v>8</v>
      </c>
      <c r="S165" s="43">
        <f t="shared" si="66"/>
        <v>11050000</v>
      </c>
      <c r="T165" s="43">
        <f t="shared" si="79"/>
        <v>31</v>
      </c>
      <c r="U165" s="43">
        <f t="shared" si="79"/>
        <v>11160053.68</v>
      </c>
      <c r="V165" s="16"/>
    </row>
    <row r="166" spans="1:22" s="9" customFormat="1" x14ac:dyDescent="0.2">
      <c r="A166" s="33">
        <v>159</v>
      </c>
      <c r="B166" s="54" t="s">
        <v>325</v>
      </c>
      <c r="C166" s="1" t="s">
        <v>326</v>
      </c>
      <c r="D166" s="44"/>
      <c r="E166" s="44"/>
      <c r="F166" s="44"/>
      <c r="G166" s="44"/>
      <c r="H166" s="44">
        <v>24</v>
      </c>
      <c r="I166" s="44">
        <v>1235469.02</v>
      </c>
      <c r="J166" s="44">
        <v>123</v>
      </c>
      <c r="K166" s="44">
        <v>3816063.02</v>
      </c>
      <c r="L166" s="44">
        <f t="shared" si="78"/>
        <v>147</v>
      </c>
      <c r="M166" s="44">
        <f t="shared" si="78"/>
        <v>5051532.04</v>
      </c>
      <c r="N166" s="44">
        <v>36</v>
      </c>
      <c r="O166" s="44">
        <v>3737596.73</v>
      </c>
      <c r="P166" s="44">
        <v>28</v>
      </c>
      <c r="Q166" s="44">
        <v>1812375.45</v>
      </c>
      <c r="R166" s="42">
        <f t="shared" si="65"/>
        <v>64</v>
      </c>
      <c r="S166" s="42">
        <f t="shared" si="66"/>
        <v>5549972.1799999997</v>
      </c>
      <c r="T166" s="44">
        <f t="shared" si="79"/>
        <v>211</v>
      </c>
      <c r="U166" s="44">
        <f t="shared" si="79"/>
        <v>10601504.219999999</v>
      </c>
      <c r="V166" s="16"/>
    </row>
    <row r="167" spans="1:22" s="9" customFormat="1" x14ac:dyDescent="0.2">
      <c r="A167" s="30">
        <v>160</v>
      </c>
      <c r="B167" s="53" t="s">
        <v>349</v>
      </c>
      <c r="C167" s="32" t="s">
        <v>350</v>
      </c>
      <c r="D167" s="43"/>
      <c r="E167" s="43"/>
      <c r="F167" s="43"/>
      <c r="G167" s="43"/>
      <c r="H167" s="43">
        <v>16</v>
      </c>
      <c r="I167" s="43">
        <v>3837383.72</v>
      </c>
      <c r="J167" s="43">
        <v>22</v>
      </c>
      <c r="K167" s="43">
        <v>59849.49</v>
      </c>
      <c r="L167" s="43">
        <f t="shared" si="78"/>
        <v>38</v>
      </c>
      <c r="M167" s="43">
        <f t="shared" si="78"/>
        <v>3897233.2100000004</v>
      </c>
      <c r="N167" s="43"/>
      <c r="O167" s="43"/>
      <c r="P167" s="43">
        <v>4</v>
      </c>
      <c r="Q167" s="43">
        <v>4000000</v>
      </c>
      <c r="R167" s="43">
        <f t="shared" si="65"/>
        <v>4</v>
      </c>
      <c r="S167" s="43">
        <f t="shared" si="66"/>
        <v>4000000</v>
      </c>
      <c r="T167" s="43">
        <f t="shared" si="79"/>
        <v>42</v>
      </c>
      <c r="U167" s="43">
        <f t="shared" si="79"/>
        <v>7897233.2100000009</v>
      </c>
      <c r="V167" s="16"/>
    </row>
    <row r="168" spans="1:22" s="9" customFormat="1" x14ac:dyDescent="0.2">
      <c r="A168" s="33">
        <v>161</v>
      </c>
      <c r="B168" s="54" t="s">
        <v>343</v>
      </c>
      <c r="C168" s="1" t="s">
        <v>344</v>
      </c>
      <c r="D168" s="44"/>
      <c r="E168" s="44"/>
      <c r="F168" s="44">
        <v>8</v>
      </c>
      <c r="G168" s="44">
        <v>52893.3</v>
      </c>
      <c r="H168" s="44">
        <v>406</v>
      </c>
      <c r="I168" s="44">
        <v>294939.28999999998</v>
      </c>
      <c r="J168" s="44">
        <v>1155</v>
      </c>
      <c r="K168" s="44">
        <v>3344373.96</v>
      </c>
      <c r="L168" s="44">
        <f t="shared" ref="L168:L171" si="80">J168+H168+F168+D168</f>
        <v>1569</v>
      </c>
      <c r="M168" s="44">
        <f t="shared" ref="M168:M171" si="81">K168+I168+G168+E168</f>
        <v>3692206.55</v>
      </c>
      <c r="N168" s="44">
        <v>415</v>
      </c>
      <c r="O168" s="44">
        <v>3107665.67</v>
      </c>
      <c r="P168" s="44"/>
      <c r="Q168" s="44"/>
      <c r="R168" s="42">
        <f t="shared" ref="R168:R171" si="82">N168+P168</f>
        <v>415</v>
      </c>
      <c r="S168" s="42">
        <f t="shared" ref="S168:S171" si="83">O168+Q168</f>
        <v>3107665.67</v>
      </c>
      <c r="T168" s="44">
        <f t="shared" ref="T168:T171" si="84">R168+L168</f>
        <v>1984</v>
      </c>
      <c r="U168" s="44">
        <f t="shared" ref="U168:U171" si="85">S168+M168</f>
        <v>6799872.2199999997</v>
      </c>
      <c r="V168" s="16"/>
    </row>
    <row r="169" spans="1:22" s="9" customFormat="1" x14ac:dyDescent="0.2">
      <c r="A169" s="30">
        <v>162</v>
      </c>
      <c r="B169" s="53" t="s">
        <v>341</v>
      </c>
      <c r="C169" s="32" t="s">
        <v>342</v>
      </c>
      <c r="D169" s="43"/>
      <c r="E169" s="43"/>
      <c r="F169" s="43"/>
      <c r="G169" s="43"/>
      <c r="H169" s="43">
        <v>56</v>
      </c>
      <c r="I169" s="43">
        <v>111162.63</v>
      </c>
      <c r="J169" s="43">
        <v>921</v>
      </c>
      <c r="K169" s="43">
        <v>2909182.64</v>
      </c>
      <c r="L169" s="43">
        <f t="shared" si="80"/>
        <v>977</v>
      </c>
      <c r="M169" s="43">
        <f t="shared" si="81"/>
        <v>3020345.27</v>
      </c>
      <c r="N169" s="43">
        <v>390</v>
      </c>
      <c r="O169" s="43">
        <v>3218260.14</v>
      </c>
      <c r="P169" s="43">
        <v>6</v>
      </c>
      <c r="Q169" s="43">
        <v>366489</v>
      </c>
      <c r="R169" s="43">
        <f t="shared" si="82"/>
        <v>396</v>
      </c>
      <c r="S169" s="43">
        <f t="shared" si="83"/>
        <v>3584749.14</v>
      </c>
      <c r="T169" s="43">
        <f t="shared" si="84"/>
        <v>1373</v>
      </c>
      <c r="U169" s="43">
        <f t="shared" si="85"/>
        <v>6605094.4100000001</v>
      </c>
      <c r="V169" s="16"/>
    </row>
    <row r="170" spans="1:22" s="9" customFormat="1" x14ac:dyDescent="0.2">
      <c r="A170" s="33">
        <v>163</v>
      </c>
      <c r="B170" s="54" t="s">
        <v>339</v>
      </c>
      <c r="C170" s="1" t="s">
        <v>340</v>
      </c>
      <c r="D170" s="44"/>
      <c r="E170" s="44"/>
      <c r="F170" s="44"/>
      <c r="G170" s="44"/>
      <c r="H170" s="44"/>
      <c r="I170" s="44"/>
      <c r="J170" s="44">
        <v>2021</v>
      </c>
      <c r="K170" s="44">
        <v>3289633.5</v>
      </c>
      <c r="L170" s="44">
        <f t="shared" si="80"/>
        <v>2021</v>
      </c>
      <c r="M170" s="44">
        <f t="shared" si="81"/>
        <v>3289633.5</v>
      </c>
      <c r="N170" s="44">
        <v>227</v>
      </c>
      <c r="O170" s="44">
        <v>3306253.99</v>
      </c>
      <c r="P170" s="44"/>
      <c r="Q170" s="44"/>
      <c r="R170" s="42">
        <f t="shared" si="82"/>
        <v>227</v>
      </c>
      <c r="S170" s="42">
        <f t="shared" si="83"/>
        <v>3306253.99</v>
      </c>
      <c r="T170" s="44">
        <f t="shared" si="84"/>
        <v>2248</v>
      </c>
      <c r="U170" s="44">
        <f t="shared" si="85"/>
        <v>6595887.4900000002</v>
      </c>
      <c r="V170" s="16"/>
    </row>
    <row r="171" spans="1:22" s="9" customFormat="1" x14ac:dyDescent="0.2">
      <c r="A171" s="30">
        <v>164</v>
      </c>
      <c r="B171" s="53" t="s">
        <v>335</v>
      </c>
      <c r="C171" s="32" t="s">
        <v>336</v>
      </c>
      <c r="D171" s="43"/>
      <c r="E171" s="43"/>
      <c r="F171" s="43"/>
      <c r="G171" s="43"/>
      <c r="H171" s="43">
        <v>109</v>
      </c>
      <c r="I171" s="43">
        <v>207230.26</v>
      </c>
      <c r="J171" s="43">
        <v>1427</v>
      </c>
      <c r="K171" s="43">
        <v>2994532.34</v>
      </c>
      <c r="L171" s="43">
        <f t="shared" si="80"/>
        <v>1536</v>
      </c>
      <c r="M171" s="43">
        <f t="shared" si="81"/>
        <v>3201762.5999999996</v>
      </c>
      <c r="N171" s="43">
        <v>632</v>
      </c>
      <c r="O171" s="43">
        <v>2891507.39</v>
      </c>
      <c r="P171" s="43">
        <v>4</v>
      </c>
      <c r="Q171" s="43">
        <v>108087</v>
      </c>
      <c r="R171" s="43">
        <f t="shared" si="82"/>
        <v>636</v>
      </c>
      <c r="S171" s="43">
        <f t="shared" si="83"/>
        <v>2999594.39</v>
      </c>
      <c r="T171" s="43">
        <f t="shared" si="84"/>
        <v>2172</v>
      </c>
      <c r="U171" s="43">
        <f t="shared" si="85"/>
        <v>6201356.9900000002</v>
      </c>
      <c r="V171" s="16"/>
    </row>
    <row r="172" spans="1:22" s="9" customFormat="1" x14ac:dyDescent="0.2">
      <c r="A172" s="33">
        <v>165</v>
      </c>
      <c r="B172" s="54" t="s">
        <v>347</v>
      </c>
      <c r="C172" s="1" t="s">
        <v>348</v>
      </c>
      <c r="D172" s="44"/>
      <c r="E172" s="44"/>
      <c r="F172" s="44">
        <v>1</v>
      </c>
      <c r="G172" s="44">
        <v>392</v>
      </c>
      <c r="H172" s="44">
        <v>110</v>
      </c>
      <c r="I172" s="44">
        <v>335488.59000000003</v>
      </c>
      <c r="J172" s="44">
        <v>936</v>
      </c>
      <c r="K172" s="44">
        <v>2810001.37</v>
      </c>
      <c r="L172" s="44">
        <f t="shared" si="78"/>
        <v>1047</v>
      </c>
      <c r="M172" s="44">
        <f t="shared" si="78"/>
        <v>3145881.96</v>
      </c>
      <c r="N172" s="44">
        <v>816</v>
      </c>
      <c r="O172" s="44">
        <v>2749509.13</v>
      </c>
      <c r="P172" s="44">
        <v>18</v>
      </c>
      <c r="Q172" s="44">
        <v>246019.17</v>
      </c>
      <c r="R172" s="42">
        <f t="shared" si="65"/>
        <v>834</v>
      </c>
      <c r="S172" s="42">
        <f t="shared" si="66"/>
        <v>2995528.3</v>
      </c>
      <c r="T172" s="44">
        <f t="shared" si="79"/>
        <v>1881</v>
      </c>
      <c r="U172" s="44">
        <f t="shared" si="79"/>
        <v>6141410.2599999998</v>
      </c>
      <c r="V172" s="16"/>
    </row>
    <row r="173" spans="1:22" s="9" customFormat="1" x14ac:dyDescent="0.2">
      <c r="A173" s="30">
        <v>166</v>
      </c>
      <c r="B173" s="53" t="s">
        <v>329</v>
      </c>
      <c r="C173" s="32" t="s">
        <v>330</v>
      </c>
      <c r="D173" s="43"/>
      <c r="E173" s="43"/>
      <c r="F173" s="43"/>
      <c r="G173" s="43"/>
      <c r="H173" s="43">
        <v>183</v>
      </c>
      <c r="I173" s="43">
        <v>471939.63</v>
      </c>
      <c r="J173" s="43">
        <v>33</v>
      </c>
      <c r="K173" s="43">
        <v>2119832.33</v>
      </c>
      <c r="L173" s="43">
        <f t="shared" si="78"/>
        <v>216</v>
      </c>
      <c r="M173" s="43">
        <f t="shared" si="78"/>
        <v>2591771.96</v>
      </c>
      <c r="N173" s="43">
        <v>5</v>
      </c>
      <c r="O173" s="43">
        <v>2235639.48</v>
      </c>
      <c r="P173" s="43">
        <v>1</v>
      </c>
      <c r="Q173" s="43">
        <v>300000</v>
      </c>
      <c r="R173" s="43">
        <f t="shared" ref="R173:R176" si="86">N173+P173</f>
        <v>6</v>
      </c>
      <c r="S173" s="43">
        <f t="shared" ref="S173:S176" si="87">O173+Q173</f>
        <v>2535639.48</v>
      </c>
      <c r="T173" s="43">
        <f t="shared" si="79"/>
        <v>222</v>
      </c>
      <c r="U173" s="43">
        <f t="shared" si="79"/>
        <v>5127411.4399999995</v>
      </c>
      <c r="V173" s="16"/>
    </row>
    <row r="174" spans="1:22" s="9" customFormat="1" x14ac:dyDescent="0.2">
      <c r="A174" s="33">
        <v>167</v>
      </c>
      <c r="B174" s="54" t="s">
        <v>345</v>
      </c>
      <c r="C174" s="1" t="s">
        <v>346</v>
      </c>
      <c r="D174" s="44"/>
      <c r="E174" s="44"/>
      <c r="F174" s="44">
        <v>11</v>
      </c>
      <c r="G174" s="44">
        <v>169601.93</v>
      </c>
      <c r="H174" s="44">
        <v>19</v>
      </c>
      <c r="I174" s="44">
        <v>541828.73</v>
      </c>
      <c r="J174" s="44">
        <v>119</v>
      </c>
      <c r="K174" s="44">
        <v>1305166.73</v>
      </c>
      <c r="L174" s="44">
        <f t="shared" si="78"/>
        <v>149</v>
      </c>
      <c r="M174" s="44">
        <f t="shared" si="78"/>
        <v>2016597.39</v>
      </c>
      <c r="N174" s="44">
        <v>129</v>
      </c>
      <c r="O174" s="44">
        <v>1570449.02</v>
      </c>
      <c r="P174" s="44">
        <v>22</v>
      </c>
      <c r="Q174" s="44">
        <v>637509.09</v>
      </c>
      <c r="R174" s="42">
        <f t="shared" si="86"/>
        <v>151</v>
      </c>
      <c r="S174" s="42">
        <f t="shared" si="87"/>
        <v>2207958.11</v>
      </c>
      <c r="T174" s="44">
        <f t="shared" si="79"/>
        <v>300</v>
      </c>
      <c r="U174" s="44">
        <f t="shared" si="79"/>
        <v>4224555.5</v>
      </c>
      <c r="V174" s="16"/>
    </row>
    <row r="175" spans="1:22" s="9" customFormat="1" x14ac:dyDescent="0.2">
      <c r="A175" s="30">
        <v>168</v>
      </c>
      <c r="B175" s="53" t="s">
        <v>333</v>
      </c>
      <c r="C175" s="32" t="s">
        <v>334</v>
      </c>
      <c r="D175" s="43"/>
      <c r="E175" s="43"/>
      <c r="F175" s="43"/>
      <c r="G175" s="43"/>
      <c r="H175" s="43">
        <v>5</v>
      </c>
      <c r="I175" s="43">
        <v>1444366.7</v>
      </c>
      <c r="J175" s="43">
        <v>6</v>
      </c>
      <c r="K175" s="43">
        <v>34459.25</v>
      </c>
      <c r="L175" s="43">
        <f t="shared" si="78"/>
        <v>11</v>
      </c>
      <c r="M175" s="43">
        <f t="shared" si="78"/>
        <v>1478825.95</v>
      </c>
      <c r="N175" s="43"/>
      <c r="O175" s="43"/>
      <c r="P175" s="43">
        <v>3</v>
      </c>
      <c r="Q175" s="43">
        <v>2074716.24</v>
      </c>
      <c r="R175" s="43">
        <f t="shared" si="86"/>
        <v>3</v>
      </c>
      <c r="S175" s="43">
        <f t="shared" si="87"/>
        <v>2074716.24</v>
      </c>
      <c r="T175" s="43">
        <f t="shared" si="79"/>
        <v>14</v>
      </c>
      <c r="U175" s="43">
        <f t="shared" si="79"/>
        <v>3553542.19</v>
      </c>
      <c r="V175" s="16"/>
    </row>
    <row r="176" spans="1:22" s="9" customFormat="1" x14ac:dyDescent="0.2">
      <c r="A176" s="33">
        <v>169</v>
      </c>
      <c r="B176" s="54" t="s">
        <v>351</v>
      </c>
      <c r="C176" s="1" t="s">
        <v>352</v>
      </c>
      <c r="D176" s="44"/>
      <c r="E176" s="44"/>
      <c r="F176" s="44"/>
      <c r="G176" s="44"/>
      <c r="H176" s="44">
        <v>6</v>
      </c>
      <c r="I176" s="44">
        <v>34370.959999999999</v>
      </c>
      <c r="J176" s="44">
        <v>16</v>
      </c>
      <c r="K176" s="44">
        <v>67920.75</v>
      </c>
      <c r="L176" s="44">
        <f t="shared" si="78"/>
        <v>22</v>
      </c>
      <c r="M176" s="44">
        <f t="shared" si="78"/>
        <v>102291.70999999999</v>
      </c>
      <c r="N176" s="44"/>
      <c r="O176" s="44"/>
      <c r="P176" s="44">
        <v>3</v>
      </c>
      <c r="Q176" s="44">
        <v>2185152</v>
      </c>
      <c r="R176" s="42">
        <f t="shared" si="86"/>
        <v>3</v>
      </c>
      <c r="S176" s="42">
        <f t="shared" si="87"/>
        <v>2185152</v>
      </c>
      <c r="T176" s="44">
        <f t="shared" si="79"/>
        <v>25</v>
      </c>
      <c r="U176" s="44">
        <f t="shared" si="79"/>
        <v>2287443.71</v>
      </c>
      <c r="V176" s="16"/>
    </row>
    <row r="177" spans="1:25" s="9" customFormat="1" x14ac:dyDescent="0.2">
      <c r="A177" s="30">
        <v>170</v>
      </c>
      <c r="B177" s="53" t="s">
        <v>353</v>
      </c>
      <c r="C177" s="32" t="s">
        <v>354</v>
      </c>
      <c r="D177" s="43"/>
      <c r="E177" s="43"/>
      <c r="F177" s="43"/>
      <c r="G177" s="43"/>
      <c r="H177" s="43">
        <v>383</v>
      </c>
      <c r="I177" s="43">
        <v>209290.35</v>
      </c>
      <c r="J177" s="43">
        <v>470</v>
      </c>
      <c r="K177" s="43">
        <v>554494.13</v>
      </c>
      <c r="L177" s="43">
        <f t="shared" ref="L177:L181" si="88">J177+H177+F177+D177</f>
        <v>853</v>
      </c>
      <c r="M177" s="43">
        <f t="shared" ref="M177:M181" si="89">K177+I177+G177+E177</f>
        <v>763784.48</v>
      </c>
      <c r="N177" s="43">
        <v>36</v>
      </c>
      <c r="O177" s="43">
        <v>355045.4</v>
      </c>
      <c r="P177" s="43"/>
      <c r="Q177" s="43"/>
      <c r="R177" s="43">
        <f t="shared" si="65"/>
        <v>36</v>
      </c>
      <c r="S177" s="43">
        <f t="shared" si="66"/>
        <v>355045.4</v>
      </c>
      <c r="T177" s="43">
        <f t="shared" ref="T177:T181" si="90">R177+L177</f>
        <v>889</v>
      </c>
      <c r="U177" s="43">
        <f t="shared" ref="U177:U181" si="91">S177+M177</f>
        <v>1118829.8799999999</v>
      </c>
      <c r="V177" s="16"/>
    </row>
    <row r="178" spans="1:25" s="9" customFormat="1" x14ac:dyDescent="0.2">
      <c r="A178" s="33">
        <v>171</v>
      </c>
      <c r="B178" s="54" t="s">
        <v>355</v>
      </c>
      <c r="C178" s="1" t="s">
        <v>356</v>
      </c>
      <c r="D178" s="44"/>
      <c r="E178" s="44"/>
      <c r="F178" s="44"/>
      <c r="G178" s="44"/>
      <c r="H178" s="44">
        <v>61</v>
      </c>
      <c r="I178" s="44">
        <v>16179.5</v>
      </c>
      <c r="J178" s="44">
        <v>39</v>
      </c>
      <c r="K178" s="44">
        <v>50026.69</v>
      </c>
      <c r="L178" s="44">
        <f t="shared" si="88"/>
        <v>100</v>
      </c>
      <c r="M178" s="44">
        <f t="shared" si="89"/>
        <v>66206.19</v>
      </c>
      <c r="N178" s="44">
        <v>5</v>
      </c>
      <c r="O178" s="44">
        <v>29710.6</v>
      </c>
      <c r="P178" s="44"/>
      <c r="Q178" s="44"/>
      <c r="R178" s="42">
        <f t="shared" si="65"/>
        <v>5</v>
      </c>
      <c r="S178" s="42">
        <f t="shared" si="66"/>
        <v>29710.6</v>
      </c>
      <c r="T178" s="44">
        <f t="shared" si="90"/>
        <v>105</v>
      </c>
      <c r="U178" s="44">
        <f t="shared" si="91"/>
        <v>95916.790000000008</v>
      </c>
      <c r="V178" s="16"/>
    </row>
    <row r="179" spans="1:25" s="9" customFormat="1" x14ac:dyDescent="0.2">
      <c r="A179" s="30">
        <v>172</v>
      </c>
      <c r="B179" s="53" t="s">
        <v>357</v>
      </c>
      <c r="C179" s="32" t="s">
        <v>358</v>
      </c>
      <c r="D179" s="43"/>
      <c r="E179" s="43"/>
      <c r="F179" s="43"/>
      <c r="G179" s="43"/>
      <c r="H179" s="43">
        <v>11</v>
      </c>
      <c r="I179" s="43">
        <v>27095.43</v>
      </c>
      <c r="J179" s="43">
        <v>20</v>
      </c>
      <c r="K179" s="43">
        <v>13164.72</v>
      </c>
      <c r="L179" s="43">
        <f t="shared" si="88"/>
        <v>31</v>
      </c>
      <c r="M179" s="43">
        <f t="shared" si="89"/>
        <v>40260.15</v>
      </c>
      <c r="N179" s="43"/>
      <c r="O179" s="43"/>
      <c r="P179" s="43"/>
      <c r="Q179" s="43"/>
      <c r="R179" s="43">
        <f t="shared" si="65"/>
        <v>0</v>
      </c>
      <c r="S179" s="43">
        <f t="shared" si="66"/>
        <v>0</v>
      </c>
      <c r="T179" s="43">
        <f t="shared" si="90"/>
        <v>31</v>
      </c>
      <c r="U179" s="43">
        <f t="shared" si="91"/>
        <v>40260.15</v>
      </c>
      <c r="V179" s="16"/>
    </row>
    <row r="180" spans="1:25" s="9" customFormat="1" x14ac:dyDescent="0.2">
      <c r="A180" s="33">
        <v>173</v>
      </c>
      <c r="B180" s="54" t="s">
        <v>367</v>
      </c>
      <c r="C180" s="1" t="s">
        <v>368</v>
      </c>
      <c r="D180" s="44"/>
      <c r="E180" s="44"/>
      <c r="F180" s="44"/>
      <c r="G180" s="44"/>
      <c r="H180" s="44"/>
      <c r="I180" s="44"/>
      <c r="J180" s="44">
        <v>1</v>
      </c>
      <c r="K180" s="44">
        <v>17400</v>
      </c>
      <c r="L180" s="44">
        <f t="shared" si="88"/>
        <v>1</v>
      </c>
      <c r="M180" s="44">
        <f t="shared" si="89"/>
        <v>17400</v>
      </c>
      <c r="N180" s="44">
        <v>1</v>
      </c>
      <c r="O180" s="44">
        <v>1000</v>
      </c>
      <c r="P180" s="44">
        <v>1</v>
      </c>
      <c r="Q180" s="44">
        <v>1000</v>
      </c>
      <c r="R180" s="42">
        <f t="shared" si="65"/>
        <v>2</v>
      </c>
      <c r="S180" s="42">
        <f t="shared" si="66"/>
        <v>2000</v>
      </c>
      <c r="T180" s="44">
        <f t="shared" si="90"/>
        <v>3</v>
      </c>
      <c r="U180" s="44">
        <f t="shared" si="91"/>
        <v>19400</v>
      </c>
      <c r="V180" s="16"/>
    </row>
    <row r="181" spans="1:25" s="9" customFormat="1" x14ac:dyDescent="0.2">
      <c r="A181" s="30">
        <v>174</v>
      </c>
      <c r="B181" s="53" t="s">
        <v>359</v>
      </c>
      <c r="C181" s="32" t="s">
        <v>360</v>
      </c>
      <c r="D181" s="43"/>
      <c r="E181" s="43"/>
      <c r="F181" s="43"/>
      <c r="G181" s="43"/>
      <c r="H181" s="43"/>
      <c r="I181" s="43"/>
      <c r="J181" s="43">
        <v>6</v>
      </c>
      <c r="K181" s="43">
        <v>2647.8</v>
      </c>
      <c r="L181" s="43">
        <f t="shared" si="88"/>
        <v>6</v>
      </c>
      <c r="M181" s="43">
        <f t="shared" si="89"/>
        <v>2647.8</v>
      </c>
      <c r="N181" s="43">
        <v>17</v>
      </c>
      <c r="O181" s="43">
        <v>2947.55</v>
      </c>
      <c r="P181" s="43">
        <v>1</v>
      </c>
      <c r="Q181" s="43">
        <v>159.28</v>
      </c>
      <c r="R181" s="43">
        <f t="shared" si="65"/>
        <v>18</v>
      </c>
      <c r="S181" s="43">
        <f t="shared" si="66"/>
        <v>3106.8300000000004</v>
      </c>
      <c r="T181" s="43">
        <f t="shared" si="90"/>
        <v>24</v>
      </c>
      <c r="U181" s="43">
        <f t="shared" si="91"/>
        <v>5754.630000000001</v>
      </c>
      <c r="V181" s="16"/>
    </row>
    <row r="182" spans="1:25" s="9" customFormat="1" x14ac:dyDescent="0.2">
      <c r="A182" s="33">
        <v>175</v>
      </c>
      <c r="B182" s="54" t="s">
        <v>365</v>
      </c>
      <c r="C182" s="1" t="s">
        <v>366</v>
      </c>
      <c r="D182" s="44"/>
      <c r="E182" s="44"/>
      <c r="F182" s="44"/>
      <c r="G182" s="44"/>
      <c r="H182" s="44"/>
      <c r="I182" s="44"/>
      <c r="J182" s="44"/>
      <c r="K182" s="44"/>
      <c r="L182" s="44">
        <f t="shared" ref="L182" si="92">J182+H182+F182+D182</f>
        <v>0</v>
      </c>
      <c r="M182" s="44">
        <f t="shared" ref="M182" si="93">K182+I182+G182+E182</f>
        <v>0</v>
      </c>
      <c r="N182" s="44">
        <v>2</v>
      </c>
      <c r="O182" s="44">
        <v>5415.15</v>
      </c>
      <c r="P182" s="44"/>
      <c r="Q182" s="44"/>
      <c r="R182" s="42">
        <f t="shared" ref="R182" si="94">N182+P182</f>
        <v>2</v>
      </c>
      <c r="S182" s="42">
        <f t="shared" ref="S182" si="95">O182+Q182</f>
        <v>5415.15</v>
      </c>
      <c r="T182" s="44">
        <f t="shared" ref="T182" si="96">R182+L182</f>
        <v>2</v>
      </c>
      <c r="U182" s="44">
        <f t="shared" ref="U182" si="97">S182+M182</f>
        <v>5415.15</v>
      </c>
      <c r="V182" s="16"/>
    </row>
    <row r="183" spans="1:25" s="9" customFormat="1" ht="13.5" thickBot="1" x14ac:dyDescent="0.25">
      <c r="A183" s="30"/>
      <c r="B183" s="53"/>
      <c r="C183" s="32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16"/>
    </row>
    <row r="184" spans="1:25" s="9" customFormat="1" ht="14.25" thickTop="1" thickBot="1" x14ac:dyDescent="0.25">
      <c r="A184" s="56" t="s">
        <v>0</v>
      </c>
      <c r="B184" s="56"/>
      <c r="C184" s="57"/>
      <c r="D184" s="50">
        <f>SUM(D8:D183)</f>
        <v>286913</v>
      </c>
      <c r="E184" s="50">
        <f>SUM(E8:E183)</f>
        <v>130424213018.7103</v>
      </c>
      <c r="F184" s="50">
        <f>SUM(F8:F183)</f>
        <v>786383</v>
      </c>
      <c r="G184" s="50">
        <f>SUM(G8:G183)</f>
        <v>89548088041.902161</v>
      </c>
      <c r="H184" s="50">
        <f>SUM(H8:H183)</f>
        <v>1519584</v>
      </c>
      <c r="I184" s="50">
        <f>SUM(I8:I183)</f>
        <v>307802490453.60956</v>
      </c>
      <c r="J184" s="50">
        <f>SUM(J8:J183)</f>
        <v>1890266</v>
      </c>
      <c r="K184" s="50">
        <f>SUM(K8:K183)</f>
        <v>343764738056.56335</v>
      </c>
      <c r="L184" s="50">
        <f>SUM(L8:L183)</f>
        <v>4483146</v>
      </c>
      <c r="M184" s="50">
        <f>SUM(M8:M183)</f>
        <v>871539529570.78528</v>
      </c>
      <c r="N184" s="50">
        <f>SUM(N8:N183)</f>
        <v>441774</v>
      </c>
      <c r="O184" s="50">
        <f>SUM(O8:O183)</f>
        <v>366696923227.63019</v>
      </c>
      <c r="P184" s="50">
        <f>SUM(P8:P183)</f>
        <v>441774</v>
      </c>
      <c r="Q184" s="50">
        <f>SUM(Q8:Q183)</f>
        <v>366741678713.14008</v>
      </c>
      <c r="R184" s="50">
        <f>SUM(R8:R183)</f>
        <v>883548</v>
      </c>
      <c r="S184" s="50">
        <f>SUM(S8:S183)</f>
        <v>733438601940.77002</v>
      </c>
      <c r="T184" s="50">
        <f>SUM(T8:T183)</f>
        <v>5366694</v>
      </c>
      <c r="U184" s="50">
        <f>SUM(U8:U183)</f>
        <v>1604978131511.5554</v>
      </c>
    </row>
    <row r="185" spans="1:25" s="9" customFormat="1" ht="13.5" thickTop="1" x14ac:dyDescent="0.2">
      <c r="A185" s="11" t="s">
        <v>370</v>
      </c>
      <c r="B185" s="14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6"/>
    </row>
    <row r="186" spans="1:25" x14ac:dyDescent="0.2">
      <c r="A186" s="11" t="s">
        <v>18</v>
      </c>
    </row>
    <row r="187" spans="1:25" x14ac:dyDescent="0.2">
      <c r="A187" s="11" t="s">
        <v>19</v>
      </c>
      <c r="E187" s="12"/>
      <c r="F187" s="12"/>
      <c r="G187" s="12"/>
      <c r="H187" s="12"/>
    </row>
    <row r="188" spans="1:25" x14ac:dyDescent="0.2">
      <c r="B188" s="10"/>
      <c r="E188" s="48"/>
      <c r="F188" s="45"/>
      <c r="G188" s="45"/>
      <c r="H188" s="45"/>
      <c r="I188" s="45"/>
      <c r="J188" s="45"/>
      <c r="K188" s="45"/>
      <c r="L188" s="45"/>
      <c r="M188" s="45"/>
      <c r="N188" s="48"/>
      <c r="O188" s="48"/>
    </row>
    <row r="189" spans="1:25" s="19" customFormat="1" ht="11.25" x14ac:dyDescent="0.2">
      <c r="A189" s="17"/>
      <c r="B189" s="18"/>
      <c r="C189" s="19" t="s">
        <v>12</v>
      </c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20"/>
      <c r="W189" s="21"/>
      <c r="X189" s="20"/>
      <c r="Y189" s="22"/>
    </row>
    <row r="192" spans="1:25" x14ac:dyDescent="0.2">
      <c r="C192" s="55"/>
    </row>
    <row r="193" spans="3:3" x14ac:dyDescent="0.2">
      <c r="C193" s="55"/>
    </row>
  </sheetData>
  <mergeCells count="13">
    <mergeCell ref="A184:C184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Ago 2017</vt:lpstr>
      <vt:lpstr>Jan-Ago 2017</vt:lpstr>
      <vt:lpstr>'Jan-Ago 2017'!Area_de_impressao</vt:lpstr>
      <vt:lpstr>Cab_Val</vt:lpstr>
      <vt:lpstr>'Jan-Ago 2017'!Titulos_de_impressao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2017-09-11T13:56:26Z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