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EstaPasta_de_trabalho" defaultThemeVersion="124226"/>
  <bookViews>
    <workbookView xWindow="21630" yWindow="195" windowWidth="21660" windowHeight="9870" activeTab="1"/>
  </bookViews>
  <sheets>
    <sheet name="Set 2017" sheetId="8" r:id="rId1"/>
    <sheet name="Jan-Set 2017" sheetId="7" r:id="rId2"/>
  </sheets>
  <definedNames>
    <definedName name="_xlnm.Print_Area" localSheetId="1">'Jan-Set 2017'!$A$1:$U$185</definedName>
    <definedName name="Cab_Perc">#REF!</definedName>
    <definedName name="Cab_Val">'Jan-Set 2017'!$A$7</definedName>
    <definedName name="_xlnm.Print_Titles" localSheetId="1">'Jan-Set 2017'!$A:$C,'Jan-Set 2017'!$1:$7</definedName>
    <definedName name="Tot_Perc">#REF!</definedName>
    <definedName name="Tot_Val">'Jan-Set 2017'!$A$184</definedName>
  </definedNames>
  <calcPr calcId="145621"/>
</workbook>
</file>

<file path=xl/calcChain.xml><?xml version="1.0" encoding="utf-8"?>
<calcChain xmlns="http://schemas.openxmlformats.org/spreadsheetml/2006/main">
  <c r="S171" i="7" l="1"/>
  <c r="R171" i="7"/>
  <c r="M171" i="7"/>
  <c r="U171" i="7" s="1"/>
  <c r="L171" i="7"/>
  <c r="T171" i="7" s="1"/>
  <c r="S170" i="7"/>
  <c r="R170" i="7"/>
  <c r="M170" i="7"/>
  <c r="L170" i="7"/>
  <c r="S169" i="7"/>
  <c r="R169" i="7"/>
  <c r="M169" i="7"/>
  <c r="U169" i="7" s="1"/>
  <c r="L169" i="7"/>
  <c r="T169" i="7" s="1"/>
  <c r="S168" i="7"/>
  <c r="R168" i="7"/>
  <c r="M168" i="7"/>
  <c r="L168" i="7"/>
  <c r="S172" i="8"/>
  <c r="R172" i="8"/>
  <c r="M172" i="8"/>
  <c r="L172" i="8"/>
  <c r="S171" i="8"/>
  <c r="R171" i="8"/>
  <c r="M171" i="8"/>
  <c r="L171" i="8"/>
  <c r="S170" i="8"/>
  <c r="R170" i="8"/>
  <c r="M170" i="8"/>
  <c r="L170" i="8"/>
  <c r="S169" i="8"/>
  <c r="R169" i="8"/>
  <c r="M169" i="8"/>
  <c r="L169" i="8"/>
  <c r="T169" i="8" l="1"/>
  <c r="U171" i="8"/>
  <c r="T168" i="7"/>
  <c r="T170" i="7"/>
  <c r="U168" i="7"/>
  <c r="U170" i="7"/>
  <c r="U172" i="8"/>
  <c r="T171" i="8"/>
  <c r="U169" i="8"/>
  <c r="T170" i="8"/>
  <c r="T172" i="8"/>
  <c r="U170" i="8"/>
  <c r="S182" i="7"/>
  <c r="R182" i="7"/>
  <c r="M182" i="7"/>
  <c r="L182" i="7"/>
  <c r="T182" i="7" l="1"/>
  <c r="U182" i="7"/>
  <c r="S20" i="7"/>
  <c r="R20" i="7"/>
  <c r="M20" i="7"/>
  <c r="L20" i="7"/>
  <c r="S19" i="7"/>
  <c r="R19" i="7"/>
  <c r="M19" i="7"/>
  <c r="L19" i="7"/>
  <c r="S18" i="7"/>
  <c r="R18" i="7"/>
  <c r="M18" i="7"/>
  <c r="L18" i="7"/>
  <c r="S17" i="7"/>
  <c r="R17" i="7"/>
  <c r="M17" i="7"/>
  <c r="L17" i="7"/>
  <c r="S19" i="8"/>
  <c r="R19" i="8"/>
  <c r="M19" i="8"/>
  <c r="L19" i="8"/>
  <c r="S18" i="8"/>
  <c r="R18" i="8"/>
  <c r="M18" i="8"/>
  <c r="L18" i="8"/>
  <c r="S17" i="8"/>
  <c r="R17" i="8"/>
  <c r="M17" i="8"/>
  <c r="L17" i="8"/>
  <c r="S16" i="8"/>
  <c r="R16" i="8"/>
  <c r="M16" i="8"/>
  <c r="L16" i="8"/>
  <c r="T16" i="8" l="1"/>
  <c r="T18" i="8"/>
  <c r="U17" i="7"/>
  <c r="U19" i="7"/>
  <c r="U16" i="8"/>
  <c r="U18" i="8"/>
  <c r="T17" i="7"/>
  <c r="T19" i="7"/>
  <c r="T18" i="7"/>
  <c r="T20" i="7"/>
  <c r="U18" i="7"/>
  <c r="U20" i="7"/>
  <c r="T17" i="8"/>
  <c r="T19" i="8"/>
  <c r="U17" i="8"/>
  <c r="U19" i="8"/>
  <c r="S175" i="8"/>
  <c r="R175" i="8"/>
  <c r="M175" i="8"/>
  <c r="L175" i="8"/>
  <c r="S174" i="8"/>
  <c r="R174" i="8"/>
  <c r="M174" i="8"/>
  <c r="L174" i="8"/>
  <c r="S173" i="8"/>
  <c r="R173" i="8"/>
  <c r="M173" i="8"/>
  <c r="L173" i="8"/>
  <c r="S168" i="8"/>
  <c r="R168" i="8"/>
  <c r="M168" i="8"/>
  <c r="L168" i="8"/>
  <c r="T168" i="8" l="1"/>
  <c r="T174" i="8"/>
  <c r="U168" i="8"/>
  <c r="U174" i="8"/>
  <c r="T173" i="8"/>
  <c r="T175" i="8"/>
  <c r="U173" i="8"/>
  <c r="U175" i="8"/>
  <c r="S176" i="7"/>
  <c r="R176" i="7"/>
  <c r="M176" i="7"/>
  <c r="L176" i="7"/>
  <c r="S175" i="7"/>
  <c r="R175" i="7"/>
  <c r="M175" i="7"/>
  <c r="L175" i="7"/>
  <c r="S174" i="7"/>
  <c r="R174" i="7"/>
  <c r="M174" i="7"/>
  <c r="L174" i="7"/>
  <c r="S173" i="7"/>
  <c r="R173" i="7"/>
  <c r="M173" i="7"/>
  <c r="L173" i="7"/>
  <c r="U173" i="7" l="1"/>
  <c r="U175" i="7"/>
  <c r="T173" i="7"/>
  <c r="T175" i="7"/>
  <c r="T174" i="7"/>
  <c r="T176" i="7"/>
  <c r="U174" i="7"/>
  <c r="U176" i="7"/>
  <c r="Q180" i="8"/>
  <c r="P180" i="8"/>
  <c r="O180" i="8"/>
  <c r="N180" i="8"/>
  <c r="K180" i="8"/>
  <c r="J180" i="8"/>
  <c r="I180" i="8"/>
  <c r="H180" i="8"/>
  <c r="G180" i="8"/>
  <c r="F180" i="8"/>
  <c r="E180" i="8"/>
  <c r="D180" i="8"/>
  <c r="S179" i="8"/>
  <c r="R179" i="8"/>
  <c r="M179" i="8"/>
  <c r="L179" i="8"/>
  <c r="S178" i="8"/>
  <c r="R178" i="8"/>
  <c r="M178" i="8"/>
  <c r="L178" i="8"/>
  <c r="S177" i="8"/>
  <c r="R177" i="8"/>
  <c r="M177" i="8"/>
  <c r="L177" i="8"/>
  <c r="S176" i="8"/>
  <c r="R176" i="8"/>
  <c r="M176" i="8"/>
  <c r="L176" i="8"/>
  <c r="S167" i="8"/>
  <c r="R167" i="8"/>
  <c r="M167" i="8"/>
  <c r="L167" i="8"/>
  <c r="S166" i="8"/>
  <c r="R166" i="8"/>
  <c r="M166" i="8"/>
  <c r="L166" i="8"/>
  <c r="S165" i="8"/>
  <c r="R165" i="8"/>
  <c r="M165" i="8"/>
  <c r="L165" i="8"/>
  <c r="S164" i="8"/>
  <c r="R164" i="8"/>
  <c r="M164" i="8"/>
  <c r="L164" i="8"/>
  <c r="S163" i="8"/>
  <c r="R163" i="8"/>
  <c r="M163" i="8"/>
  <c r="L163" i="8"/>
  <c r="S162" i="8"/>
  <c r="R162" i="8"/>
  <c r="M162" i="8"/>
  <c r="L162" i="8"/>
  <c r="S161" i="8"/>
  <c r="R161" i="8"/>
  <c r="M161" i="8"/>
  <c r="L161" i="8"/>
  <c r="S160" i="8"/>
  <c r="R160" i="8"/>
  <c r="M160" i="8"/>
  <c r="L160" i="8"/>
  <c r="S159" i="8"/>
  <c r="R159" i="8"/>
  <c r="M159" i="8"/>
  <c r="L159" i="8"/>
  <c r="S158" i="8"/>
  <c r="R158" i="8"/>
  <c r="M158" i="8"/>
  <c r="L158" i="8"/>
  <c r="S157" i="8"/>
  <c r="R157" i="8"/>
  <c r="M157" i="8"/>
  <c r="L157" i="8"/>
  <c r="S156" i="8"/>
  <c r="R156" i="8"/>
  <c r="M156" i="8"/>
  <c r="L156" i="8"/>
  <c r="S155" i="8"/>
  <c r="R155" i="8"/>
  <c r="M155" i="8"/>
  <c r="L155" i="8"/>
  <c r="S154" i="8"/>
  <c r="R154" i="8"/>
  <c r="M154" i="8"/>
  <c r="L154" i="8"/>
  <c r="S153" i="8"/>
  <c r="R153" i="8"/>
  <c r="M153" i="8"/>
  <c r="L153" i="8"/>
  <c r="S152" i="8"/>
  <c r="R152" i="8"/>
  <c r="M152" i="8"/>
  <c r="L152" i="8"/>
  <c r="S151" i="8"/>
  <c r="R151" i="8"/>
  <c r="M151" i="8"/>
  <c r="L151" i="8"/>
  <c r="S150" i="8"/>
  <c r="R150" i="8"/>
  <c r="M150" i="8"/>
  <c r="L150" i="8"/>
  <c r="S149" i="8"/>
  <c r="R149" i="8"/>
  <c r="M149" i="8"/>
  <c r="L149" i="8"/>
  <c r="S148" i="8"/>
  <c r="R148" i="8"/>
  <c r="M148" i="8"/>
  <c r="L148" i="8"/>
  <c r="S147" i="8"/>
  <c r="R147" i="8"/>
  <c r="M147" i="8"/>
  <c r="L147" i="8"/>
  <c r="S146" i="8"/>
  <c r="R146" i="8"/>
  <c r="M146" i="8"/>
  <c r="L146" i="8"/>
  <c r="S145" i="8"/>
  <c r="R145" i="8"/>
  <c r="M145" i="8"/>
  <c r="L145" i="8"/>
  <c r="S144" i="8"/>
  <c r="R144" i="8"/>
  <c r="M144" i="8"/>
  <c r="L144" i="8"/>
  <c r="S143" i="8"/>
  <c r="R143" i="8"/>
  <c r="M143" i="8"/>
  <c r="L143" i="8"/>
  <c r="S142" i="8"/>
  <c r="R142" i="8"/>
  <c r="M142" i="8"/>
  <c r="L142" i="8"/>
  <c r="S141" i="8"/>
  <c r="R141" i="8"/>
  <c r="M141" i="8"/>
  <c r="L141" i="8"/>
  <c r="S140" i="8"/>
  <c r="R140" i="8"/>
  <c r="M140" i="8"/>
  <c r="L140" i="8"/>
  <c r="S139" i="8"/>
  <c r="R139" i="8"/>
  <c r="M139" i="8"/>
  <c r="L139" i="8"/>
  <c r="S138" i="8"/>
  <c r="R138" i="8"/>
  <c r="M138" i="8"/>
  <c r="L138" i="8"/>
  <c r="S137" i="8"/>
  <c r="R137" i="8"/>
  <c r="M137" i="8"/>
  <c r="L137" i="8"/>
  <c r="S136" i="8"/>
  <c r="R136" i="8"/>
  <c r="M136" i="8"/>
  <c r="L136" i="8"/>
  <c r="S135" i="8"/>
  <c r="R135" i="8"/>
  <c r="M135" i="8"/>
  <c r="L135" i="8"/>
  <c r="S134" i="8"/>
  <c r="R134" i="8"/>
  <c r="M134" i="8"/>
  <c r="L134" i="8"/>
  <c r="S133" i="8"/>
  <c r="R133" i="8"/>
  <c r="M133" i="8"/>
  <c r="L133" i="8"/>
  <c r="S132" i="8"/>
  <c r="R132" i="8"/>
  <c r="M132" i="8"/>
  <c r="L132" i="8"/>
  <c r="S131" i="8"/>
  <c r="R131" i="8"/>
  <c r="M131" i="8"/>
  <c r="L131" i="8"/>
  <c r="S130" i="8"/>
  <c r="R130" i="8"/>
  <c r="M130" i="8"/>
  <c r="L130" i="8"/>
  <c r="S129" i="8"/>
  <c r="R129" i="8"/>
  <c r="M129" i="8"/>
  <c r="L129" i="8"/>
  <c r="S128" i="8"/>
  <c r="R128" i="8"/>
  <c r="M128" i="8"/>
  <c r="L128" i="8"/>
  <c r="S127" i="8"/>
  <c r="R127" i="8"/>
  <c r="M127" i="8"/>
  <c r="L127" i="8"/>
  <c r="S126" i="8"/>
  <c r="R126" i="8"/>
  <c r="M126" i="8"/>
  <c r="L126" i="8"/>
  <c r="S125" i="8"/>
  <c r="R125" i="8"/>
  <c r="M125" i="8"/>
  <c r="L125" i="8"/>
  <c r="S124" i="8"/>
  <c r="R124" i="8"/>
  <c r="M124" i="8"/>
  <c r="L124" i="8"/>
  <c r="S123" i="8"/>
  <c r="R123" i="8"/>
  <c r="M123" i="8"/>
  <c r="L123" i="8"/>
  <c r="S122" i="8"/>
  <c r="R122" i="8"/>
  <c r="M122" i="8"/>
  <c r="L122" i="8"/>
  <c r="S121" i="8"/>
  <c r="R121" i="8"/>
  <c r="M121" i="8"/>
  <c r="L121" i="8"/>
  <c r="S120" i="8"/>
  <c r="R120" i="8"/>
  <c r="M120" i="8"/>
  <c r="L120" i="8"/>
  <c r="S119" i="8"/>
  <c r="R119" i="8"/>
  <c r="M119" i="8"/>
  <c r="L119" i="8"/>
  <c r="S118" i="8"/>
  <c r="R118" i="8"/>
  <c r="M118" i="8"/>
  <c r="L118" i="8"/>
  <c r="S117" i="8"/>
  <c r="R117" i="8"/>
  <c r="M117" i="8"/>
  <c r="L117" i="8"/>
  <c r="S116" i="8"/>
  <c r="R116" i="8"/>
  <c r="M116" i="8"/>
  <c r="L116" i="8"/>
  <c r="S115" i="8"/>
  <c r="R115" i="8"/>
  <c r="M115" i="8"/>
  <c r="L115" i="8"/>
  <c r="S114" i="8"/>
  <c r="R114" i="8"/>
  <c r="M114" i="8"/>
  <c r="L114" i="8"/>
  <c r="S113" i="8"/>
  <c r="R113" i="8"/>
  <c r="M113" i="8"/>
  <c r="L113" i="8"/>
  <c r="S112" i="8"/>
  <c r="R112" i="8"/>
  <c r="M112" i="8"/>
  <c r="L112" i="8"/>
  <c r="S111" i="8"/>
  <c r="R111" i="8"/>
  <c r="M111" i="8"/>
  <c r="L111" i="8"/>
  <c r="S110" i="8"/>
  <c r="R110" i="8"/>
  <c r="M110" i="8"/>
  <c r="L110" i="8"/>
  <c r="S109" i="8"/>
  <c r="R109" i="8"/>
  <c r="M109" i="8"/>
  <c r="L109" i="8"/>
  <c r="S108" i="8"/>
  <c r="R108" i="8"/>
  <c r="M108" i="8"/>
  <c r="L108" i="8"/>
  <c r="S107" i="8"/>
  <c r="R107" i="8"/>
  <c r="M107" i="8"/>
  <c r="L107" i="8"/>
  <c r="S106" i="8"/>
  <c r="R106" i="8"/>
  <c r="M106" i="8"/>
  <c r="L106" i="8"/>
  <c r="S105" i="8"/>
  <c r="R105" i="8"/>
  <c r="M105" i="8"/>
  <c r="L105" i="8"/>
  <c r="S104" i="8"/>
  <c r="R104" i="8"/>
  <c r="M104" i="8"/>
  <c r="L104" i="8"/>
  <c r="S103" i="8"/>
  <c r="R103" i="8"/>
  <c r="M103" i="8"/>
  <c r="L103" i="8"/>
  <c r="S102" i="8"/>
  <c r="R102" i="8"/>
  <c r="M102" i="8"/>
  <c r="L102" i="8"/>
  <c r="S101" i="8"/>
  <c r="R101" i="8"/>
  <c r="M101" i="8"/>
  <c r="L101" i="8"/>
  <c r="S100" i="8"/>
  <c r="R100" i="8"/>
  <c r="M100" i="8"/>
  <c r="L100" i="8"/>
  <c r="S99" i="8"/>
  <c r="R99" i="8"/>
  <c r="M99" i="8"/>
  <c r="L99" i="8"/>
  <c r="S98" i="8"/>
  <c r="R98" i="8"/>
  <c r="M98" i="8"/>
  <c r="L98" i="8"/>
  <c r="S97" i="8"/>
  <c r="R97" i="8"/>
  <c r="M97" i="8"/>
  <c r="L97" i="8"/>
  <c r="S96" i="8"/>
  <c r="R96" i="8"/>
  <c r="M96" i="8"/>
  <c r="L96" i="8"/>
  <c r="S95" i="8"/>
  <c r="R95" i="8"/>
  <c r="M95" i="8"/>
  <c r="L95" i="8"/>
  <c r="S94" i="8"/>
  <c r="R94" i="8"/>
  <c r="M94" i="8"/>
  <c r="L94" i="8"/>
  <c r="S93" i="8"/>
  <c r="R93" i="8"/>
  <c r="M93" i="8"/>
  <c r="L93" i="8"/>
  <c r="S92" i="8"/>
  <c r="R92" i="8"/>
  <c r="M92" i="8"/>
  <c r="L92" i="8"/>
  <c r="S91" i="8"/>
  <c r="R91" i="8"/>
  <c r="M91" i="8"/>
  <c r="L91" i="8"/>
  <c r="S90" i="8"/>
  <c r="R90" i="8"/>
  <c r="M90" i="8"/>
  <c r="L90" i="8"/>
  <c r="S89" i="8"/>
  <c r="R89" i="8"/>
  <c r="M89" i="8"/>
  <c r="L89" i="8"/>
  <c r="S88" i="8"/>
  <c r="R88" i="8"/>
  <c r="M88" i="8"/>
  <c r="L88" i="8"/>
  <c r="S87" i="8"/>
  <c r="R87" i="8"/>
  <c r="M87" i="8"/>
  <c r="L87" i="8"/>
  <c r="S86" i="8"/>
  <c r="R86" i="8"/>
  <c r="M86" i="8"/>
  <c r="L86" i="8"/>
  <c r="S85" i="8"/>
  <c r="R85" i="8"/>
  <c r="M85" i="8"/>
  <c r="L85" i="8"/>
  <c r="S84" i="8"/>
  <c r="R84" i="8"/>
  <c r="M84" i="8"/>
  <c r="L84" i="8"/>
  <c r="S83" i="8"/>
  <c r="R83" i="8"/>
  <c r="M83" i="8"/>
  <c r="L83" i="8"/>
  <c r="S82" i="8"/>
  <c r="R82" i="8"/>
  <c r="M82" i="8"/>
  <c r="L82" i="8"/>
  <c r="S81" i="8"/>
  <c r="R81" i="8"/>
  <c r="M81" i="8"/>
  <c r="L81" i="8"/>
  <c r="S80" i="8"/>
  <c r="R80" i="8"/>
  <c r="M80" i="8"/>
  <c r="L80" i="8"/>
  <c r="S79" i="8"/>
  <c r="R79" i="8"/>
  <c r="M79" i="8"/>
  <c r="L79" i="8"/>
  <c r="S78" i="8"/>
  <c r="R78" i="8"/>
  <c r="M78" i="8"/>
  <c r="L78" i="8"/>
  <c r="S77" i="8"/>
  <c r="R77" i="8"/>
  <c r="M77" i="8"/>
  <c r="L77" i="8"/>
  <c r="S76" i="8"/>
  <c r="R76" i="8"/>
  <c r="M76" i="8"/>
  <c r="L76" i="8"/>
  <c r="S75" i="8"/>
  <c r="R75" i="8"/>
  <c r="M75" i="8"/>
  <c r="L75" i="8"/>
  <c r="S74" i="8"/>
  <c r="R74" i="8"/>
  <c r="M74" i="8"/>
  <c r="L74" i="8"/>
  <c r="S73" i="8"/>
  <c r="R73" i="8"/>
  <c r="M73" i="8"/>
  <c r="L73" i="8"/>
  <c r="S72" i="8"/>
  <c r="R72" i="8"/>
  <c r="M72" i="8"/>
  <c r="L72" i="8"/>
  <c r="S71" i="8"/>
  <c r="R71" i="8"/>
  <c r="M71" i="8"/>
  <c r="L71" i="8"/>
  <c r="S70" i="8"/>
  <c r="R70" i="8"/>
  <c r="M70" i="8"/>
  <c r="L70" i="8"/>
  <c r="S69" i="8"/>
  <c r="R69" i="8"/>
  <c r="M69" i="8"/>
  <c r="L69" i="8"/>
  <c r="S68" i="8"/>
  <c r="R68" i="8"/>
  <c r="M68" i="8"/>
  <c r="L68" i="8"/>
  <c r="S67" i="8"/>
  <c r="R67" i="8"/>
  <c r="M67" i="8"/>
  <c r="L67" i="8"/>
  <c r="S66" i="8"/>
  <c r="R66" i="8"/>
  <c r="M66" i="8"/>
  <c r="L66" i="8"/>
  <c r="S65" i="8"/>
  <c r="R65" i="8"/>
  <c r="M65" i="8"/>
  <c r="L65" i="8"/>
  <c r="S64" i="8"/>
  <c r="R64" i="8"/>
  <c r="M64" i="8"/>
  <c r="L64" i="8"/>
  <c r="S63" i="8"/>
  <c r="R63" i="8"/>
  <c r="M63" i="8"/>
  <c r="L63" i="8"/>
  <c r="S62" i="8"/>
  <c r="R62" i="8"/>
  <c r="M62" i="8"/>
  <c r="L62" i="8"/>
  <c r="S61" i="8"/>
  <c r="R61" i="8"/>
  <c r="M61" i="8"/>
  <c r="L61" i="8"/>
  <c r="S60" i="8"/>
  <c r="R60" i="8"/>
  <c r="M60" i="8"/>
  <c r="L60" i="8"/>
  <c r="S59" i="8"/>
  <c r="R59" i="8"/>
  <c r="M59" i="8"/>
  <c r="L59" i="8"/>
  <c r="S58" i="8"/>
  <c r="R58" i="8"/>
  <c r="M58" i="8"/>
  <c r="L58" i="8"/>
  <c r="S57" i="8"/>
  <c r="R57" i="8"/>
  <c r="M57" i="8"/>
  <c r="L57" i="8"/>
  <c r="S56" i="8"/>
  <c r="R56" i="8"/>
  <c r="M56" i="8"/>
  <c r="L56" i="8"/>
  <c r="S55" i="8"/>
  <c r="R55" i="8"/>
  <c r="M55" i="8"/>
  <c r="L55" i="8"/>
  <c r="S54" i="8"/>
  <c r="R54" i="8"/>
  <c r="M54" i="8"/>
  <c r="L54" i="8"/>
  <c r="S53" i="8"/>
  <c r="R53" i="8"/>
  <c r="M53" i="8"/>
  <c r="L53" i="8"/>
  <c r="S52" i="8"/>
  <c r="R52" i="8"/>
  <c r="M52" i="8"/>
  <c r="L52" i="8"/>
  <c r="S51" i="8"/>
  <c r="R51" i="8"/>
  <c r="M51" i="8"/>
  <c r="L51" i="8"/>
  <c r="S50" i="8"/>
  <c r="R50" i="8"/>
  <c r="M50" i="8"/>
  <c r="L50" i="8"/>
  <c r="S49" i="8"/>
  <c r="R49" i="8"/>
  <c r="M49" i="8"/>
  <c r="L49" i="8"/>
  <c r="S48" i="8"/>
  <c r="R48" i="8"/>
  <c r="M48" i="8"/>
  <c r="L48" i="8"/>
  <c r="S47" i="8"/>
  <c r="R47" i="8"/>
  <c r="M47" i="8"/>
  <c r="L47" i="8"/>
  <c r="S46" i="8"/>
  <c r="R46" i="8"/>
  <c r="M46" i="8"/>
  <c r="L46" i="8"/>
  <c r="S45" i="8"/>
  <c r="R45" i="8"/>
  <c r="M45" i="8"/>
  <c r="L45" i="8"/>
  <c r="S44" i="8"/>
  <c r="R44" i="8"/>
  <c r="M44" i="8"/>
  <c r="L44" i="8"/>
  <c r="S43" i="8"/>
  <c r="R43" i="8"/>
  <c r="M43" i="8"/>
  <c r="L43" i="8"/>
  <c r="S42" i="8"/>
  <c r="R42" i="8"/>
  <c r="M42" i="8"/>
  <c r="L42" i="8"/>
  <c r="S41" i="8"/>
  <c r="R41" i="8"/>
  <c r="M41" i="8"/>
  <c r="L41" i="8"/>
  <c r="S40" i="8"/>
  <c r="R40" i="8"/>
  <c r="M40" i="8"/>
  <c r="L40" i="8"/>
  <c r="S39" i="8"/>
  <c r="R39" i="8"/>
  <c r="M39" i="8"/>
  <c r="L39" i="8"/>
  <c r="S38" i="8"/>
  <c r="R38" i="8"/>
  <c r="M38" i="8"/>
  <c r="L38" i="8"/>
  <c r="S37" i="8"/>
  <c r="R37" i="8"/>
  <c r="M37" i="8"/>
  <c r="L37" i="8"/>
  <c r="S36" i="8"/>
  <c r="R36" i="8"/>
  <c r="M36" i="8"/>
  <c r="L36" i="8"/>
  <c r="S35" i="8"/>
  <c r="R35" i="8"/>
  <c r="M35" i="8"/>
  <c r="L35" i="8"/>
  <c r="S34" i="8"/>
  <c r="R34" i="8"/>
  <c r="M34" i="8"/>
  <c r="L34" i="8"/>
  <c r="S33" i="8"/>
  <c r="R33" i="8"/>
  <c r="M33" i="8"/>
  <c r="L33" i="8"/>
  <c r="S32" i="8"/>
  <c r="R32" i="8"/>
  <c r="M32" i="8"/>
  <c r="L32" i="8"/>
  <c r="S31" i="8"/>
  <c r="R31" i="8"/>
  <c r="M31" i="8"/>
  <c r="L31" i="8"/>
  <c r="S30" i="8"/>
  <c r="R30" i="8"/>
  <c r="M30" i="8"/>
  <c r="L30" i="8"/>
  <c r="S29" i="8"/>
  <c r="R29" i="8"/>
  <c r="M29" i="8"/>
  <c r="L29" i="8"/>
  <c r="S28" i="8"/>
  <c r="R28" i="8"/>
  <c r="M28" i="8"/>
  <c r="L28" i="8"/>
  <c r="S27" i="8"/>
  <c r="R27" i="8"/>
  <c r="M27" i="8"/>
  <c r="L27" i="8"/>
  <c r="S26" i="8"/>
  <c r="R26" i="8"/>
  <c r="M26" i="8"/>
  <c r="L26" i="8"/>
  <c r="S25" i="8"/>
  <c r="R25" i="8"/>
  <c r="M25" i="8"/>
  <c r="L25" i="8"/>
  <c r="S24" i="8"/>
  <c r="R24" i="8"/>
  <c r="M24" i="8"/>
  <c r="L24" i="8"/>
  <c r="S23" i="8"/>
  <c r="R23" i="8"/>
  <c r="M23" i="8"/>
  <c r="L23" i="8"/>
  <c r="S22" i="8"/>
  <c r="R22" i="8"/>
  <c r="M22" i="8"/>
  <c r="L22" i="8"/>
  <c r="S21" i="8"/>
  <c r="R21" i="8"/>
  <c r="M21" i="8"/>
  <c r="L21" i="8"/>
  <c r="S20" i="8"/>
  <c r="R20" i="8"/>
  <c r="M20" i="8"/>
  <c r="L20" i="8"/>
  <c r="S15" i="8"/>
  <c r="R15" i="8"/>
  <c r="M15" i="8"/>
  <c r="L15" i="8"/>
  <c r="S14" i="8"/>
  <c r="R14" i="8"/>
  <c r="M14" i="8"/>
  <c r="L14" i="8"/>
  <c r="S13" i="8"/>
  <c r="R13" i="8"/>
  <c r="M13" i="8"/>
  <c r="L13" i="8"/>
  <c r="S12" i="8"/>
  <c r="R12" i="8"/>
  <c r="M12" i="8"/>
  <c r="L12" i="8"/>
  <c r="S11" i="8"/>
  <c r="R11" i="8"/>
  <c r="M11" i="8"/>
  <c r="L11" i="8"/>
  <c r="S10" i="8"/>
  <c r="R10" i="8"/>
  <c r="M10" i="8"/>
  <c r="L10" i="8"/>
  <c r="S9" i="8"/>
  <c r="R9" i="8"/>
  <c r="M9" i="8"/>
  <c r="L9" i="8"/>
  <c r="S8" i="8"/>
  <c r="R8" i="8"/>
  <c r="M8" i="8"/>
  <c r="L8" i="8"/>
  <c r="U151" i="8" l="1"/>
  <c r="U153" i="8"/>
  <c r="U157" i="8"/>
  <c r="U159" i="8"/>
  <c r="U161" i="8"/>
  <c r="U163" i="8"/>
  <c r="U165" i="8"/>
  <c r="U167" i="8"/>
  <c r="U177" i="8"/>
  <c r="U179" i="8"/>
  <c r="T9" i="8"/>
  <c r="T11" i="8"/>
  <c r="T13" i="8"/>
  <c r="T20" i="8"/>
  <c r="T22" i="8"/>
  <c r="T23" i="8"/>
  <c r="T25" i="8"/>
  <c r="T28" i="8"/>
  <c r="T30" i="8"/>
  <c r="T31" i="8"/>
  <c r="T33" i="8"/>
  <c r="T36" i="8"/>
  <c r="T38" i="8"/>
  <c r="T39" i="8"/>
  <c r="T41" i="8"/>
  <c r="T44" i="8"/>
  <c r="T46" i="8"/>
  <c r="T47" i="8"/>
  <c r="T49" i="8"/>
  <c r="T51" i="8"/>
  <c r="T53" i="8"/>
  <c r="T55" i="8"/>
  <c r="T57" i="8"/>
  <c r="T59" i="8"/>
  <c r="T61" i="8"/>
  <c r="T63" i="8"/>
  <c r="T65" i="8"/>
  <c r="T67" i="8"/>
  <c r="T69" i="8"/>
  <c r="T71" i="8"/>
  <c r="T73" i="8"/>
  <c r="T75" i="8"/>
  <c r="T77" i="8"/>
  <c r="T79" i="8"/>
  <c r="T81" i="8"/>
  <c r="T83" i="8"/>
  <c r="T85" i="8"/>
  <c r="T87" i="8"/>
  <c r="T89" i="8"/>
  <c r="T91" i="8"/>
  <c r="T93" i="8"/>
  <c r="T95" i="8"/>
  <c r="T97" i="8"/>
  <c r="T99" i="8"/>
  <c r="T101" i="8"/>
  <c r="T103" i="8"/>
  <c r="T105" i="8"/>
  <c r="T107" i="8"/>
  <c r="T109" i="8"/>
  <c r="T111" i="8"/>
  <c r="T113" i="8"/>
  <c r="T115" i="8"/>
  <c r="T117" i="8"/>
  <c r="T119" i="8"/>
  <c r="T121" i="8"/>
  <c r="T123" i="8"/>
  <c r="T125" i="8"/>
  <c r="T127" i="8"/>
  <c r="T129" i="8"/>
  <c r="T131" i="8"/>
  <c r="T133" i="8"/>
  <c r="T137" i="8"/>
  <c r="T139" i="8"/>
  <c r="T141" i="8"/>
  <c r="T143" i="8"/>
  <c r="T145" i="8"/>
  <c r="T147" i="8"/>
  <c r="T157" i="8"/>
  <c r="T159" i="8"/>
  <c r="T161" i="8"/>
  <c r="T163" i="8"/>
  <c r="T165" i="8"/>
  <c r="T167" i="8"/>
  <c r="T177" i="8"/>
  <c r="T179" i="8"/>
  <c r="T135" i="8"/>
  <c r="T156" i="8"/>
  <c r="T150" i="8"/>
  <c r="T152" i="8"/>
  <c r="T154" i="8"/>
  <c r="U147" i="8"/>
  <c r="U148" i="8"/>
  <c r="U149" i="8"/>
  <c r="U150" i="8"/>
  <c r="U152" i="8"/>
  <c r="U154" i="8"/>
  <c r="U155" i="8"/>
  <c r="U11" i="8"/>
  <c r="U21" i="8"/>
  <c r="U27" i="8"/>
  <c r="U31" i="8"/>
  <c r="U37" i="8"/>
  <c r="U43" i="8"/>
  <c r="U49" i="8"/>
  <c r="U53" i="8"/>
  <c r="U59" i="8"/>
  <c r="U61" i="8"/>
  <c r="U67" i="8"/>
  <c r="U73" i="8"/>
  <c r="U81" i="8"/>
  <c r="U87" i="8"/>
  <c r="U93" i="8"/>
  <c r="U95" i="8"/>
  <c r="U99" i="8"/>
  <c r="U103" i="8"/>
  <c r="U105" i="8"/>
  <c r="U107" i="8"/>
  <c r="U109" i="8"/>
  <c r="U111" i="8"/>
  <c r="U113" i="8"/>
  <c r="U115" i="8"/>
  <c r="U117" i="8"/>
  <c r="U119" i="8"/>
  <c r="U121" i="8"/>
  <c r="U123" i="8"/>
  <c r="U125" i="8"/>
  <c r="U127" i="8"/>
  <c r="U129" i="8"/>
  <c r="U131" i="8"/>
  <c r="U133" i="8"/>
  <c r="U135" i="8"/>
  <c r="U137" i="8"/>
  <c r="U139" i="8"/>
  <c r="U141" i="8"/>
  <c r="U143" i="8"/>
  <c r="U145" i="8"/>
  <c r="T149" i="8"/>
  <c r="U9" i="8"/>
  <c r="U13" i="8"/>
  <c r="U15" i="8"/>
  <c r="U23" i="8"/>
  <c r="U25" i="8"/>
  <c r="U29" i="8"/>
  <c r="U33" i="8"/>
  <c r="U35" i="8"/>
  <c r="U39" i="8"/>
  <c r="U41" i="8"/>
  <c r="U45" i="8"/>
  <c r="U47" i="8"/>
  <c r="U51" i="8"/>
  <c r="U55" i="8"/>
  <c r="U57" i="8"/>
  <c r="U63" i="8"/>
  <c r="U65" i="8"/>
  <c r="U69" i="8"/>
  <c r="U71" i="8"/>
  <c r="U75" i="8"/>
  <c r="U77" i="8"/>
  <c r="U79" i="8"/>
  <c r="U83" i="8"/>
  <c r="U85" i="8"/>
  <c r="U89" i="8"/>
  <c r="U91" i="8"/>
  <c r="U97" i="8"/>
  <c r="U101" i="8"/>
  <c r="R180" i="8"/>
  <c r="T151" i="8"/>
  <c r="T153" i="8"/>
  <c r="T155" i="8"/>
  <c r="T158" i="8"/>
  <c r="T160" i="8"/>
  <c r="T162" i="8"/>
  <c r="T164" i="8"/>
  <c r="T166" i="8"/>
  <c r="T176" i="8"/>
  <c r="T178" i="8"/>
  <c r="T10" i="8"/>
  <c r="T12" i="8"/>
  <c r="T14" i="8"/>
  <c r="T15" i="8"/>
  <c r="T21" i="8"/>
  <c r="T24" i="8"/>
  <c r="T26" i="8"/>
  <c r="T27" i="8"/>
  <c r="T29" i="8"/>
  <c r="T32" i="8"/>
  <c r="T34" i="8"/>
  <c r="T35" i="8"/>
  <c r="T37" i="8"/>
  <c r="T40" i="8"/>
  <c r="T42" i="8"/>
  <c r="T43" i="8"/>
  <c r="T45" i="8"/>
  <c r="T48" i="8"/>
  <c r="T50" i="8"/>
  <c r="T52" i="8"/>
  <c r="T54" i="8"/>
  <c r="T56" i="8"/>
  <c r="T58" i="8"/>
  <c r="T60" i="8"/>
  <c r="T62" i="8"/>
  <c r="T64" i="8"/>
  <c r="T66" i="8"/>
  <c r="T68" i="8"/>
  <c r="T70" i="8"/>
  <c r="T72" i="8"/>
  <c r="T74" i="8"/>
  <c r="T76" i="8"/>
  <c r="T78" i="8"/>
  <c r="T80" i="8"/>
  <c r="T82" i="8"/>
  <c r="T84" i="8"/>
  <c r="T86" i="8"/>
  <c r="T88" i="8"/>
  <c r="T90" i="8"/>
  <c r="T92" i="8"/>
  <c r="T94" i="8"/>
  <c r="T96" i="8"/>
  <c r="T98" i="8"/>
  <c r="T100" i="8"/>
  <c r="T102" i="8"/>
  <c r="T104" i="8"/>
  <c r="T106" i="8"/>
  <c r="T108" i="8"/>
  <c r="T110" i="8"/>
  <c r="T112" i="8"/>
  <c r="T114" i="8"/>
  <c r="T116" i="8"/>
  <c r="T118" i="8"/>
  <c r="T120" i="8"/>
  <c r="T122" i="8"/>
  <c r="T124" i="8"/>
  <c r="T126" i="8"/>
  <c r="T128" i="8"/>
  <c r="T130" i="8"/>
  <c r="T132" i="8"/>
  <c r="T134" i="8"/>
  <c r="T136" i="8"/>
  <c r="T138" i="8"/>
  <c r="T140" i="8"/>
  <c r="T142" i="8"/>
  <c r="T144" i="8"/>
  <c r="T146" i="8"/>
  <c r="U156" i="8"/>
  <c r="U10" i="8"/>
  <c r="U12" i="8"/>
  <c r="U14" i="8"/>
  <c r="U20" i="8"/>
  <c r="U22" i="8"/>
  <c r="U24" i="8"/>
  <c r="U26" i="8"/>
  <c r="U28" i="8"/>
  <c r="U30" i="8"/>
  <c r="U32" i="8"/>
  <c r="U34" i="8"/>
  <c r="U36" i="8"/>
  <c r="U38" i="8"/>
  <c r="U40" i="8"/>
  <c r="U42" i="8"/>
  <c r="U44" i="8"/>
  <c r="U46" i="8"/>
  <c r="U48" i="8"/>
  <c r="U50" i="8"/>
  <c r="U52" i="8"/>
  <c r="U54" i="8"/>
  <c r="U56" i="8"/>
  <c r="U58" i="8"/>
  <c r="U60" i="8"/>
  <c r="U62" i="8"/>
  <c r="U64" i="8"/>
  <c r="U66" i="8"/>
  <c r="U68" i="8"/>
  <c r="U70" i="8"/>
  <c r="U72" i="8"/>
  <c r="U74" i="8"/>
  <c r="U76" i="8"/>
  <c r="U78" i="8"/>
  <c r="U80" i="8"/>
  <c r="U82" i="8"/>
  <c r="U84" i="8"/>
  <c r="U86" i="8"/>
  <c r="U88" i="8"/>
  <c r="U90" i="8"/>
  <c r="U92" i="8"/>
  <c r="U94" i="8"/>
  <c r="U96" i="8"/>
  <c r="U98" i="8"/>
  <c r="U100" i="8"/>
  <c r="U102" i="8"/>
  <c r="U104" i="8"/>
  <c r="U106" i="8"/>
  <c r="U108" i="8"/>
  <c r="U110" i="8"/>
  <c r="U112" i="8"/>
  <c r="U114" i="8"/>
  <c r="U116" i="8"/>
  <c r="U118" i="8"/>
  <c r="U120" i="8"/>
  <c r="U122" i="8"/>
  <c r="U124" i="8"/>
  <c r="U126" i="8"/>
  <c r="U128" i="8"/>
  <c r="U130" i="8"/>
  <c r="U132" i="8"/>
  <c r="U134" i="8"/>
  <c r="U136" i="8"/>
  <c r="U138" i="8"/>
  <c r="U140" i="8"/>
  <c r="U142" i="8"/>
  <c r="U144" i="8"/>
  <c r="U146" i="8"/>
  <c r="T148" i="8"/>
  <c r="U158" i="8"/>
  <c r="U160" i="8"/>
  <c r="U162" i="8"/>
  <c r="U164" i="8"/>
  <c r="U166" i="8"/>
  <c r="U176" i="8"/>
  <c r="U178" i="8"/>
  <c r="T8" i="8"/>
  <c r="S180" i="8"/>
  <c r="L180" i="8"/>
  <c r="M180" i="8"/>
  <c r="U8" i="8"/>
  <c r="S24" i="7"/>
  <c r="R24" i="7"/>
  <c r="M24" i="7"/>
  <c r="L24" i="7"/>
  <c r="S23" i="7"/>
  <c r="R23" i="7"/>
  <c r="M23" i="7"/>
  <c r="L23" i="7"/>
  <c r="S22" i="7"/>
  <c r="R22" i="7"/>
  <c r="M22" i="7"/>
  <c r="L22" i="7"/>
  <c r="S21" i="7"/>
  <c r="R21" i="7"/>
  <c r="M21" i="7"/>
  <c r="L21" i="7"/>
  <c r="S16" i="7"/>
  <c r="R16" i="7"/>
  <c r="M16" i="7"/>
  <c r="L16" i="7"/>
  <c r="S15" i="7"/>
  <c r="R15" i="7"/>
  <c r="M15" i="7"/>
  <c r="L15" i="7"/>
  <c r="S14" i="7"/>
  <c r="R14" i="7"/>
  <c r="M14" i="7"/>
  <c r="L14" i="7"/>
  <c r="S13" i="7"/>
  <c r="R13" i="7"/>
  <c r="M13" i="7"/>
  <c r="L13" i="7"/>
  <c r="T14" i="7" l="1"/>
  <c r="T16" i="7"/>
  <c r="T22" i="7"/>
  <c r="T24" i="7"/>
  <c r="U180" i="8"/>
  <c r="T180" i="8"/>
  <c r="U14" i="7"/>
  <c r="U16" i="7"/>
  <c r="U22" i="7"/>
  <c r="U24" i="7"/>
  <c r="U13" i="7"/>
  <c r="U15" i="7"/>
  <c r="U21" i="7"/>
  <c r="U23" i="7"/>
  <c r="T13" i="7"/>
  <c r="T15" i="7"/>
  <c r="T21" i="7"/>
  <c r="T23" i="7"/>
  <c r="R121" i="7"/>
  <c r="S121" i="7"/>
  <c r="R122" i="7"/>
  <c r="S122" i="7"/>
  <c r="R123" i="7"/>
  <c r="S123" i="7"/>
  <c r="R124" i="7"/>
  <c r="S124" i="7"/>
  <c r="R125" i="7"/>
  <c r="S125" i="7"/>
  <c r="R126" i="7"/>
  <c r="S126" i="7"/>
  <c r="R127" i="7"/>
  <c r="S127" i="7"/>
  <c r="R128" i="7"/>
  <c r="S128" i="7"/>
  <c r="R129" i="7"/>
  <c r="S129" i="7"/>
  <c r="R130" i="7"/>
  <c r="S130" i="7"/>
  <c r="R131" i="7"/>
  <c r="S131" i="7"/>
  <c r="R132" i="7"/>
  <c r="S132" i="7"/>
  <c r="R133" i="7"/>
  <c r="S133" i="7"/>
  <c r="R134" i="7"/>
  <c r="S134" i="7"/>
  <c r="R135" i="7"/>
  <c r="S135" i="7"/>
  <c r="R136" i="7"/>
  <c r="S136" i="7"/>
  <c r="R137" i="7"/>
  <c r="S137" i="7"/>
  <c r="R138" i="7"/>
  <c r="S138" i="7"/>
  <c r="R139" i="7"/>
  <c r="S139" i="7"/>
  <c r="R140" i="7"/>
  <c r="S140" i="7"/>
  <c r="R141" i="7"/>
  <c r="S141" i="7"/>
  <c r="R142" i="7"/>
  <c r="S142" i="7"/>
  <c r="R143" i="7"/>
  <c r="S143" i="7"/>
  <c r="R144" i="7"/>
  <c r="S144" i="7"/>
  <c r="R145" i="7"/>
  <c r="S145" i="7"/>
  <c r="R146" i="7"/>
  <c r="S146" i="7"/>
  <c r="R147" i="7"/>
  <c r="S147" i="7"/>
  <c r="R148" i="7"/>
  <c r="S148" i="7"/>
  <c r="R149" i="7"/>
  <c r="S149" i="7"/>
  <c r="R150" i="7"/>
  <c r="S150" i="7"/>
  <c r="R151" i="7"/>
  <c r="S151" i="7"/>
  <c r="R152" i="7"/>
  <c r="S152" i="7"/>
  <c r="R153" i="7"/>
  <c r="S153" i="7"/>
  <c r="R154" i="7"/>
  <c r="S154" i="7"/>
  <c r="R155" i="7"/>
  <c r="S155" i="7"/>
  <c r="R156" i="7"/>
  <c r="S156" i="7"/>
  <c r="R157" i="7"/>
  <c r="S157" i="7"/>
  <c r="R158" i="7"/>
  <c r="S158" i="7"/>
  <c r="R159" i="7"/>
  <c r="S159" i="7"/>
  <c r="R160" i="7"/>
  <c r="S160" i="7"/>
  <c r="R161" i="7"/>
  <c r="S161" i="7"/>
  <c r="R162" i="7"/>
  <c r="S162" i="7"/>
  <c r="R163" i="7"/>
  <c r="S163" i="7"/>
  <c r="R164" i="7"/>
  <c r="S164" i="7"/>
  <c r="R165" i="7"/>
  <c r="S165" i="7"/>
  <c r="R166" i="7"/>
  <c r="S166" i="7"/>
  <c r="R167" i="7"/>
  <c r="S167" i="7"/>
  <c r="R172" i="7"/>
  <c r="S172" i="7"/>
  <c r="R177" i="7"/>
  <c r="S177" i="7"/>
  <c r="R178" i="7"/>
  <c r="S178" i="7"/>
  <c r="R179" i="7"/>
  <c r="S179" i="7"/>
  <c r="R180" i="7"/>
  <c r="S180" i="7"/>
  <c r="R181" i="7"/>
  <c r="S181" i="7"/>
  <c r="R111" i="7"/>
  <c r="S111" i="7"/>
  <c r="R112" i="7"/>
  <c r="S112" i="7"/>
  <c r="R113" i="7"/>
  <c r="S113" i="7"/>
  <c r="R114" i="7"/>
  <c r="S114" i="7"/>
  <c r="R115" i="7"/>
  <c r="S115" i="7"/>
  <c r="R116" i="7"/>
  <c r="S116" i="7"/>
  <c r="R117" i="7"/>
  <c r="S117" i="7"/>
  <c r="R118" i="7"/>
  <c r="S118" i="7"/>
  <c r="R119" i="7"/>
  <c r="S119" i="7"/>
  <c r="R120" i="7"/>
  <c r="S120" i="7"/>
  <c r="R103" i="7"/>
  <c r="S103" i="7"/>
  <c r="R104" i="7"/>
  <c r="S104" i="7"/>
  <c r="R105" i="7"/>
  <c r="S105" i="7"/>
  <c r="R106" i="7"/>
  <c r="S106" i="7"/>
  <c r="R107" i="7"/>
  <c r="S107" i="7"/>
  <c r="R108" i="7"/>
  <c r="S108" i="7"/>
  <c r="R109" i="7"/>
  <c r="S109" i="7"/>
  <c r="R110" i="7"/>
  <c r="S110" i="7"/>
  <c r="R10" i="7"/>
  <c r="S10" i="7"/>
  <c r="R11" i="7"/>
  <c r="S11" i="7"/>
  <c r="R12" i="7"/>
  <c r="S12" i="7"/>
  <c r="R25" i="7"/>
  <c r="S25" i="7"/>
  <c r="R26" i="7"/>
  <c r="S26" i="7"/>
  <c r="R27" i="7"/>
  <c r="S27" i="7"/>
  <c r="R28" i="7"/>
  <c r="S28" i="7"/>
  <c r="R29" i="7"/>
  <c r="S29" i="7"/>
  <c r="R30" i="7"/>
  <c r="S30" i="7"/>
  <c r="R31" i="7"/>
  <c r="S31" i="7"/>
  <c r="R32" i="7"/>
  <c r="S32" i="7"/>
  <c r="R33" i="7"/>
  <c r="S33" i="7"/>
  <c r="R34" i="7"/>
  <c r="S34" i="7"/>
  <c r="R35" i="7"/>
  <c r="S35" i="7"/>
  <c r="R36" i="7"/>
  <c r="S36" i="7"/>
  <c r="R37" i="7"/>
  <c r="S37" i="7"/>
  <c r="R38" i="7"/>
  <c r="S38" i="7"/>
  <c r="R39" i="7"/>
  <c r="S39" i="7"/>
  <c r="R40" i="7"/>
  <c r="S40" i="7"/>
  <c r="R41" i="7"/>
  <c r="S41" i="7"/>
  <c r="R42" i="7"/>
  <c r="S42" i="7"/>
  <c r="R43" i="7"/>
  <c r="S43" i="7"/>
  <c r="R44" i="7"/>
  <c r="S44" i="7"/>
  <c r="R45" i="7"/>
  <c r="S45" i="7"/>
  <c r="R46" i="7"/>
  <c r="S46" i="7"/>
  <c r="R47" i="7"/>
  <c r="S47" i="7"/>
  <c r="R48" i="7"/>
  <c r="S48" i="7"/>
  <c r="R49" i="7"/>
  <c r="S49" i="7"/>
  <c r="R50" i="7"/>
  <c r="S50" i="7"/>
  <c r="R51" i="7"/>
  <c r="S51" i="7"/>
  <c r="R52" i="7"/>
  <c r="S52" i="7"/>
  <c r="R53" i="7"/>
  <c r="S53" i="7"/>
  <c r="R54" i="7"/>
  <c r="S54" i="7"/>
  <c r="R55" i="7"/>
  <c r="S55" i="7"/>
  <c r="R56" i="7"/>
  <c r="S56" i="7"/>
  <c r="R57" i="7"/>
  <c r="S57" i="7"/>
  <c r="R58" i="7"/>
  <c r="S58" i="7"/>
  <c r="R59" i="7"/>
  <c r="S59" i="7"/>
  <c r="R60" i="7"/>
  <c r="S60" i="7"/>
  <c r="R61" i="7"/>
  <c r="S61" i="7"/>
  <c r="R62" i="7"/>
  <c r="S62" i="7"/>
  <c r="R63" i="7"/>
  <c r="S63" i="7"/>
  <c r="R64" i="7"/>
  <c r="S64" i="7"/>
  <c r="R65" i="7"/>
  <c r="S65" i="7"/>
  <c r="R66" i="7"/>
  <c r="S66" i="7"/>
  <c r="R67" i="7"/>
  <c r="S67" i="7"/>
  <c r="R68" i="7"/>
  <c r="S68" i="7"/>
  <c r="R69" i="7"/>
  <c r="S69" i="7"/>
  <c r="R70" i="7"/>
  <c r="S70" i="7"/>
  <c r="R71" i="7"/>
  <c r="S71" i="7"/>
  <c r="R72" i="7"/>
  <c r="S72" i="7"/>
  <c r="R73" i="7"/>
  <c r="S73" i="7"/>
  <c r="R74" i="7"/>
  <c r="S74" i="7"/>
  <c r="R75" i="7"/>
  <c r="S75" i="7"/>
  <c r="R76" i="7"/>
  <c r="S76" i="7"/>
  <c r="R77" i="7"/>
  <c r="S77" i="7"/>
  <c r="R78" i="7"/>
  <c r="S78" i="7"/>
  <c r="R79" i="7"/>
  <c r="S79" i="7"/>
  <c r="R80" i="7"/>
  <c r="S80" i="7"/>
  <c r="R81" i="7"/>
  <c r="S81" i="7"/>
  <c r="R82" i="7"/>
  <c r="S82" i="7"/>
  <c r="R83" i="7"/>
  <c r="S83" i="7"/>
  <c r="R84" i="7"/>
  <c r="S84" i="7"/>
  <c r="R85" i="7"/>
  <c r="S85" i="7"/>
  <c r="R86" i="7"/>
  <c r="S86" i="7"/>
  <c r="R87" i="7"/>
  <c r="S87" i="7"/>
  <c r="R88" i="7"/>
  <c r="S88" i="7"/>
  <c r="R89" i="7"/>
  <c r="S89" i="7"/>
  <c r="R90" i="7"/>
  <c r="S90" i="7"/>
  <c r="R91" i="7"/>
  <c r="S91" i="7"/>
  <c r="R92" i="7"/>
  <c r="S92" i="7"/>
  <c r="R93" i="7"/>
  <c r="S93" i="7"/>
  <c r="R94" i="7"/>
  <c r="S94" i="7"/>
  <c r="R95" i="7"/>
  <c r="S95" i="7"/>
  <c r="R96" i="7"/>
  <c r="S96" i="7"/>
  <c r="R97" i="7"/>
  <c r="S97" i="7"/>
  <c r="R98" i="7"/>
  <c r="S98" i="7"/>
  <c r="R99" i="7"/>
  <c r="S99" i="7"/>
  <c r="R100" i="7"/>
  <c r="S100" i="7"/>
  <c r="R101" i="7"/>
  <c r="S101" i="7"/>
  <c r="R102" i="7"/>
  <c r="S102" i="7"/>
  <c r="S9" i="7"/>
  <c r="R9" i="7"/>
  <c r="S8" i="7"/>
  <c r="R8" i="7"/>
  <c r="M32" i="7" l="1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T27" i="7" l="1"/>
  <c r="T29" i="7"/>
  <c r="T31" i="7"/>
  <c r="T25" i="7"/>
  <c r="U26" i="7"/>
  <c r="U28" i="7"/>
  <c r="U30" i="7"/>
  <c r="T26" i="7"/>
  <c r="T28" i="7"/>
  <c r="T30" i="7"/>
  <c r="T32" i="7"/>
  <c r="U25" i="7"/>
  <c r="U27" i="7"/>
  <c r="U29" i="7"/>
  <c r="U31" i="7"/>
  <c r="U32" i="7"/>
  <c r="M40" i="7" l="1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T38" i="7" l="1"/>
  <c r="T34" i="7"/>
  <c r="T36" i="7"/>
  <c r="T39" i="7"/>
  <c r="T40" i="7"/>
  <c r="T33" i="7"/>
  <c r="T35" i="7"/>
  <c r="T37" i="7"/>
  <c r="U34" i="7"/>
  <c r="U36" i="7"/>
  <c r="U38" i="7"/>
  <c r="U40" i="7"/>
  <c r="U33" i="7"/>
  <c r="U35" i="7"/>
  <c r="U37" i="7"/>
  <c r="U39" i="7"/>
  <c r="M48" i="7" l="1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T42" i="7" l="1"/>
  <c r="T44" i="7"/>
  <c r="T46" i="7"/>
  <c r="U42" i="7"/>
  <c r="T41" i="7"/>
  <c r="T43" i="7"/>
  <c r="T45" i="7"/>
  <c r="T47" i="7"/>
  <c r="T48" i="7"/>
  <c r="U41" i="7"/>
  <c r="U43" i="7"/>
  <c r="U44" i="7"/>
  <c r="U45" i="7"/>
  <c r="U46" i="7"/>
  <c r="U47" i="7"/>
  <c r="U48" i="7"/>
  <c r="M63" i="7" l="1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T56" i="7" l="1"/>
  <c r="T58" i="7"/>
  <c r="T60" i="7"/>
  <c r="U56" i="7"/>
  <c r="U60" i="7"/>
  <c r="U62" i="7"/>
  <c r="U58" i="7"/>
  <c r="U61" i="7"/>
  <c r="T62" i="7"/>
  <c r="U57" i="7"/>
  <c r="U59" i="7"/>
  <c r="U63" i="7"/>
  <c r="T57" i="7"/>
  <c r="T59" i="7"/>
  <c r="T61" i="7"/>
  <c r="T63" i="7"/>
  <c r="M64" i="7"/>
  <c r="L64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U49" i="7" l="1"/>
  <c r="U51" i="7"/>
  <c r="U53" i="7"/>
  <c r="U55" i="7"/>
  <c r="T50" i="7"/>
  <c r="T52" i="7"/>
  <c r="T54" i="7"/>
  <c r="T64" i="7"/>
  <c r="U50" i="7"/>
  <c r="U54" i="7"/>
  <c r="U64" i="7"/>
  <c r="T49" i="7"/>
  <c r="T51" i="7"/>
  <c r="T53" i="7"/>
  <c r="T55" i="7"/>
  <c r="U52" i="7"/>
  <c r="M109" i="7"/>
  <c r="L109" i="7"/>
  <c r="M108" i="7"/>
  <c r="L108" i="7"/>
  <c r="M107" i="7"/>
  <c r="L107" i="7"/>
  <c r="M106" i="7"/>
  <c r="L106" i="7"/>
  <c r="M105" i="7"/>
  <c r="L105" i="7"/>
  <c r="M104" i="7"/>
  <c r="L104" i="7"/>
  <c r="M115" i="7"/>
  <c r="L115" i="7"/>
  <c r="M114" i="7"/>
  <c r="L114" i="7"/>
  <c r="M113" i="7"/>
  <c r="L113" i="7"/>
  <c r="M112" i="7"/>
  <c r="L112" i="7"/>
  <c r="M111" i="7"/>
  <c r="L111" i="7"/>
  <c r="M110" i="7"/>
  <c r="L110" i="7"/>
  <c r="M79" i="7"/>
  <c r="L79" i="7"/>
  <c r="M78" i="7"/>
  <c r="L78" i="7"/>
  <c r="M77" i="7"/>
  <c r="L77" i="7"/>
  <c r="M76" i="7"/>
  <c r="L76" i="7"/>
  <c r="M75" i="7"/>
  <c r="L75" i="7"/>
  <c r="M74" i="7"/>
  <c r="L74" i="7"/>
  <c r="M73" i="7"/>
  <c r="L73" i="7"/>
  <c r="M72" i="7"/>
  <c r="L72" i="7"/>
  <c r="M80" i="7"/>
  <c r="L80" i="7"/>
  <c r="M71" i="7"/>
  <c r="L71" i="7"/>
  <c r="M70" i="7"/>
  <c r="L70" i="7"/>
  <c r="M69" i="7"/>
  <c r="L69" i="7"/>
  <c r="M68" i="7"/>
  <c r="L68" i="7"/>
  <c r="M67" i="7"/>
  <c r="L67" i="7"/>
  <c r="M66" i="7"/>
  <c r="L66" i="7"/>
  <c r="M65" i="7"/>
  <c r="L65" i="7"/>
  <c r="M88" i="7"/>
  <c r="L88" i="7"/>
  <c r="M87" i="7"/>
  <c r="L87" i="7"/>
  <c r="M86" i="7"/>
  <c r="L86" i="7"/>
  <c r="M85" i="7"/>
  <c r="L85" i="7"/>
  <c r="M84" i="7"/>
  <c r="L84" i="7"/>
  <c r="M83" i="7"/>
  <c r="L83" i="7"/>
  <c r="M82" i="7"/>
  <c r="L82" i="7"/>
  <c r="M81" i="7"/>
  <c r="L81" i="7"/>
  <c r="M96" i="7"/>
  <c r="L96" i="7"/>
  <c r="M95" i="7"/>
  <c r="L95" i="7"/>
  <c r="M94" i="7"/>
  <c r="L94" i="7"/>
  <c r="M93" i="7"/>
  <c r="L93" i="7"/>
  <c r="M92" i="7"/>
  <c r="L92" i="7"/>
  <c r="M91" i="7"/>
  <c r="L91" i="7"/>
  <c r="M90" i="7"/>
  <c r="L90" i="7"/>
  <c r="M89" i="7"/>
  <c r="L89" i="7"/>
  <c r="M116" i="7"/>
  <c r="L116" i="7"/>
  <c r="M103" i="7"/>
  <c r="L103" i="7"/>
  <c r="M102" i="7"/>
  <c r="L102" i="7"/>
  <c r="M101" i="7"/>
  <c r="L101" i="7"/>
  <c r="M100" i="7"/>
  <c r="L100" i="7"/>
  <c r="M99" i="7"/>
  <c r="L99" i="7"/>
  <c r="M98" i="7"/>
  <c r="L98" i="7"/>
  <c r="M97" i="7"/>
  <c r="L97" i="7"/>
  <c r="M124" i="7"/>
  <c r="L124" i="7"/>
  <c r="M123" i="7"/>
  <c r="L123" i="7"/>
  <c r="M122" i="7"/>
  <c r="L122" i="7"/>
  <c r="M121" i="7"/>
  <c r="L121" i="7"/>
  <c r="M120" i="7"/>
  <c r="L120" i="7"/>
  <c r="M119" i="7"/>
  <c r="L119" i="7"/>
  <c r="M118" i="7"/>
  <c r="L118" i="7"/>
  <c r="M117" i="7"/>
  <c r="L117" i="7"/>
  <c r="M132" i="7"/>
  <c r="L132" i="7"/>
  <c r="M131" i="7"/>
  <c r="L131" i="7"/>
  <c r="M130" i="7"/>
  <c r="L130" i="7"/>
  <c r="M129" i="7"/>
  <c r="L129" i="7"/>
  <c r="M128" i="7"/>
  <c r="L128" i="7"/>
  <c r="M127" i="7"/>
  <c r="L127" i="7"/>
  <c r="M126" i="7"/>
  <c r="L126" i="7"/>
  <c r="M125" i="7"/>
  <c r="L125" i="7"/>
  <c r="M147" i="7"/>
  <c r="L147" i="7"/>
  <c r="M146" i="7"/>
  <c r="L146" i="7"/>
  <c r="M145" i="7"/>
  <c r="L145" i="7"/>
  <c r="M144" i="7"/>
  <c r="L144" i="7"/>
  <c r="M143" i="7"/>
  <c r="L143" i="7"/>
  <c r="M142" i="7"/>
  <c r="L142" i="7"/>
  <c r="M141" i="7"/>
  <c r="L141" i="7"/>
  <c r="M140" i="7"/>
  <c r="L140" i="7"/>
  <c r="M10" i="7"/>
  <c r="M11" i="7"/>
  <c r="M12" i="7"/>
  <c r="M133" i="7"/>
  <c r="M134" i="7"/>
  <c r="M135" i="7"/>
  <c r="M136" i="7"/>
  <c r="M137" i="7"/>
  <c r="M138" i="7"/>
  <c r="M139" i="7"/>
  <c r="M148" i="7"/>
  <c r="M149" i="7"/>
  <c r="M150" i="7"/>
  <c r="M151" i="7"/>
  <c r="M152" i="7"/>
  <c r="L10" i="7"/>
  <c r="L11" i="7"/>
  <c r="L12" i="7"/>
  <c r="L133" i="7"/>
  <c r="L134" i="7"/>
  <c r="L135" i="7"/>
  <c r="L136" i="7"/>
  <c r="L137" i="7"/>
  <c r="L138" i="7"/>
  <c r="L139" i="7"/>
  <c r="L148" i="7"/>
  <c r="L149" i="7"/>
  <c r="L150" i="7"/>
  <c r="L151" i="7"/>
  <c r="L152" i="7"/>
  <c r="M160" i="7"/>
  <c r="L160" i="7"/>
  <c r="M159" i="7"/>
  <c r="L159" i="7"/>
  <c r="M158" i="7"/>
  <c r="L158" i="7"/>
  <c r="M157" i="7"/>
  <c r="L157" i="7"/>
  <c r="M156" i="7"/>
  <c r="L156" i="7"/>
  <c r="M155" i="7"/>
  <c r="L155" i="7"/>
  <c r="M154" i="7"/>
  <c r="L154" i="7"/>
  <c r="M153" i="7"/>
  <c r="L153" i="7"/>
  <c r="M172" i="7"/>
  <c r="L172" i="7"/>
  <c r="M167" i="7"/>
  <c r="L167" i="7"/>
  <c r="M166" i="7"/>
  <c r="L166" i="7"/>
  <c r="M165" i="7"/>
  <c r="L165" i="7"/>
  <c r="M164" i="7"/>
  <c r="L164" i="7"/>
  <c r="M163" i="7"/>
  <c r="L163" i="7"/>
  <c r="M162" i="7"/>
  <c r="L162" i="7"/>
  <c r="M161" i="7"/>
  <c r="L161" i="7"/>
  <c r="L177" i="7"/>
  <c r="M177" i="7"/>
  <c r="L178" i="7"/>
  <c r="T178" i="7" s="1"/>
  <c r="M178" i="7"/>
  <c r="U178" i="7" s="1"/>
  <c r="L179" i="7"/>
  <c r="T179" i="7" s="1"/>
  <c r="M179" i="7"/>
  <c r="U179" i="7" s="1"/>
  <c r="L180" i="7"/>
  <c r="M180" i="7"/>
  <c r="L181" i="7"/>
  <c r="M181" i="7"/>
  <c r="U181" i="7" s="1"/>
  <c r="L8" i="7"/>
  <c r="L9" i="7"/>
  <c r="M9" i="7"/>
  <c r="E184" i="7"/>
  <c r="F184" i="7"/>
  <c r="G184" i="7"/>
  <c r="H184" i="7"/>
  <c r="I184" i="7"/>
  <c r="J184" i="7"/>
  <c r="K184" i="7"/>
  <c r="N184" i="7"/>
  <c r="O184" i="7"/>
  <c r="P184" i="7"/>
  <c r="Q184" i="7"/>
  <c r="D184" i="7"/>
  <c r="M8" i="7"/>
  <c r="M184" i="7" l="1"/>
  <c r="T158" i="7"/>
  <c r="U177" i="7"/>
  <c r="T111" i="7"/>
  <c r="U74" i="7"/>
  <c r="T177" i="7"/>
  <c r="T181" i="7"/>
  <c r="U135" i="7"/>
  <c r="T91" i="7"/>
  <c r="T8" i="7"/>
  <c r="U161" i="7"/>
  <c r="U162" i="7"/>
  <c r="U163" i="7"/>
  <c r="U164" i="7"/>
  <c r="T149" i="7"/>
  <c r="U152" i="7"/>
  <c r="U12" i="7"/>
  <c r="T89" i="7"/>
  <c r="T90" i="7"/>
  <c r="T92" i="7"/>
  <c r="T93" i="7"/>
  <c r="T94" i="7"/>
  <c r="T95" i="7"/>
  <c r="T96" i="7"/>
  <c r="T81" i="7"/>
  <c r="T82" i="7"/>
  <c r="T83" i="7"/>
  <c r="T84" i="7"/>
  <c r="T85" i="7"/>
  <c r="T86" i="7"/>
  <c r="T87" i="7"/>
  <c r="T88" i="7"/>
  <c r="T65" i="7"/>
  <c r="T66" i="7"/>
  <c r="T67" i="7"/>
  <c r="T68" i="7"/>
  <c r="T69" i="7"/>
  <c r="T70" i="7"/>
  <c r="T71" i="7"/>
  <c r="T80" i="7"/>
  <c r="U72" i="7"/>
  <c r="U73" i="7"/>
  <c r="U75" i="7"/>
  <c r="U76" i="7"/>
  <c r="U77" i="7"/>
  <c r="U78" i="7"/>
  <c r="U79" i="7"/>
  <c r="U110" i="7"/>
  <c r="U111" i="7"/>
  <c r="U112" i="7"/>
  <c r="U113" i="7"/>
  <c r="U114" i="7"/>
  <c r="U115" i="7"/>
  <c r="U104" i="7"/>
  <c r="U106" i="7"/>
  <c r="U107" i="7"/>
  <c r="U108" i="7"/>
  <c r="U109" i="7"/>
  <c r="T140" i="7"/>
  <c r="T143" i="7"/>
  <c r="T126" i="7"/>
  <c r="T131" i="7"/>
  <c r="T124" i="7"/>
  <c r="T116" i="7"/>
  <c r="T167" i="7"/>
  <c r="T172" i="7"/>
  <c r="T153" i="7"/>
  <c r="T154" i="7"/>
  <c r="T156" i="7"/>
  <c r="T157" i="7"/>
  <c r="T159" i="7"/>
  <c r="T160" i="7"/>
  <c r="T152" i="7"/>
  <c r="T148" i="7"/>
  <c r="T136" i="7"/>
  <c r="T12" i="7"/>
  <c r="U151" i="7"/>
  <c r="U139" i="7"/>
  <c r="U11" i="7"/>
  <c r="T141" i="7"/>
  <c r="T142" i="7"/>
  <c r="T144" i="7"/>
  <c r="T145" i="7"/>
  <c r="T146" i="7"/>
  <c r="T147" i="7"/>
  <c r="T125" i="7"/>
  <c r="T127" i="7"/>
  <c r="T128" i="7"/>
  <c r="T129" i="7"/>
  <c r="T130" i="7"/>
  <c r="T132" i="7"/>
  <c r="T117" i="7"/>
  <c r="T118" i="7"/>
  <c r="T119" i="7"/>
  <c r="T120" i="7"/>
  <c r="T121" i="7"/>
  <c r="T123" i="7"/>
  <c r="T97" i="7"/>
  <c r="T98" i="7"/>
  <c r="T99" i="7"/>
  <c r="T100" i="7"/>
  <c r="T101" i="7"/>
  <c r="T102" i="7"/>
  <c r="T103" i="7"/>
  <c r="T150" i="7"/>
  <c r="T138" i="7"/>
  <c r="T134" i="7"/>
  <c r="U149" i="7"/>
  <c r="U133" i="7"/>
  <c r="U89" i="7"/>
  <c r="U93" i="7"/>
  <c r="U82" i="7"/>
  <c r="U87" i="7"/>
  <c r="U67" i="7"/>
  <c r="U80" i="7"/>
  <c r="T78" i="7"/>
  <c r="T110" i="7"/>
  <c r="T112" i="7"/>
  <c r="T113" i="7"/>
  <c r="T114" i="7"/>
  <c r="T115" i="7"/>
  <c r="T104" i="7"/>
  <c r="T105" i="7"/>
  <c r="T106" i="7"/>
  <c r="T107" i="7"/>
  <c r="T164" i="7"/>
  <c r="U9" i="7"/>
  <c r="T9" i="7"/>
  <c r="U90" i="7"/>
  <c r="U91" i="7"/>
  <c r="U92" i="7"/>
  <c r="U94" i="7"/>
  <c r="U95" i="7"/>
  <c r="U96" i="7"/>
  <c r="T72" i="7"/>
  <c r="T73" i="7"/>
  <c r="T74" i="7"/>
  <c r="T75" i="7"/>
  <c r="T76" i="7"/>
  <c r="T77" i="7"/>
  <c r="T79" i="7"/>
  <c r="T162" i="7"/>
  <c r="T163" i="7"/>
  <c r="U165" i="7"/>
  <c r="T151" i="7"/>
  <c r="U150" i="7"/>
  <c r="U138" i="7"/>
  <c r="U134" i="7"/>
  <c r="U10" i="7"/>
  <c r="T137" i="7"/>
  <c r="T133" i="7"/>
  <c r="U148" i="7"/>
  <c r="U136" i="7"/>
  <c r="U140" i="7"/>
  <c r="U141" i="7"/>
  <c r="U142" i="7"/>
  <c r="U143" i="7"/>
  <c r="U144" i="7"/>
  <c r="U145" i="7"/>
  <c r="U146" i="7"/>
  <c r="U147" i="7"/>
  <c r="U125" i="7"/>
  <c r="U126" i="7"/>
  <c r="U127" i="7"/>
  <c r="U128" i="7"/>
  <c r="U129" i="7"/>
  <c r="U130" i="7"/>
  <c r="U131" i="7"/>
  <c r="U132" i="7"/>
  <c r="U117" i="7"/>
  <c r="U118" i="7"/>
  <c r="U119" i="7"/>
  <c r="U120" i="7"/>
  <c r="U121" i="7"/>
  <c r="U122" i="7"/>
  <c r="U123" i="7"/>
  <c r="U124" i="7"/>
  <c r="U100" i="7"/>
  <c r="U101" i="7"/>
  <c r="U102" i="7"/>
  <c r="U103" i="7"/>
  <c r="U116" i="7"/>
  <c r="U81" i="7"/>
  <c r="U83" i="7"/>
  <c r="U84" i="7"/>
  <c r="U85" i="7"/>
  <c r="U86" i="7"/>
  <c r="U88" i="7"/>
  <c r="U65" i="7"/>
  <c r="U66" i="7"/>
  <c r="U68" i="7"/>
  <c r="U70" i="7"/>
  <c r="U71" i="7"/>
  <c r="U8" i="7"/>
  <c r="S184" i="7"/>
  <c r="T10" i="7"/>
  <c r="U137" i="7"/>
  <c r="T108" i="7"/>
  <c r="T109" i="7"/>
  <c r="T122" i="7"/>
  <c r="R184" i="7"/>
  <c r="U166" i="7"/>
  <c r="U167" i="7"/>
  <c r="U172" i="7"/>
  <c r="U153" i="7"/>
  <c r="U154" i="7"/>
  <c r="U155" i="7"/>
  <c r="U156" i="7"/>
  <c r="U157" i="7"/>
  <c r="U158" i="7"/>
  <c r="U159" i="7"/>
  <c r="U160" i="7"/>
  <c r="T139" i="7"/>
  <c r="T135" i="7"/>
  <c r="T11" i="7"/>
  <c r="U105" i="7"/>
  <c r="L184" i="7"/>
  <c r="T165" i="7"/>
  <c r="T166" i="7"/>
  <c r="U97" i="7"/>
  <c r="U98" i="7"/>
  <c r="T161" i="7"/>
  <c r="T180" i="7"/>
  <c r="U180" i="7"/>
  <c r="T155" i="7"/>
  <c r="U99" i="7"/>
  <c r="U69" i="7"/>
  <c r="T184" i="7" l="1"/>
  <c r="U184" i="7"/>
</calcChain>
</file>

<file path=xl/sharedStrings.xml><?xml version="1.0" encoding="utf-8"?>
<sst xmlns="http://schemas.openxmlformats.org/spreadsheetml/2006/main" count="770" uniqueCount="373">
  <si>
    <t>Total</t>
  </si>
  <si>
    <t>Banco Central do Brasil</t>
  </si>
  <si>
    <t>Exportação</t>
  </si>
  <si>
    <t>Importação</t>
  </si>
  <si>
    <t>Nome da Instituição</t>
  </si>
  <si>
    <t xml:space="preserve">Rank </t>
  </si>
  <si>
    <t>Transferência do Exterior</t>
  </si>
  <si>
    <t>Transferência p/ Exterior</t>
  </si>
  <si>
    <t>Interbancário - Compra</t>
  </si>
  <si>
    <t>Interbancário - Venda</t>
  </si>
  <si>
    <t>Valor (US$)</t>
  </si>
  <si>
    <t>Código Instit.</t>
  </si>
  <si>
    <t xml:space="preserve"> </t>
  </si>
  <si>
    <t>Diretoria de Fiscalização - Depto de Monitoramento do Sistema Financeiro (Desig)</t>
  </si>
  <si>
    <t>Mercado de Câmbio - Ranking Mensal das Instituições Financeiras</t>
  </si>
  <si>
    <t>Quant.</t>
  </si>
  <si>
    <t>Total do Interbancário</t>
  </si>
  <si>
    <t>Total do Primário</t>
  </si>
  <si>
    <t>Obs. Os dados para o Mercado Primário incluem os registros de contratos da natureza 99000 e não incluem os registros ACAM204</t>
  </si>
  <si>
    <t xml:space="preserve">Obs. Os dados para o Mercado Interbancário referem-se a registros de operações de arbitragens (no País e no exterior), operações entre  instituições e operações com o Banco Central do Brasil </t>
  </si>
  <si>
    <t>90.400.888</t>
  </si>
  <si>
    <t>BANCO SANTANDER (BRASIL) S.A.</t>
  </si>
  <si>
    <t>33.479.023</t>
  </si>
  <si>
    <t>BANCO CITIBANK S.A.</t>
  </si>
  <si>
    <t>60.746.948</t>
  </si>
  <si>
    <t>BANCO BRADESCO S.A.</t>
  </si>
  <si>
    <t>33.172.537</t>
  </si>
  <si>
    <t>BANCO J.P. MORGAN S.A.</t>
  </si>
  <si>
    <t>60.701.190</t>
  </si>
  <si>
    <t>ITAÚ UNIBANCO S.A.</t>
  </si>
  <si>
    <t>61.533.584</t>
  </si>
  <si>
    <t>BANCO SOCIETE GENERALE BRASIL S.A.</t>
  </si>
  <si>
    <t>00.000.000</t>
  </si>
  <si>
    <t>BANCO DO BRASIL S.A.</t>
  </si>
  <si>
    <t>30.306.294</t>
  </si>
  <si>
    <t>BANCO BTG PACTUAL S.A.</t>
  </si>
  <si>
    <t>33.987.793</t>
  </si>
  <si>
    <t>BANCO DE INVESTIMENTOS CREDIT SUISSE (BRASIL) S.A.</t>
  </si>
  <si>
    <t>62.073.200</t>
  </si>
  <si>
    <t>BANK OF AMERICA MERRILL LYNCH BANCO MÚLTIPLO S.A.</t>
  </si>
  <si>
    <t>60.498.557</t>
  </si>
  <si>
    <t>BANCO DE TOKYO-MITSUBISHI UFJ BRASIL S.A.</t>
  </si>
  <si>
    <t>01.522.368</t>
  </si>
  <si>
    <t>BANCO BNP PARIBAS BRASIL S.A.</t>
  </si>
  <si>
    <t>04.332.281</t>
  </si>
  <si>
    <t>GOLDMAN SACHS DO BRASIL BANCO MULTIPLO S.A.</t>
  </si>
  <si>
    <t>02.801.938</t>
  </si>
  <si>
    <t>BANCO MORGAN STANLEY S.A.</t>
  </si>
  <si>
    <t>59.588.111</t>
  </si>
  <si>
    <t>BANCO VOTORANTIM S.A.</t>
  </si>
  <si>
    <t>62.331.228</t>
  </si>
  <si>
    <t>DEUTSCHE BANK S.A. - BANCO ALEMAO</t>
  </si>
  <si>
    <t>11.932.017</t>
  </si>
  <si>
    <t>STANDARD CHARTERED BANK (BRASIL) S.A. - BANCO DE INVESTIMENTO</t>
  </si>
  <si>
    <t>75.647.891</t>
  </si>
  <si>
    <t>BANCO CRÉDIT AGRICOLE BRASIL S.A.</t>
  </si>
  <si>
    <t>61.820.817</t>
  </si>
  <si>
    <t>BANCO PAULISTA S.A.</t>
  </si>
  <si>
    <t>33.657.248</t>
  </si>
  <si>
    <t>BANCO NACIONAL DE DESENVOLVIMENTO ECONOMICO E SOCIAL</t>
  </si>
  <si>
    <t>58.160.789</t>
  </si>
  <si>
    <t>BANCO SAFRA S.A.</t>
  </si>
  <si>
    <t>00.038.166</t>
  </si>
  <si>
    <t>BANCO CENTRAL DO BRASIL</t>
  </si>
  <si>
    <t>07.656.500</t>
  </si>
  <si>
    <t>BANCO KDB DO BRASIL S.A.</t>
  </si>
  <si>
    <t>49.336.860</t>
  </si>
  <si>
    <t>ING BANK N.V.</t>
  </si>
  <si>
    <t>60.518.222</t>
  </si>
  <si>
    <t>BANCO SUMITOMO MITSUI BRASILEIRO S.A.</t>
  </si>
  <si>
    <t>62.232.889</t>
  </si>
  <si>
    <t>BANCO DAYCOVAL S.A.</t>
  </si>
  <si>
    <t>01.023.570</t>
  </si>
  <si>
    <t>BANCO RABOBANK INTERNATIONAL BRASIL S.A.</t>
  </si>
  <si>
    <t>00.360.305</t>
  </si>
  <si>
    <t>CAIXA ECONOMICA FEDERAL</t>
  </si>
  <si>
    <t>68.900.810</t>
  </si>
  <si>
    <t>BANCO RENDIMENTO S.A.</t>
  </si>
  <si>
    <t>11.703.662</t>
  </si>
  <si>
    <t>BANCO CONFIDENCE DE CÂMBIO S.A.</t>
  </si>
  <si>
    <t>71.027.866</t>
  </si>
  <si>
    <t>BANCO BONSUCESSO S.A.</t>
  </si>
  <si>
    <t>78.632.767</t>
  </si>
  <si>
    <t>BANCO OURINVEST S.A.</t>
  </si>
  <si>
    <t>07.450.604</t>
  </si>
  <si>
    <t>CHINA CONSTRUCTION BANK (BRASIL) BANCO MÚLTIPLO S/A</t>
  </si>
  <si>
    <t>46.518.205</t>
  </si>
  <si>
    <t>JPMORGAN CHASE BANK, NATIONAL ASSOCIATION</t>
  </si>
  <si>
    <t>61.088.183</t>
  </si>
  <si>
    <t>BANCO MIZUHO DO BRASIL S.A.</t>
  </si>
  <si>
    <t>28.195.667</t>
  </si>
  <si>
    <t>BANCO ABC BRASIL S.A.</t>
  </si>
  <si>
    <t>13.059.145</t>
  </si>
  <si>
    <t>BEXS BANCO DE CÂMBIO S/A</t>
  </si>
  <si>
    <t>03.532.415</t>
  </si>
  <si>
    <t>BANCO ABN AMRO S.A.</t>
  </si>
  <si>
    <t>53.518.684</t>
  </si>
  <si>
    <t>HSBC BRASIL S.A. - BANCO DE INVESTIMENTO</t>
  </si>
  <si>
    <t>29.030.467</t>
  </si>
  <si>
    <t>SCOTIABANK BRASIL S.A. BANCO MÚLTIPLO</t>
  </si>
  <si>
    <t>17.453.575</t>
  </si>
  <si>
    <t>ICBC DO BRASIL BANCO MÚLTIPLO S.A.</t>
  </si>
  <si>
    <t>03.609.817</t>
  </si>
  <si>
    <t>BANCO CARGILL S.A.</t>
  </si>
  <si>
    <t>30.723.886</t>
  </si>
  <si>
    <t>BANCO MODAL S.A.</t>
  </si>
  <si>
    <t>15.357.060</t>
  </si>
  <si>
    <t>BANCO WOORI BANK DO BRASIL S.A.</t>
  </si>
  <si>
    <t>73.622.748</t>
  </si>
  <si>
    <t>92.702.067</t>
  </si>
  <si>
    <t>BANCO DO ESTADO DO RIO GRANDE DO SUL S.A.</t>
  </si>
  <si>
    <t>58.616.418</t>
  </si>
  <si>
    <t>BANCO FIBRA S.A.</t>
  </si>
  <si>
    <t>19.307.785</t>
  </si>
  <si>
    <t>MS BANK S.A. BANCO DE CÂMBIO</t>
  </si>
  <si>
    <t>13.728.156</t>
  </si>
  <si>
    <t>WESTERN UNION CORRETORA DE CÂMBIO S.A.</t>
  </si>
  <si>
    <t>61.186.680</t>
  </si>
  <si>
    <t>BANCO BMG S.A.</t>
  </si>
  <si>
    <t>92.856.905</t>
  </si>
  <si>
    <t>ADVANCED CORRETORA DE CÂMBIO LTDA</t>
  </si>
  <si>
    <t>00.997.185</t>
  </si>
  <si>
    <t>BANCO BM&amp;FBOVESPA DE SERVIÇOS DE LIQUIDAÇÃO E CUSTÓDIA S.A.</t>
  </si>
  <si>
    <t>62.144.175</t>
  </si>
  <si>
    <t>BANCO PINE S.A.</t>
  </si>
  <si>
    <t>00.460.065</t>
  </si>
  <si>
    <t>COLUNA S/A. DISTRIBUIDORA DE TITULOS E VALORES MOBILIÁRIOS</t>
  </si>
  <si>
    <t>33.918.160</t>
  </si>
  <si>
    <t>GRADUAL CORRETORA DE CÂMBIO, TÍTULOS E VALORES MOBILIÁRIOS S.A.</t>
  </si>
  <si>
    <t>04.913.129</t>
  </si>
  <si>
    <t>CONFIDENCE CORRETORA DE CÂMBIO S.A.</t>
  </si>
  <si>
    <t>59.118.133</t>
  </si>
  <si>
    <t>BANCO LUSO BRASILEIRO S.A.</t>
  </si>
  <si>
    <t>60.889.128</t>
  </si>
  <si>
    <t>BANCO SOFISA S.A.</t>
  </si>
  <si>
    <t>17.354.911</t>
  </si>
  <si>
    <t>COTACAO DISTRIBUIDORA DE TITULOS E VALORES MOBILIARIOS S.A</t>
  </si>
  <si>
    <t>32.648.370</t>
  </si>
  <si>
    <t>FAIR CORRETORA DE CAMBIO S.A.</t>
  </si>
  <si>
    <t>45.246.410</t>
  </si>
  <si>
    <t>BRASIL PLURAL S.A. BANCO MÚLTIPLO</t>
  </si>
  <si>
    <t>00.250.699</t>
  </si>
  <si>
    <t>AGK CORRETORA DE CAMBIO S.A.</t>
  </si>
  <si>
    <t>10.690.848</t>
  </si>
  <si>
    <t>BANCO DA CHINA BRASIL S.A.</t>
  </si>
  <si>
    <t>15.114.366</t>
  </si>
  <si>
    <t>BANCO BBM S/A</t>
  </si>
  <si>
    <t>01.181.521</t>
  </si>
  <si>
    <t>BANCO COOPERATIVO SICREDI S.A.</t>
  </si>
  <si>
    <t>12.586.596</t>
  </si>
  <si>
    <t>MULTIMONEY CORRETORA DE CÂMBIO LTDA</t>
  </si>
  <si>
    <t>02.992.317</t>
  </si>
  <si>
    <t>TREVISO CORRETORA DE CÂMBIO S.A.</t>
  </si>
  <si>
    <t>92.894.922</t>
  </si>
  <si>
    <t>BANCO ORIGINAL S.A.</t>
  </si>
  <si>
    <t>02.318.507</t>
  </si>
  <si>
    <t>BANCO KEB HANA DO BRASIL S.A.</t>
  </si>
  <si>
    <t>34.111.187</t>
  </si>
  <si>
    <t>HAITONG BANCO DE INVESTIMENTO DO BRASIL S.A.</t>
  </si>
  <si>
    <t>16.944.141</t>
  </si>
  <si>
    <t>BROKER BRASIL CORRETORA DE CÂMBIO LTDA.</t>
  </si>
  <si>
    <t>67.391.821</t>
  </si>
  <si>
    <t>S. HAYATA CORRETORA DE CÂMBIO S.A.</t>
  </si>
  <si>
    <t>55.230.916</t>
  </si>
  <si>
    <t>INTESA SANPAOLO BRASIL S.A. - BANCO MÚLTIPLO</t>
  </si>
  <si>
    <t>31.895.683</t>
  </si>
  <si>
    <t>BANCO INDUSTRIAL DO BRASIL S.A.</t>
  </si>
  <si>
    <t>07.237.373</t>
  </si>
  <si>
    <t>BANCO DO NORDESTE DO BRASIL S.A.</t>
  </si>
  <si>
    <t>33.466.988</t>
  </si>
  <si>
    <t>BANCO CAIXA GERAL - BRASIL S.A.</t>
  </si>
  <si>
    <t>60.770.336</t>
  </si>
  <si>
    <t>BANCO ALFA DE INVESTIMENTO S.A.</t>
  </si>
  <si>
    <t>05.452.073</t>
  </si>
  <si>
    <t>ALBATROSS CORRETORA DE CAMBIO E VALORES S.A</t>
  </si>
  <si>
    <t>24.074.692</t>
  </si>
  <si>
    <t>GUITTA CORRETORA DE CAMBIO LTDA.</t>
  </si>
  <si>
    <t>11.495.073</t>
  </si>
  <si>
    <t>OM DISTRIBUIDORA DE TÍTULOS E VALORES MOBILIÁRIOS LTDA</t>
  </si>
  <si>
    <t>50.579.044</t>
  </si>
  <si>
    <t>LEVYCAM - CORRETORA DE CAMBIO E VALORES LTDA.</t>
  </si>
  <si>
    <t>57.582.264</t>
  </si>
  <si>
    <t>TORRE CORRETORA DE CÂMBIO LTDA</t>
  </si>
  <si>
    <t>28.127.603</t>
  </si>
  <si>
    <t>BANESTES S.A. BANCO DO ESTADO DO ESPIRITO SANTO</t>
  </si>
  <si>
    <t>44.189.447</t>
  </si>
  <si>
    <t>BANCO DE LA PROVINCIA DE BUENOS AIRES</t>
  </si>
  <si>
    <t>08.609.934</t>
  </si>
  <si>
    <t>NOVO MUNDO CORRETORA DE CÂMBIO S.A.</t>
  </si>
  <si>
    <t>62.285.390</t>
  </si>
  <si>
    <t>SOCOPA SOCIEDADE CORRETORA PAULISTA S.A.</t>
  </si>
  <si>
    <t>09.512.542</t>
  </si>
  <si>
    <t>CODEPE CORRETORA DE VALORES E CÂMBIO S.A.</t>
  </si>
  <si>
    <t>14.190.547</t>
  </si>
  <si>
    <t>CAMBIONET CORRETORA DE CÂMBIO LTDA.</t>
  </si>
  <si>
    <t>74.828.799</t>
  </si>
  <si>
    <t>NOVO BANCO CONTINENTAL S.A. - BANCO MÚLTIPLO</t>
  </si>
  <si>
    <t>04.062.902</t>
  </si>
  <si>
    <t>VISION S.A. CORRETORA DE CAMBIO</t>
  </si>
  <si>
    <t>61.024.352</t>
  </si>
  <si>
    <t>BANCO INDUSVAL S.A.</t>
  </si>
  <si>
    <t>10.853.017</t>
  </si>
  <si>
    <t>GET MONEY CORRETORA DE CÂMBIO S.A.</t>
  </si>
  <si>
    <t>13.220.493</t>
  </si>
  <si>
    <t>BR PARTNERS BANCO DE INVESTIMENTO S.A.</t>
  </si>
  <si>
    <t>17.904.906</t>
  </si>
  <si>
    <t>BRX CORRETORA DE CÂMBIO LTDA.</t>
  </si>
  <si>
    <t>62.090.873</t>
  </si>
  <si>
    <t>INTL FCSTONE DISTRIBUIDORA DE TÍTULOS E VALORES MOBILIÁRIOS LTDA.</t>
  </si>
  <si>
    <t>76.641.497</t>
  </si>
  <si>
    <t>DOURADA CORRETORA DE CÂMBIO LTDA.</t>
  </si>
  <si>
    <t>40.353.377</t>
  </si>
  <si>
    <t>FOURTRADE CORRETORA DE CÂMBIO LTDA.</t>
  </si>
  <si>
    <t>50.657.675</t>
  </si>
  <si>
    <t>SLW CORRETORA DE VALORES E CÂMBIO LTDA.</t>
  </si>
  <si>
    <t>06.373.777</t>
  </si>
  <si>
    <t>BOA VIAGEM SOCIEDADE CORRETORA DE CÂMBIO LTDA.</t>
  </si>
  <si>
    <t>18.287.740</t>
  </si>
  <si>
    <t>CONECTA CORRETORA DE CÂMBIO LTDA.</t>
  </si>
  <si>
    <t>15.482.499</t>
  </si>
  <si>
    <t>TURCÂMBIO - CORRETORA DE CÂMBIO LTDA.</t>
  </si>
  <si>
    <t>94.968.518</t>
  </si>
  <si>
    <t>DECYSEO CORRETORA DE CAMBIO LTDA.</t>
  </si>
  <si>
    <t>19.086.249</t>
  </si>
  <si>
    <t>EXECUTIVE CORRETORA DE CÂMBIO LTDA.</t>
  </si>
  <si>
    <t>34.265.629</t>
  </si>
  <si>
    <t>INTERCAM CORRETORA DE CÂMBIO LTDA.</t>
  </si>
  <si>
    <t>59.285.411</t>
  </si>
  <si>
    <t>BANCO PAN S.A.</t>
  </si>
  <si>
    <t>17.312.083</t>
  </si>
  <si>
    <t>H H PICCHIONI S/A CORRETORA DE CAMBIO E VALORES MOBILIARIOS</t>
  </si>
  <si>
    <t>04.913.711</t>
  </si>
  <si>
    <t>BANCO DO ESTADO DO PARÁ S.A.</t>
  </si>
  <si>
    <t>69.078.350</t>
  </si>
  <si>
    <t>J. ALVES CORRETORA DE CAMBIO LTDA</t>
  </si>
  <si>
    <t>77.162.881</t>
  </si>
  <si>
    <t>DEBONI DISTRIBUIDORA DE TITULOS E VALORES MOBILIARIOS LTDA</t>
  </si>
  <si>
    <t>62.280.490</t>
  </si>
  <si>
    <t>DIBRAN DISTRIBUIDORA DE TÍTULOS E VALORES MOBILIÁRIOS LTDA.</t>
  </si>
  <si>
    <t>02.332.886</t>
  </si>
  <si>
    <t>XP INVESTIMENTOS CORRETORA DE CÂMBIO,TÍTULOS E VALORES MOBILIÁRIOS S/A</t>
  </si>
  <si>
    <t>33.042.151</t>
  </si>
  <si>
    <t>BANCO DE LA NACION ARGENTINA</t>
  </si>
  <si>
    <t>04.902.979</t>
  </si>
  <si>
    <t>BANCO DA AMAZONIA S.A.</t>
  </si>
  <si>
    <t>80.202.872</t>
  </si>
  <si>
    <t>CORREPARTI CORRETORA DE CAMBIO LTDA</t>
  </si>
  <si>
    <t>06.132.348</t>
  </si>
  <si>
    <t>LABOR SOCIEDADE CORRETORA DE CÂMBIO LTDA.</t>
  </si>
  <si>
    <t>00.000.208</t>
  </si>
  <si>
    <t>BRB - BANCO DE BRASILIA S.A.</t>
  </si>
  <si>
    <t>33.923.798</t>
  </si>
  <si>
    <t>BANCO MÁXIMA S.A.</t>
  </si>
  <si>
    <t>07.679.404</t>
  </si>
  <si>
    <t>BANCO TOPÁZIO S.A.</t>
  </si>
  <si>
    <t>00.416.968</t>
  </si>
  <si>
    <t>16.927.221</t>
  </si>
  <si>
    <t>AMAZÔNIA CORRETORA DE CÂMBIO LTDA.</t>
  </si>
  <si>
    <t>17.508.380</t>
  </si>
  <si>
    <t>UNIÃO ALTERNATIVA CORRETORA DE CÂMBIO LTDA.</t>
  </si>
  <si>
    <t>61.033.106</t>
  </si>
  <si>
    <t>17.184.037</t>
  </si>
  <si>
    <t>BANCO MERCANTIL DO BRASIL S.A.</t>
  </si>
  <si>
    <t>73.302.408</t>
  </si>
  <si>
    <t>EXIM CORRETORA DE CAMBIO LTDA</t>
  </si>
  <si>
    <t>34.974.170</t>
  </si>
  <si>
    <t>HOYA CORRETORA DE VALORES E CAMBIO LTDA</t>
  </si>
  <si>
    <t>33.851.064</t>
  </si>
  <si>
    <t>DILLON S/A DISTRIBUIDORA DE TITULOS E VALORES MOBILIARIOS</t>
  </si>
  <si>
    <t>20.155.248</t>
  </si>
  <si>
    <t>PARMETAL DISTRIBUIDORA DE TÍTULOS E VALORES MOBILIÁRIOS LTDA</t>
  </si>
  <si>
    <t>65.982.589</t>
  </si>
  <si>
    <t>GRACO CORRETORA DE CAMBIO S.A.</t>
  </si>
  <si>
    <t>25.280.945</t>
  </si>
  <si>
    <t>AVS CORRETORA DE CÂMBIO LTDA.</t>
  </si>
  <si>
    <t>13.839.639</t>
  </si>
  <si>
    <t>MELHOR - CORRETORA DE CÂMBIO LTDA.</t>
  </si>
  <si>
    <t>08.520.517</t>
  </si>
  <si>
    <t>SOL CORRETORA DE CÂMBIO LTDA.</t>
  </si>
  <si>
    <t>15.168.152</t>
  </si>
  <si>
    <t>CONSEGTUR CORRETORA DE CÂMBIO LTDA.</t>
  </si>
  <si>
    <t>20.283.069</t>
  </si>
  <si>
    <t>JN-MAXI CORRETORA DE CÂMBIO LTDA.</t>
  </si>
  <si>
    <t>17.772.370</t>
  </si>
  <si>
    <t>VIP'S CORRETORA DE CÂMBIO LTDA.</t>
  </si>
  <si>
    <t>23.010.182</t>
  </si>
  <si>
    <t>GOOD CORRETORA DE CÂMBIO LTDA</t>
  </si>
  <si>
    <t>38.486.817</t>
  </si>
  <si>
    <t>BANCO DE DESENVOLVIMENTO DE MINAS GERAIS S.A.-BDMG</t>
  </si>
  <si>
    <t>73.279.093</t>
  </si>
  <si>
    <t>PACIFIC INVEST DISTRIBUIDORA DE TITULOS E VALORES MOBILIARIOS LTDA</t>
  </si>
  <si>
    <t>71.590.442</t>
  </si>
  <si>
    <t>LASTRO RDV DISTRIBUIDORA DE TÍTULOS E VALORES MOBILIÁRIOS LTDA.</t>
  </si>
  <si>
    <t>17.635.177</t>
  </si>
  <si>
    <t>CONEXION CORRETORA DE CÂMBIO LTDA.</t>
  </si>
  <si>
    <t>21.040.668</t>
  </si>
  <si>
    <t>GLOBAL EXCHANGE DO BRASIL SOCIEDADE CORRETORA DE CÂMBIO LTDA.</t>
  </si>
  <si>
    <t>23.522.214</t>
  </si>
  <si>
    <t>COMMERZBANK BRASIL S.A. - BANCO MÚLTIPLO</t>
  </si>
  <si>
    <t>17.902.616</t>
  </si>
  <si>
    <t>POLO CORRETORA DE CÂMBIO LTDA.</t>
  </si>
  <si>
    <t>61.973.863</t>
  </si>
  <si>
    <t>LEROSA S.A. CORRETORA DE VALORES E CAMBIO</t>
  </si>
  <si>
    <t>04.684.647</t>
  </si>
  <si>
    <t>ARC CORRETORA DE CAMBIO, ASSOCIADOS GOUVEIA, CAMPEDELLI S.A.</t>
  </si>
  <si>
    <t>15.122.605</t>
  </si>
  <si>
    <t>LÚMINA CORRETORA DE CÂMBIO LTDA.</t>
  </si>
  <si>
    <t>34.666.362</t>
  </si>
  <si>
    <t>MONOPÓLIO CORRETORA DE CÂMBIO LTDA.</t>
  </si>
  <si>
    <t>15.761.217</t>
  </si>
  <si>
    <t>CORRETORA DE CÂMBIO AÇORIANA LIMITADA.</t>
  </si>
  <si>
    <t>14.388.334</t>
  </si>
  <si>
    <t>PARANÁ BANCO S.A.</t>
  </si>
  <si>
    <t>07.333.726</t>
  </si>
  <si>
    <t>ONNIX CORRETORA DE CÂMBIO LTDA.</t>
  </si>
  <si>
    <t>71.677.850</t>
  </si>
  <si>
    <t>FRENTE CORRETORA DE CÂMBIO LTDA.</t>
  </si>
  <si>
    <t>16.854.999</t>
  </si>
  <si>
    <t>SINGRATUR CORRETORA DE CÂMBIO LTDA</t>
  </si>
  <si>
    <t>17.312.661</t>
  </si>
  <si>
    <t>AMARIL FRANKLIN CORRETORA DE TÍTULOS E VALORES LTDA</t>
  </si>
  <si>
    <t>16.789.470</t>
  </si>
  <si>
    <t>TURISCAM CORRETORA DE CÂMBIO LTDA.</t>
  </si>
  <si>
    <t>33.884.941</t>
  </si>
  <si>
    <t>BANIF - BANCO INTERNACIONAL DO FUNCHAL (BRASIL), S.A.</t>
  </si>
  <si>
    <t>89.784.367</t>
  </si>
  <si>
    <t>EBADIVAL - E. BAGGIO DISTRIBUIDORA DE TÍTULOS E VALORES MOBILIÁRIOS LTDA.</t>
  </si>
  <si>
    <t>51.938.876</t>
  </si>
  <si>
    <t>BANCO DE LA REPUBLICA ORIENTAL DEL URUGUAY</t>
  </si>
  <si>
    <t>18.145.784</t>
  </si>
  <si>
    <t>NUMATUR CORRETORA DE CÂMBIO LTDA.</t>
  </si>
  <si>
    <t>61.146.577</t>
  </si>
  <si>
    <t>BNC BRAZIL CONSULTORIA EMPRESARIAL LTDA</t>
  </si>
  <si>
    <t>76.633.486</t>
  </si>
  <si>
    <t>OLIVEIRA FRANCO SOCIEDADE CORRETORA DE VALORES E CAMBIO LTDA</t>
  </si>
  <si>
    <t>59.615.005</t>
  </si>
  <si>
    <t>PATACÃO DISTRIBUIDORA DE TÍTULOS E VALORES MOBILIÁRIOS LTDA.</t>
  </si>
  <si>
    <t>21.148.439</t>
  </si>
  <si>
    <t>SEALANDAIR CORRETORA DE CÂMBIO LTDA.</t>
  </si>
  <si>
    <t>52.937.216</t>
  </si>
  <si>
    <t>BEXS CORRETORA DE CÂMBIO S/A</t>
  </si>
  <si>
    <t>15.077.393</t>
  </si>
  <si>
    <t>MEGA CORRETORA DE CÂMBIO LTDA.</t>
  </si>
  <si>
    <t>12.392.983</t>
  </si>
  <si>
    <t>MIRAE ASSET WEALTH MANAGEMENT (BRAZIL) CORRETORA DE CÂMBIO, TÍTULOS E VALORES MOBILIÁRIOS LTDA.</t>
  </si>
  <si>
    <t>62.237.649</t>
  </si>
  <si>
    <t>CAROL DISTRIBUIDORA DE TITULOS E VALORES MOBILIARIOS LTDA.</t>
  </si>
  <si>
    <t>09.274.232</t>
  </si>
  <si>
    <t>NATIXIS BRASIL S.A. BANCO MÚLTIPLO</t>
  </si>
  <si>
    <t>50.585.090</t>
  </si>
  <si>
    <t>BCV - BANCO DE CRÉDITO E VAREJO S.A.</t>
  </si>
  <si>
    <t>14.652.687</t>
  </si>
  <si>
    <t>CAMBIALL CASH CORRETORA DE CÂMBIO LTDA.</t>
  </si>
  <si>
    <t>03.443.143</t>
  </si>
  <si>
    <t>AVIPAM CORRETORA DE CAMBIO LTDA</t>
  </si>
  <si>
    <t>33.042.953</t>
  </si>
  <si>
    <t>CITIBANK N.A.</t>
  </si>
  <si>
    <t>09.516.419</t>
  </si>
  <si>
    <t>BANCO ORIGINAL DO AGRONEGÓCIO S.A.</t>
  </si>
  <si>
    <t>03.012.230</t>
  </si>
  <si>
    <t>HIPERCARD BANCO MÚLTIPLO S.A.</t>
  </si>
  <si>
    <t>61.444.949</t>
  </si>
  <si>
    <t>SAGITUR CORRETORA DE CÂMBIO LTDA.</t>
  </si>
  <si>
    <t>13.720.915</t>
  </si>
  <si>
    <t>BANCO WESTERN UNION DO BRASIL S.A.</t>
  </si>
  <si>
    <t>33.886.862</t>
  </si>
  <si>
    <t>MAXIMA S.A. CORRETORA DE CAMBIO, TITULOS E VALORES MOBILIARIOS</t>
  </si>
  <si>
    <t>Registros de câmbio contratado em SETEMBRO / 2017</t>
  </si>
  <si>
    <t>Fonte: Sistema Câmbio; Dados extraídos em: 10.10.2017</t>
  </si>
  <si>
    <t>Registros de câmbio contratado - Acumulado Jan-Set/2017</t>
  </si>
  <si>
    <t>B&amp;T CORRETORA DE CAMBIO LTDA.</t>
  </si>
  <si>
    <t>BANCO INTER S.A.</t>
  </si>
  <si>
    <t>BANCO CREFISA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</si>
</sst>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0000"/>
    <numFmt numFmtId="165" formatCode="_(* #,##0_);_(* \(#,##0\);_(* &quot;-&quot;??_);_(@_)"/>
  </numFmts>
  <fonts count="15" x14ac:knownFonts="1">
    <font>
      <sz val="10"/>
      <name val="Arial"/>
    </font>
    <font>
      <sz val="10"/>
      <name val="Arial"/>
      <family val="2"/>
    </font>
    <font>
      <b/>
      <sz val="12"/>
      <color indexed="8"/>
      <name val="Calibri"/>
      <family val="2"/>
    </font>
    <font>
      <b/>
      <sz val="10"/>
      <color indexed="16"/>
      <name val="Calibri"/>
      <family val="2"/>
    </font>
    <font>
      <b/>
      <sz val="9"/>
      <color indexed="16"/>
      <name val="Calibri"/>
      <family val="2"/>
    </font>
    <font>
      <sz val="10"/>
      <color indexed="8"/>
      <name val="Calibri"/>
      <family val="2"/>
    </font>
    <font>
      <sz val="9"/>
      <name val="Calibri"/>
      <family val="2"/>
      <scheme val="minor"/>
    </font>
    <font>
      <sz val="14"/>
      <name val="Calibri"/>
      <family val="2"/>
      <scheme val="minor"/>
    </font>
    <font>
      <sz val="10"/>
      <color indexed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8"/>
      <name val="Calibri"/>
      <family val="2"/>
      <scheme val="minor"/>
    </font>
    <font>
      <sz val="14"/>
      <color indexed="1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21"/>
      </top>
      <bottom/>
      <diagonal/>
    </border>
    <border>
      <left style="thin">
        <color indexed="64"/>
      </left>
      <right style="thin">
        <color indexed="64"/>
      </right>
      <top style="thin">
        <color rgb="FF008080"/>
      </top>
      <bottom style="thick">
        <color rgb="FF008080"/>
      </bottom>
      <diagonal/>
    </border>
    <border>
      <left style="thin">
        <color indexed="64"/>
      </left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/>
      <right/>
      <top style="double">
        <color rgb="FF008080"/>
      </top>
      <bottom style="double">
        <color rgb="FF008080"/>
      </bottom>
      <diagonal/>
    </border>
    <border>
      <left/>
      <right style="thin">
        <color indexed="64"/>
      </right>
      <top style="double">
        <color rgb="FF008080"/>
      </top>
      <bottom style="double">
        <color rgb="FF008080"/>
      </bottom>
      <diagonal/>
    </border>
    <border>
      <left style="thin">
        <color indexed="64"/>
      </left>
      <right/>
      <top style="thick">
        <color rgb="FF008080"/>
      </top>
      <bottom style="thin">
        <color rgb="FF008080"/>
      </bottom>
      <diagonal/>
    </border>
    <border>
      <left/>
      <right style="thin">
        <color indexed="64"/>
      </right>
      <top style="thick">
        <color rgb="FF008080"/>
      </top>
      <bottom style="thin">
        <color rgb="FF008080"/>
      </bottom>
      <diagonal/>
    </border>
    <border>
      <left/>
      <right/>
      <top style="thick">
        <color rgb="FF008080"/>
      </top>
      <bottom style="thin">
        <color rgb="FF008080"/>
      </bottom>
      <diagonal/>
    </border>
    <border>
      <left style="thin">
        <color indexed="64"/>
      </left>
      <right style="thin">
        <color indexed="64"/>
      </right>
      <top/>
      <bottom style="thick">
        <color rgb="FF008080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6" fillId="0" borderId="1" xfId="0" applyFont="1" applyFill="1" applyBorder="1" applyAlignment="1" applyProtection="1">
      <alignment horizontal="left" vertical="center"/>
    </xf>
    <xf numFmtId="0" fontId="7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  <xf numFmtId="0" fontId="10" fillId="0" borderId="0" xfId="0" applyFont="1" applyBorder="1" applyAlignment="1" applyProtection="1">
      <alignment horizontal="left" vertical="center"/>
    </xf>
    <xf numFmtId="0" fontId="9" fillId="0" borderId="2" xfId="0" applyFont="1" applyBorder="1" applyAlignment="1" applyProtection="1">
      <alignment vertical="center"/>
    </xf>
    <xf numFmtId="0" fontId="9" fillId="0" borderId="2" xfId="0" applyFont="1" applyBorder="1" applyAlignment="1" applyProtection="1">
      <alignment vertical="center" wrapText="1"/>
    </xf>
    <xf numFmtId="0" fontId="11" fillId="0" borderId="0" xfId="0" applyFont="1" applyAlignment="1" applyProtection="1">
      <alignment horizontal="center" vertical="center"/>
    </xf>
    <xf numFmtId="0" fontId="6" fillId="0" borderId="0" xfId="0" applyFont="1" applyProtection="1"/>
    <xf numFmtId="0" fontId="9" fillId="0" borderId="0" xfId="0" applyFont="1" applyProtection="1"/>
    <xf numFmtId="0" fontId="9" fillId="0" borderId="0" xfId="0" applyFont="1" applyBorder="1" applyProtection="1"/>
    <xf numFmtId="165" fontId="0" fillId="0" borderId="0" xfId="1" applyNumberFormat="1" applyFont="1"/>
    <xf numFmtId="49" fontId="8" fillId="0" borderId="0" xfId="0" applyNumberFormat="1" applyFont="1" applyAlignment="1" applyProtection="1">
      <alignment horizontal="left" vertical="center"/>
    </xf>
    <xf numFmtId="49" fontId="6" fillId="0" borderId="0" xfId="0" applyNumberFormat="1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  <xf numFmtId="4" fontId="0" fillId="0" borderId="0" xfId="0" applyNumberFormat="1"/>
    <xf numFmtId="0" fontId="12" fillId="0" borderId="0" xfId="0" applyFont="1" applyBorder="1" applyProtection="1"/>
    <xf numFmtId="49" fontId="12" fillId="0" borderId="0" xfId="0" applyNumberFormat="1" applyFont="1" applyAlignment="1" applyProtection="1">
      <alignment horizontal="center"/>
    </xf>
    <xf numFmtId="0" fontId="12" fillId="0" borderId="0" xfId="0" applyFont="1" applyProtection="1"/>
    <xf numFmtId="3" fontId="12" fillId="0" borderId="0" xfId="0" applyNumberFormat="1" applyFont="1" applyAlignment="1" applyProtection="1">
      <alignment horizontal="center"/>
    </xf>
    <xf numFmtId="43" fontId="12" fillId="0" borderId="0" xfId="1" applyFont="1" applyAlignment="1" applyProtection="1">
      <alignment horizontal="center"/>
    </xf>
    <xf numFmtId="43" fontId="12" fillId="0" borderId="0" xfId="1" applyFont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/>
    </xf>
    <xf numFmtId="164" fontId="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/>
    </xf>
    <xf numFmtId="164" fontId="0" fillId="2" borderId="0" xfId="0" applyNumberFormat="1" applyFill="1" applyAlignment="1">
      <alignment horizontal="center"/>
    </xf>
    <xf numFmtId="0" fontId="0" fillId="2" borderId="0" xfId="0" applyFill="1"/>
    <xf numFmtId="49" fontId="9" fillId="0" borderId="0" xfId="0" applyNumberFormat="1" applyFont="1" applyBorder="1" applyAlignment="1" applyProtection="1">
      <alignment vertical="center" wrapText="1"/>
    </xf>
    <xf numFmtId="0" fontId="11" fillId="3" borderId="1" xfId="0" applyFont="1" applyFill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 vertical="center"/>
    </xf>
    <xf numFmtId="0" fontId="6" fillId="3" borderId="1" xfId="0" applyFont="1" applyFill="1" applyBorder="1" applyAlignment="1" applyProtection="1">
      <alignment horizontal="left" vertical="center"/>
    </xf>
    <xf numFmtId="0" fontId="11" fillId="4" borderId="3" xfId="0" applyFont="1" applyFill="1" applyBorder="1" applyAlignment="1" applyProtection="1">
      <alignment horizontal="center"/>
    </xf>
    <xf numFmtId="0" fontId="6" fillId="4" borderId="3" xfId="0" applyFont="1" applyFill="1" applyBorder="1" applyAlignment="1" applyProtection="1">
      <alignment horizontal="left" vertical="center"/>
    </xf>
    <xf numFmtId="165" fontId="13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Alignment="1" applyProtection="1">
      <alignment horizontal="center" vertical="center"/>
    </xf>
    <xf numFmtId="165" fontId="7" fillId="0" borderId="0" xfId="1" applyNumberFormat="1" applyFont="1" applyBorder="1" applyAlignment="1" applyProtection="1">
      <alignment horizontal="center" vertical="center"/>
    </xf>
    <xf numFmtId="165" fontId="8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Alignment="1" applyProtection="1">
      <alignment horizontal="center" vertical="center"/>
    </xf>
    <xf numFmtId="165" fontId="9" fillId="0" borderId="0" xfId="1" applyNumberFormat="1" applyFont="1" applyBorder="1" applyAlignment="1" applyProtection="1">
      <alignment horizontal="center" vertical="center"/>
    </xf>
    <xf numFmtId="165" fontId="14" fillId="3" borderId="5" xfId="1" applyNumberFormat="1" applyFont="1" applyFill="1" applyBorder="1" applyAlignment="1" applyProtection="1">
      <alignment horizontal="center" vertical="center"/>
    </xf>
    <xf numFmtId="165" fontId="6" fillId="4" borderId="3" xfId="1" applyNumberFormat="1" applyFont="1" applyFill="1" applyBorder="1" applyAlignment="1" applyProtection="1">
      <alignment horizontal="right" vertical="center"/>
    </xf>
    <xf numFmtId="165" fontId="6" fillId="3" borderId="1" xfId="1" applyNumberFormat="1" applyFont="1" applyFill="1" applyBorder="1" applyAlignment="1" applyProtection="1">
      <alignment horizontal="right" vertical="center"/>
    </xf>
    <xf numFmtId="165" fontId="6" fillId="0" borderId="1" xfId="1" applyNumberFormat="1" applyFont="1" applyFill="1" applyBorder="1" applyAlignment="1" applyProtection="1">
      <alignment horizontal="right" vertical="center"/>
    </xf>
    <xf numFmtId="165" fontId="6" fillId="0" borderId="0" xfId="1" applyNumberFormat="1" applyFont="1" applyAlignment="1" applyProtection="1">
      <alignment horizontal="center"/>
    </xf>
    <xf numFmtId="165" fontId="6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Border="1" applyAlignment="1" applyProtection="1">
      <alignment horizontal="center"/>
    </xf>
    <xf numFmtId="165" fontId="9" fillId="0" borderId="0" xfId="1" applyNumberFormat="1" applyFont="1" applyProtection="1"/>
    <xf numFmtId="165" fontId="12" fillId="0" borderId="0" xfId="1" applyNumberFormat="1" applyFont="1" applyAlignment="1" applyProtection="1">
      <alignment horizontal="center"/>
    </xf>
    <xf numFmtId="165" fontId="11" fillId="3" borderId="6" xfId="1" applyNumberFormat="1" applyFont="1" applyFill="1" applyBorder="1" applyAlignment="1" applyProtection="1">
      <alignment horizontal="right"/>
    </xf>
    <xf numFmtId="164" fontId="5" fillId="2" borderId="0" xfId="0" applyNumberFormat="1" applyFont="1" applyFill="1" applyAlignment="1">
      <alignment horizontal="left"/>
    </xf>
    <xf numFmtId="3" fontId="6" fillId="4" borderId="3" xfId="0" applyNumberFormat="1" applyFont="1" applyFill="1" applyBorder="1" applyAlignment="1" applyProtection="1">
      <alignment horizontal="center" vertical="center"/>
    </xf>
    <xf numFmtId="3" fontId="6" fillId="3" borderId="1" xfId="0" applyNumberFormat="1" applyFont="1" applyFill="1" applyBorder="1" applyAlignment="1" applyProtection="1">
      <alignment horizontal="center" vertical="center"/>
    </xf>
    <xf numFmtId="3" fontId="6" fillId="0" borderId="1" xfId="0" applyNumberFormat="1" applyFont="1" applyFill="1" applyBorder="1" applyAlignment="1" applyProtection="1">
      <alignment horizontal="center" vertical="center"/>
    </xf>
    <xf numFmtId="43" fontId="9" fillId="0" borderId="0" xfId="1" applyFont="1" applyProtection="1"/>
    <xf numFmtId="0" fontId="10" fillId="3" borderId="7" xfId="0" applyFont="1" applyFill="1" applyBorder="1" applyAlignment="1" applyProtection="1">
      <alignment horizontal="center"/>
    </xf>
    <xf numFmtId="0" fontId="10" fillId="3" borderId="8" xfId="0" applyFont="1" applyFill="1" applyBorder="1" applyAlignment="1" applyProtection="1">
      <alignment horizontal="center"/>
    </xf>
    <xf numFmtId="165" fontId="14" fillId="3" borderId="9" xfId="1" applyNumberFormat="1" applyFont="1" applyFill="1" applyBorder="1" applyAlignment="1" applyProtection="1">
      <alignment horizontal="center" vertical="center"/>
    </xf>
    <xf numFmtId="165" fontId="14" fillId="3" borderId="10" xfId="1" applyNumberFormat="1" applyFont="1" applyFill="1" applyBorder="1" applyAlignment="1" applyProtection="1">
      <alignment horizontal="center" vertical="center"/>
    </xf>
    <xf numFmtId="165" fontId="14" fillId="3" borderId="9" xfId="1" applyNumberFormat="1" applyFont="1" applyFill="1" applyBorder="1" applyAlignment="1" applyProtection="1">
      <alignment horizontal="center" vertical="center" wrapText="1"/>
    </xf>
    <xf numFmtId="165" fontId="14" fillId="3" borderId="11" xfId="1" applyNumberFormat="1" applyFont="1" applyFill="1" applyBorder="1" applyAlignment="1" applyProtection="1">
      <alignment horizontal="center" vertical="center" wrapText="1"/>
    </xf>
    <xf numFmtId="164" fontId="4" fillId="3" borderId="4" xfId="0" applyNumberFormat="1" applyFont="1" applyFill="1" applyBorder="1" applyAlignment="1">
      <alignment horizontal="center" vertical="center" wrapText="1"/>
    </xf>
    <xf numFmtId="164" fontId="4" fillId="3" borderId="12" xfId="0" applyNumberFormat="1" applyFont="1" applyFill="1" applyBorder="1" applyAlignment="1">
      <alignment horizontal="center" vertical="center" wrapText="1"/>
    </xf>
    <xf numFmtId="165" fontId="3" fillId="3" borderId="4" xfId="1" applyNumberFormat="1" applyFont="1" applyFill="1" applyBorder="1" applyAlignment="1">
      <alignment horizontal="center" vertical="center"/>
    </xf>
    <xf numFmtId="165" fontId="3" fillId="3" borderId="12" xfId="1" applyNumberFormat="1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89"/>
  <sheetViews>
    <sheetView workbookViewId="0"/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2.85546875" style="24" bestFit="1" customWidth="1"/>
    <col min="6" max="6" width="8.28515625" style="24" bestFit="1" customWidth="1"/>
    <col min="7" max="7" width="12.85546875" style="24" bestFit="1" customWidth="1"/>
    <col min="8" max="8" width="8.28515625" style="24" bestFit="1" customWidth="1"/>
    <col min="9" max="9" width="12.85546875" style="24" bestFit="1" customWidth="1"/>
    <col min="10" max="10" width="8.28515625" style="24" bestFit="1" customWidth="1"/>
    <col min="11" max="11" width="12.85546875" style="24" bestFit="1" customWidth="1"/>
    <col min="12" max="12" width="8.28515625" style="24" bestFit="1" customWidth="1"/>
    <col min="13" max="13" width="13.85546875" style="24" bestFit="1" customWidth="1"/>
    <col min="14" max="14" width="8.28515625" style="24" bestFit="1" customWidth="1"/>
    <col min="15" max="15" width="12.85546875" style="24" bestFit="1" customWidth="1"/>
    <col min="16" max="16" width="8.28515625" style="24" bestFit="1" customWidth="1"/>
    <col min="17" max="17" width="12.85546875" style="24" bestFit="1" customWidth="1"/>
    <col min="18" max="18" width="8.28515625" style="24" bestFit="1" customWidth="1"/>
    <col min="19" max="19" width="15.42578125" style="24" customWidth="1"/>
    <col min="20" max="20" width="8.28515625" style="24" bestFit="1" customWidth="1"/>
    <col min="21" max="21" width="13.8554687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367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5423</v>
      </c>
      <c r="E8" s="42">
        <v>2410410625.3600001</v>
      </c>
      <c r="F8" s="42">
        <v>21808</v>
      </c>
      <c r="G8" s="42">
        <v>2312529932.5366998</v>
      </c>
      <c r="H8" s="42">
        <v>17919</v>
      </c>
      <c r="I8" s="42">
        <v>4388440181.5479002</v>
      </c>
      <c r="J8" s="42">
        <v>29405</v>
      </c>
      <c r="K8" s="42">
        <v>4798376233.8725996</v>
      </c>
      <c r="L8" s="42">
        <f>J8+H8+F8+D8</f>
        <v>74555</v>
      </c>
      <c r="M8" s="42">
        <f>K8+I8+G8+E8</f>
        <v>13909756973.3172</v>
      </c>
      <c r="N8" s="42">
        <v>605</v>
      </c>
      <c r="O8" s="42">
        <v>8173449612.8500004</v>
      </c>
      <c r="P8" s="42">
        <v>568</v>
      </c>
      <c r="Q8" s="42">
        <v>6785178132.9099998</v>
      </c>
      <c r="R8" s="42">
        <f>N8+P8</f>
        <v>1173</v>
      </c>
      <c r="S8" s="42">
        <f>O8+Q8</f>
        <v>14958627745.76</v>
      </c>
      <c r="T8" s="42">
        <f>R8+L8</f>
        <v>75728</v>
      </c>
      <c r="U8" s="42">
        <f>S8+M8</f>
        <v>28868384719.077202</v>
      </c>
      <c r="V8" s="16"/>
    </row>
    <row r="9" spans="1:22" s="9" customFormat="1" x14ac:dyDescent="0.2">
      <c r="A9" s="30">
        <v>2</v>
      </c>
      <c r="B9" s="53" t="s">
        <v>22</v>
      </c>
      <c r="C9" s="32" t="s">
        <v>23</v>
      </c>
      <c r="D9" s="43">
        <v>1555</v>
      </c>
      <c r="E9" s="43">
        <v>1252014294.97</v>
      </c>
      <c r="F9" s="43">
        <v>6197</v>
      </c>
      <c r="G9" s="43">
        <v>1420987179.2658</v>
      </c>
      <c r="H9" s="43">
        <v>8188</v>
      </c>
      <c r="I9" s="43">
        <v>7542057984.9284</v>
      </c>
      <c r="J9" s="43">
        <v>12558</v>
      </c>
      <c r="K9" s="43">
        <v>8995558485.0356998</v>
      </c>
      <c r="L9" s="43">
        <f t="shared" ref="L9:M140" si="0">J9+H9+F9+D9</f>
        <v>28498</v>
      </c>
      <c r="M9" s="43">
        <f t="shared" si="0"/>
        <v>19210617944.199902</v>
      </c>
      <c r="N9" s="43">
        <v>286</v>
      </c>
      <c r="O9" s="43">
        <v>3664888074.9099998</v>
      </c>
      <c r="P9" s="43">
        <v>266</v>
      </c>
      <c r="Q9" s="43">
        <v>2067958959.8</v>
      </c>
      <c r="R9" s="43">
        <f>N9+P9</f>
        <v>552</v>
      </c>
      <c r="S9" s="43">
        <f>O9+Q9</f>
        <v>5732847034.71</v>
      </c>
      <c r="T9" s="43">
        <f t="shared" ref="T9:U140" si="1">R9+L9</f>
        <v>29050</v>
      </c>
      <c r="U9" s="43">
        <f t="shared" si="1"/>
        <v>24943464978.909901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7677</v>
      </c>
      <c r="E10" s="44">
        <v>3409184156.5374999</v>
      </c>
      <c r="F10" s="44">
        <v>19721</v>
      </c>
      <c r="G10" s="44">
        <v>2827855887.2754002</v>
      </c>
      <c r="H10" s="44">
        <v>30951</v>
      </c>
      <c r="I10" s="44">
        <v>3145816310.0700002</v>
      </c>
      <c r="J10" s="44">
        <v>26982</v>
      </c>
      <c r="K10" s="44">
        <v>3874614568.1251001</v>
      </c>
      <c r="L10" s="42">
        <f t="shared" si="0"/>
        <v>85331</v>
      </c>
      <c r="M10" s="42">
        <f t="shared" si="0"/>
        <v>13257470922.008001</v>
      </c>
      <c r="N10" s="44">
        <v>764</v>
      </c>
      <c r="O10" s="44">
        <v>4625678475.46</v>
      </c>
      <c r="P10" s="44">
        <v>727</v>
      </c>
      <c r="Q10" s="44">
        <v>3237213525.8099999</v>
      </c>
      <c r="R10" s="42">
        <f t="shared" ref="R10:S85" si="2">N10+P10</f>
        <v>1491</v>
      </c>
      <c r="S10" s="42">
        <f t="shared" si="2"/>
        <v>7862892001.2700005</v>
      </c>
      <c r="T10" s="42">
        <f t="shared" si="1"/>
        <v>86822</v>
      </c>
      <c r="U10" s="42">
        <f t="shared" si="1"/>
        <v>21120362923.278</v>
      </c>
      <c r="V10" s="16"/>
    </row>
    <row r="11" spans="1:22" s="9" customFormat="1" x14ac:dyDescent="0.2">
      <c r="A11" s="30">
        <v>4</v>
      </c>
      <c r="B11" s="53" t="s">
        <v>28</v>
      </c>
      <c r="C11" s="32" t="s">
        <v>29</v>
      </c>
      <c r="D11" s="43">
        <v>7589</v>
      </c>
      <c r="E11" s="43">
        <v>1694373657.6619999</v>
      </c>
      <c r="F11" s="43">
        <v>16933</v>
      </c>
      <c r="G11" s="43">
        <v>1566635271.9621999</v>
      </c>
      <c r="H11" s="43">
        <v>32662</v>
      </c>
      <c r="I11" s="43">
        <v>6882603929.6588001</v>
      </c>
      <c r="J11" s="43">
        <v>31016</v>
      </c>
      <c r="K11" s="43">
        <v>4196853321.5032001</v>
      </c>
      <c r="L11" s="43">
        <f t="shared" si="0"/>
        <v>88200</v>
      </c>
      <c r="M11" s="43">
        <f t="shared" si="0"/>
        <v>14340466180.786201</v>
      </c>
      <c r="N11" s="43">
        <v>275</v>
      </c>
      <c r="O11" s="43">
        <v>2314053077.8800001</v>
      </c>
      <c r="P11" s="43">
        <v>296</v>
      </c>
      <c r="Q11" s="43">
        <v>2342618810.9200001</v>
      </c>
      <c r="R11" s="43">
        <f t="shared" si="2"/>
        <v>571</v>
      </c>
      <c r="S11" s="43">
        <f t="shared" si="2"/>
        <v>4656671888.8000002</v>
      </c>
      <c r="T11" s="43">
        <f t="shared" si="1"/>
        <v>88771</v>
      </c>
      <c r="U11" s="43">
        <f t="shared" si="1"/>
        <v>18997138069.586201</v>
      </c>
      <c r="V11" s="16"/>
    </row>
    <row r="12" spans="1:22" s="9" customFormat="1" x14ac:dyDescent="0.2">
      <c r="A12" s="33">
        <v>5</v>
      </c>
      <c r="B12" s="23" t="s">
        <v>26</v>
      </c>
      <c r="C12" s="1" t="s">
        <v>27</v>
      </c>
      <c r="D12" s="44">
        <v>258</v>
      </c>
      <c r="E12" s="44">
        <v>308468105.12</v>
      </c>
      <c r="F12" s="44">
        <v>1890</v>
      </c>
      <c r="G12" s="44">
        <v>463172007.20999998</v>
      </c>
      <c r="H12" s="44">
        <v>933</v>
      </c>
      <c r="I12" s="44">
        <v>3400362487.0500002</v>
      </c>
      <c r="J12" s="44">
        <v>1772</v>
      </c>
      <c r="K12" s="44">
        <v>4732720904.9799995</v>
      </c>
      <c r="L12" s="42">
        <f t="shared" si="0"/>
        <v>4853</v>
      </c>
      <c r="M12" s="42">
        <f t="shared" si="0"/>
        <v>8904723504.3600006</v>
      </c>
      <c r="N12" s="44">
        <v>223</v>
      </c>
      <c r="O12" s="44">
        <v>4161776472.3899999</v>
      </c>
      <c r="P12" s="44">
        <v>190</v>
      </c>
      <c r="Q12" s="44">
        <v>4156191170.5799999</v>
      </c>
      <c r="R12" s="42">
        <f t="shared" si="2"/>
        <v>413</v>
      </c>
      <c r="S12" s="42">
        <f t="shared" si="2"/>
        <v>8317967642.9699993</v>
      </c>
      <c r="T12" s="42">
        <f t="shared" si="1"/>
        <v>5266</v>
      </c>
      <c r="U12" s="42">
        <f t="shared" si="1"/>
        <v>17222691147.330002</v>
      </c>
      <c r="V12" s="16"/>
    </row>
    <row r="13" spans="1:22" s="9" customFormat="1" x14ac:dyDescent="0.2">
      <c r="A13" s="30">
        <v>6</v>
      </c>
      <c r="B13" s="31" t="s">
        <v>30</v>
      </c>
      <c r="C13" s="32" t="s">
        <v>31</v>
      </c>
      <c r="D13" s="43">
        <v>24</v>
      </c>
      <c r="E13" s="43">
        <v>54790104.450000003</v>
      </c>
      <c r="F13" s="43">
        <v>285</v>
      </c>
      <c r="G13" s="43">
        <v>61664307.7993</v>
      </c>
      <c r="H13" s="43">
        <v>152</v>
      </c>
      <c r="I13" s="43">
        <v>1697125397.0699999</v>
      </c>
      <c r="J13" s="43">
        <v>341</v>
      </c>
      <c r="K13" s="43">
        <v>892078732.75999999</v>
      </c>
      <c r="L13" s="43">
        <f t="shared" si="0"/>
        <v>802</v>
      </c>
      <c r="M13" s="43">
        <f t="shared" si="0"/>
        <v>2705658542.0792999</v>
      </c>
      <c r="N13" s="43">
        <v>101</v>
      </c>
      <c r="O13" s="43">
        <v>5986314209.0699997</v>
      </c>
      <c r="P13" s="43">
        <v>129</v>
      </c>
      <c r="Q13" s="43">
        <v>6918839549.79</v>
      </c>
      <c r="R13" s="43">
        <f t="shared" si="2"/>
        <v>230</v>
      </c>
      <c r="S13" s="43">
        <f t="shared" si="2"/>
        <v>12905153758.860001</v>
      </c>
      <c r="T13" s="43">
        <f t="shared" si="1"/>
        <v>1032</v>
      </c>
      <c r="U13" s="43">
        <f t="shared" si="1"/>
        <v>15610812300.939301</v>
      </c>
      <c r="V13" s="16"/>
    </row>
    <row r="14" spans="1:22" s="9" customFormat="1" x14ac:dyDescent="0.2">
      <c r="A14" s="33">
        <v>7</v>
      </c>
      <c r="B14" s="54" t="s">
        <v>34</v>
      </c>
      <c r="C14" s="1" t="s">
        <v>35</v>
      </c>
      <c r="D14" s="44">
        <v>25</v>
      </c>
      <c r="E14" s="44">
        <v>98275178.230000004</v>
      </c>
      <c r="F14" s="44">
        <v>26</v>
      </c>
      <c r="G14" s="44">
        <v>7659057.7300000004</v>
      </c>
      <c r="H14" s="44">
        <v>296</v>
      </c>
      <c r="I14" s="44">
        <v>615900038.25</v>
      </c>
      <c r="J14" s="44">
        <v>514</v>
      </c>
      <c r="K14" s="44">
        <v>496285846.19999999</v>
      </c>
      <c r="L14" s="42">
        <f t="shared" si="0"/>
        <v>861</v>
      </c>
      <c r="M14" s="42">
        <f t="shared" si="0"/>
        <v>1218120120.4100001</v>
      </c>
      <c r="N14" s="44">
        <v>134</v>
      </c>
      <c r="O14" s="44">
        <v>5310760060.0699997</v>
      </c>
      <c r="P14" s="44">
        <v>124</v>
      </c>
      <c r="Q14" s="44">
        <v>5351109101.9099998</v>
      </c>
      <c r="R14" s="42">
        <f t="shared" si="2"/>
        <v>258</v>
      </c>
      <c r="S14" s="42">
        <f t="shared" si="2"/>
        <v>10661869161.98</v>
      </c>
      <c r="T14" s="42">
        <f t="shared" si="1"/>
        <v>1119</v>
      </c>
      <c r="U14" s="42">
        <f t="shared" si="1"/>
        <v>11879989282.389999</v>
      </c>
      <c r="V14" s="16"/>
    </row>
    <row r="15" spans="1:22" s="9" customFormat="1" x14ac:dyDescent="0.2">
      <c r="A15" s="30">
        <v>8</v>
      </c>
      <c r="B15" s="53" t="s">
        <v>46</v>
      </c>
      <c r="C15" s="32" t="s">
        <v>47</v>
      </c>
      <c r="D15" s="43"/>
      <c r="E15" s="43"/>
      <c r="F15" s="43"/>
      <c r="G15" s="43"/>
      <c r="H15" s="43">
        <v>520</v>
      </c>
      <c r="I15" s="43">
        <v>1392626950.3800001</v>
      </c>
      <c r="J15" s="43">
        <v>780</v>
      </c>
      <c r="K15" s="43">
        <v>921583271.02999997</v>
      </c>
      <c r="L15" s="43">
        <f t="shared" si="0"/>
        <v>1300</v>
      </c>
      <c r="M15" s="43">
        <f t="shared" si="0"/>
        <v>2314210221.4099998</v>
      </c>
      <c r="N15" s="43">
        <v>30</v>
      </c>
      <c r="O15" s="43">
        <v>3476551703.7800002</v>
      </c>
      <c r="P15" s="43">
        <v>67</v>
      </c>
      <c r="Q15" s="43">
        <v>4286560153.6199999</v>
      </c>
      <c r="R15" s="43">
        <f t="shared" si="2"/>
        <v>97</v>
      </c>
      <c r="S15" s="43">
        <f t="shared" si="2"/>
        <v>7763111857.3999996</v>
      </c>
      <c r="T15" s="43">
        <f t="shared" si="1"/>
        <v>1397</v>
      </c>
      <c r="U15" s="43">
        <f t="shared" si="1"/>
        <v>10077322078.809999</v>
      </c>
      <c r="V15" s="16"/>
    </row>
    <row r="16" spans="1:22" s="9" customFormat="1" x14ac:dyDescent="0.2">
      <c r="A16" s="33">
        <v>9</v>
      </c>
      <c r="B16" s="54" t="s">
        <v>32</v>
      </c>
      <c r="C16" s="1" t="s">
        <v>33</v>
      </c>
      <c r="D16" s="44">
        <v>7598</v>
      </c>
      <c r="E16" s="44">
        <v>2780803507</v>
      </c>
      <c r="F16" s="44">
        <v>8575</v>
      </c>
      <c r="G16" s="44">
        <v>1471935045.4100001</v>
      </c>
      <c r="H16" s="44">
        <v>16615</v>
      </c>
      <c r="I16" s="44">
        <v>1252755671.51</v>
      </c>
      <c r="J16" s="44">
        <v>42628</v>
      </c>
      <c r="K16" s="44">
        <v>1652320924.3771999</v>
      </c>
      <c r="L16" s="42">
        <f t="shared" ref="L16:M19" si="3">J16+H16+F16+D16</f>
        <v>75416</v>
      </c>
      <c r="M16" s="42">
        <f t="shared" si="3"/>
        <v>7157815148.2972002</v>
      </c>
      <c r="N16" s="44">
        <v>321</v>
      </c>
      <c r="O16" s="44">
        <v>874749938.63</v>
      </c>
      <c r="P16" s="44">
        <v>343</v>
      </c>
      <c r="Q16" s="44">
        <v>1708958896.26</v>
      </c>
      <c r="R16" s="42">
        <f t="shared" ref="R16:R19" si="4">N16+P16</f>
        <v>664</v>
      </c>
      <c r="S16" s="42">
        <f t="shared" ref="S16:S19" si="5">O16+Q16</f>
        <v>2583708834.8899999</v>
      </c>
      <c r="T16" s="42">
        <f t="shared" ref="T16:U19" si="6">R16+L16</f>
        <v>76080</v>
      </c>
      <c r="U16" s="42">
        <f t="shared" si="6"/>
        <v>9741523983.1872005</v>
      </c>
      <c r="V16" s="16"/>
    </row>
    <row r="17" spans="1:22" s="9" customFormat="1" x14ac:dyDescent="0.2">
      <c r="A17" s="30">
        <v>10</v>
      </c>
      <c r="B17" s="53" t="s">
        <v>38</v>
      </c>
      <c r="C17" s="32" t="s">
        <v>39</v>
      </c>
      <c r="D17" s="43">
        <v>114</v>
      </c>
      <c r="E17" s="43">
        <v>253264169.77000001</v>
      </c>
      <c r="F17" s="43">
        <v>564</v>
      </c>
      <c r="G17" s="43">
        <v>272803228.95649999</v>
      </c>
      <c r="H17" s="43">
        <v>404</v>
      </c>
      <c r="I17" s="43">
        <v>1951358561.3699999</v>
      </c>
      <c r="J17" s="43">
        <v>2445</v>
      </c>
      <c r="K17" s="43">
        <v>1517018871.76</v>
      </c>
      <c r="L17" s="43">
        <f t="shared" si="3"/>
        <v>3527</v>
      </c>
      <c r="M17" s="43">
        <f t="shared" si="3"/>
        <v>3994444831.8565001</v>
      </c>
      <c r="N17" s="43">
        <v>41</v>
      </c>
      <c r="O17" s="43">
        <v>1593605678.0599999</v>
      </c>
      <c r="P17" s="43">
        <v>102</v>
      </c>
      <c r="Q17" s="43">
        <v>1910331208.98</v>
      </c>
      <c r="R17" s="43">
        <f t="shared" si="4"/>
        <v>143</v>
      </c>
      <c r="S17" s="43">
        <f t="shared" si="5"/>
        <v>3503936887.04</v>
      </c>
      <c r="T17" s="43">
        <f t="shared" si="6"/>
        <v>3670</v>
      </c>
      <c r="U17" s="43">
        <f t="shared" si="6"/>
        <v>7498381718.8964996</v>
      </c>
      <c r="V17" s="16"/>
    </row>
    <row r="18" spans="1:22" s="9" customFormat="1" x14ac:dyDescent="0.2">
      <c r="A18" s="33">
        <v>11</v>
      </c>
      <c r="B18" s="54" t="s">
        <v>36</v>
      </c>
      <c r="C18" s="1" t="s">
        <v>37</v>
      </c>
      <c r="D18" s="44">
        <v>2</v>
      </c>
      <c r="E18" s="44">
        <v>292205.52</v>
      </c>
      <c r="F18" s="44"/>
      <c r="G18" s="44"/>
      <c r="H18" s="44">
        <v>238</v>
      </c>
      <c r="I18" s="44">
        <v>513510349.74000001</v>
      </c>
      <c r="J18" s="44">
        <v>222</v>
      </c>
      <c r="K18" s="44">
        <v>690466436.20000005</v>
      </c>
      <c r="L18" s="42">
        <f t="shared" si="3"/>
        <v>462</v>
      </c>
      <c r="M18" s="42">
        <f t="shared" si="3"/>
        <v>1204268991.46</v>
      </c>
      <c r="N18" s="44">
        <v>132</v>
      </c>
      <c r="O18" s="44">
        <v>2917433396.46</v>
      </c>
      <c r="P18" s="44">
        <v>151</v>
      </c>
      <c r="Q18" s="44">
        <v>2675580595.8499999</v>
      </c>
      <c r="R18" s="42">
        <f t="shared" si="4"/>
        <v>283</v>
      </c>
      <c r="S18" s="42">
        <f t="shared" si="5"/>
        <v>5593013992.3099995</v>
      </c>
      <c r="T18" s="42">
        <f t="shared" si="6"/>
        <v>745</v>
      </c>
      <c r="U18" s="42">
        <f t="shared" si="6"/>
        <v>6797282983.7699995</v>
      </c>
      <c r="V18" s="16"/>
    </row>
    <row r="19" spans="1:22" s="9" customFormat="1" x14ac:dyDescent="0.2">
      <c r="A19" s="30">
        <v>12</v>
      </c>
      <c r="B19" s="53" t="s">
        <v>42</v>
      </c>
      <c r="C19" s="32" t="s">
        <v>43</v>
      </c>
      <c r="D19" s="43">
        <v>185</v>
      </c>
      <c r="E19" s="43">
        <v>240838304.69999999</v>
      </c>
      <c r="F19" s="43">
        <v>927</v>
      </c>
      <c r="G19" s="43">
        <v>205085867.59</v>
      </c>
      <c r="H19" s="43">
        <v>760</v>
      </c>
      <c r="I19" s="43">
        <v>1383893410.45</v>
      </c>
      <c r="J19" s="43">
        <v>1438</v>
      </c>
      <c r="K19" s="43">
        <v>1462066434.3441999</v>
      </c>
      <c r="L19" s="43">
        <f t="shared" si="3"/>
        <v>3310</v>
      </c>
      <c r="M19" s="43">
        <f t="shared" si="3"/>
        <v>3291884017.0841999</v>
      </c>
      <c r="N19" s="43">
        <v>429</v>
      </c>
      <c r="O19" s="43">
        <v>1667060083.52</v>
      </c>
      <c r="P19" s="43">
        <v>419</v>
      </c>
      <c r="Q19" s="43">
        <v>1684214967.46</v>
      </c>
      <c r="R19" s="43">
        <f t="shared" si="4"/>
        <v>848</v>
      </c>
      <c r="S19" s="43">
        <f t="shared" si="5"/>
        <v>3351275050.98</v>
      </c>
      <c r="T19" s="43">
        <f t="shared" si="6"/>
        <v>4158</v>
      </c>
      <c r="U19" s="43">
        <f t="shared" si="6"/>
        <v>6643159068.0641994</v>
      </c>
      <c r="V19" s="16"/>
    </row>
    <row r="20" spans="1:22" s="9" customFormat="1" x14ac:dyDescent="0.2">
      <c r="A20" s="33">
        <v>13</v>
      </c>
      <c r="B20" s="54" t="s">
        <v>66</v>
      </c>
      <c r="C20" s="1" t="s">
        <v>67</v>
      </c>
      <c r="D20" s="44">
        <v>15</v>
      </c>
      <c r="E20" s="44">
        <v>79968594.5</v>
      </c>
      <c r="F20" s="44">
        <v>27</v>
      </c>
      <c r="G20" s="44">
        <v>3223195.09</v>
      </c>
      <c r="H20" s="44">
        <v>9</v>
      </c>
      <c r="I20" s="44">
        <v>40653246.259999998</v>
      </c>
      <c r="J20" s="44">
        <v>52</v>
      </c>
      <c r="K20" s="44">
        <v>19516040.940000001</v>
      </c>
      <c r="L20" s="42">
        <f t="shared" si="0"/>
        <v>103</v>
      </c>
      <c r="M20" s="42">
        <f t="shared" si="0"/>
        <v>143361076.79000002</v>
      </c>
      <c r="N20" s="44">
        <v>15</v>
      </c>
      <c r="O20" s="44">
        <v>2608111000</v>
      </c>
      <c r="P20" s="44">
        <v>23</v>
      </c>
      <c r="Q20" s="44">
        <v>2823287500</v>
      </c>
      <c r="R20" s="42">
        <f t="shared" si="2"/>
        <v>38</v>
      </c>
      <c r="S20" s="42">
        <f t="shared" si="2"/>
        <v>5431398500</v>
      </c>
      <c r="T20" s="42">
        <f t="shared" si="1"/>
        <v>141</v>
      </c>
      <c r="U20" s="42">
        <f t="shared" si="1"/>
        <v>5574759576.79</v>
      </c>
      <c r="V20" s="16"/>
    </row>
    <row r="21" spans="1:22" s="9" customFormat="1" x14ac:dyDescent="0.2">
      <c r="A21" s="30">
        <v>14</v>
      </c>
      <c r="B21" s="53" t="s">
        <v>40</v>
      </c>
      <c r="C21" s="32" t="s">
        <v>41</v>
      </c>
      <c r="D21" s="43">
        <v>220</v>
      </c>
      <c r="E21" s="43">
        <v>103542553.33</v>
      </c>
      <c r="F21" s="43">
        <v>409</v>
      </c>
      <c r="G21" s="43">
        <v>88143904.230000004</v>
      </c>
      <c r="H21" s="43">
        <v>498</v>
      </c>
      <c r="I21" s="43">
        <v>204370025.44</v>
      </c>
      <c r="J21" s="43">
        <v>477</v>
      </c>
      <c r="K21" s="43">
        <v>464467888.42000002</v>
      </c>
      <c r="L21" s="43">
        <f t="shared" si="0"/>
        <v>1604</v>
      </c>
      <c r="M21" s="43">
        <f t="shared" si="0"/>
        <v>860524371.42000008</v>
      </c>
      <c r="N21" s="43">
        <v>570</v>
      </c>
      <c r="O21" s="43">
        <v>2267669079.6599998</v>
      </c>
      <c r="P21" s="43">
        <v>504</v>
      </c>
      <c r="Q21" s="43">
        <v>2187019805.9400001</v>
      </c>
      <c r="R21" s="43">
        <f t="shared" si="2"/>
        <v>1074</v>
      </c>
      <c r="S21" s="43">
        <f t="shared" si="2"/>
        <v>4454688885.6000004</v>
      </c>
      <c r="T21" s="43">
        <f t="shared" si="1"/>
        <v>2678</v>
      </c>
      <c r="U21" s="43">
        <f t="shared" si="1"/>
        <v>5315213257.0200005</v>
      </c>
      <c r="V21" s="16"/>
    </row>
    <row r="22" spans="1:22" s="9" customFormat="1" x14ac:dyDescent="0.2">
      <c r="A22" s="33">
        <v>15</v>
      </c>
      <c r="B22" s="54" t="s">
        <v>44</v>
      </c>
      <c r="C22" s="1" t="s">
        <v>45</v>
      </c>
      <c r="D22" s="44"/>
      <c r="E22" s="44"/>
      <c r="F22" s="44"/>
      <c r="G22" s="44"/>
      <c r="H22" s="44">
        <v>482</v>
      </c>
      <c r="I22" s="44">
        <v>1683632117.05</v>
      </c>
      <c r="J22" s="44">
        <v>203</v>
      </c>
      <c r="K22" s="44">
        <v>806092986.55999994</v>
      </c>
      <c r="L22" s="42">
        <f t="shared" si="0"/>
        <v>685</v>
      </c>
      <c r="M22" s="42">
        <f t="shared" si="0"/>
        <v>2489725103.6099997</v>
      </c>
      <c r="N22" s="44">
        <v>12</v>
      </c>
      <c r="O22" s="44">
        <v>337934699.81999999</v>
      </c>
      <c r="P22" s="44">
        <v>39</v>
      </c>
      <c r="Q22" s="44">
        <v>1518560991.55</v>
      </c>
      <c r="R22" s="42">
        <f t="shared" si="2"/>
        <v>51</v>
      </c>
      <c r="S22" s="42">
        <f t="shared" si="2"/>
        <v>1856495691.3699999</v>
      </c>
      <c r="T22" s="42">
        <f t="shared" si="1"/>
        <v>736</v>
      </c>
      <c r="U22" s="42">
        <f t="shared" si="1"/>
        <v>4346220794.9799995</v>
      </c>
      <c r="V22" s="16"/>
    </row>
    <row r="23" spans="1:22" s="9" customFormat="1" x14ac:dyDescent="0.2">
      <c r="A23" s="30">
        <v>16</v>
      </c>
      <c r="B23" s="53" t="s">
        <v>54</v>
      </c>
      <c r="C23" s="32" t="s">
        <v>55</v>
      </c>
      <c r="D23" s="43">
        <v>27</v>
      </c>
      <c r="E23" s="43">
        <v>156372215.28999999</v>
      </c>
      <c r="F23" s="43">
        <v>3</v>
      </c>
      <c r="G23" s="43">
        <v>60000000</v>
      </c>
      <c r="H23" s="43">
        <v>32</v>
      </c>
      <c r="I23" s="43">
        <v>36634919.090000004</v>
      </c>
      <c r="J23" s="43">
        <v>41</v>
      </c>
      <c r="K23" s="43">
        <v>2380386.4700000002</v>
      </c>
      <c r="L23" s="43">
        <f t="shared" si="0"/>
        <v>103</v>
      </c>
      <c r="M23" s="43">
        <f t="shared" si="0"/>
        <v>255387520.84999999</v>
      </c>
      <c r="N23" s="43">
        <v>107</v>
      </c>
      <c r="O23" s="43">
        <v>1887264925.1600001</v>
      </c>
      <c r="P23" s="43">
        <v>109</v>
      </c>
      <c r="Q23" s="43">
        <v>2007482331.8800001</v>
      </c>
      <c r="R23" s="43">
        <f t="shared" si="2"/>
        <v>216</v>
      </c>
      <c r="S23" s="43">
        <f t="shared" si="2"/>
        <v>3894747257.04</v>
      </c>
      <c r="T23" s="43">
        <f t="shared" si="1"/>
        <v>319</v>
      </c>
      <c r="U23" s="43">
        <f t="shared" si="1"/>
        <v>4150134777.8899999</v>
      </c>
      <c r="V23" s="16"/>
    </row>
    <row r="24" spans="1:22" s="9" customFormat="1" x14ac:dyDescent="0.2">
      <c r="A24" s="33">
        <v>17</v>
      </c>
      <c r="B24" s="54" t="s">
        <v>58</v>
      </c>
      <c r="C24" s="1" t="s">
        <v>59</v>
      </c>
      <c r="D24" s="44">
        <v>63</v>
      </c>
      <c r="E24" s="44">
        <v>417005776.11000001</v>
      </c>
      <c r="F24" s="44"/>
      <c r="G24" s="44"/>
      <c r="H24" s="44">
        <v>91</v>
      </c>
      <c r="I24" s="44">
        <v>61080072.969999999</v>
      </c>
      <c r="J24" s="44">
        <v>63</v>
      </c>
      <c r="K24" s="44">
        <v>1172637250.3199999</v>
      </c>
      <c r="L24" s="42">
        <f t="shared" si="0"/>
        <v>217</v>
      </c>
      <c r="M24" s="42">
        <f t="shared" si="0"/>
        <v>1650723099.4000001</v>
      </c>
      <c r="N24" s="44">
        <v>16</v>
      </c>
      <c r="O24" s="44">
        <v>1195920155.1900001</v>
      </c>
      <c r="P24" s="44">
        <v>7</v>
      </c>
      <c r="Q24" s="44">
        <v>973553310.26999998</v>
      </c>
      <c r="R24" s="42">
        <f t="shared" si="2"/>
        <v>23</v>
      </c>
      <c r="S24" s="42">
        <f t="shared" si="2"/>
        <v>2169473465.46</v>
      </c>
      <c r="T24" s="42">
        <f t="shared" si="1"/>
        <v>240</v>
      </c>
      <c r="U24" s="42">
        <f t="shared" si="1"/>
        <v>3820196564.8600001</v>
      </c>
      <c r="V24" s="16"/>
    </row>
    <row r="25" spans="1:22" s="9" customFormat="1" x14ac:dyDescent="0.2">
      <c r="A25" s="30">
        <v>18</v>
      </c>
      <c r="B25" s="31" t="s">
        <v>50</v>
      </c>
      <c r="C25" s="32" t="s">
        <v>51</v>
      </c>
      <c r="D25" s="43">
        <v>133</v>
      </c>
      <c r="E25" s="43">
        <v>179887291.16999999</v>
      </c>
      <c r="F25" s="43">
        <v>725</v>
      </c>
      <c r="G25" s="43">
        <v>297593420.34200001</v>
      </c>
      <c r="H25" s="43">
        <v>352</v>
      </c>
      <c r="I25" s="43">
        <v>528063559.18000001</v>
      </c>
      <c r="J25" s="43">
        <v>1150</v>
      </c>
      <c r="K25" s="43">
        <v>369561335.10000002</v>
      </c>
      <c r="L25" s="43">
        <f t="shared" si="0"/>
        <v>2360</v>
      </c>
      <c r="M25" s="43">
        <f t="shared" si="0"/>
        <v>1375105605.7920001</v>
      </c>
      <c r="N25" s="43">
        <v>62</v>
      </c>
      <c r="O25" s="43">
        <v>590087957.77999997</v>
      </c>
      <c r="P25" s="43">
        <v>73</v>
      </c>
      <c r="Q25" s="43">
        <v>830949910.89999998</v>
      </c>
      <c r="R25" s="43">
        <f t="shared" si="2"/>
        <v>135</v>
      </c>
      <c r="S25" s="43">
        <f t="shared" si="2"/>
        <v>1421037868.6799998</v>
      </c>
      <c r="T25" s="43">
        <f t="shared" si="1"/>
        <v>2495</v>
      </c>
      <c r="U25" s="43">
        <f t="shared" si="1"/>
        <v>2796143474.4720001</v>
      </c>
      <c r="V25" s="16"/>
    </row>
    <row r="26" spans="1:22" s="9" customFormat="1" x14ac:dyDescent="0.2">
      <c r="A26" s="33">
        <v>19</v>
      </c>
      <c r="B26" s="54" t="s">
        <v>52</v>
      </c>
      <c r="C26" s="1" t="s">
        <v>53</v>
      </c>
      <c r="D26" s="44">
        <v>17</v>
      </c>
      <c r="E26" s="44">
        <v>244068473.24000001</v>
      </c>
      <c r="F26" s="44">
        <v>102</v>
      </c>
      <c r="G26" s="44">
        <v>87443243.590000004</v>
      </c>
      <c r="H26" s="44">
        <v>61</v>
      </c>
      <c r="I26" s="44">
        <v>285699259.82999998</v>
      </c>
      <c r="J26" s="44">
        <v>162</v>
      </c>
      <c r="K26" s="44">
        <v>447430804.74000001</v>
      </c>
      <c r="L26" s="42">
        <f t="shared" si="0"/>
        <v>342</v>
      </c>
      <c r="M26" s="42">
        <f t="shared" si="0"/>
        <v>1064641781.4</v>
      </c>
      <c r="N26" s="44">
        <v>201</v>
      </c>
      <c r="O26" s="44">
        <v>809933189.57000005</v>
      </c>
      <c r="P26" s="44">
        <v>290</v>
      </c>
      <c r="Q26" s="44">
        <v>741890870.20000005</v>
      </c>
      <c r="R26" s="42">
        <f t="shared" si="2"/>
        <v>491</v>
      </c>
      <c r="S26" s="42">
        <f t="shared" si="2"/>
        <v>1551824059.77</v>
      </c>
      <c r="T26" s="42">
        <f t="shared" si="1"/>
        <v>833</v>
      </c>
      <c r="U26" s="42">
        <f t="shared" si="1"/>
        <v>2616465841.1700001</v>
      </c>
      <c r="V26" s="16"/>
    </row>
    <row r="27" spans="1:22" s="9" customFormat="1" x14ac:dyDescent="0.2">
      <c r="A27" s="30">
        <v>20</v>
      </c>
      <c r="B27" s="53" t="s">
        <v>48</v>
      </c>
      <c r="C27" s="32" t="s">
        <v>49</v>
      </c>
      <c r="D27" s="43">
        <v>96</v>
      </c>
      <c r="E27" s="43">
        <v>184785190.72999999</v>
      </c>
      <c r="F27" s="43">
        <v>522</v>
      </c>
      <c r="G27" s="43">
        <v>108218955.89</v>
      </c>
      <c r="H27" s="43">
        <v>240</v>
      </c>
      <c r="I27" s="43">
        <v>312207568.95999998</v>
      </c>
      <c r="J27" s="43">
        <v>651</v>
      </c>
      <c r="K27" s="43">
        <v>437843980.20999998</v>
      </c>
      <c r="L27" s="43">
        <f t="shared" si="0"/>
        <v>1509</v>
      </c>
      <c r="M27" s="43">
        <f t="shared" si="0"/>
        <v>1043055695.79</v>
      </c>
      <c r="N27" s="43">
        <v>313</v>
      </c>
      <c r="O27" s="43">
        <v>667464272.83000004</v>
      </c>
      <c r="P27" s="43">
        <v>624</v>
      </c>
      <c r="Q27" s="43">
        <v>631320333.97000003</v>
      </c>
      <c r="R27" s="43">
        <f t="shared" si="2"/>
        <v>937</v>
      </c>
      <c r="S27" s="43">
        <f t="shared" si="2"/>
        <v>1298784606.8000002</v>
      </c>
      <c r="T27" s="43">
        <f t="shared" si="1"/>
        <v>2446</v>
      </c>
      <c r="U27" s="43">
        <f t="shared" si="1"/>
        <v>2341840302.5900002</v>
      </c>
      <c r="V27" s="16"/>
    </row>
    <row r="28" spans="1:22" s="9" customFormat="1" x14ac:dyDescent="0.2">
      <c r="A28" s="33">
        <v>21</v>
      </c>
      <c r="B28" s="54" t="s">
        <v>60</v>
      </c>
      <c r="C28" s="1" t="s">
        <v>61</v>
      </c>
      <c r="D28" s="44">
        <v>201</v>
      </c>
      <c r="E28" s="44">
        <v>65790543.700000003</v>
      </c>
      <c r="F28" s="44">
        <v>1003</v>
      </c>
      <c r="G28" s="44">
        <v>140516236.63</v>
      </c>
      <c r="H28" s="44">
        <v>896</v>
      </c>
      <c r="I28" s="44">
        <v>399756149.22000003</v>
      </c>
      <c r="J28" s="44">
        <v>2305</v>
      </c>
      <c r="K28" s="44">
        <v>463735477.94999999</v>
      </c>
      <c r="L28" s="42">
        <f t="shared" si="0"/>
        <v>4405</v>
      </c>
      <c r="M28" s="42">
        <f t="shared" si="0"/>
        <v>1069798407.5000001</v>
      </c>
      <c r="N28" s="44">
        <v>186</v>
      </c>
      <c r="O28" s="44">
        <v>563435822.29999995</v>
      </c>
      <c r="P28" s="44">
        <v>179</v>
      </c>
      <c r="Q28" s="44">
        <v>428593386.18000001</v>
      </c>
      <c r="R28" s="42">
        <f t="shared" si="2"/>
        <v>365</v>
      </c>
      <c r="S28" s="42">
        <f t="shared" si="2"/>
        <v>992029208.48000002</v>
      </c>
      <c r="T28" s="42">
        <f t="shared" si="1"/>
        <v>4770</v>
      </c>
      <c r="U28" s="42">
        <f t="shared" si="1"/>
        <v>2061827615.98</v>
      </c>
      <c r="V28" s="16"/>
    </row>
    <row r="29" spans="1:22" s="9" customFormat="1" x14ac:dyDescent="0.2">
      <c r="A29" s="30">
        <v>22</v>
      </c>
      <c r="B29" s="53" t="s">
        <v>72</v>
      </c>
      <c r="C29" s="32" t="s">
        <v>73</v>
      </c>
      <c r="D29" s="43">
        <v>98</v>
      </c>
      <c r="E29" s="43">
        <v>328043958.26999998</v>
      </c>
      <c r="F29" s="43">
        <v>26</v>
      </c>
      <c r="G29" s="43">
        <v>45750359.840000004</v>
      </c>
      <c r="H29" s="43">
        <v>80</v>
      </c>
      <c r="I29" s="43">
        <v>523349862.41000003</v>
      </c>
      <c r="J29" s="43">
        <v>242</v>
      </c>
      <c r="K29" s="43">
        <v>461924999.45999998</v>
      </c>
      <c r="L29" s="43">
        <f t="shared" si="0"/>
        <v>446</v>
      </c>
      <c r="M29" s="43">
        <f t="shared" si="0"/>
        <v>1359069179.98</v>
      </c>
      <c r="N29" s="43">
        <v>9</v>
      </c>
      <c r="O29" s="43">
        <v>116277451.5</v>
      </c>
      <c r="P29" s="43">
        <v>21</v>
      </c>
      <c r="Q29" s="43">
        <v>411278686.80000001</v>
      </c>
      <c r="R29" s="43">
        <f t="shared" si="2"/>
        <v>30</v>
      </c>
      <c r="S29" s="43">
        <f t="shared" si="2"/>
        <v>527556138.30000001</v>
      </c>
      <c r="T29" s="43">
        <f t="shared" si="1"/>
        <v>476</v>
      </c>
      <c r="U29" s="43">
        <f t="shared" si="1"/>
        <v>1886625318.28</v>
      </c>
      <c r="V29" s="16"/>
    </row>
    <row r="30" spans="1:22" s="9" customFormat="1" x14ac:dyDescent="0.2">
      <c r="A30" s="33">
        <v>23</v>
      </c>
      <c r="B30" s="54" t="s">
        <v>56</v>
      </c>
      <c r="C30" s="1" t="s">
        <v>57</v>
      </c>
      <c r="D30" s="44">
        <v>205</v>
      </c>
      <c r="E30" s="44">
        <v>104035849.04000001</v>
      </c>
      <c r="F30" s="44">
        <v>509</v>
      </c>
      <c r="G30" s="44">
        <v>36032560.539999999</v>
      </c>
      <c r="H30" s="44">
        <v>747</v>
      </c>
      <c r="I30" s="44">
        <v>108545988.26000001</v>
      </c>
      <c r="J30" s="44">
        <v>1505</v>
      </c>
      <c r="K30" s="44">
        <v>199773992.037</v>
      </c>
      <c r="L30" s="42">
        <f t="shared" si="0"/>
        <v>2966</v>
      </c>
      <c r="M30" s="42">
        <f t="shared" si="0"/>
        <v>448388389.87700003</v>
      </c>
      <c r="N30" s="44">
        <v>1508</v>
      </c>
      <c r="O30" s="44">
        <v>712801265.53999996</v>
      </c>
      <c r="P30" s="44">
        <v>12846</v>
      </c>
      <c r="Q30" s="44">
        <v>661813323.11000001</v>
      </c>
      <c r="R30" s="42">
        <f t="shared" si="2"/>
        <v>14354</v>
      </c>
      <c r="S30" s="42">
        <f t="shared" si="2"/>
        <v>1374614588.6500001</v>
      </c>
      <c r="T30" s="42">
        <f t="shared" si="1"/>
        <v>17320</v>
      </c>
      <c r="U30" s="42">
        <f t="shared" si="1"/>
        <v>1823002978.5270002</v>
      </c>
      <c r="V30" s="16"/>
    </row>
    <row r="31" spans="1:22" s="9" customFormat="1" x14ac:dyDescent="0.2">
      <c r="A31" s="30">
        <v>24</v>
      </c>
      <c r="B31" s="53" t="s">
        <v>90</v>
      </c>
      <c r="C31" s="32" t="s">
        <v>91</v>
      </c>
      <c r="D31" s="43">
        <v>85</v>
      </c>
      <c r="E31" s="43">
        <v>38811027.719999999</v>
      </c>
      <c r="F31" s="43">
        <v>155</v>
      </c>
      <c r="G31" s="43">
        <v>13132013.66</v>
      </c>
      <c r="H31" s="43">
        <v>25</v>
      </c>
      <c r="I31" s="43">
        <v>578574693.26999998</v>
      </c>
      <c r="J31" s="43">
        <v>211</v>
      </c>
      <c r="K31" s="43">
        <v>456451173.36000001</v>
      </c>
      <c r="L31" s="43">
        <f t="shared" si="0"/>
        <v>476</v>
      </c>
      <c r="M31" s="43">
        <f t="shared" si="0"/>
        <v>1086968908.01</v>
      </c>
      <c r="N31" s="43">
        <v>68</v>
      </c>
      <c r="O31" s="43">
        <v>103189584.91</v>
      </c>
      <c r="P31" s="43">
        <v>75</v>
      </c>
      <c r="Q31" s="43">
        <v>358759468.38</v>
      </c>
      <c r="R31" s="43">
        <f t="shared" si="2"/>
        <v>143</v>
      </c>
      <c r="S31" s="43">
        <f t="shared" si="2"/>
        <v>461949053.28999996</v>
      </c>
      <c r="T31" s="43">
        <f t="shared" si="1"/>
        <v>619</v>
      </c>
      <c r="U31" s="43">
        <f t="shared" si="1"/>
        <v>1548917961.3</v>
      </c>
      <c r="V31" s="16"/>
    </row>
    <row r="32" spans="1:22" s="9" customFormat="1" x14ac:dyDescent="0.2">
      <c r="A32" s="33">
        <v>25</v>
      </c>
      <c r="B32" s="54" t="s">
        <v>98</v>
      </c>
      <c r="C32" s="1" t="s">
        <v>99</v>
      </c>
      <c r="D32" s="44">
        <v>50</v>
      </c>
      <c r="E32" s="44">
        <v>85401996.299999997</v>
      </c>
      <c r="F32" s="44">
        <v>32</v>
      </c>
      <c r="G32" s="44">
        <v>21525758.379999999</v>
      </c>
      <c r="H32" s="44">
        <v>20</v>
      </c>
      <c r="I32" s="44">
        <v>551604993.87</v>
      </c>
      <c r="J32" s="44">
        <v>91</v>
      </c>
      <c r="K32" s="44">
        <v>189386704.53</v>
      </c>
      <c r="L32" s="42">
        <f t="shared" si="0"/>
        <v>193</v>
      </c>
      <c r="M32" s="42">
        <f t="shared" si="0"/>
        <v>847919453.07999992</v>
      </c>
      <c r="N32" s="44">
        <v>7</v>
      </c>
      <c r="O32" s="44">
        <v>6713168.4699999997</v>
      </c>
      <c r="P32" s="44">
        <v>25</v>
      </c>
      <c r="Q32" s="44">
        <v>464214628.63999999</v>
      </c>
      <c r="R32" s="42">
        <f t="shared" si="2"/>
        <v>32</v>
      </c>
      <c r="S32" s="42">
        <f t="shared" si="2"/>
        <v>470927797.11000001</v>
      </c>
      <c r="T32" s="42">
        <f t="shared" si="1"/>
        <v>225</v>
      </c>
      <c r="U32" s="42">
        <f t="shared" si="1"/>
        <v>1318847250.1900001</v>
      </c>
      <c r="V32" s="16"/>
    </row>
    <row r="33" spans="1:22" s="9" customFormat="1" x14ac:dyDescent="0.2">
      <c r="A33" s="30">
        <v>26</v>
      </c>
      <c r="B33" s="31" t="s">
        <v>96</v>
      </c>
      <c r="C33" s="32" t="s">
        <v>97</v>
      </c>
      <c r="D33" s="43"/>
      <c r="E33" s="43"/>
      <c r="F33" s="43"/>
      <c r="G33" s="43"/>
      <c r="H33" s="43">
        <v>11</v>
      </c>
      <c r="I33" s="43">
        <v>216735434.33000001</v>
      </c>
      <c r="J33" s="43">
        <v>6</v>
      </c>
      <c r="K33" s="43">
        <v>2789362.39</v>
      </c>
      <c r="L33" s="43">
        <f t="shared" si="0"/>
        <v>17</v>
      </c>
      <c r="M33" s="43">
        <f t="shared" si="0"/>
        <v>219524796.72</v>
      </c>
      <c r="N33" s="43">
        <v>1</v>
      </c>
      <c r="O33" s="43">
        <v>401353400</v>
      </c>
      <c r="P33" s="43">
        <v>6</v>
      </c>
      <c r="Q33" s="43">
        <v>615503307.5</v>
      </c>
      <c r="R33" s="43">
        <f t="shared" si="2"/>
        <v>7</v>
      </c>
      <c r="S33" s="43">
        <f t="shared" si="2"/>
        <v>1016856707.5</v>
      </c>
      <c r="T33" s="43">
        <f t="shared" si="1"/>
        <v>24</v>
      </c>
      <c r="U33" s="43">
        <f t="shared" si="1"/>
        <v>1236381504.22</v>
      </c>
      <c r="V33" s="16"/>
    </row>
    <row r="34" spans="1:22" s="9" customFormat="1" x14ac:dyDescent="0.2">
      <c r="A34" s="33">
        <v>27</v>
      </c>
      <c r="B34" s="54" t="s">
        <v>78</v>
      </c>
      <c r="C34" s="1" t="s">
        <v>79</v>
      </c>
      <c r="D34" s="44">
        <v>205</v>
      </c>
      <c r="E34" s="44">
        <v>8414796.4700000007</v>
      </c>
      <c r="F34" s="44">
        <v>1476</v>
      </c>
      <c r="G34" s="44">
        <v>61788168.539999999</v>
      </c>
      <c r="H34" s="44">
        <v>843</v>
      </c>
      <c r="I34" s="44">
        <v>62586637.310000002</v>
      </c>
      <c r="J34" s="44">
        <v>2985</v>
      </c>
      <c r="K34" s="44">
        <v>89123582.349999994</v>
      </c>
      <c r="L34" s="42">
        <f t="shared" si="0"/>
        <v>5509</v>
      </c>
      <c r="M34" s="42">
        <f t="shared" si="0"/>
        <v>221913184.66999999</v>
      </c>
      <c r="N34" s="44">
        <v>881</v>
      </c>
      <c r="O34" s="44">
        <v>436959735.63</v>
      </c>
      <c r="P34" s="44">
        <v>7692</v>
      </c>
      <c r="Q34" s="44">
        <v>361881499.77999997</v>
      </c>
      <c r="R34" s="42">
        <f t="shared" si="2"/>
        <v>8573</v>
      </c>
      <c r="S34" s="42">
        <f t="shared" si="2"/>
        <v>798841235.40999997</v>
      </c>
      <c r="T34" s="42">
        <f t="shared" si="1"/>
        <v>14082</v>
      </c>
      <c r="U34" s="42">
        <f t="shared" si="1"/>
        <v>1020754420.0799999</v>
      </c>
      <c r="V34" s="16"/>
    </row>
    <row r="35" spans="1:22" s="9" customFormat="1" x14ac:dyDescent="0.2">
      <c r="A35" s="30">
        <v>28</v>
      </c>
      <c r="B35" s="53" t="s">
        <v>76</v>
      </c>
      <c r="C35" s="32" t="s">
        <v>77</v>
      </c>
      <c r="D35" s="43">
        <v>13</v>
      </c>
      <c r="E35" s="43">
        <v>837866.05</v>
      </c>
      <c r="F35" s="43">
        <v>90</v>
      </c>
      <c r="G35" s="43">
        <v>24739402.100000001</v>
      </c>
      <c r="H35" s="43">
        <v>51690</v>
      </c>
      <c r="I35" s="43">
        <v>113843111.23</v>
      </c>
      <c r="J35" s="43">
        <v>516</v>
      </c>
      <c r="K35" s="43">
        <v>148247543.87</v>
      </c>
      <c r="L35" s="43">
        <f t="shared" si="0"/>
        <v>52309</v>
      </c>
      <c r="M35" s="43">
        <f t="shared" si="0"/>
        <v>287667923.25000006</v>
      </c>
      <c r="N35" s="43">
        <v>507</v>
      </c>
      <c r="O35" s="43">
        <v>404313882.20999998</v>
      </c>
      <c r="P35" s="43">
        <v>10146</v>
      </c>
      <c r="Q35" s="43">
        <v>324177771.51999998</v>
      </c>
      <c r="R35" s="43">
        <f t="shared" si="2"/>
        <v>10653</v>
      </c>
      <c r="S35" s="43">
        <f t="shared" si="2"/>
        <v>728491653.73000002</v>
      </c>
      <c r="T35" s="43">
        <f t="shared" si="1"/>
        <v>62962</v>
      </c>
      <c r="U35" s="43">
        <f t="shared" si="1"/>
        <v>1016159576.98</v>
      </c>
      <c r="V35" s="16"/>
    </row>
    <row r="36" spans="1:22" s="9" customFormat="1" x14ac:dyDescent="0.2">
      <c r="A36" s="33">
        <v>29</v>
      </c>
      <c r="B36" s="54" t="s">
        <v>74</v>
      </c>
      <c r="C36" s="1" t="s">
        <v>75</v>
      </c>
      <c r="D36" s="44">
        <v>243</v>
      </c>
      <c r="E36" s="44">
        <v>44442559.189999998</v>
      </c>
      <c r="F36" s="44">
        <v>171</v>
      </c>
      <c r="G36" s="44">
        <v>3094314.47</v>
      </c>
      <c r="H36" s="44">
        <v>6595</v>
      </c>
      <c r="I36" s="44">
        <v>171884004.08000001</v>
      </c>
      <c r="J36" s="44">
        <v>1606</v>
      </c>
      <c r="K36" s="44">
        <v>168731292.11000001</v>
      </c>
      <c r="L36" s="42">
        <f t="shared" si="0"/>
        <v>8615</v>
      </c>
      <c r="M36" s="42">
        <f t="shared" si="0"/>
        <v>388152169.85000008</v>
      </c>
      <c r="N36" s="44">
        <v>160</v>
      </c>
      <c r="O36" s="44">
        <v>226975380.41</v>
      </c>
      <c r="P36" s="44">
        <v>172</v>
      </c>
      <c r="Q36" s="44">
        <v>268416458.78</v>
      </c>
      <c r="R36" s="42">
        <f t="shared" si="2"/>
        <v>332</v>
      </c>
      <c r="S36" s="42">
        <f t="shared" si="2"/>
        <v>495391839.19</v>
      </c>
      <c r="T36" s="42">
        <f t="shared" si="1"/>
        <v>8947</v>
      </c>
      <c r="U36" s="42">
        <f t="shared" si="1"/>
        <v>883544009.04000008</v>
      </c>
      <c r="V36" s="16"/>
    </row>
    <row r="37" spans="1:22" s="9" customFormat="1" x14ac:dyDescent="0.2">
      <c r="A37" s="30">
        <v>30</v>
      </c>
      <c r="B37" s="53" t="s">
        <v>82</v>
      </c>
      <c r="C37" s="32" t="s">
        <v>83</v>
      </c>
      <c r="D37" s="43">
        <v>139</v>
      </c>
      <c r="E37" s="43">
        <v>24012139.670000002</v>
      </c>
      <c r="F37" s="43">
        <v>467</v>
      </c>
      <c r="G37" s="43">
        <v>28151529.07</v>
      </c>
      <c r="H37" s="43">
        <v>384</v>
      </c>
      <c r="I37" s="43">
        <v>25565659.949999999</v>
      </c>
      <c r="J37" s="43">
        <v>815</v>
      </c>
      <c r="K37" s="43">
        <v>60710396.130000003</v>
      </c>
      <c r="L37" s="43">
        <f t="shared" si="0"/>
        <v>1805</v>
      </c>
      <c r="M37" s="43">
        <f t="shared" si="0"/>
        <v>138439724.81999999</v>
      </c>
      <c r="N37" s="43">
        <v>442</v>
      </c>
      <c r="O37" s="43">
        <v>384401113.11000001</v>
      </c>
      <c r="P37" s="43">
        <v>10475</v>
      </c>
      <c r="Q37" s="43">
        <v>327040318.81</v>
      </c>
      <c r="R37" s="43">
        <f t="shared" si="2"/>
        <v>10917</v>
      </c>
      <c r="S37" s="43">
        <f t="shared" si="2"/>
        <v>711441431.92000008</v>
      </c>
      <c r="T37" s="43">
        <f t="shared" si="1"/>
        <v>12722</v>
      </c>
      <c r="U37" s="43">
        <f t="shared" si="1"/>
        <v>849881156.74000001</v>
      </c>
      <c r="V37" s="16"/>
    </row>
    <row r="38" spans="1:22" s="9" customFormat="1" x14ac:dyDescent="0.2">
      <c r="A38" s="33">
        <v>31</v>
      </c>
      <c r="B38" s="54" t="s">
        <v>70</v>
      </c>
      <c r="C38" s="1" t="s">
        <v>71</v>
      </c>
      <c r="D38" s="44">
        <v>357</v>
      </c>
      <c r="E38" s="44">
        <v>53297225.189999998</v>
      </c>
      <c r="F38" s="44">
        <v>603</v>
      </c>
      <c r="G38" s="44">
        <v>31750223.030000001</v>
      </c>
      <c r="H38" s="44">
        <v>513</v>
      </c>
      <c r="I38" s="44">
        <v>24832629.59</v>
      </c>
      <c r="J38" s="44">
        <v>2773</v>
      </c>
      <c r="K38" s="44">
        <v>75304511.159999996</v>
      </c>
      <c r="L38" s="42">
        <f t="shared" si="0"/>
        <v>4246</v>
      </c>
      <c r="M38" s="42">
        <f t="shared" si="0"/>
        <v>185184588.97</v>
      </c>
      <c r="N38" s="44">
        <v>645</v>
      </c>
      <c r="O38" s="44">
        <v>330902181.30000001</v>
      </c>
      <c r="P38" s="44">
        <v>1987</v>
      </c>
      <c r="Q38" s="44">
        <v>294047556.07999998</v>
      </c>
      <c r="R38" s="42">
        <f t="shared" si="2"/>
        <v>2632</v>
      </c>
      <c r="S38" s="42">
        <f t="shared" si="2"/>
        <v>624949737.38</v>
      </c>
      <c r="T38" s="42">
        <f t="shared" si="1"/>
        <v>6878</v>
      </c>
      <c r="U38" s="42">
        <f t="shared" si="1"/>
        <v>810134326.35000002</v>
      </c>
      <c r="V38" s="16"/>
    </row>
    <row r="39" spans="1:22" s="9" customFormat="1" x14ac:dyDescent="0.2">
      <c r="A39" s="30">
        <v>32</v>
      </c>
      <c r="B39" s="53" t="s">
        <v>92</v>
      </c>
      <c r="C39" s="32" t="s">
        <v>93</v>
      </c>
      <c r="D39" s="43">
        <v>60</v>
      </c>
      <c r="E39" s="43">
        <v>244129122.68000001</v>
      </c>
      <c r="F39" s="43">
        <v>66</v>
      </c>
      <c r="G39" s="43">
        <v>1888370.2</v>
      </c>
      <c r="H39" s="43">
        <v>152</v>
      </c>
      <c r="I39" s="43">
        <v>21639720.899999999</v>
      </c>
      <c r="J39" s="43">
        <v>435</v>
      </c>
      <c r="K39" s="43">
        <v>123716748.98379999</v>
      </c>
      <c r="L39" s="43">
        <f t="shared" si="0"/>
        <v>713</v>
      </c>
      <c r="M39" s="43">
        <f t="shared" si="0"/>
        <v>391373962.76380002</v>
      </c>
      <c r="N39" s="43">
        <v>196</v>
      </c>
      <c r="O39" s="43">
        <v>129198503.97</v>
      </c>
      <c r="P39" s="43">
        <v>187</v>
      </c>
      <c r="Q39" s="43">
        <v>272777526.62</v>
      </c>
      <c r="R39" s="43">
        <f t="shared" si="2"/>
        <v>383</v>
      </c>
      <c r="S39" s="43">
        <f t="shared" si="2"/>
        <v>401976030.59000003</v>
      </c>
      <c r="T39" s="43">
        <f t="shared" si="1"/>
        <v>1096</v>
      </c>
      <c r="U39" s="43">
        <f t="shared" si="1"/>
        <v>793349993.35380006</v>
      </c>
      <c r="V39" s="16"/>
    </row>
    <row r="40" spans="1:22" s="9" customFormat="1" x14ac:dyDescent="0.2">
      <c r="A40" s="33">
        <v>33</v>
      </c>
      <c r="B40" s="54" t="s">
        <v>84</v>
      </c>
      <c r="C40" s="1" t="s">
        <v>85</v>
      </c>
      <c r="D40" s="44">
        <v>94</v>
      </c>
      <c r="E40" s="44">
        <v>70339738.659999996</v>
      </c>
      <c r="F40" s="44">
        <v>143</v>
      </c>
      <c r="G40" s="44">
        <v>41515173.469999999</v>
      </c>
      <c r="H40" s="44">
        <v>40</v>
      </c>
      <c r="I40" s="44">
        <v>153933163.37</v>
      </c>
      <c r="J40" s="44">
        <v>345</v>
      </c>
      <c r="K40" s="44">
        <v>102192722.09</v>
      </c>
      <c r="L40" s="42">
        <f t="shared" si="0"/>
        <v>622</v>
      </c>
      <c r="M40" s="42">
        <f t="shared" si="0"/>
        <v>367980797.59000003</v>
      </c>
      <c r="N40" s="44">
        <v>32</v>
      </c>
      <c r="O40" s="44">
        <v>110059435.61</v>
      </c>
      <c r="P40" s="44">
        <v>31</v>
      </c>
      <c r="Q40" s="44">
        <v>165510768.84999999</v>
      </c>
      <c r="R40" s="42">
        <f t="shared" si="2"/>
        <v>63</v>
      </c>
      <c r="S40" s="42">
        <f t="shared" si="2"/>
        <v>275570204.45999998</v>
      </c>
      <c r="T40" s="42">
        <f t="shared" si="1"/>
        <v>685</v>
      </c>
      <c r="U40" s="42">
        <f t="shared" si="1"/>
        <v>643551002.04999995</v>
      </c>
      <c r="V40" s="16"/>
    </row>
    <row r="41" spans="1:22" s="9" customFormat="1" x14ac:dyDescent="0.2">
      <c r="A41" s="30">
        <v>34</v>
      </c>
      <c r="B41" s="31" t="s">
        <v>94</v>
      </c>
      <c r="C41" s="32" t="s">
        <v>95</v>
      </c>
      <c r="D41" s="43">
        <v>10</v>
      </c>
      <c r="E41" s="43">
        <v>22500000</v>
      </c>
      <c r="F41" s="43"/>
      <c r="G41" s="43"/>
      <c r="H41" s="43">
        <v>22</v>
      </c>
      <c r="I41" s="43">
        <v>293324904.06999999</v>
      </c>
      <c r="J41" s="43">
        <v>35</v>
      </c>
      <c r="K41" s="43">
        <v>242122535.56999999</v>
      </c>
      <c r="L41" s="43">
        <f t="shared" si="0"/>
        <v>67</v>
      </c>
      <c r="M41" s="43">
        <f t="shared" si="0"/>
        <v>557947439.63999999</v>
      </c>
      <c r="N41" s="43"/>
      <c r="O41" s="43"/>
      <c r="P41" s="43">
        <v>14</v>
      </c>
      <c r="Q41" s="43">
        <v>74023877</v>
      </c>
      <c r="R41" s="43">
        <f t="shared" si="2"/>
        <v>14</v>
      </c>
      <c r="S41" s="43">
        <f t="shared" si="2"/>
        <v>74023877</v>
      </c>
      <c r="T41" s="43">
        <f t="shared" si="1"/>
        <v>81</v>
      </c>
      <c r="U41" s="43">
        <f t="shared" si="1"/>
        <v>631971316.63999999</v>
      </c>
      <c r="V41" s="16"/>
    </row>
    <row r="42" spans="1:22" s="9" customFormat="1" x14ac:dyDescent="0.2">
      <c r="A42" s="33">
        <v>35</v>
      </c>
      <c r="B42" s="54" t="s">
        <v>86</v>
      </c>
      <c r="C42" s="1" t="s">
        <v>87</v>
      </c>
      <c r="D42" s="44"/>
      <c r="E42" s="44"/>
      <c r="F42" s="44"/>
      <c r="G42" s="44"/>
      <c r="H42" s="44">
        <v>21</v>
      </c>
      <c r="I42" s="44">
        <v>26827874.48</v>
      </c>
      <c r="J42" s="44">
        <v>19</v>
      </c>
      <c r="K42" s="44">
        <v>278942697.29000002</v>
      </c>
      <c r="L42" s="42">
        <f t="shared" si="0"/>
        <v>40</v>
      </c>
      <c r="M42" s="42">
        <f t="shared" si="0"/>
        <v>305770571.77000004</v>
      </c>
      <c r="N42" s="44">
        <v>15</v>
      </c>
      <c r="O42" s="44">
        <v>287716000</v>
      </c>
      <c r="P42" s="44">
        <v>10</v>
      </c>
      <c r="Q42" s="44">
        <v>29139238</v>
      </c>
      <c r="R42" s="42">
        <f t="shared" si="2"/>
        <v>25</v>
      </c>
      <c r="S42" s="42">
        <f t="shared" si="2"/>
        <v>316855238</v>
      </c>
      <c r="T42" s="42">
        <f t="shared" si="1"/>
        <v>65</v>
      </c>
      <c r="U42" s="42">
        <f t="shared" si="1"/>
        <v>622625809.76999998</v>
      </c>
      <c r="V42" s="16"/>
    </row>
    <row r="43" spans="1:22" s="9" customFormat="1" x14ac:dyDescent="0.2">
      <c r="A43" s="30">
        <v>36</v>
      </c>
      <c r="B43" s="53" t="s">
        <v>113</v>
      </c>
      <c r="C43" s="32" t="s">
        <v>114</v>
      </c>
      <c r="D43" s="43">
        <v>84</v>
      </c>
      <c r="E43" s="43">
        <v>6803683.2199999997</v>
      </c>
      <c r="F43" s="43">
        <v>437</v>
      </c>
      <c r="G43" s="43">
        <v>19619580.68</v>
      </c>
      <c r="H43" s="43">
        <v>171</v>
      </c>
      <c r="I43" s="43">
        <v>26610776.57</v>
      </c>
      <c r="J43" s="43">
        <v>563</v>
      </c>
      <c r="K43" s="43">
        <v>91382805.769999996</v>
      </c>
      <c r="L43" s="43">
        <f t="shared" si="0"/>
        <v>1255</v>
      </c>
      <c r="M43" s="43">
        <f t="shared" si="0"/>
        <v>144416846.24000001</v>
      </c>
      <c r="N43" s="43">
        <v>356</v>
      </c>
      <c r="O43" s="43">
        <v>279567945.54000002</v>
      </c>
      <c r="P43" s="43">
        <v>369</v>
      </c>
      <c r="Q43" s="43">
        <v>197420633.69999999</v>
      </c>
      <c r="R43" s="43">
        <f t="shared" si="2"/>
        <v>725</v>
      </c>
      <c r="S43" s="43">
        <f t="shared" si="2"/>
        <v>476988579.24000001</v>
      </c>
      <c r="T43" s="43">
        <f t="shared" si="1"/>
        <v>1980</v>
      </c>
      <c r="U43" s="43">
        <f t="shared" si="1"/>
        <v>621405425.48000002</v>
      </c>
      <c r="V43" s="16"/>
    </row>
    <row r="44" spans="1:22" s="9" customFormat="1" x14ac:dyDescent="0.2">
      <c r="A44" s="33">
        <v>37</v>
      </c>
      <c r="B44" s="54" t="s">
        <v>64</v>
      </c>
      <c r="C44" s="1" t="s">
        <v>65</v>
      </c>
      <c r="D44" s="44"/>
      <c r="E44" s="44"/>
      <c r="F44" s="44"/>
      <c r="G44" s="44"/>
      <c r="H44" s="44">
        <v>176</v>
      </c>
      <c r="I44" s="44">
        <v>221261562.41</v>
      </c>
      <c r="J44" s="44">
        <v>302</v>
      </c>
      <c r="K44" s="44">
        <v>96869296.980000004</v>
      </c>
      <c r="L44" s="42">
        <f t="shared" si="0"/>
        <v>478</v>
      </c>
      <c r="M44" s="42">
        <f t="shared" si="0"/>
        <v>318130859.38999999</v>
      </c>
      <c r="N44" s="44">
        <v>13</v>
      </c>
      <c r="O44" s="44">
        <v>60400000</v>
      </c>
      <c r="P44" s="44">
        <v>82</v>
      </c>
      <c r="Q44" s="44">
        <v>185300000</v>
      </c>
      <c r="R44" s="42">
        <f t="shared" si="2"/>
        <v>95</v>
      </c>
      <c r="S44" s="42">
        <f t="shared" si="2"/>
        <v>245700000</v>
      </c>
      <c r="T44" s="42">
        <f t="shared" si="1"/>
        <v>573</v>
      </c>
      <c r="U44" s="42">
        <f t="shared" si="1"/>
        <v>563830859.38999999</v>
      </c>
      <c r="V44" s="16"/>
    </row>
    <row r="45" spans="1:22" s="9" customFormat="1" x14ac:dyDescent="0.2">
      <c r="A45" s="30">
        <v>38</v>
      </c>
      <c r="B45" s="53" t="s">
        <v>88</v>
      </c>
      <c r="C45" s="32" t="s">
        <v>89</v>
      </c>
      <c r="D45" s="43">
        <v>57</v>
      </c>
      <c r="E45" s="43">
        <v>52381824.109999999</v>
      </c>
      <c r="F45" s="43">
        <v>183</v>
      </c>
      <c r="G45" s="43">
        <v>27282762.609999999</v>
      </c>
      <c r="H45" s="43">
        <v>68</v>
      </c>
      <c r="I45" s="43">
        <v>122263109.13</v>
      </c>
      <c r="J45" s="43">
        <v>89</v>
      </c>
      <c r="K45" s="43">
        <v>66742785.810000002</v>
      </c>
      <c r="L45" s="43">
        <f t="shared" si="0"/>
        <v>397</v>
      </c>
      <c r="M45" s="43">
        <f t="shared" si="0"/>
        <v>268670481.66000003</v>
      </c>
      <c r="N45" s="43">
        <v>90</v>
      </c>
      <c r="O45" s="43">
        <v>87688567.819999993</v>
      </c>
      <c r="P45" s="43">
        <v>96</v>
      </c>
      <c r="Q45" s="43">
        <v>167646259.19999999</v>
      </c>
      <c r="R45" s="43">
        <f t="shared" si="2"/>
        <v>186</v>
      </c>
      <c r="S45" s="43">
        <f t="shared" si="2"/>
        <v>255334827.01999998</v>
      </c>
      <c r="T45" s="43">
        <f t="shared" si="1"/>
        <v>583</v>
      </c>
      <c r="U45" s="43">
        <f t="shared" si="1"/>
        <v>524005308.68000001</v>
      </c>
      <c r="V45" s="16"/>
    </row>
    <row r="46" spans="1:22" s="9" customFormat="1" x14ac:dyDescent="0.2">
      <c r="A46" s="33">
        <v>39</v>
      </c>
      <c r="B46" s="54" t="s">
        <v>68</v>
      </c>
      <c r="C46" s="1" t="s">
        <v>69</v>
      </c>
      <c r="D46" s="44">
        <v>135</v>
      </c>
      <c r="E46" s="44">
        <v>68494586.030000001</v>
      </c>
      <c r="F46" s="44">
        <v>550</v>
      </c>
      <c r="G46" s="44">
        <v>130780206.41</v>
      </c>
      <c r="H46" s="44">
        <v>355</v>
      </c>
      <c r="I46" s="44">
        <v>51800474.369999997</v>
      </c>
      <c r="J46" s="44">
        <v>524</v>
      </c>
      <c r="K46" s="44">
        <v>51629048.439999998</v>
      </c>
      <c r="L46" s="42">
        <f t="shared" si="0"/>
        <v>1564</v>
      </c>
      <c r="M46" s="42">
        <f t="shared" si="0"/>
        <v>302704315.25</v>
      </c>
      <c r="N46" s="44">
        <v>84</v>
      </c>
      <c r="O46" s="44">
        <v>102013140.5</v>
      </c>
      <c r="P46" s="44">
        <v>65</v>
      </c>
      <c r="Q46" s="44">
        <v>39210113.560000002</v>
      </c>
      <c r="R46" s="42">
        <f t="shared" si="2"/>
        <v>149</v>
      </c>
      <c r="S46" s="42">
        <f t="shared" si="2"/>
        <v>141223254.06</v>
      </c>
      <c r="T46" s="42">
        <f t="shared" si="1"/>
        <v>1713</v>
      </c>
      <c r="U46" s="42">
        <f t="shared" si="1"/>
        <v>443927569.31</v>
      </c>
      <c r="V46" s="16"/>
    </row>
    <row r="47" spans="1:22" s="9" customFormat="1" x14ac:dyDescent="0.2">
      <c r="A47" s="30">
        <v>40</v>
      </c>
      <c r="B47" s="53" t="s">
        <v>80</v>
      </c>
      <c r="C47" s="32" t="s">
        <v>81</v>
      </c>
      <c r="D47" s="43">
        <v>72</v>
      </c>
      <c r="E47" s="43">
        <v>7840488.3399999999</v>
      </c>
      <c r="F47" s="43">
        <v>161</v>
      </c>
      <c r="G47" s="43">
        <v>11116844.890000001</v>
      </c>
      <c r="H47" s="43">
        <v>217</v>
      </c>
      <c r="I47" s="43">
        <v>30157069.550000001</v>
      </c>
      <c r="J47" s="43">
        <v>621</v>
      </c>
      <c r="K47" s="43">
        <v>57775414.799999997</v>
      </c>
      <c r="L47" s="43">
        <f t="shared" si="0"/>
        <v>1071</v>
      </c>
      <c r="M47" s="43">
        <f t="shared" si="0"/>
        <v>106889817.58</v>
      </c>
      <c r="N47" s="43">
        <v>294</v>
      </c>
      <c r="O47" s="43">
        <v>186045708.44</v>
      </c>
      <c r="P47" s="43">
        <v>1078</v>
      </c>
      <c r="Q47" s="43">
        <v>147589316.09999999</v>
      </c>
      <c r="R47" s="43">
        <f t="shared" si="2"/>
        <v>1372</v>
      </c>
      <c r="S47" s="43">
        <f t="shared" si="2"/>
        <v>333635024.53999996</v>
      </c>
      <c r="T47" s="43">
        <f t="shared" si="1"/>
        <v>2443</v>
      </c>
      <c r="U47" s="43">
        <f t="shared" si="1"/>
        <v>440524842.11999995</v>
      </c>
      <c r="V47" s="16"/>
    </row>
    <row r="48" spans="1:22" s="9" customFormat="1" x14ac:dyDescent="0.2">
      <c r="A48" s="33">
        <v>41</v>
      </c>
      <c r="B48" s="54" t="s">
        <v>145</v>
      </c>
      <c r="C48" s="1" t="s">
        <v>146</v>
      </c>
      <c r="D48" s="44">
        <v>25</v>
      </c>
      <c r="E48" s="44">
        <v>18169635.75</v>
      </c>
      <c r="F48" s="44">
        <v>3</v>
      </c>
      <c r="G48" s="44">
        <v>1039600.72</v>
      </c>
      <c r="H48" s="44">
        <v>10</v>
      </c>
      <c r="I48" s="44">
        <v>128540085.92</v>
      </c>
      <c r="J48" s="44">
        <v>64</v>
      </c>
      <c r="K48" s="44">
        <v>9687941.5700000003</v>
      </c>
      <c r="L48" s="42">
        <f t="shared" si="0"/>
        <v>102</v>
      </c>
      <c r="M48" s="42">
        <f t="shared" si="0"/>
        <v>157437263.96000001</v>
      </c>
      <c r="N48" s="44">
        <v>10</v>
      </c>
      <c r="O48" s="44">
        <v>1068560.24</v>
      </c>
      <c r="P48" s="44">
        <v>21</v>
      </c>
      <c r="Q48" s="44">
        <v>183064733</v>
      </c>
      <c r="R48" s="42">
        <f t="shared" si="2"/>
        <v>31</v>
      </c>
      <c r="S48" s="42">
        <f t="shared" si="2"/>
        <v>184133293.24000001</v>
      </c>
      <c r="T48" s="42">
        <f t="shared" si="1"/>
        <v>133</v>
      </c>
      <c r="U48" s="42">
        <f t="shared" si="1"/>
        <v>341570557.20000005</v>
      </c>
      <c r="V48" s="16"/>
    </row>
    <row r="49" spans="1:22" s="9" customFormat="1" x14ac:dyDescent="0.2">
      <c r="A49" s="30">
        <v>42</v>
      </c>
      <c r="B49" s="31" t="s">
        <v>100</v>
      </c>
      <c r="C49" s="32" t="s">
        <v>101</v>
      </c>
      <c r="D49" s="43"/>
      <c r="E49" s="43"/>
      <c r="F49" s="43">
        <v>14</v>
      </c>
      <c r="G49" s="43">
        <v>1668657.67</v>
      </c>
      <c r="H49" s="43">
        <v>10</v>
      </c>
      <c r="I49" s="43">
        <v>165893103.33000001</v>
      </c>
      <c r="J49" s="43">
        <v>20</v>
      </c>
      <c r="K49" s="43">
        <v>496389.51</v>
      </c>
      <c r="L49" s="43">
        <f t="shared" si="0"/>
        <v>44</v>
      </c>
      <c r="M49" s="43">
        <f t="shared" si="0"/>
        <v>168058150.50999999</v>
      </c>
      <c r="N49" s="43">
        <v>8</v>
      </c>
      <c r="O49" s="43">
        <v>2004340.17</v>
      </c>
      <c r="P49" s="43">
        <v>6</v>
      </c>
      <c r="Q49" s="43">
        <v>166096025.47999999</v>
      </c>
      <c r="R49" s="43">
        <f t="shared" si="2"/>
        <v>14</v>
      </c>
      <c r="S49" s="43">
        <f t="shared" si="2"/>
        <v>168100365.64999998</v>
      </c>
      <c r="T49" s="43">
        <f t="shared" si="1"/>
        <v>58</v>
      </c>
      <c r="U49" s="43">
        <f t="shared" si="1"/>
        <v>336158516.15999997</v>
      </c>
      <c r="V49" s="16"/>
    </row>
    <row r="50" spans="1:22" s="9" customFormat="1" x14ac:dyDescent="0.2">
      <c r="A50" s="33">
        <v>43</v>
      </c>
      <c r="B50" s="54" t="s">
        <v>109</v>
      </c>
      <c r="C50" s="1" t="s">
        <v>110</v>
      </c>
      <c r="D50" s="44">
        <v>815</v>
      </c>
      <c r="E50" s="44">
        <v>79775619.219999999</v>
      </c>
      <c r="F50" s="44">
        <v>1080</v>
      </c>
      <c r="G50" s="44">
        <v>41120928.159999996</v>
      </c>
      <c r="H50" s="44">
        <v>339</v>
      </c>
      <c r="I50" s="44">
        <v>34973299.799999997</v>
      </c>
      <c r="J50" s="44">
        <v>1226</v>
      </c>
      <c r="K50" s="44">
        <v>28397695.899999999</v>
      </c>
      <c r="L50" s="42">
        <f t="shared" si="0"/>
        <v>3460</v>
      </c>
      <c r="M50" s="42">
        <f t="shared" si="0"/>
        <v>184267543.07999998</v>
      </c>
      <c r="N50" s="44">
        <v>25</v>
      </c>
      <c r="O50" s="44">
        <v>29031808.73</v>
      </c>
      <c r="P50" s="44">
        <v>36</v>
      </c>
      <c r="Q50" s="44">
        <v>73949350.469999999</v>
      </c>
      <c r="R50" s="42">
        <f t="shared" si="2"/>
        <v>61</v>
      </c>
      <c r="S50" s="42">
        <f t="shared" si="2"/>
        <v>102981159.2</v>
      </c>
      <c r="T50" s="42">
        <f t="shared" si="1"/>
        <v>3521</v>
      </c>
      <c r="U50" s="42">
        <f t="shared" si="1"/>
        <v>287248702.27999997</v>
      </c>
      <c r="V50" s="16"/>
    </row>
    <row r="51" spans="1:22" s="9" customFormat="1" x14ac:dyDescent="0.2">
      <c r="A51" s="30">
        <v>44</v>
      </c>
      <c r="B51" s="53" t="s">
        <v>104</v>
      </c>
      <c r="C51" s="32" t="s">
        <v>105</v>
      </c>
      <c r="D51" s="43">
        <v>6</v>
      </c>
      <c r="E51" s="43">
        <v>15263785.300000001</v>
      </c>
      <c r="F51" s="43">
        <v>59</v>
      </c>
      <c r="G51" s="43">
        <v>3885008.56</v>
      </c>
      <c r="H51" s="43">
        <v>111</v>
      </c>
      <c r="I51" s="43">
        <v>68688395.060000002</v>
      </c>
      <c r="J51" s="43">
        <v>111</v>
      </c>
      <c r="K51" s="43">
        <v>43143161.259999998</v>
      </c>
      <c r="L51" s="43">
        <f t="shared" si="0"/>
        <v>287</v>
      </c>
      <c r="M51" s="43">
        <f t="shared" si="0"/>
        <v>130980350.17999999</v>
      </c>
      <c r="N51" s="43">
        <v>8</v>
      </c>
      <c r="O51" s="43">
        <v>45655838.359999999</v>
      </c>
      <c r="P51" s="43">
        <v>14</v>
      </c>
      <c r="Q51" s="43">
        <v>83661851.900000006</v>
      </c>
      <c r="R51" s="43">
        <f t="shared" si="2"/>
        <v>22</v>
      </c>
      <c r="S51" s="43">
        <f t="shared" si="2"/>
        <v>129317690.26000001</v>
      </c>
      <c r="T51" s="43">
        <f t="shared" si="1"/>
        <v>309</v>
      </c>
      <c r="U51" s="43">
        <f t="shared" si="1"/>
        <v>260298040.44</v>
      </c>
      <c r="V51" s="16"/>
    </row>
    <row r="52" spans="1:22" s="9" customFormat="1" x14ac:dyDescent="0.2">
      <c r="A52" s="33">
        <v>45</v>
      </c>
      <c r="B52" s="54" t="s">
        <v>111</v>
      </c>
      <c r="C52" s="1" t="s">
        <v>112</v>
      </c>
      <c r="D52" s="44">
        <v>97</v>
      </c>
      <c r="E52" s="44">
        <v>73730493.879999995</v>
      </c>
      <c r="F52" s="44">
        <v>455</v>
      </c>
      <c r="G52" s="44">
        <v>47869350.649999999</v>
      </c>
      <c r="H52" s="44">
        <v>53</v>
      </c>
      <c r="I52" s="44">
        <v>2386648.65</v>
      </c>
      <c r="J52" s="44">
        <v>288</v>
      </c>
      <c r="K52" s="44">
        <v>17652215.68</v>
      </c>
      <c r="L52" s="42">
        <f t="shared" si="0"/>
        <v>893</v>
      </c>
      <c r="M52" s="42">
        <f t="shared" si="0"/>
        <v>141638708.85999998</v>
      </c>
      <c r="N52" s="44">
        <v>22</v>
      </c>
      <c r="O52" s="44">
        <v>53538573.530000001</v>
      </c>
      <c r="P52" s="44">
        <v>10</v>
      </c>
      <c r="Q52" s="44">
        <v>40517011.399999999</v>
      </c>
      <c r="R52" s="42">
        <f t="shared" si="2"/>
        <v>32</v>
      </c>
      <c r="S52" s="42">
        <f t="shared" si="2"/>
        <v>94055584.930000007</v>
      </c>
      <c r="T52" s="42">
        <f t="shared" si="1"/>
        <v>925</v>
      </c>
      <c r="U52" s="42">
        <f t="shared" si="1"/>
        <v>235694293.78999999</v>
      </c>
      <c r="V52" s="16"/>
    </row>
    <row r="53" spans="1:22" s="9" customFormat="1" x14ac:dyDescent="0.2">
      <c r="A53" s="30">
        <v>46</v>
      </c>
      <c r="B53" s="53" t="s">
        <v>108</v>
      </c>
      <c r="C53" s="32" t="s">
        <v>370</v>
      </c>
      <c r="D53" s="43">
        <v>120</v>
      </c>
      <c r="E53" s="43">
        <v>2413186</v>
      </c>
      <c r="F53" s="43">
        <v>701</v>
      </c>
      <c r="G53" s="43">
        <v>16714938.539999999</v>
      </c>
      <c r="H53" s="43">
        <v>1130</v>
      </c>
      <c r="I53" s="43">
        <v>11520046.949999999</v>
      </c>
      <c r="J53" s="43">
        <v>2303</v>
      </c>
      <c r="K53" s="43">
        <v>51810484.740000002</v>
      </c>
      <c r="L53" s="43">
        <f t="shared" si="0"/>
        <v>4254</v>
      </c>
      <c r="M53" s="43">
        <f t="shared" si="0"/>
        <v>82458656.229999989</v>
      </c>
      <c r="N53" s="43">
        <v>2534</v>
      </c>
      <c r="O53" s="43">
        <v>97270962.140000001</v>
      </c>
      <c r="P53" s="43">
        <v>187</v>
      </c>
      <c r="Q53" s="43">
        <v>47931226.969999999</v>
      </c>
      <c r="R53" s="43">
        <f t="shared" si="2"/>
        <v>2721</v>
      </c>
      <c r="S53" s="43">
        <f t="shared" si="2"/>
        <v>145202189.11000001</v>
      </c>
      <c r="T53" s="43">
        <f t="shared" si="1"/>
        <v>6975</v>
      </c>
      <c r="U53" s="43">
        <f t="shared" si="1"/>
        <v>227660845.34</v>
      </c>
      <c r="V53" s="16"/>
    </row>
    <row r="54" spans="1:22" s="9" customFormat="1" x14ac:dyDescent="0.2">
      <c r="A54" s="33">
        <v>47</v>
      </c>
      <c r="B54" s="54" t="s">
        <v>115</v>
      </c>
      <c r="C54" s="1" t="s">
        <v>116</v>
      </c>
      <c r="D54" s="44">
        <v>15</v>
      </c>
      <c r="E54" s="44">
        <v>282950.25</v>
      </c>
      <c r="F54" s="44">
        <v>47</v>
      </c>
      <c r="G54" s="44">
        <v>429613.78</v>
      </c>
      <c r="H54" s="44">
        <v>552</v>
      </c>
      <c r="I54" s="44">
        <v>33633845.619999997</v>
      </c>
      <c r="J54" s="44">
        <v>1522</v>
      </c>
      <c r="K54" s="44">
        <v>80206236.920000002</v>
      </c>
      <c r="L54" s="42">
        <f t="shared" si="0"/>
        <v>2136</v>
      </c>
      <c r="M54" s="42">
        <f t="shared" si="0"/>
        <v>114552646.56999999</v>
      </c>
      <c r="N54" s="44">
        <v>673</v>
      </c>
      <c r="O54" s="44">
        <v>49374471.07</v>
      </c>
      <c r="P54" s="44">
        <v>284</v>
      </c>
      <c r="Q54" s="44">
        <v>3992888.03</v>
      </c>
      <c r="R54" s="42">
        <f t="shared" si="2"/>
        <v>957</v>
      </c>
      <c r="S54" s="42">
        <f t="shared" si="2"/>
        <v>53367359.100000001</v>
      </c>
      <c r="T54" s="42">
        <f t="shared" si="1"/>
        <v>3093</v>
      </c>
      <c r="U54" s="42">
        <f t="shared" si="1"/>
        <v>167920005.66999999</v>
      </c>
      <c r="V54" s="16"/>
    </row>
    <row r="55" spans="1:22" s="9" customFormat="1" x14ac:dyDescent="0.2">
      <c r="A55" s="30">
        <v>48</v>
      </c>
      <c r="B55" s="53" t="s">
        <v>119</v>
      </c>
      <c r="C55" s="32" t="s">
        <v>120</v>
      </c>
      <c r="D55" s="43">
        <v>195</v>
      </c>
      <c r="E55" s="43">
        <v>5888778.21</v>
      </c>
      <c r="F55" s="43">
        <v>1708</v>
      </c>
      <c r="G55" s="43">
        <v>32731107.219999999</v>
      </c>
      <c r="H55" s="43">
        <v>1285</v>
      </c>
      <c r="I55" s="43">
        <v>15267652.1</v>
      </c>
      <c r="J55" s="43">
        <v>4043</v>
      </c>
      <c r="K55" s="43">
        <v>40436699.060000002</v>
      </c>
      <c r="L55" s="43">
        <f t="shared" si="0"/>
        <v>7231</v>
      </c>
      <c r="M55" s="43">
        <f t="shared" si="0"/>
        <v>94324236.589999989</v>
      </c>
      <c r="N55" s="43">
        <v>734</v>
      </c>
      <c r="O55" s="43">
        <v>59949632.43</v>
      </c>
      <c r="P55" s="43">
        <v>169</v>
      </c>
      <c r="Q55" s="43">
        <v>8181733</v>
      </c>
      <c r="R55" s="43">
        <f t="shared" si="2"/>
        <v>903</v>
      </c>
      <c r="S55" s="43">
        <f t="shared" si="2"/>
        <v>68131365.430000007</v>
      </c>
      <c r="T55" s="43">
        <f t="shared" si="1"/>
        <v>8134</v>
      </c>
      <c r="U55" s="43">
        <f t="shared" si="1"/>
        <v>162455602.01999998</v>
      </c>
      <c r="V55" s="16"/>
    </row>
    <row r="56" spans="1:22" s="9" customFormat="1" x14ac:dyDescent="0.2">
      <c r="A56" s="33">
        <v>49</v>
      </c>
      <c r="B56" s="54" t="s">
        <v>131</v>
      </c>
      <c r="C56" s="1" t="s">
        <v>132</v>
      </c>
      <c r="D56" s="44">
        <v>152</v>
      </c>
      <c r="E56" s="44">
        <v>31142321.780000001</v>
      </c>
      <c r="F56" s="44">
        <v>200</v>
      </c>
      <c r="G56" s="44">
        <v>18614973.640000001</v>
      </c>
      <c r="H56" s="44">
        <v>60</v>
      </c>
      <c r="I56" s="44">
        <v>8219577.8700000001</v>
      </c>
      <c r="J56" s="44">
        <v>213</v>
      </c>
      <c r="K56" s="44">
        <v>9406595.0199999996</v>
      </c>
      <c r="L56" s="42">
        <f t="shared" si="0"/>
        <v>625</v>
      </c>
      <c r="M56" s="42">
        <f t="shared" si="0"/>
        <v>67383468.310000002</v>
      </c>
      <c r="N56" s="44">
        <v>239</v>
      </c>
      <c r="O56" s="44">
        <v>30953207.920000002</v>
      </c>
      <c r="P56" s="44">
        <v>169</v>
      </c>
      <c r="Q56" s="44">
        <v>41939653.600000001</v>
      </c>
      <c r="R56" s="42">
        <f t="shared" si="2"/>
        <v>408</v>
      </c>
      <c r="S56" s="42">
        <f t="shared" si="2"/>
        <v>72892861.520000011</v>
      </c>
      <c r="T56" s="42">
        <f t="shared" si="1"/>
        <v>1033</v>
      </c>
      <c r="U56" s="42">
        <f t="shared" si="1"/>
        <v>140276329.83000001</v>
      </c>
      <c r="V56" s="16"/>
    </row>
    <row r="57" spans="1:22" s="9" customFormat="1" x14ac:dyDescent="0.2">
      <c r="A57" s="30">
        <v>50</v>
      </c>
      <c r="B57" s="31" t="s">
        <v>169</v>
      </c>
      <c r="C57" s="32" t="s">
        <v>170</v>
      </c>
      <c r="D57" s="43">
        <v>7</v>
      </c>
      <c r="E57" s="43">
        <v>11657485.140000001</v>
      </c>
      <c r="F57" s="43">
        <v>5</v>
      </c>
      <c r="G57" s="43">
        <v>838419.65</v>
      </c>
      <c r="H57" s="43">
        <v>11</v>
      </c>
      <c r="I57" s="43">
        <v>2747185.08</v>
      </c>
      <c r="J57" s="43">
        <v>116</v>
      </c>
      <c r="K57" s="43">
        <v>8663152.7799999993</v>
      </c>
      <c r="L57" s="43">
        <f t="shared" si="0"/>
        <v>139</v>
      </c>
      <c r="M57" s="43">
        <f t="shared" si="0"/>
        <v>23906242.649999999</v>
      </c>
      <c r="N57" s="43">
        <v>13</v>
      </c>
      <c r="O57" s="43">
        <v>79977015</v>
      </c>
      <c r="P57" s="43">
        <v>10</v>
      </c>
      <c r="Q57" s="43">
        <v>34967610</v>
      </c>
      <c r="R57" s="43">
        <f t="shared" si="2"/>
        <v>23</v>
      </c>
      <c r="S57" s="43">
        <f t="shared" si="2"/>
        <v>114944625</v>
      </c>
      <c r="T57" s="43">
        <f t="shared" si="1"/>
        <v>162</v>
      </c>
      <c r="U57" s="43">
        <f t="shared" si="1"/>
        <v>138850867.65000001</v>
      </c>
      <c r="V57" s="16"/>
    </row>
    <row r="58" spans="1:22" s="9" customFormat="1" x14ac:dyDescent="0.2">
      <c r="A58" s="33">
        <v>51</v>
      </c>
      <c r="B58" s="54" t="s">
        <v>125</v>
      </c>
      <c r="C58" s="1" t="s">
        <v>126</v>
      </c>
      <c r="D58" s="44"/>
      <c r="E58" s="44"/>
      <c r="F58" s="44"/>
      <c r="G58" s="44"/>
      <c r="H58" s="44">
        <v>89</v>
      </c>
      <c r="I58" s="44">
        <v>104944.77</v>
      </c>
      <c r="J58" s="44">
        <v>259</v>
      </c>
      <c r="K58" s="44">
        <v>1411987.55</v>
      </c>
      <c r="L58" s="42">
        <f t="shared" si="0"/>
        <v>348</v>
      </c>
      <c r="M58" s="42">
        <f t="shared" si="0"/>
        <v>1516932.32</v>
      </c>
      <c r="N58" s="44">
        <v>547</v>
      </c>
      <c r="O58" s="44">
        <v>65689343.229999997</v>
      </c>
      <c r="P58" s="44">
        <v>330</v>
      </c>
      <c r="Q58" s="44">
        <v>64480011.359999999</v>
      </c>
      <c r="R58" s="42">
        <f t="shared" si="2"/>
        <v>877</v>
      </c>
      <c r="S58" s="42">
        <f t="shared" si="2"/>
        <v>130169354.59</v>
      </c>
      <c r="T58" s="42">
        <f t="shared" si="1"/>
        <v>1225</v>
      </c>
      <c r="U58" s="42">
        <f t="shared" si="1"/>
        <v>131686286.91</v>
      </c>
      <c r="V58" s="16"/>
    </row>
    <row r="59" spans="1:22" s="9" customFormat="1" x14ac:dyDescent="0.2">
      <c r="A59" s="30">
        <v>52</v>
      </c>
      <c r="B59" s="53" t="s">
        <v>135</v>
      </c>
      <c r="C59" s="32" t="s">
        <v>136</v>
      </c>
      <c r="D59" s="43">
        <v>43</v>
      </c>
      <c r="E59" s="43">
        <v>796179.13</v>
      </c>
      <c r="F59" s="43">
        <v>215</v>
      </c>
      <c r="G59" s="43">
        <v>2347024.8199999998</v>
      </c>
      <c r="H59" s="43">
        <v>1292</v>
      </c>
      <c r="I59" s="43">
        <v>7992160.25</v>
      </c>
      <c r="J59" s="43">
        <v>5363</v>
      </c>
      <c r="K59" s="43">
        <v>62451007.729999997</v>
      </c>
      <c r="L59" s="43">
        <f t="shared" si="0"/>
        <v>6913</v>
      </c>
      <c r="M59" s="43">
        <f t="shared" si="0"/>
        <v>73586371.929999977</v>
      </c>
      <c r="N59" s="43">
        <v>999</v>
      </c>
      <c r="O59" s="43">
        <v>54455827.450000003</v>
      </c>
      <c r="P59" s="43">
        <v>2</v>
      </c>
      <c r="Q59" s="43">
        <v>104082</v>
      </c>
      <c r="R59" s="43">
        <f t="shared" si="2"/>
        <v>1001</v>
      </c>
      <c r="S59" s="43">
        <f t="shared" si="2"/>
        <v>54559909.450000003</v>
      </c>
      <c r="T59" s="43">
        <f t="shared" si="1"/>
        <v>7914</v>
      </c>
      <c r="U59" s="43">
        <f t="shared" si="1"/>
        <v>128146281.37999998</v>
      </c>
      <c r="V59" s="16"/>
    </row>
    <row r="60" spans="1:22" s="9" customFormat="1" x14ac:dyDescent="0.2">
      <c r="A60" s="33">
        <v>53</v>
      </c>
      <c r="B60" s="54" t="s">
        <v>102</v>
      </c>
      <c r="C60" s="1" t="s">
        <v>103</v>
      </c>
      <c r="D60" s="44">
        <v>14</v>
      </c>
      <c r="E60" s="44">
        <v>29075608.289999999</v>
      </c>
      <c r="F60" s="44">
        <v>2</v>
      </c>
      <c r="G60" s="44">
        <v>4247082.09</v>
      </c>
      <c r="H60" s="44">
        <v>3</v>
      </c>
      <c r="I60" s="44">
        <v>285540</v>
      </c>
      <c r="J60" s="44">
        <v>49</v>
      </c>
      <c r="K60" s="44">
        <v>12502903.5</v>
      </c>
      <c r="L60" s="42">
        <f t="shared" si="0"/>
        <v>68</v>
      </c>
      <c r="M60" s="42">
        <f t="shared" si="0"/>
        <v>46111133.879999995</v>
      </c>
      <c r="N60" s="44">
        <v>2</v>
      </c>
      <c r="O60" s="44">
        <v>55250000</v>
      </c>
      <c r="P60" s="44">
        <v>2</v>
      </c>
      <c r="Q60" s="44">
        <v>24000000</v>
      </c>
      <c r="R60" s="42">
        <f t="shared" si="2"/>
        <v>4</v>
      </c>
      <c r="S60" s="42">
        <f t="shared" si="2"/>
        <v>79250000</v>
      </c>
      <c r="T60" s="42">
        <f t="shared" si="1"/>
        <v>72</v>
      </c>
      <c r="U60" s="42">
        <f t="shared" si="1"/>
        <v>125361133.88</v>
      </c>
      <c r="V60" s="16"/>
    </row>
    <row r="61" spans="1:22" s="9" customFormat="1" x14ac:dyDescent="0.2">
      <c r="A61" s="30">
        <v>54</v>
      </c>
      <c r="B61" s="53" t="s">
        <v>149</v>
      </c>
      <c r="C61" s="32" t="s">
        <v>150</v>
      </c>
      <c r="D61" s="43">
        <v>48</v>
      </c>
      <c r="E61" s="43">
        <v>629891.35</v>
      </c>
      <c r="F61" s="43">
        <v>528</v>
      </c>
      <c r="G61" s="43">
        <v>9920758.6099999994</v>
      </c>
      <c r="H61" s="43">
        <v>604</v>
      </c>
      <c r="I61" s="43">
        <v>2740824.69</v>
      </c>
      <c r="J61" s="43">
        <v>2012</v>
      </c>
      <c r="K61" s="43">
        <v>20847832.899999999</v>
      </c>
      <c r="L61" s="43">
        <f t="shared" si="0"/>
        <v>3192</v>
      </c>
      <c r="M61" s="43">
        <f t="shared" si="0"/>
        <v>34139307.549999997</v>
      </c>
      <c r="N61" s="43">
        <v>2262</v>
      </c>
      <c r="O61" s="43">
        <v>58018271.840000004</v>
      </c>
      <c r="P61" s="43">
        <v>929</v>
      </c>
      <c r="Q61" s="43">
        <v>32269799.25</v>
      </c>
      <c r="R61" s="43">
        <f t="shared" si="2"/>
        <v>3191</v>
      </c>
      <c r="S61" s="43">
        <f t="shared" si="2"/>
        <v>90288071.090000004</v>
      </c>
      <c r="T61" s="43">
        <f t="shared" si="1"/>
        <v>6383</v>
      </c>
      <c r="U61" s="43">
        <f t="shared" si="1"/>
        <v>124427378.64</v>
      </c>
      <c r="V61" s="16"/>
    </row>
    <row r="62" spans="1:22" s="9" customFormat="1" x14ac:dyDescent="0.2">
      <c r="A62" s="33">
        <v>55</v>
      </c>
      <c r="B62" s="54" t="s">
        <v>129</v>
      </c>
      <c r="C62" s="1" t="s">
        <v>130</v>
      </c>
      <c r="D62" s="44"/>
      <c r="E62" s="44"/>
      <c r="F62" s="44"/>
      <c r="G62" s="44"/>
      <c r="H62" s="44">
        <v>915</v>
      </c>
      <c r="I62" s="44">
        <v>7421464.3600000003</v>
      </c>
      <c r="J62" s="44">
        <v>4838</v>
      </c>
      <c r="K62" s="44">
        <v>61173276.020000003</v>
      </c>
      <c r="L62" s="42">
        <f t="shared" si="0"/>
        <v>5753</v>
      </c>
      <c r="M62" s="42">
        <f t="shared" si="0"/>
        <v>68594740.38000001</v>
      </c>
      <c r="N62" s="44">
        <v>1996</v>
      </c>
      <c r="O62" s="44">
        <v>50679638.829999998</v>
      </c>
      <c r="P62" s="44">
        <v>37</v>
      </c>
      <c r="Q62" s="44">
        <v>125644.65</v>
      </c>
      <c r="R62" s="42">
        <f t="shared" si="2"/>
        <v>2033</v>
      </c>
      <c r="S62" s="42">
        <f t="shared" si="2"/>
        <v>50805283.479999997</v>
      </c>
      <c r="T62" s="42">
        <f t="shared" si="1"/>
        <v>7786</v>
      </c>
      <c r="U62" s="42">
        <f t="shared" si="1"/>
        <v>119400023.86000001</v>
      </c>
      <c r="V62" s="16"/>
    </row>
    <row r="63" spans="1:22" s="9" customFormat="1" x14ac:dyDescent="0.2">
      <c r="A63" s="30">
        <v>56</v>
      </c>
      <c r="B63" s="53" t="s">
        <v>137</v>
      </c>
      <c r="C63" s="32" t="s">
        <v>138</v>
      </c>
      <c r="D63" s="43">
        <v>100</v>
      </c>
      <c r="E63" s="43">
        <v>1975814.66</v>
      </c>
      <c r="F63" s="43">
        <v>1229</v>
      </c>
      <c r="G63" s="43">
        <v>28015745.52</v>
      </c>
      <c r="H63" s="43">
        <v>648</v>
      </c>
      <c r="I63" s="43">
        <v>10775441.189999999</v>
      </c>
      <c r="J63" s="43">
        <v>2480</v>
      </c>
      <c r="K63" s="43">
        <v>31114509.66</v>
      </c>
      <c r="L63" s="43">
        <f t="shared" si="0"/>
        <v>4457</v>
      </c>
      <c r="M63" s="43">
        <f t="shared" si="0"/>
        <v>71881511.030000001</v>
      </c>
      <c r="N63" s="43">
        <v>1362</v>
      </c>
      <c r="O63" s="43">
        <v>45287560.130000003</v>
      </c>
      <c r="P63" s="43"/>
      <c r="Q63" s="43"/>
      <c r="R63" s="43">
        <f t="shared" si="2"/>
        <v>1362</v>
      </c>
      <c r="S63" s="43">
        <f t="shared" si="2"/>
        <v>45287560.130000003</v>
      </c>
      <c r="T63" s="43">
        <f t="shared" si="1"/>
        <v>5819</v>
      </c>
      <c r="U63" s="43">
        <f t="shared" si="1"/>
        <v>117169071.16</v>
      </c>
      <c r="V63" s="16"/>
    </row>
    <row r="64" spans="1:22" s="9" customFormat="1" x14ac:dyDescent="0.2">
      <c r="A64" s="33">
        <v>57</v>
      </c>
      <c r="B64" s="54" t="s">
        <v>127</v>
      </c>
      <c r="C64" s="1" t="s">
        <v>128</v>
      </c>
      <c r="D64" s="44"/>
      <c r="E64" s="44"/>
      <c r="F64" s="44">
        <v>24</v>
      </c>
      <c r="G64" s="44">
        <v>407545.28</v>
      </c>
      <c r="H64" s="44">
        <v>139</v>
      </c>
      <c r="I64" s="44">
        <v>314094.87</v>
      </c>
      <c r="J64" s="44">
        <v>909</v>
      </c>
      <c r="K64" s="44">
        <v>56298912.340000004</v>
      </c>
      <c r="L64" s="42">
        <f t="shared" si="0"/>
        <v>1072</v>
      </c>
      <c r="M64" s="42">
        <f t="shared" si="0"/>
        <v>57020552.490000002</v>
      </c>
      <c r="N64" s="44">
        <v>2838</v>
      </c>
      <c r="O64" s="44">
        <v>54003046.200000003</v>
      </c>
      <c r="P64" s="44">
        <v>11</v>
      </c>
      <c r="Q64" s="44">
        <v>87021.6</v>
      </c>
      <c r="R64" s="42">
        <f t="shared" si="2"/>
        <v>2849</v>
      </c>
      <c r="S64" s="42">
        <f t="shared" si="2"/>
        <v>54090067.800000004</v>
      </c>
      <c r="T64" s="42">
        <f t="shared" si="1"/>
        <v>3921</v>
      </c>
      <c r="U64" s="42">
        <f t="shared" si="1"/>
        <v>111110620.29000001</v>
      </c>
      <c r="V64" s="16"/>
    </row>
    <row r="65" spans="1:22" s="9" customFormat="1" x14ac:dyDescent="0.2">
      <c r="A65" s="30">
        <v>58</v>
      </c>
      <c r="B65" s="31" t="s">
        <v>359</v>
      </c>
      <c r="C65" s="32" t="s">
        <v>360</v>
      </c>
      <c r="D65" s="43"/>
      <c r="E65" s="43"/>
      <c r="F65" s="43"/>
      <c r="G65" s="43"/>
      <c r="H65" s="43"/>
      <c r="I65" s="43"/>
      <c r="J65" s="43"/>
      <c r="K65" s="43"/>
      <c r="L65" s="43">
        <f t="shared" si="0"/>
        <v>0</v>
      </c>
      <c r="M65" s="43">
        <f t="shared" si="0"/>
        <v>0</v>
      </c>
      <c r="N65" s="43">
        <v>1</v>
      </c>
      <c r="O65" s="43">
        <v>102455735.92</v>
      </c>
      <c r="P65" s="43"/>
      <c r="Q65" s="43"/>
      <c r="R65" s="43">
        <f t="shared" si="2"/>
        <v>1</v>
      </c>
      <c r="S65" s="43">
        <f t="shared" si="2"/>
        <v>102455735.92</v>
      </c>
      <c r="T65" s="43">
        <f t="shared" si="1"/>
        <v>1</v>
      </c>
      <c r="U65" s="43">
        <f t="shared" si="1"/>
        <v>102455735.92</v>
      </c>
      <c r="V65" s="16"/>
    </row>
    <row r="66" spans="1:22" s="9" customFormat="1" x14ac:dyDescent="0.2">
      <c r="A66" s="33">
        <v>59</v>
      </c>
      <c r="B66" s="54" t="s">
        <v>139</v>
      </c>
      <c r="C66" s="1" t="s">
        <v>140</v>
      </c>
      <c r="D66" s="44">
        <v>21</v>
      </c>
      <c r="E66" s="44">
        <v>7184862.8899999997</v>
      </c>
      <c r="F66" s="44">
        <v>127</v>
      </c>
      <c r="G66" s="44">
        <v>2887235.67</v>
      </c>
      <c r="H66" s="44">
        <v>81</v>
      </c>
      <c r="I66" s="44">
        <v>31020749.539999999</v>
      </c>
      <c r="J66" s="44">
        <v>80</v>
      </c>
      <c r="K66" s="44">
        <v>9160676.4700000007</v>
      </c>
      <c r="L66" s="42">
        <f t="shared" si="0"/>
        <v>309</v>
      </c>
      <c r="M66" s="42">
        <f t="shared" si="0"/>
        <v>50253524.57</v>
      </c>
      <c r="N66" s="44">
        <v>97</v>
      </c>
      <c r="O66" s="44">
        <v>11775550.98</v>
      </c>
      <c r="P66" s="44">
        <v>61</v>
      </c>
      <c r="Q66" s="44">
        <v>38418525.210000001</v>
      </c>
      <c r="R66" s="42">
        <f t="shared" si="2"/>
        <v>158</v>
      </c>
      <c r="S66" s="42">
        <f t="shared" si="2"/>
        <v>50194076.189999998</v>
      </c>
      <c r="T66" s="42">
        <f t="shared" si="1"/>
        <v>467</v>
      </c>
      <c r="U66" s="42">
        <f t="shared" si="1"/>
        <v>100447600.75999999</v>
      </c>
      <c r="V66" s="16"/>
    </row>
    <row r="67" spans="1:22" s="9" customFormat="1" x14ac:dyDescent="0.2">
      <c r="A67" s="30">
        <v>60</v>
      </c>
      <c r="B67" s="53" t="s">
        <v>167</v>
      </c>
      <c r="C67" s="32" t="s">
        <v>168</v>
      </c>
      <c r="D67" s="43">
        <v>47</v>
      </c>
      <c r="E67" s="43">
        <v>24487192.469999999</v>
      </c>
      <c r="F67" s="43">
        <v>57</v>
      </c>
      <c r="G67" s="43">
        <v>8153783.2400000002</v>
      </c>
      <c r="H67" s="43">
        <v>19</v>
      </c>
      <c r="I67" s="43">
        <v>1658485.02</v>
      </c>
      <c r="J67" s="43">
        <v>47</v>
      </c>
      <c r="K67" s="43">
        <v>9391618.1999999993</v>
      </c>
      <c r="L67" s="43">
        <f t="shared" si="0"/>
        <v>170</v>
      </c>
      <c r="M67" s="43">
        <f t="shared" si="0"/>
        <v>43691078.93</v>
      </c>
      <c r="N67" s="43">
        <v>29</v>
      </c>
      <c r="O67" s="43">
        <v>24667756</v>
      </c>
      <c r="P67" s="43">
        <v>28</v>
      </c>
      <c r="Q67" s="43">
        <v>27601761</v>
      </c>
      <c r="R67" s="43">
        <f t="shared" si="2"/>
        <v>57</v>
      </c>
      <c r="S67" s="43">
        <f t="shared" si="2"/>
        <v>52269517</v>
      </c>
      <c r="T67" s="43">
        <f t="shared" si="1"/>
        <v>227</v>
      </c>
      <c r="U67" s="43">
        <f t="shared" si="1"/>
        <v>95960595.930000007</v>
      </c>
      <c r="V67" s="16"/>
    </row>
    <row r="68" spans="1:22" s="9" customFormat="1" x14ac:dyDescent="0.2">
      <c r="A68" s="33">
        <v>61</v>
      </c>
      <c r="B68" s="54" t="s">
        <v>151</v>
      </c>
      <c r="C68" s="1" t="s">
        <v>152</v>
      </c>
      <c r="D68" s="44">
        <v>19</v>
      </c>
      <c r="E68" s="44">
        <v>285695.08</v>
      </c>
      <c r="F68" s="44">
        <v>235</v>
      </c>
      <c r="G68" s="44">
        <v>3902599.33</v>
      </c>
      <c r="H68" s="44">
        <v>450</v>
      </c>
      <c r="I68" s="44">
        <v>5129544.99</v>
      </c>
      <c r="J68" s="44">
        <v>1836</v>
      </c>
      <c r="K68" s="44">
        <v>25580047.219999999</v>
      </c>
      <c r="L68" s="42">
        <f t="shared" si="0"/>
        <v>2540</v>
      </c>
      <c r="M68" s="42">
        <f t="shared" si="0"/>
        <v>34897886.619999997</v>
      </c>
      <c r="N68" s="44">
        <v>1858</v>
      </c>
      <c r="O68" s="44">
        <v>41630628.490000002</v>
      </c>
      <c r="P68" s="44">
        <v>183</v>
      </c>
      <c r="Q68" s="44">
        <v>18672193.289999999</v>
      </c>
      <c r="R68" s="42">
        <f t="shared" si="2"/>
        <v>2041</v>
      </c>
      <c r="S68" s="42">
        <f t="shared" si="2"/>
        <v>60302821.780000001</v>
      </c>
      <c r="T68" s="42">
        <f t="shared" si="1"/>
        <v>4581</v>
      </c>
      <c r="U68" s="42">
        <f t="shared" si="1"/>
        <v>95200708.400000006</v>
      </c>
      <c r="V68" s="16"/>
    </row>
    <row r="69" spans="1:22" s="9" customFormat="1" x14ac:dyDescent="0.2">
      <c r="A69" s="30">
        <v>62</v>
      </c>
      <c r="B69" s="53" t="s">
        <v>147</v>
      </c>
      <c r="C69" s="32" t="s">
        <v>148</v>
      </c>
      <c r="D69" s="43">
        <v>498</v>
      </c>
      <c r="E69" s="43">
        <v>28157554.719999999</v>
      </c>
      <c r="F69" s="43">
        <v>397</v>
      </c>
      <c r="G69" s="43">
        <v>11977855.189999999</v>
      </c>
      <c r="H69" s="43">
        <v>241</v>
      </c>
      <c r="I69" s="43">
        <v>8333796.96</v>
      </c>
      <c r="J69" s="43">
        <v>180</v>
      </c>
      <c r="K69" s="43">
        <v>19787506.780000001</v>
      </c>
      <c r="L69" s="43">
        <f t="shared" si="0"/>
        <v>1316</v>
      </c>
      <c r="M69" s="43">
        <f t="shared" si="0"/>
        <v>68256713.650000006</v>
      </c>
      <c r="N69" s="43">
        <v>14</v>
      </c>
      <c r="O69" s="43">
        <v>9683770</v>
      </c>
      <c r="P69" s="43">
        <v>15</v>
      </c>
      <c r="Q69" s="43">
        <v>14656060</v>
      </c>
      <c r="R69" s="43">
        <f t="shared" si="2"/>
        <v>29</v>
      </c>
      <c r="S69" s="43">
        <f t="shared" si="2"/>
        <v>24339830</v>
      </c>
      <c r="T69" s="43">
        <f t="shared" si="1"/>
        <v>1345</v>
      </c>
      <c r="U69" s="43">
        <f t="shared" si="1"/>
        <v>92596543.650000006</v>
      </c>
      <c r="V69" s="16"/>
    </row>
    <row r="70" spans="1:22" s="9" customFormat="1" x14ac:dyDescent="0.2">
      <c r="A70" s="33">
        <v>63</v>
      </c>
      <c r="B70" s="54" t="s">
        <v>141</v>
      </c>
      <c r="C70" s="1" t="s">
        <v>142</v>
      </c>
      <c r="D70" s="44">
        <v>264</v>
      </c>
      <c r="E70" s="44">
        <v>13543133.949999999</v>
      </c>
      <c r="F70" s="44">
        <v>947</v>
      </c>
      <c r="G70" s="44">
        <v>27400359.77</v>
      </c>
      <c r="H70" s="44">
        <v>331</v>
      </c>
      <c r="I70" s="44">
        <v>6523240.4400000004</v>
      </c>
      <c r="J70" s="44">
        <v>850</v>
      </c>
      <c r="K70" s="44">
        <v>10692498.880000001</v>
      </c>
      <c r="L70" s="42">
        <f t="shared" si="0"/>
        <v>2392</v>
      </c>
      <c r="M70" s="42">
        <f t="shared" si="0"/>
        <v>58159233.040000007</v>
      </c>
      <c r="N70" s="44">
        <v>365</v>
      </c>
      <c r="O70" s="44">
        <v>23302725.870000001</v>
      </c>
      <c r="P70" s="44">
        <v>19</v>
      </c>
      <c r="Q70" s="44">
        <v>5578164.1200000001</v>
      </c>
      <c r="R70" s="42">
        <f t="shared" si="2"/>
        <v>384</v>
      </c>
      <c r="S70" s="42">
        <f t="shared" si="2"/>
        <v>28880889.990000002</v>
      </c>
      <c r="T70" s="42">
        <f t="shared" si="1"/>
        <v>2776</v>
      </c>
      <c r="U70" s="42">
        <f t="shared" si="1"/>
        <v>87040123.030000001</v>
      </c>
      <c r="V70" s="16"/>
    </row>
    <row r="71" spans="1:22" s="9" customFormat="1" x14ac:dyDescent="0.2">
      <c r="A71" s="30">
        <v>64</v>
      </c>
      <c r="B71" s="53" t="s">
        <v>157</v>
      </c>
      <c r="C71" s="32" t="s">
        <v>158</v>
      </c>
      <c r="D71" s="43"/>
      <c r="E71" s="43"/>
      <c r="F71" s="43"/>
      <c r="G71" s="43"/>
      <c r="H71" s="43">
        <v>3</v>
      </c>
      <c r="I71" s="43">
        <v>514844.44</v>
      </c>
      <c r="J71" s="43">
        <v>10</v>
      </c>
      <c r="K71" s="43">
        <v>220504.05</v>
      </c>
      <c r="L71" s="43">
        <f t="shared" si="0"/>
        <v>13</v>
      </c>
      <c r="M71" s="43">
        <f t="shared" si="0"/>
        <v>735348.49</v>
      </c>
      <c r="N71" s="43">
        <v>4</v>
      </c>
      <c r="O71" s="43">
        <v>41477200</v>
      </c>
      <c r="P71" s="43">
        <v>3</v>
      </c>
      <c r="Q71" s="43">
        <v>40479880</v>
      </c>
      <c r="R71" s="43">
        <f t="shared" si="2"/>
        <v>7</v>
      </c>
      <c r="S71" s="43">
        <f t="shared" si="2"/>
        <v>81957080</v>
      </c>
      <c r="T71" s="43">
        <f t="shared" si="1"/>
        <v>20</v>
      </c>
      <c r="U71" s="43">
        <f t="shared" si="1"/>
        <v>82692428.489999995</v>
      </c>
      <c r="V71" s="16"/>
    </row>
    <row r="72" spans="1:22" s="9" customFormat="1" x14ac:dyDescent="0.2">
      <c r="A72" s="33">
        <v>65</v>
      </c>
      <c r="B72" s="54" t="s">
        <v>153</v>
      </c>
      <c r="C72" s="1" t="s">
        <v>154</v>
      </c>
      <c r="D72" s="44">
        <v>17</v>
      </c>
      <c r="E72" s="44">
        <v>37672021.420000002</v>
      </c>
      <c r="F72" s="44">
        <v>36</v>
      </c>
      <c r="G72" s="44">
        <v>5160917.32</v>
      </c>
      <c r="H72" s="44">
        <v>53</v>
      </c>
      <c r="I72" s="44">
        <v>147949.75</v>
      </c>
      <c r="J72" s="44">
        <v>194</v>
      </c>
      <c r="K72" s="44">
        <v>2257015.4300000002</v>
      </c>
      <c r="L72" s="42">
        <f t="shared" si="0"/>
        <v>300</v>
      </c>
      <c r="M72" s="42">
        <f t="shared" si="0"/>
        <v>45237903.920000002</v>
      </c>
      <c r="N72" s="44">
        <v>12</v>
      </c>
      <c r="O72" s="44">
        <v>1738237</v>
      </c>
      <c r="P72" s="44">
        <v>5</v>
      </c>
      <c r="Q72" s="44">
        <v>30000669.539999999</v>
      </c>
      <c r="R72" s="42">
        <f t="shared" si="2"/>
        <v>17</v>
      </c>
      <c r="S72" s="42">
        <f t="shared" si="2"/>
        <v>31738906.539999999</v>
      </c>
      <c r="T72" s="42">
        <f t="shared" si="1"/>
        <v>317</v>
      </c>
      <c r="U72" s="42">
        <f t="shared" si="1"/>
        <v>76976810.460000008</v>
      </c>
      <c r="V72" s="16"/>
    </row>
    <row r="73" spans="1:22" s="9" customFormat="1" x14ac:dyDescent="0.2">
      <c r="A73" s="30">
        <v>66</v>
      </c>
      <c r="B73" s="31" t="s">
        <v>123</v>
      </c>
      <c r="C73" s="32" t="s">
        <v>124</v>
      </c>
      <c r="D73" s="43">
        <v>27</v>
      </c>
      <c r="E73" s="43">
        <v>16561273.67</v>
      </c>
      <c r="F73" s="43">
        <v>13</v>
      </c>
      <c r="G73" s="43">
        <v>14844835.24</v>
      </c>
      <c r="H73" s="43">
        <v>4</v>
      </c>
      <c r="I73" s="43">
        <v>42150.8</v>
      </c>
      <c r="J73" s="43">
        <v>30</v>
      </c>
      <c r="K73" s="43">
        <v>1476362.4</v>
      </c>
      <c r="L73" s="43">
        <f t="shared" si="0"/>
        <v>74</v>
      </c>
      <c r="M73" s="43">
        <f t="shared" si="0"/>
        <v>32924622.109999999</v>
      </c>
      <c r="N73" s="43">
        <v>4</v>
      </c>
      <c r="O73" s="43">
        <v>22006477.5</v>
      </c>
      <c r="P73" s="43">
        <v>4</v>
      </c>
      <c r="Q73" s="43">
        <v>22006442.5</v>
      </c>
      <c r="R73" s="43">
        <f t="shared" si="2"/>
        <v>8</v>
      </c>
      <c r="S73" s="43">
        <f t="shared" si="2"/>
        <v>44012920</v>
      </c>
      <c r="T73" s="43">
        <f t="shared" si="1"/>
        <v>82</v>
      </c>
      <c r="U73" s="43">
        <f t="shared" si="1"/>
        <v>76937542.109999999</v>
      </c>
      <c r="V73" s="16"/>
    </row>
    <row r="74" spans="1:22" s="9" customFormat="1" x14ac:dyDescent="0.2">
      <c r="A74" s="33">
        <v>67</v>
      </c>
      <c r="B74" s="54" t="s">
        <v>161</v>
      </c>
      <c r="C74" s="1" t="s">
        <v>162</v>
      </c>
      <c r="D74" s="44">
        <v>5</v>
      </c>
      <c r="E74" s="44">
        <v>76259.960000000006</v>
      </c>
      <c r="F74" s="44">
        <v>752</v>
      </c>
      <c r="G74" s="44">
        <v>21660177.789999999</v>
      </c>
      <c r="H74" s="44">
        <v>99</v>
      </c>
      <c r="I74" s="44">
        <v>496833.28000000003</v>
      </c>
      <c r="J74" s="44">
        <v>686</v>
      </c>
      <c r="K74" s="44">
        <v>16283531.98</v>
      </c>
      <c r="L74" s="42">
        <f t="shared" si="0"/>
        <v>1542</v>
      </c>
      <c r="M74" s="42">
        <f t="shared" si="0"/>
        <v>38516803.009999998</v>
      </c>
      <c r="N74" s="44">
        <v>727</v>
      </c>
      <c r="O74" s="44">
        <v>37007986.130000003</v>
      </c>
      <c r="P74" s="44">
        <v>4</v>
      </c>
      <c r="Q74" s="44">
        <v>266170.62</v>
      </c>
      <c r="R74" s="42">
        <f t="shared" si="2"/>
        <v>731</v>
      </c>
      <c r="S74" s="42">
        <f t="shared" si="2"/>
        <v>37274156.75</v>
      </c>
      <c r="T74" s="42">
        <f t="shared" si="1"/>
        <v>2273</v>
      </c>
      <c r="U74" s="42">
        <f t="shared" si="1"/>
        <v>75790959.75999999</v>
      </c>
      <c r="V74" s="16"/>
    </row>
    <row r="75" spans="1:22" s="9" customFormat="1" x14ac:dyDescent="0.2">
      <c r="A75" s="30">
        <v>68</v>
      </c>
      <c r="B75" s="53" t="s">
        <v>143</v>
      </c>
      <c r="C75" s="32" t="s">
        <v>144</v>
      </c>
      <c r="D75" s="43">
        <v>6</v>
      </c>
      <c r="E75" s="43">
        <v>587083.53</v>
      </c>
      <c r="F75" s="43">
        <v>9</v>
      </c>
      <c r="G75" s="43">
        <v>337236.88</v>
      </c>
      <c r="H75" s="43">
        <v>32</v>
      </c>
      <c r="I75" s="43">
        <v>7211694.1699999999</v>
      </c>
      <c r="J75" s="43">
        <v>40</v>
      </c>
      <c r="K75" s="43">
        <v>10144799.279999999</v>
      </c>
      <c r="L75" s="43">
        <f t="shared" si="0"/>
        <v>87</v>
      </c>
      <c r="M75" s="43">
        <f t="shared" si="0"/>
        <v>18280813.859999999</v>
      </c>
      <c r="N75" s="43">
        <v>25</v>
      </c>
      <c r="O75" s="43">
        <v>49454597.350000001</v>
      </c>
      <c r="P75" s="43">
        <v>16</v>
      </c>
      <c r="Q75" s="43">
        <v>8045366.04</v>
      </c>
      <c r="R75" s="43">
        <f t="shared" si="2"/>
        <v>41</v>
      </c>
      <c r="S75" s="43">
        <f t="shared" si="2"/>
        <v>57499963.390000001</v>
      </c>
      <c r="T75" s="43">
        <f t="shared" si="1"/>
        <v>128</v>
      </c>
      <c r="U75" s="43">
        <f t="shared" si="1"/>
        <v>75780777.25</v>
      </c>
      <c r="V75" s="16"/>
    </row>
    <row r="76" spans="1:22" s="9" customFormat="1" x14ac:dyDescent="0.2">
      <c r="A76" s="33">
        <v>69</v>
      </c>
      <c r="B76" s="54" t="s">
        <v>195</v>
      </c>
      <c r="C76" s="1" t="s">
        <v>196</v>
      </c>
      <c r="D76" s="44">
        <v>29</v>
      </c>
      <c r="E76" s="44">
        <v>6215169.3499999996</v>
      </c>
      <c r="F76" s="44">
        <v>19</v>
      </c>
      <c r="G76" s="44">
        <v>337971.87</v>
      </c>
      <c r="H76" s="44">
        <v>7</v>
      </c>
      <c r="I76" s="44">
        <v>1394436.69</v>
      </c>
      <c r="J76" s="44">
        <v>41</v>
      </c>
      <c r="K76" s="44">
        <v>32804398.210000001</v>
      </c>
      <c r="L76" s="42">
        <f t="shared" si="0"/>
        <v>96</v>
      </c>
      <c r="M76" s="42">
        <f t="shared" si="0"/>
        <v>40751976.119999997</v>
      </c>
      <c r="N76" s="44">
        <v>7</v>
      </c>
      <c r="O76" s="44">
        <v>29750000</v>
      </c>
      <c r="P76" s="44"/>
      <c r="Q76" s="44"/>
      <c r="R76" s="42">
        <f t="shared" si="2"/>
        <v>7</v>
      </c>
      <c r="S76" s="42">
        <f t="shared" si="2"/>
        <v>29750000</v>
      </c>
      <c r="T76" s="42">
        <f t="shared" si="1"/>
        <v>103</v>
      </c>
      <c r="U76" s="42">
        <f t="shared" si="1"/>
        <v>70501976.120000005</v>
      </c>
      <c r="V76" s="16"/>
    </row>
    <row r="77" spans="1:22" s="9" customFormat="1" x14ac:dyDescent="0.2">
      <c r="A77" s="30">
        <v>70</v>
      </c>
      <c r="B77" s="53" t="s">
        <v>165</v>
      </c>
      <c r="C77" s="32" t="s">
        <v>166</v>
      </c>
      <c r="D77" s="43">
        <v>88</v>
      </c>
      <c r="E77" s="43">
        <v>23077679.07</v>
      </c>
      <c r="F77" s="43">
        <v>83</v>
      </c>
      <c r="G77" s="43">
        <v>5790298.2699999996</v>
      </c>
      <c r="H77" s="43">
        <v>53</v>
      </c>
      <c r="I77" s="43">
        <v>694164.45079999999</v>
      </c>
      <c r="J77" s="43">
        <v>74</v>
      </c>
      <c r="K77" s="43">
        <v>2516042.7200000002</v>
      </c>
      <c r="L77" s="43">
        <f t="shared" si="0"/>
        <v>298</v>
      </c>
      <c r="M77" s="43">
        <f t="shared" si="0"/>
        <v>32078184.5108</v>
      </c>
      <c r="N77" s="43">
        <v>44</v>
      </c>
      <c r="O77" s="43">
        <v>10531995.59</v>
      </c>
      <c r="P77" s="43">
        <v>50</v>
      </c>
      <c r="Q77" s="43">
        <v>26028129.210000001</v>
      </c>
      <c r="R77" s="43">
        <f t="shared" si="2"/>
        <v>94</v>
      </c>
      <c r="S77" s="43">
        <f t="shared" si="2"/>
        <v>36560124.799999997</v>
      </c>
      <c r="T77" s="43">
        <f t="shared" si="1"/>
        <v>392</v>
      </c>
      <c r="U77" s="43">
        <f t="shared" si="1"/>
        <v>68638309.310800001</v>
      </c>
      <c r="V77" s="16"/>
    </row>
    <row r="78" spans="1:22" s="9" customFormat="1" x14ac:dyDescent="0.2">
      <c r="A78" s="33">
        <v>71</v>
      </c>
      <c r="B78" s="54" t="s">
        <v>159</v>
      </c>
      <c r="C78" s="1" t="s">
        <v>160</v>
      </c>
      <c r="D78" s="44">
        <v>35</v>
      </c>
      <c r="E78" s="44">
        <v>1304131.03</v>
      </c>
      <c r="F78" s="44">
        <v>1011</v>
      </c>
      <c r="G78" s="44">
        <v>21658447.3123</v>
      </c>
      <c r="H78" s="44">
        <v>393</v>
      </c>
      <c r="I78" s="44">
        <v>3848333.94</v>
      </c>
      <c r="J78" s="44">
        <v>937</v>
      </c>
      <c r="K78" s="44">
        <v>9651793.0899999999</v>
      </c>
      <c r="L78" s="42">
        <f t="shared" si="0"/>
        <v>2376</v>
      </c>
      <c r="M78" s="42">
        <f t="shared" si="0"/>
        <v>36462705.372299999</v>
      </c>
      <c r="N78" s="44">
        <v>1365</v>
      </c>
      <c r="O78" s="44">
        <v>28637322.530000001</v>
      </c>
      <c r="P78" s="44">
        <v>149</v>
      </c>
      <c r="Q78" s="44">
        <v>2764768.13</v>
      </c>
      <c r="R78" s="42">
        <f t="shared" si="2"/>
        <v>1514</v>
      </c>
      <c r="S78" s="42">
        <f t="shared" si="2"/>
        <v>31402090.66</v>
      </c>
      <c r="T78" s="42">
        <f t="shared" si="1"/>
        <v>3890</v>
      </c>
      <c r="U78" s="42">
        <f t="shared" si="1"/>
        <v>67864796.032299995</v>
      </c>
      <c r="V78" s="16"/>
    </row>
    <row r="79" spans="1:22" s="9" customFormat="1" x14ac:dyDescent="0.2">
      <c r="A79" s="30">
        <v>72</v>
      </c>
      <c r="B79" s="53" t="s">
        <v>121</v>
      </c>
      <c r="C79" s="32" t="s">
        <v>122</v>
      </c>
      <c r="D79" s="43"/>
      <c r="E79" s="43"/>
      <c r="F79" s="43"/>
      <c r="G79" s="43"/>
      <c r="H79" s="43">
        <v>72</v>
      </c>
      <c r="I79" s="43">
        <v>13950424.720000001</v>
      </c>
      <c r="J79" s="43">
        <v>71</v>
      </c>
      <c r="K79" s="43">
        <v>25921976.899999999</v>
      </c>
      <c r="L79" s="43">
        <f t="shared" si="0"/>
        <v>143</v>
      </c>
      <c r="M79" s="43">
        <f t="shared" si="0"/>
        <v>39872401.619999997</v>
      </c>
      <c r="N79" s="43">
        <v>22</v>
      </c>
      <c r="O79" s="43">
        <v>18347000</v>
      </c>
      <c r="P79" s="43">
        <v>17</v>
      </c>
      <c r="Q79" s="43">
        <v>6412000</v>
      </c>
      <c r="R79" s="43">
        <f t="shared" si="2"/>
        <v>39</v>
      </c>
      <c r="S79" s="43">
        <f t="shared" si="2"/>
        <v>24759000</v>
      </c>
      <c r="T79" s="43">
        <f t="shared" si="1"/>
        <v>182</v>
      </c>
      <c r="U79" s="43">
        <f t="shared" si="1"/>
        <v>64631401.619999997</v>
      </c>
      <c r="V79" s="16"/>
    </row>
    <row r="80" spans="1:22" s="9" customFormat="1" x14ac:dyDescent="0.2">
      <c r="A80" s="33">
        <v>73</v>
      </c>
      <c r="B80" s="54" t="s">
        <v>175</v>
      </c>
      <c r="C80" s="1" t="s">
        <v>176</v>
      </c>
      <c r="D80" s="44">
        <v>54</v>
      </c>
      <c r="E80" s="44">
        <v>1264323.9099999999</v>
      </c>
      <c r="F80" s="44">
        <v>1033</v>
      </c>
      <c r="G80" s="44">
        <v>22432881.3939</v>
      </c>
      <c r="H80" s="44">
        <v>231</v>
      </c>
      <c r="I80" s="44">
        <v>4038004.99</v>
      </c>
      <c r="J80" s="44">
        <v>925</v>
      </c>
      <c r="K80" s="44">
        <v>7546269.7400000002</v>
      </c>
      <c r="L80" s="42">
        <f t="shared" si="0"/>
        <v>2243</v>
      </c>
      <c r="M80" s="42">
        <f t="shared" si="0"/>
        <v>35281480.033899993</v>
      </c>
      <c r="N80" s="44">
        <v>372</v>
      </c>
      <c r="O80" s="44">
        <v>24563483.739999998</v>
      </c>
      <c r="P80" s="44"/>
      <c r="Q80" s="44"/>
      <c r="R80" s="42">
        <f t="shared" si="2"/>
        <v>372</v>
      </c>
      <c r="S80" s="42">
        <f t="shared" si="2"/>
        <v>24563483.739999998</v>
      </c>
      <c r="T80" s="42">
        <f t="shared" si="1"/>
        <v>2615</v>
      </c>
      <c r="U80" s="42">
        <f t="shared" si="1"/>
        <v>59844963.773899987</v>
      </c>
      <c r="V80" s="16"/>
    </row>
    <row r="81" spans="1:22" s="9" customFormat="1" x14ac:dyDescent="0.2">
      <c r="A81" s="30">
        <v>74</v>
      </c>
      <c r="B81" s="31" t="s">
        <v>177</v>
      </c>
      <c r="C81" s="32" t="s">
        <v>178</v>
      </c>
      <c r="D81" s="43"/>
      <c r="E81" s="43"/>
      <c r="F81" s="43">
        <v>8</v>
      </c>
      <c r="G81" s="43">
        <v>159217.70000000001</v>
      </c>
      <c r="H81" s="43">
        <v>554</v>
      </c>
      <c r="I81" s="43">
        <v>3011225.01</v>
      </c>
      <c r="J81" s="43">
        <v>1462</v>
      </c>
      <c r="K81" s="43">
        <v>17045992.559999999</v>
      </c>
      <c r="L81" s="43">
        <f t="shared" si="0"/>
        <v>2024</v>
      </c>
      <c r="M81" s="43">
        <f t="shared" si="0"/>
        <v>20216435.27</v>
      </c>
      <c r="N81" s="43">
        <v>1538</v>
      </c>
      <c r="O81" s="43">
        <v>26169048.789999999</v>
      </c>
      <c r="P81" s="43">
        <v>64</v>
      </c>
      <c r="Q81" s="43">
        <v>13412299.460000001</v>
      </c>
      <c r="R81" s="43">
        <f t="shared" si="2"/>
        <v>1602</v>
      </c>
      <c r="S81" s="43">
        <f t="shared" si="2"/>
        <v>39581348.25</v>
      </c>
      <c r="T81" s="43">
        <f t="shared" si="1"/>
        <v>3626</v>
      </c>
      <c r="U81" s="43">
        <f t="shared" si="1"/>
        <v>59797783.519999996</v>
      </c>
      <c r="V81" s="16"/>
    </row>
    <row r="82" spans="1:22" s="9" customFormat="1" x14ac:dyDescent="0.2">
      <c r="A82" s="33">
        <v>75</v>
      </c>
      <c r="B82" s="54" t="s">
        <v>189</v>
      </c>
      <c r="C82" s="1" t="s">
        <v>190</v>
      </c>
      <c r="D82" s="44">
        <v>24</v>
      </c>
      <c r="E82" s="44">
        <v>482322.64</v>
      </c>
      <c r="F82" s="44">
        <v>341</v>
      </c>
      <c r="G82" s="44">
        <v>7270278.7699999996</v>
      </c>
      <c r="H82" s="44">
        <v>303</v>
      </c>
      <c r="I82" s="44">
        <v>3135338.02</v>
      </c>
      <c r="J82" s="44">
        <v>3228</v>
      </c>
      <c r="K82" s="44">
        <v>22703779.59</v>
      </c>
      <c r="L82" s="42">
        <f t="shared" si="0"/>
        <v>3896</v>
      </c>
      <c r="M82" s="42">
        <f t="shared" si="0"/>
        <v>33591719.019999996</v>
      </c>
      <c r="N82" s="44">
        <v>1943</v>
      </c>
      <c r="O82" s="44">
        <v>25673453.719999999</v>
      </c>
      <c r="P82" s="44">
        <v>9</v>
      </c>
      <c r="Q82" s="44">
        <v>228652.49</v>
      </c>
      <c r="R82" s="42">
        <f t="shared" si="2"/>
        <v>1952</v>
      </c>
      <c r="S82" s="42">
        <f t="shared" si="2"/>
        <v>25902106.209999997</v>
      </c>
      <c r="T82" s="42">
        <f t="shared" si="1"/>
        <v>5848</v>
      </c>
      <c r="U82" s="42">
        <f t="shared" si="1"/>
        <v>59493825.229999989</v>
      </c>
      <c r="V82" s="16"/>
    </row>
    <row r="83" spans="1:22" s="9" customFormat="1" x14ac:dyDescent="0.2">
      <c r="A83" s="30">
        <v>76</v>
      </c>
      <c r="B83" s="53" t="s">
        <v>185</v>
      </c>
      <c r="C83" s="32" t="s">
        <v>186</v>
      </c>
      <c r="D83" s="43">
        <v>6</v>
      </c>
      <c r="E83" s="43">
        <v>750267.43</v>
      </c>
      <c r="F83" s="43">
        <v>5</v>
      </c>
      <c r="G83" s="43">
        <v>540607.57999999996</v>
      </c>
      <c r="H83" s="43">
        <v>7</v>
      </c>
      <c r="I83" s="43">
        <v>248661.24</v>
      </c>
      <c r="J83" s="43">
        <v>17</v>
      </c>
      <c r="K83" s="43">
        <v>57293.09</v>
      </c>
      <c r="L83" s="43">
        <f t="shared" si="0"/>
        <v>35</v>
      </c>
      <c r="M83" s="43">
        <f t="shared" si="0"/>
        <v>1596829.3399999999</v>
      </c>
      <c r="N83" s="43">
        <v>17</v>
      </c>
      <c r="O83" s="43">
        <v>25210000</v>
      </c>
      <c r="P83" s="43">
        <v>19</v>
      </c>
      <c r="Q83" s="43">
        <v>30700000</v>
      </c>
      <c r="R83" s="43">
        <f t="shared" si="2"/>
        <v>36</v>
      </c>
      <c r="S83" s="43">
        <f t="shared" si="2"/>
        <v>55910000</v>
      </c>
      <c r="T83" s="43">
        <f t="shared" si="1"/>
        <v>71</v>
      </c>
      <c r="U83" s="43">
        <f t="shared" si="1"/>
        <v>57506829.340000004</v>
      </c>
      <c r="V83" s="16"/>
    </row>
    <row r="84" spans="1:22" s="9" customFormat="1" x14ac:dyDescent="0.2">
      <c r="A84" s="33">
        <v>77</v>
      </c>
      <c r="B84" s="54" t="s">
        <v>155</v>
      </c>
      <c r="C84" s="1" t="s">
        <v>156</v>
      </c>
      <c r="D84" s="44">
        <v>1</v>
      </c>
      <c r="E84" s="44">
        <v>37683</v>
      </c>
      <c r="F84" s="44">
        <v>16</v>
      </c>
      <c r="G84" s="44">
        <v>2602007.23</v>
      </c>
      <c r="H84" s="44">
        <v>58</v>
      </c>
      <c r="I84" s="44">
        <v>23261479.390000001</v>
      </c>
      <c r="J84" s="44">
        <v>53</v>
      </c>
      <c r="K84" s="44">
        <v>7936987.1699999999</v>
      </c>
      <c r="L84" s="42">
        <f t="shared" si="0"/>
        <v>128</v>
      </c>
      <c r="M84" s="42">
        <f t="shared" si="0"/>
        <v>33838156.789999999</v>
      </c>
      <c r="N84" s="44">
        <v>9</v>
      </c>
      <c r="O84" s="44">
        <v>4448064.87</v>
      </c>
      <c r="P84" s="44">
        <v>15</v>
      </c>
      <c r="Q84" s="44">
        <v>17164000</v>
      </c>
      <c r="R84" s="42">
        <f t="shared" si="2"/>
        <v>24</v>
      </c>
      <c r="S84" s="42">
        <f t="shared" si="2"/>
        <v>21612064.870000001</v>
      </c>
      <c r="T84" s="42">
        <f t="shared" si="1"/>
        <v>152</v>
      </c>
      <c r="U84" s="42">
        <f t="shared" si="1"/>
        <v>55450221.659999996</v>
      </c>
      <c r="V84" s="16"/>
    </row>
    <row r="85" spans="1:22" s="9" customFormat="1" x14ac:dyDescent="0.2">
      <c r="A85" s="30">
        <v>78</v>
      </c>
      <c r="B85" s="53" t="s">
        <v>173</v>
      </c>
      <c r="C85" s="32" t="s">
        <v>174</v>
      </c>
      <c r="D85" s="43">
        <v>2</v>
      </c>
      <c r="E85" s="43">
        <v>26855.58</v>
      </c>
      <c r="F85" s="43">
        <v>54</v>
      </c>
      <c r="G85" s="43">
        <v>1327207.1599999999</v>
      </c>
      <c r="H85" s="43">
        <v>179</v>
      </c>
      <c r="I85" s="43">
        <v>723840.95</v>
      </c>
      <c r="J85" s="43">
        <v>654</v>
      </c>
      <c r="K85" s="43">
        <v>25263552.98</v>
      </c>
      <c r="L85" s="43">
        <f t="shared" si="0"/>
        <v>889</v>
      </c>
      <c r="M85" s="43">
        <f t="shared" si="0"/>
        <v>27341456.669999998</v>
      </c>
      <c r="N85" s="43">
        <v>2317</v>
      </c>
      <c r="O85" s="43">
        <v>24909873.77</v>
      </c>
      <c r="P85" s="43">
        <v>24</v>
      </c>
      <c r="Q85" s="43">
        <v>520281.48</v>
      </c>
      <c r="R85" s="43">
        <f t="shared" si="2"/>
        <v>2341</v>
      </c>
      <c r="S85" s="43">
        <f t="shared" si="2"/>
        <v>25430155.25</v>
      </c>
      <c r="T85" s="43">
        <f t="shared" si="1"/>
        <v>3230</v>
      </c>
      <c r="U85" s="43">
        <f t="shared" si="1"/>
        <v>52771611.920000002</v>
      </c>
      <c r="V85" s="16"/>
    </row>
    <row r="86" spans="1:22" s="9" customFormat="1" x14ac:dyDescent="0.2">
      <c r="A86" s="33">
        <v>79</v>
      </c>
      <c r="B86" s="54" t="s">
        <v>133</v>
      </c>
      <c r="C86" s="1" t="s">
        <v>134</v>
      </c>
      <c r="D86" s="44">
        <v>108</v>
      </c>
      <c r="E86" s="44">
        <v>19102432.84</v>
      </c>
      <c r="F86" s="44">
        <v>157</v>
      </c>
      <c r="G86" s="44">
        <v>11345721.890000001</v>
      </c>
      <c r="H86" s="44">
        <v>18</v>
      </c>
      <c r="I86" s="44">
        <v>830094.31</v>
      </c>
      <c r="J86" s="44">
        <v>95</v>
      </c>
      <c r="K86" s="44">
        <v>2097611.9700000002</v>
      </c>
      <c r="L86" s="42">
        <f t="shared" si="0"/>
        <v>378</v>
      </c>
      <c r="M86" s="42">
        <f t="shared" si="0"/>
        <v>33375861.010000002</v>
      </c>
      <c r="N86" s="44">
        <v>19</v>
      </c>
      <c r="O86" s="44">
        <v>9485183.1699999999</v>
      </c>
      <c r="P86" s="44">
        <v>8</v>
      </c>
      <c r="Q86" s="44">
        <v>7210964.3300000001</v>
      </c>
      <c r="R86" s="42">
        <f t="shared" ref="R86:S102" si="7">N86+P86</f>
        <v>27</v>
      </c>
      <c r="S86" s="42">
        <f t="shared" si="7"/>
        <v>16696147.5</v>
      </c>
      <c r="T86" s="42">
        <f t="shared" si="1"/>
        <v>405</v>
      </c>
      <c r="U86" s="42">
        <f t="shared" si="1"/>
        <v>50072008.510000005</v>
      </c>
      <c r="V86" s="16"/>
    </row>
    <row r="87" spans="1:22" s="9" customFormat="1" x14ac:dyDescent="0.2">
      <c r="A87" s="30">
        <v>80</v>
      </c>
      <c r="B87" s="53" t="s">
        <v>171</v>
      </c>
      <c r="C87" s="32" t="s">
        <v>172</v>
      </c>
      <c r="D87" s="43">
        <v>10</v>
      </c>
      <c r="E87" s="43">
        <v>8173598.7699999996</v>
      </c>
      <c r="F87" s="43">
        <v>27</v>
      </c>
      <c r="G87" s="43">
        <v>4216615.6399999997</v>
      </c>
      <c r="H87" s="43">
        <v>18</v>
      </c>
      <c r="I87" s="43">
        <v>16006633.560000001</v>
      </c>
      <c r="J87" s="43">
        <v>40</v>
      </c>
      <c r="K87" s="43">
        <v>1297427.82</v>
      </c>
      <c r="L87" s="43">
        <f t="shared" si="0"/>
        <v>95</v>
      </c>
      <c r="M87" s="43">
        <f t="shared" si="0"/>
        <v>29694275.789999999</v>
      </c>
      <c r="N87" s="43">
        <v>5</v>
      </c>
      <c r="O87" s="43">
        <v>186029.4</v>
      </c>
      <c r="P87" s="43">
        <v>9</v>
      </c>
      <c r="Q87" s="43">
        <v>19936138.800000001</v>
      </c>
      <c r="R87" s="43">
        <f t="shared" si="7"/>
        <v>14</v>
      </c>
      <c r="S87" s="43">
        <f t="shared" si="7"/>
        <v>20122168.199999999</v>
      </c>
      <c r="T87" s="43">
        <f t="shared" si="1"/>
        <v>109</v>
      </c>
      <c r="U87" s="43">
        <f t="shared" si="1"/>
        <v>49816443.989999995</v>
      </c>
      <c r="V87" s="16"/>
    </row>
    <row r="88" spans="1:22" s="9" customFormat="1" x14ac:dyDescent="0.2">
      <c r="A88" s="33">
        <v>81</v>
      </c>
      <c r="B88" s="54" t="s">
        <v>183</v>
      </c>
      <c r="C88" s="1" t="s">
        <v>184</v>
      </c>
      <c r="D88" s="44">
        <v>517</v>
      </c>
      <c r="E88" s="44">
        <v>18954092.789999999</v>
      </c>
      <c r="F88" s="44">
        <v>302</v>
      </c>
      <c r="G88" s="44">
        <v>8450363.9800000004</v>
      </c>
      <c r="H88" s="44">
        <v>88</v>
      </c>
      <c r="I88" s="44">
        <v>619233.59</v>
      </c>
      <c r="J88" s="44">
        <v>460</v>
      </c>
      <c r="K88" s="44">
        <v>1400050.16</v>
      </c>
      <c r="L88" s="42">
        <f t="shared" si="0"/>
        <v>1367</v>
      </c>
      <c r="M88" s="42">
        <f t="shared" si="0"/>
        <v>29423740.52</v>
      </c>
      <c r="N88" s="44">
        <v>22</v>
      </c>
      <c r="O88" s="44">
        <v>5105815</v>
      </c>
      <c r="P88" s="44">
        <v>53</v>
      </c>
      <c r="Q88" s="44">
        <v>14292704.57</v>
      </c>
      <c r="R88" s="42">
        <f t="shared" si="7"/>
        <v>75</v>
      </c>
      <c r="S88" s="42">
        <f t="shared" si="7"/>
        <v>19398519.57</v>
      </c>
      <c r="T88" s="42">
        <f t="shared" si="1"/>
        <v>1442</v>
      </c>
      <c r="U88" s="42">
        <f t="shared" si="1"/>
        <v>48822260.090000004</v>
      </c>
      <c r="V88" s="16"/>
    </row>
    <row r="89" spans="1:22" s="9" customFormat="1" x14ac:dyDescent="0.2">
      <c r="A89" s="30">
        <v>82</v>
      </c>
      <c r="B89" s="31" t="s">
        <v>179</v>
      </c>
      <c r="C89" s="32" t="s">
        <v>180</v>
      </c>
      <c r="D89" s="43">
        <v>24</v>
      </c>
      <c r="E89" s="43">
        <v>326570.33</v>
      </c>
      <c r="F89" s="43">
        <v>682</v>
      </c>
      <c r="G89" s="43">
        <v>16044010.18</v>
      </c>
      <c r="H89" s="43">
        <v>175</v>
      </c>
      <c r="I89" s="43">
        <v>1210572.24</v>
      </c>
      <c r="J89" s="43">
        <v>928</v>
      </c>
      <c r="K89" s="43">
        <v>6889869.0700000003</v>
      </c>
      <c r="L89" s="43">
        <f t="shared" si="0"/>
        <v>1809</v>
      </c>
      <c r="M89" s="43">
        <f t="shared" si="0"/>
        <v>24471021.82</v>
      </c>
      <c r="N89" s="43">
        <v>563</v>
      </c>
      <c r="O89" s="43">
        <v>21200239.300000001</v>
      </c>
      <c r="P89" s="43">
        <v>4</v>
      </c>
      <c r="Q89" s="43">
        <v>48155.91</v>
      </c>
      <c r="R89" s="43">
        <f t="shared" si="7"/>
        <v>567</v>
      </c>
      <c r="S89" s="43">
        <f t="shared" si="7"/>
        <v>21248395.210000001</v>
      </c>
      <c r="T89" s="43">
        <f t="shared" si="1"/>
        <v>2376</v>
      </c>
      <c r="U89" s="43">
        <f t="shared" si="1"/>
        <v>45719417.030000001</v>
      </c>
      <c r="V89" s="16"/>
    </row>
    <row r="90" spans="1:22" s="9" customFormat="1" x14ac:dyDescent="0.2">
      <c r="A90" s="33">
        <v>83</v>
      </c>
      <c r="B90" s="54" t="s">
        <v>181</v>
      </c>
      <c r="C90" s="1" t="s">
        <v>182</v>
      </c>
      <c r="D90" s="44"/>
      <c r="E90" s="44"/>
      <c r="F90" s="44">
        <v>145</v>
      </c>
      <c r="G90" s="44">
        <v>2451177.4300000002</v>
      </c>
      <c r="H90" s="44">
        <v>8</v>
      </c>
      <c r="I90" s="44">
        <v>34892.910000000003</v>
      </c>
      <c r="J90" s="44">
        <v>804</v>
      </c>
      <c r="K90" s="44">
        <v>19862982.09</v>
      </c>
      <c r="L90" s="42">
        <f t="shared" si="0"/>
        <v>957</v>
      </c>
      <c r="M90" s="42">
        <f t="shared" si="0"/>
        <v>22349052.43</v>
      </c>
      <c r="N90" s="44">
        <v>677</v>
      </c>
      <c r="O90" s="44">
        <v>21407118.34</v>
      </c>
      <c r="P90" s="44">
        <v>5</v>
      </c>
      <c r="Q90" s="44">
        <v>84922.91</v>
      </c>
      <c r="R90" s="42">
        <f t="shared" si="7"/>
        <v>682</v>
      </c>
      <c r="S90" s="42">
        <f t="shared" si="7"/>
        <v>21492041.25</v>
      </c>
      <c r="T90" s="42">
        <f t="shared" si="1"/>
        <v>1639</v>
      </c>
      <c r="U90" s="42">
        <f t="shared" si="1"/>
        <v>43841093.68</v>
      </c>
      <c r="V90" s="16"/>
    </row>
    <row r="91" spans="1:22" s="9" customFormat="1" x14ac:dyDescent="0.2">
      <c r="A91" s="30">
        <v>84</v>
      </c>
      <c r="B91" s="53" t="s">
        <v>209</v>
      </c>
      <c r="C91" s="32" t="s">
        <v>210</v>
      </c>
      <c r="D91" s="43">
        <v>129</v>
      </c>
      <c r="E91" s="43">
        <v>7794169.3399999999</v>
      </c>
      <c r="F91" s="43">
        <v>210</v>
      </c>
      <c r="G91" s="43">
        <v>5735924.5300000003</v>
      </c>
      <c r="H91" s="43">
        <v>412</v>
      </c>
      <c r="I91" s="43">
        <v>1243130.52</v>
      </c>
      <c r="J91" s="43">
        <v>1215</v>
      </c>
      <c r="K91" s="43">
        <v>7257741.5999999996</v>
      </c>
      <c r="L91" s="43">
        <f t="shared" si="0"/>
        <v>1966</v>
      </c>
      <c r="M91" s="43">
        <f t="shared" si="0"/>
        <v>22030965.989999998</v>
      </c>
      <c r="N91" s="43">
        <v>391</v>
      </c>
      <c r="O91" s="43">
        <v>11325415.550000001</v>
      </c>
      <c r="P91" s="43">
        <v>61</v>
      </c>
      <c r="Q91" s="43">
        <v>7770113.0199999996</v>
      </c>
      <c r="R91" s="43">
        <f t="shared" si="7"/>
        <v>452</v>
      </c>
      <c r="S91" s="43">
        <f t="shared" si="7"/>
        <v>19095528.57</v>
      </c>
      <c r="T91" s="43">
        <f t="shared" si="1"/>
        <v>2418</v>
      </c>
      <c r="U91" s="43">
        <f t="shared" si="1"/>
        <v>41126494.560000002</v>
      </c>
      <c r="V91" s="16"/>
    </row>
    <row r="92" spans="1:22" s="9" customFormat="1" x14ac:dyDescent="0.2">
      <c r="A92" s="33">
        <v>85</v>
      </c>
      <c r="B92" s="54" t="s">
        <v>187</v>
      </c>
      <c r="C92" s="1" t="s">
        <v>188</v>
      </c>
      <c r="D92" s="44">
        <v>5</v>
      </c>
      <c r="E92" s="44">
        <v>44654.080000000002</v>
      </c>
      <c r="F92" s="44">
        <v>37</v>
      </c>
      <c r="G92" s="44">
        <v>848527.76</v>
      </c>
      <c r="H92" s="44">
        <v>308</v>
      </c>
      <c r="I92" s="44">
        <v>2137202.2400000002</v>
      </c>
      <c r="J92" s="44">
        <v>1765</v>
      </c>
      <c r="K92" s="44">
        <v>14641883.060000001</v>
      </c>
      <c r="L92" s="42">
        <f t="shared" si="0"/>
        <v>2115</v>
      </c>
      <c r="M92" s="42">
        <f t="shared" si="0"/>
        <v>17672267.140000001</v>
      </c>
      <c r="N92" s="44">
        <v>821</v>
      </c>
      <c r="O92" s="44">
        <v>17675860.289999999</v>
      </c>
      <c r="P92" s="44">
        <v>53</v>
      </c>
      <c r="Q92" s="44">
        <v>4986533.5199999996</v>
      </c>
      <c r="R92" s="42">
        <f t="shared" si="7"/>
        <v>874</v>
      </c>
      <c r="S92" s="42">
        <f t="shared" si="7"/>
        <v>22662393.809999999</v>
      </c>
      <c r="T92" s="42">
        <f t="shared" si="1"/>
        <v>2989</v>
      </c>
      <c r="U92" s="42">
        <f t="shared" si="1"/>
        <v>40334660.950000003</v>
      </c>
      <c r="V92" s="16"/>
    </row>
    <row r="93" spans="1:22" s="9" customFormat="1" x14ac:dyDescent="0.2">
      <c r="A93" s="30">
        <v>86</v>
      </c>
      <c r="B93" s="53" t="s">
        <v>193</v>
      </c>
      <c r="C93" s="32" t="s">
        <v>194</v>
      </c>
      <c r="D93" s="43">
        <v>14</v>
      </c>
      <c r="E93" s="43">
        <v>498779.44</v>
      </c>
      <c r="F93" s="43">
        <v>48</v>
      </c>
      <c r="G93" s="43">
        <v>765197.52</v>
      </c>
      <c r="H93" s="43">
        <v>288</v>
      </c>
      <c r="I93" s="43">
        <v>805915.76</v>
      </c>
      <c r="J93" s="43">
        <v>1483</v>
      </c>
      <c r="K93" s="43">
        <v>19235017.25</v>
      </c>
      <c r="L93" s="43">
        <f t="shared" si="0"/>
        <v>1833</v>
      </c>
      <c r="M93" s="43">
        <f t="shared" si="0"/>
        <v>21304909.970000003</v>
      </c>
      <c r="N93" s="43">
        <v>837</v>
      </c>
      <c r="O93" s="43">
        <v>18285966.25</v>
      </c>
      <c r="P93" s="43">
        <v>23</v>
      </c>
      <c r="Q93" s="43">
        <v>571419.97</v>
      </c>
      <c r="R93" s="43">
        <f t="shared" si="7"/>
        <v>860</v>
      </c>
      <c r="S93" s="43">
        <f t="shared" si="7"/>
        <v>18857386.219999999</v>
      </c>
      <c r="T93" s="43">
        <f t="shared" si="1"/>
        <v>2693</v>
      </c>
      <c r="U93" s="43">
        <f t="shared" si="1"/>
        <v>40162296.189999998</v>
      </c>
      <c r="V93" s="16"/>
    </row>
    <row r="94" spans="1:22" s="9" customFormat="1" x14ac:dyDescent="0.2">
      <c r="A94" s="33">
        <v>87</v>
      </c>
      <c r="B94" s="54" t="s">
        <v>197</v>
      </c>
      <c r="C94" s="1" t="s">
        <v>198</v>
      </c>
      <c r="D94" s="44">
        <v>24</v>
      </c>
      <c r="E94" s="44">
        <v>302935.19</v>
      </c>
      <c r="F94" s="44">
        <v>342</v>
      </c>
      <c r="G94" s="44">
        <v>6493740.8200000003</v>
      </c>
      <c r="H94" s="44">
        <v>151</v>
      </c>
      <c r="I94" s="44">
        <v>2223318.33</v>
      </c>
      <c r="J94" s="44">
        <v>882</v>
      </c>
      <c r="K94" s="44">
        <v>12492664.220000001</v>
      </c>
      <c r="L94" s="42">
        <f t="shared" si="0"/>
        <v>1399</v>
      </c>
      <c r="M94" s="42">
        <f t="shared" si="0"/>
        <v>21512658.560000002</v>
      </c>
      <c r="N94" s="44">
        <v>1229</v>
      </c>
      <c r="O94" s="44">
        <v>15978201.5</v>
      </c>
      <c r="P94" s="44">
        <v>12</v>
      </c>
      <c r="Q94" s="44">
        <v>350562.88</v>
      </c>
      <c r="R94" s="42">
        <f t="shared" si="7"/>
        <v>1241</v>
      </c>
      <c r="S94" s="42">
        <f t="shared" si="7"/>
        <v>16328764.380000001</v>
      </c>
      <c r="T94" s="42">
        <f t="shared" si="1"/>
        <v>2640</v>
      </c>
      <c r="U94" s="42">
        <f t="shared" si="1"/>
        <v>37841422.940000005</v>
      </c>
      <c r="V94" s="16"/>
    </row>
    <row r="95" spans="1:22" s="9" customFormat="1" x14ac:dyDescent="0.2">
      <c r="A95" s="30">
        <v>88</v>
      </c>
      <c r="B95" s="53" t="s">
        <v>191</v>
      </c>
      <c r="C95" s="32" t="s">
        <v>192</v>
      </c>
      <c r="D95" s="43"/>
      <c r="E95" s="43"/>
      <c r="F95" s="43">
        <v>1</v>
      </c>
      <c r="G95" s="43">
        <v>11700</v>
      </c>
      <c r="H95" s="43">
        <v>287</v>
      </c>
      <c r="I95" s="43">
        <v>1137694.49</v>
      </c>
      <c r="J95" s="43">
        <v>840</v>
      </c>
      <c r="K95" s="43">
        <v>18984716.98</v>
      </c>
      <c r="L95" s="43">
        <f t="shared" si="0"/>
        <v>1128</v>
      </c>
      <c r="M95" s="43">
        <f t="shared" si="0"/>
        <v>20134111.469999999</v>
      </c>
      <c r="N95" s="43">
        <v>910</v>
      </c>
      <c r="O95" s="43">
        <v>17261361.670000002</v>
      </c>
      <c r="P95" s="43">
        <v>6</v>
      </c>
      <c r="Q95" s="43">
        <v>55034.7</v>
      </c>
      <c r="R95" s="43">
        <f t="shared" si="7"/>
        <v>916</v>
      </c>
      <c r="S95" s="43">
        <f t="shared" si="7"/>
        <v>17316396.370000001</v>
      </c>
      <c r="T95" s="43">
        <f t="shared" si="1"/>
        <v>2044</v>
      </c>
      <c r="U95" s="43">
        <f t="shared" si="1"/>
        <v>37450507.840000004</v>
      </c>
      <c r="V95" s="16"/>
    </row>
    <row r="96" spans="1:22" s="9" customFormat="1" x14ac:dyDescent="0.2">
      <c r="A96" s="33">
        <v>89</v>
      </c>
      <c r="B96" s="54" t="s">
        <v>211</v>
      </c>
      <c r="C96" s="1" t="s">
        <v>212</v>
      </c>
      <c r="D96" s="44">
        <v>18</v>
      </c>
      <c r="E96" s="44">
        <v>510068.33</v>
      </c>
      <c r="F96" s="44">
        <v>155</v>
      </c>
      <c r="G96" s="44">
        <v>3780497.7</v>
      </c>
      <c r="H96" s="44">
        <v>160</v>
      </c>
      <c r="I96" s="44">
        <v>1416168.65</v>
      </c>
      <c r="J96" s="44">
        <v>623</v>
      </c>
      <c r="K96" s="44">
        <v>8655828.6999999993</v>
      </c>
      <c r="L96" s="42">
        <f t="shared" si="0"/>
        <v>956</v>
      </c>
      <c r="M96" s="42">
        <f t="shared" si="0"/>
        <v>14362563.380000001</v>
      </c>
      <c r="N96" s="44">
        <v>394</v>
      </c>
      <c r="O96" s="44">
        <v>16179787.42</v>
      </c>
      <c r="P96" s="44">
        <v>53</v>
      </c>
      <c r="Q96" s="44">
        <v>6279519.9199999999</v>
      </c>
      <c r="R96" s="42">
        <f t="shared" si="7"/>
        <v>447</v>
      </c>
      <c r="S96" s="42">
        <f t="shared" si="7"/>
        <v>22459307.34</v>
      </c>
      <c r="T96" s="42">
        <f t="shared" si="1"/>
        <v>1403</v>
      </c>
      <c r="U96" s="42">
        <f t="shared" si="1"/>
        <v>36821870.719999999</v>
      </c>
      <c r="V96" s="16"/>
    </row>
    <row r="97" spans="1:22" s="9" customFormat="1" x14ac:dyDescent="0.2">
      <c r="A97" s="30">
        <v>90</v>
      </c>
      <c r="B97" s="31" t="s">
        <v>201</v>
      </c>
      <c r="C97" s="32" t="s">
        <v>202</v>
      </c>
      <c r="D97" s="43"/>
      <c r="E97" s="43"/>
      <c r="F97" s="43">
        <v>7</v>
      </c>
      <c r="G97" s="43">
        <v>123001.44</v>
      </c>
      <c r="H97" s="43">
        <v>367</v>
      </c>
      <c r="I97" s="43">
        <v>1694737.25</v>
      </c>
      <c r="J97" s="43">
        <v>876</v>
      </c>
      <c r="K97" s="43">
        <v>16789886.489999998</v>
      </c>
      <c r="L97" s="43">
        <f t="shared" si="0"/>
        <v>1250</v>
      </c>
      <c r="M97" s="43">
        <f t="shared" si="0"/>
        <v>18607625.18</v>
      </c>
      <c r="N97" s="43">
        <v>655</v>
      </c>
      <c r="O97" s="43">
        <v>14569567.08</v>
      </c>
      <c r="P97" s="43">
        <v>1</v>
      </c>
      <c r="Q97" s="43">
        <v>1799.55</v>
      </c>
      <c r="R97" s="43">
        <f t="shared" si="7"/>
        <v>656</v>
      </c>
      <c r="S97" s="43">
        <f t="shared" si="7"/>
        <v>14571366.630000001</v>
      </c>
      <c r="T97" s="43">
        <f t="shared" si="1"/>
        <v>1906</v>
      </c>
      <c r="U97" s="43">
        <f t="shared" si="1"/>
        <v>33178991.810000002</v>
      </c>
      <c r="V97" s="16"/>
    </row>
    <row r="98" spans="1:22" s="9" customFormat="1" x14ac:dyDescent="0.2">
      <c r="A98" s="33">
        <v>91</v>
      </c>
      <c r="B98" s="54" t="s">
        <v>106</v>
      </c>
      <c r="C98" s="1" t="s">
        <v>107</v>
      </c>
      <c r="D98" s="44">
        <v>1</v>
      </c>
      <c r="E98" s="44">
        <v>5107.62</v>
      </c>
      <c r="F98" s="44">
        <v>30</v>
      </c>
      <c r="G98" s="44">
        <v>11894350.9</v>
      </c>
      <c r="H98" s="44">
        <v>45</v>
      </c>
      <c r="I98" s="44">
        <v>1067324.22</v>
      </c>
      <c r="J98" s="44">
        <v>138</v>
      </c>
      <c r="K98" s="44">
        <v>2963891</v>
      </c>
      <c r="L98" s="42">
        <f t="shared" si="0"/>
        <v>214</v>
      </c>
      <c r="M98" s="42">
        <f t="shared" si="0"/>
        <v>15930673.74</v>
      </c>
      <c r="N98" s="44">
        <v>31</v>
      </c>
      <c r="O98" s="44">
        <v>14228290.15</v>
      </c>
      <c r="P98" s="44">
        <v>2</v>
      </c>
      <c r="Q98" s="44">
        <v>400000</v>
      </c>
      <c r="R98" s="42">
        <f t="shared" si="7"/>
        <v>33</v>
      </c>
      <c r="S98" s="42">
        <f t="shared" si="7"/>
        <v>14628290.15</v>
      </c>
      <c r="T98" s="42">
        <f t="shared" si="1"/>
        <v>247</v>
      </c>
      <c r="U98" s="42">
        <f t="shared" si="1"/>
        <v>30558963.890000001</v>
      </c>
      <c r="V98" s="16"/>
    </row>
    <row r="99" spans="1:22" s="9" customFormat="1" x14ac:dyDescent="0.2">
      <c r="A99" s="30">
        <v>92</v>
      </c>
      <c r="B99" s="53" t="s">
        <v>219</v>
      </c>
      <c r="C99" s="32" t="s">
        <v>220</v>
      </c>
      <c r="D99" s="43">
        <v>5</v>
      </c>
      <c r="E99" s="43">
        <v>42008.35</v>
      </c>
      <c r="F99" s="43">
        <v>94</v>
      </c>
      <c r="G99" s="43">
        <v>1863941.67</v>
      </c>
      <c r="H99" s="43">
        <v>455</v>
      </c>
      <c r="I99" s="43">
        <v>2395474.65</v>
      </c>
      <c r="J99" s="43">
        <v>1169</v>
      </c>
      <c r="K99" s="43">
        <v>7158618.5300000003</v>
      </c>
      <c r="L99" s="43">
        <f t="shared" si="0"/>
        <v>1723</v>
      </c>
      <c r="M99" s="43">
        <f t="shared" si="0"/>
        <v>11460043.199999999</v>
      </c>
      <c r="N99" s="43">
        <v>536</v>
      </c>
      <c r="O99" s="43">
        <v>12563765.84</v>
      </c>
      <c r="P99" s="43">
        <v>104</v>
      </c>
      <c r="Q99" s="43">
        <v>6528373.0099999998</v>
      </c>
      <c r="R99" s="43">
        <f t="shared" si="7"/>
        <v>640</v>
      </c>
      <c r="S99" s="43">
        <f t="shared" si="7"/>
        <v>19092138.850000001</v>
      </c>
      <c r="T99" s="43">
        <f t="shared" si="1"/>
        <v>2363</v>
      </c>
      <c r="U99" s="43">
        <f t="shared" si="1"/>
        <v>30552182.050000001</v>
      </c>
      <c r="V99" s="16"/>
    </row>
    <row r="100" spans="1:22" s="9" customFormat="1" x14ac:dyDescent="0.2">
      <c r="A100" s="33">
        <v>93</v>
      </c>
      <c r="B100" s="54" t="s">
        <v>258</v>
      </c>
      <c r="C100" s="1" t="s">
        <v>259</v>
      </c>
      <c r="D100" s="44"/>
      <c r="E100" s="44"/>
      <c r="F100" s="44"/>
      <c r="G100" s="44"/>
      <c r="H100" s="44">
        <v>359</v>
      </c>
      <c r="I100" s="44">
        <v>2138151.7400000002</v>
      </c>
      <c r="J100" s="44">
        <v>410</v>
      </c>
      <c r="K100" s="44">
        <v>6342300.0899999999</v>
      </c>
      <c r="L100" s="42">
        <f t="shared" si="0"/>
        <v>769</v>
      </c>
      <c r="M100" s="42">
        <f t="shared" si="0"/>
        <v>8480451.8300000001</v>
      </c>
      <c r="N100" s="44">
        <v>396</v>
      </c>
      <c r="O100" s="44">
        <v>12279516.380000001</v>
      </c>
      <c r="P100" s="44">
        <v>41</v>
      </c>
      <c r="Q100" s="44">
        <v>8744758.5800000001</v>
      </c>
      <c r="R100" s="42">
        <f t="shared" si="7"/>
        <v>437</v>
      </c>
      <c r="S100" s="42">
        <f t="shared" si="7"/>
        <v>21024274.960000001</v>
      </c>
      <c r="T100" s="42">
        <f t="shared" si="1"/>
        <v>1206</v>
      </c>
      <c r="U100" s="42">
        <f t="shared" si="1"/>
        <v>29504726.789999999</v>
      </c>
      <c r="V100" s="16"/>
    </row>
    <row r="101" spans="1:22" s="9" customFormat="1" x14ac:dyDescent="0.2">
      <c r="A101" s="30">
        <v>94</v>
      </c>
      <c r="B101" s="53" t="s">
        <v>205</v>
      </c>
      <c r="C101" s="32" t="s">
        <v>206</v>
      </c>
      <c r="D101" s="43"/>
      <c r="E101" s="43"/>
      <c r="F101" s="43">
        <v>6</v>
      </c>
      <c r="G101" s="43">
        <v>42482.49</v>
      </c>
      <c r="H101" s="43">
        <v>196</v>
      </c>
      <c r="I101" s="43">
        <v>1277648.1499999999</v>
      </c>
      <c r="J101" s="43">
        <v>529</v>
      </c>
      <c r="K101" s="43">
        <v>12065343.699999999</v>
      </c>
      <c r="L101" s="43">
        <f t="shared" si="0"/>
        <v>731</v>
      </c>
      <c r="M101" s="43">
        <f t="shared" si="0"/>
        <v>13385474.34</v>
      </c>
      <c r="N101" s="43">
        <v>729</v>
      </c>
      <c r="O101" s="43">
        <v>12778805.16</v>
      </c>
      <c r="P101" s="43">
        <v>27</v>
      </c>
      <c r="Q101" s="43">
        <v>2798889.3</v>
      </c>
      <c r="R101" s="43">
        <f t="shared" si="7"/>
        <v>756</v>
      </c>
      <c r="S101" s="43">
        <f t="shared" si="7"/>
        <v>15577694.460000001</v>
      </c>
      <c r="T101" s="43">
        <f t="shared" si="1"/>
        <v>1487</v>
      </c>
      <c r="U101" s="43">
        <f t="shared" si="1"/>
        <v>28963168.800000001</v>
      </c>
      <c r="V101" s="16"/>
    </row>
    <row r="102" spans="1:22" s="9" customFormat="1" x14ac:dyDescent="0.2">
      <c r="A102" s="33">
        <v>95</v>
      </c>
      <c r="B102" s="54" t="s">
        <v>117</v>
      </c>
      <c r="C102" s="1" t="s">
        <v>118</v>
      </c>
      <c r="D102" s="44">
        <v>7</v>
      </c>
      <c r="E102" s="44">
        <v>11586611.67</v>
      </c>
      <c r="F102" s="44">
        <v>2</v>
      </c>
      <c r="G102" s="44">
        <v>1060271</v>
      </c>
      <c r="H102" s="44">
        <v>2</v>
      </c>
      <c r="I102" s="44">
        <v>5219820</v>
      </c>
      <c r="J102" s="44">
        <v>15</v>
      </c>
      <c r="K102" s="44">
        <v>1599266.95</v>
      </c>
      <c r="L102" s="42">
        <f t="shared" si="0"/>
        <v>26</v>
      </c>
      <c r="M102" s="42">
        <f t="shared" si="0"/>
        <v>19465969.620000001</v>
      </c>
      <c r="N102" s="44">
        <v>2</v>
      </c>
      <c r="O102" s="44">
        <v>3719820</v>
      </c>
      <c r="P102" s="44">
        <v>3</v>
      </c>
      <c r="Q102" s="44">
        <v>5439640</v>
      </c>
      <c r="R102" s="42">
        <f t="shared" si="7"/>
        <v>5</v>
      </c>
      <c r="S102" s="42">
        <f t="shared" si="7"/>
        <v>9159460</v>
      </c>
      <c r="T102" s="42">
        <f t="shared" si="1"/>
        <v>31</v>
      </c>
      <c r="U102" s="42">
        <f t="shared" si="1"/>
        <v>28625429.620000001</v>
      </c>
      <c r="V102" s="16"/>
    </row>
    <row r="103" spans="1:22" s="9" customFormat="1" x14ac:dyDescent="0.2">
      <c r="A103" s="30">
        <v>96</v>
      </c>
      <c r="B103" s="53" t="s">
        <v>207</v>
      </c>
      <c r="C103" s="32" t="s">
        <v>208</v>
      </c>
      <c r="D103" s="43">
        <v>43</v>
      </c>
      <c r="E103" s="43">
        <v>2910373.69</v>
      </c>
      <c r="F103" s="43"/>
      <c r="G103" s="43"/>
      <c r="H103" s="43">
        <v>1194</v>
      </c>
      <c r="I103" s="43">
        <v>11238391.300000001</v>
      </c>
      <c r="J103" s="43">
        <v>28</v>
      </c>
      <c r="K103" s="43">
        <v>139579.79</v>
      </c>
      <c r="L103" s="43">
        <f t="shared" si="0"/>
        <v>1265</v>
      </c>
      <c r="M103" s="43">
        <f t="shared" si="0"/>
        <v>14288344.779999999</v>
      </c>
      <c r="N103" s="43">
        <v>8</v>
      </c>
      <c r="O103" s="43">
        <v>85057.71</v>
      </c>
      <c r="P103" s="43">
        <v>64</v>
      </c>
      <c r="Q103" s="43">
        <v>14094113.369999999</v>
      </c>
      <c r="R103" s="43">
        <f t="shared" ref="R103:S118" si="8">N103+P103</f>
        <v>72</v>
      </c>
      <c r="S103" s="43">
        <f t="shared" si="8"/>
        <v>14179171.08</v>
      </c>
      <c r="T103" s="43">
        <f t="shared" si="1"/>
        <v>1337</v>
      </c>
      <c r="U103" s="43">
        <f t="shared" si="1"/>
        <v>28467515.859999999</v>
      </c>
      <c r="V103" s="16"/>
    </row>
    <row r="104" spans="1:22" s="9" customFormat="1" x14ac:dyDescent="0.2">
      <c r="A104" s="33">
        <v>97</v>
      </c>
      <c r="B104" s="54" t="s">
        <v>203</v>
      </c>
      <c r="C104" s="1" t="s">
        <v>204</v>
      </c>
      <c r="D104" s="44">
        <v>10</v>
      </c>
      <c r="E104" s="44">
        <v>8771503.1699999999</v>
      </c>
      <c r="F104" s="44">
        <v>5</v>
      </c>
      <c r="G104" s="44">
        <v>1382802.43</v>
      </c>
      <c r="H104" s="44">
        <v>9</v>
      </c>
      <c r="I104" s="44">
        <v>4082934.99</v>
      </c>
      <c r="J104" s="44">
        <v>19</v>
      </c>
      <c r="K104" s="44">
        <v>2327687.36</v>
      </c>
      <c r="L104" s="42">
        <f t="shared" si="0"/>
        <v>43</v>
      </c>
      <c r="M104" s="42">
        <f t="shared" si="0"/>
        <v>16564927.949999999</v>
      </c>
      <c r="N104" s="44">
        <v>2</v>
      </c>
      <c r="O104" s="44">
        <v>3000000</v>
      </c>
      <c r="P104" s="44">
        <v>4</v>
      </c>
      <c r="Q104" s="44">
        <v>7119420</v>
      </c>
      <c r="R104" s="42">
        <f t="shared" si="8"/>
        <v>6</v>
      </c>
      <c r="S104" s="42">
        <f t="shared" si="8"/>
        <v>10119420</v>
      </c>
      <c r="T104" s="42">
        <f t="shared" si="1"/>
        <v>49</v>
      </c>
      <c r="U104" s="42">
        <f t="shared" si="1"/>
        <v>26684347.949999999</v>
      </c>
      <c r="V104" s="16"/>
    </row>
    <row r="105" spans="1:22" s="9" customFormat="1" x14ac:dyDescent="0.2">
      <c r="A105" s="30">
        <v>98</v>
      </c>
      <c r="B105" s="31" t="s">
        <v>235</v>
      </c>
      <c r="C105" s="32" t="s">
        <v>236</v>
      </c>
      <c r="D105" s="43">
        <v>2</v>
      </c>
      <c r="E105" s="43">
        <v>37486.76</v>
      </c>
      <c r="F105" s="43">
        <v>57</v>
      </c>
      <c r="G105" s="43">
        <v>791426.26</v>
      </c>
      <c r="H105" s="43">
        <v>156</v>
      </c>
      <c r="I105" s="43">
        <v>438659.55</v>
      </c>
      <c r="J105" s="43">
        <v>622</v>
      </c>
      <c r="K105" s="43">
        <v>3983612.78</v>
      </c>
      <c r="L105" s="43">
        <f t="shared" si="0"/>
        <v>837</v>
      </c>
      <c r="M105" s="43">
        <f t="shared" si="0"/>
        <v>5251185.3499999996</v>
      </c>
      <c r="N105" s="43">
        <v>241</v>
      </c>
      <c r="O105" s="43">
        <v>12342720.300000001</v>
      </c>
      <c r="P105" s="43">
        <v>51</v>
      </c>
      <c r="Q105" s="43">
        <v>8716523.7400000002</v>
      </c>
      <c r="R105" s="43">
        <f t="shared" si="8"/>
        <v>292</v>
      </c>
      <c r="S105" s="43">
        <f t="shared" si="8"/>
        <v>21059244.039999999</v>
      </c>
      <c r="T105" s="43">
        <f t="shared" si="1"/>
        <v>1129</v>
      </c>
      <c r="U105" s="43">
        <f t="shared" si="1"/>
        <v>26310429.390000001</v>
      </c>
      <c r="V105" s="16"/>
    </row>
    <row r="106" spans="1:22" s="9" customFormat="1" x14ac:dyDescent="0.2">
      <c r="A106" s="33">
        <v>99</v>
      </c>
      <c r="B106" s="54" t="s">
        <v>233</v>
      </c>
      <c r="C106" s="1" t="s">
        <v>234</v>
      </c>
      <c r="D106" s="44"/>
      <c r="E106" s="44"/>
      <c r="F106" s="44">
        <v>21</v>
      </c>
      <c r="G106" s="44">
        <v>425110.81</v>
      </c>
      <c r="H106" s="44">
        <v>16</v>
      </c>
      <c r="I106" s="44">
        <v>277007.65000000002</v>
      </c>
      <c r="J106" s="44">
        <v>254</v>
      </c>
      <c r="K106" s="44">
        <v>12697036.949999999</v>
      </c>
      <c r="L106" s="42">
        <f t="shared" si="0"/>
        <v>291</v>
      </c>
      <c r="M106" s="42">
        <f t="shared" si="0"/>
        <v>13399155.41</v>
      </c>
      <c r="N106" s="44">
        <v>744</v>
      </c>
      <c r="O106" s="44">
        <v>12298562.42</v>
      </c>
      <c r="P106" s="44">
        <v>9</v>
      </c>
      <c r="Q106" s="44">
        <v>119692.93</v>
      </c>
      <c r="R106" s="42">
        <f t="shared" si="8"/>
        <v>753</v>
      </c>
      <c r="S106" s="42">
        <f t="shared" si="8"/>
        <v>12418255.35</v>
      </c>
      <c r="T106" s="42">
        <f t="shared" si="1"/>
        <v>1044</v>
      </c>
      <c r="U106" s="42">
        <f t="shared" si="1"/>
        <v>25817410.759999998</v>
      </c>
      <c r="V106" s="16"/>
    </row>
    <row r="107" spans="1:22" s="9" customFormat="1" x14ac:dyDescent="0.2">
      <c r="A107" s="30">
        <v>100</v>
      </c>
      <c r="B107" s="53" t="s">
        <v>281</v>
      </c>
      <c r="C107" s="32" t="s">
        <v>282</v>
      </c>
      <c r="D107" s="43"/>
      <c r="E107" s="43"/>
      <c r="F107" s="43"/>
      <c r="G107" s="43"/>
      <c r="H107" s="43">
        <v>37</v>
      </c>
      <c r="I107" s="43">
        <v>34935.35</v>
      </c>
      <c r="J107" s="43">
        <v>204</v>
      </c>
      <c r="K107" s="43">
        <v>12470194.82</v>
      </c>
      <c r="L107" s="43">
        <f t="shared" si="0"/>
        <v>241</v>
      </c>
      <c r="M107" s="43">
        <f t="shared" si="0"/>
        <v>12505130.17</v>
      </c>
      <c r="N107" s="43">
        <v>515</v>
      </c>
      <c r="O107" s="43">
        <v>11834112.130000001</v>
      </c>
      <c r="P107" s="43"/>
      <c r="Q107" s="43"/>
      <c r="R107" s="43">
        <f t="shared" si="8"/>
        <v>515</v>
      </c>
      <c r="S107" s="43">
        <f t="shared" si="8"/>
        <v>11834112.130000001</v>
      </c>
      <c r="T107" s="43">
        <f t="shared" si="1"/>
        <v>756</v>
      </c>
      <c r="U107" s="43">
        <f t="shared" si="1"/>
        <v>24339242.300000001</v>
      </c>
      <c r="V107" s="16"/>
    </row>
    <row r="108" spans="1:22" s="9" customFormat="1" x14ac:dyDescent="0.2">
      <c r="A108" s="33">
        <v>101</v>
      </c>
      <c r="B108" s="54" t="s">
        <v>215</v>
      </c>
      <c r="C108" s="1" t="s">
        <v>216</v>
      </c>
      <c r="D108" s="44"/>
      <c r="E108" s="44"/>
      <c r="F108" s="44">
        <v>24</v>
      </c>
      <c r="G108" s="44">
        <v>401646.39</v>
      </c>
      <c r="H108" s="44">
        <v>635</v>
      </c>
      <c r="I108" s="44">
        <v>1073966.24</v>
      </c>
      <c r="J108" s="44">
        <v>1675</v>
      </c>
      <c r="K108" s="44">
        <v>8810491.0299999993</v>
      </c>
      <c r="L108" s="42">
        <f t="shared" si="0"/>
        <v>2334</v>
      </c>
      <c r="M108" s="42">
        <f t="shared" si="0"/>
        <v>10286103.66</v>
      </c>
      <c r="N108" s="44">
        <v>633</v>
      </c>
      <c r="O108" s="44">
        <v>10240927.84</v>
      </c>
      <c r="P108" s="44">
        <v>18</v>
      </c>
      <c r="Q108" s="44">
        <v>2585262.59</v>
      </c>
      <c r="R108" s="42">
        <f t="shared" si="8"/>
        <v>651</v>
      </c>
      <c r="S108" s="42">
        <f t="shared" si="8"/>
        <v>12826190.43</v>
      </c>
      <c r="T108" s="42">
        <f t="shared" si="1"/>
        <v>2985</v>
      </c>
      <c r="U108" s="42">
        <f t="shared" si="1"/>
        <v>23112294.09</v>
      </c>
      <c r="V108" s="16"/>
    </row>
    <row r="109" spans="1:22" s="9" customFormat="1" x14ac:dyDescent="0.2">
      <c r="A109" s="30">
        <v>102</v>
      </c>
      <c r="B109" s="53" t="s">
        <v>261</v>
      </c>
      <c r="C109" s="32" t="s">
        <v>262</v>
      </c>
      <c r="D109" s="43">
        <v>2</v>
      </c>
      <c r="E109" s="43">
        <v>413405.19</v>
      </c>
      <c r="F109" s="43"/>
      <c r="G109" s="43"/>
      <c r="H109" s="43">
        <v>42</v>
      </c>
      <c r="I109" s="43">
        <v>3174293.54</v>
      </c>
      <c r="J109" s="43">
        <v>71</v>
      </c>
      <c r="K109" s="43">
        <v>464327.48</v>
      </c>
      <c r="L109" s="43">
        <f t="shared" si="0"/>
        <v>115</v>
      </c>
      <c r="M109" s="43">
        <f t="shared" si="0"/>
        <v>4052026.21</v>
      </c>
      <c r="N109" s="43">
        <v>14</v>
      </c>
      <c r="O109" s="43">
        <v>5311033.12</v>
      </c>
      <c r="P109" s="43">
        <v>9</v>
      </c>
      <c r="Q109" s="43">
        <v>13351437.560000001</v>
      </c>
      <c r="R109" s="43">
        <f t="shared" si="8"/>
        <v>23</v>
      </c>
      <c r="S109" s="43">
        <f t="shared" si="8"/>
        <v>18662470.68</v>
      </c>
      <c r="T109" s="43">
        <f t="shared" si="1"/>
        <v>138</v>
      </c>
      <c r="U109" s="43">
        <f t="shared" si="1"/>
        <v>22714496.890000001</v>
      </c>
      <c r="V109" s="16"/>
    </row>
    <row r="110" spans="1:22" s="9" customFormat="1" x14ac:dyDescent="0.2">
      <c r="A110" s="33">
        <v>103</v>
      </c>
      <c r="B110" s="54" t="s">
        <v>217</v>
      </c>
      <c r="C110" s="1" t="s">
        <v>218</v>
      </c>
      <c r="D110" s="44">
        <v>16</v>
      </c>
      <c r="E110" s="44">
        <v>246436.07</v>
      </c>
      <c r="F110" s="44">
        <v>34</v>
      </c>
      <c r="G110" s="44">
        <v>590014.47</v>
      </c>
      <c r="H110" s="44">
        <v>137</v>
      </c>
      <c r="I110" s="44">
        <v>984753.29</v>
      </c>
      <c r="J110" s="44">
        <v>436</v>
      </c>
      <c r="K110" s="44">
        <v>5796573.3399999999</v>
      </c>
      <c r="L110" s="42">
        <f t="shared" si="0"/>
        <v>623</v>
      </c>
      <c r="M110" s="42">
        <f t="shared" si="0"/>
        <v>7617777.1699999999</v>
      </c>
      <c r="N110" s="44">
        <v>299</v>
      </c>
      <c r="O110" s="44">
        <v>9713860.2100000009</v>
      </c>
      <c r="P110" s="44">
        <v>57</v>
      </c>
      <c r="Q110" s="44">
        <v>5121700.75</v>
      </c>
      <c r="R110" s="42">
        <f t="shared" si="8"/>
        <v>356</v>
      </c>
      <c r="S110" s="42">
        <f t="shared" si="8"/>
        <v>14835560.960000001</v>
      </c>
      <c r="T110" s="42">
        <f t="shared" si="1"/>
        <v>979</v>
      </c>
      <c r="U110" s="42">
        <f t="shared" si="1"/>
        <v>22453338.130000003</v>
      </c>
      <c r="V110" s="16"/>
    </row>
    <row r="111" spans="1:22" s="9" customFormat="1" x14ac:dyDescent="0.2">
      <c r="A111" s="30">
        <v>104</v>
      </c>
      <c r="B111" s="31" t="s">
        <v>253</v>
      </c>
      <c r="C111" s="32" t="s">
        <v>254</v>
      </c>
      <c r="D111" s="43"/>
      <c r="E111" s="43"/>
      <c r="F111" s="43">
        <v>96</v>
      </c>
      <c r="G111" s="43">
        <v>5404444.6900000004</v>
      </c>
      <c r="H111" s="43">
        <v>47</v>
      </c>
      <c r="I111" s="43">
        <v>1353610.06</v>
      </c>
      <c r="J111" s="43">
        <v>111</v>
      </c>
      <c r="K111" s="43">
        <v>5052724.1500000004</v>
      </c>
      <c r="L111" s="43">
        <f t="shared" si="0"/>
        <v>254</v>
      </c>
      <c r="M111" s="43">
        <f t="shared" si="0"/>
        <v>11810778.900000002</v>
      </c>
      <c r="N111" s="43">
        <v>74</v>
      </c>
      <c r="O111" s="43">
        <v>9532164.5500000007</v>
      </c>
      <c r="P111" s="43">
        <v>7</v>
      </c>
      <c r="Q111" s="43">
        <v>426879.5</v>
      </c>
      <c r="R111" s="43">
        <f t="shared" si="8"/>
        <v>81</v>
      </c>
      <c r="S111" s="43">
        <f t="shared" si="8"/>
        <v>9959044.0500000007</v>
      </c>
      <c r="T111" s="43">
        <f t="shared" si="1"/>
        <v>335</v>
      </c>
      <c r="U111" s="43">
        <f t="shared" si="1"/>
        <v>21769822.950000003</v>
      </c>
      <c r="V111" s="16"/>
    </row>
    <row r="112" spans="1:22" s="9" customFormat="1" x14ac:dyDescent="0.2">
      <c r="A112" s="33">
        <v>105</v>
      </c>
      <c r="B112" s="54" t="s">
        <v>239</v>
      </c>
      <c r="C112" s="1" t="s">
        <v>240</v>
      </c>
      <c r="D112" s="44"/>
      <c r="E112" s="44"/>
      <c r="F112" s="44"/>
      <c r="G112" s="44"/>
      <c r="H112" s="44">
        <v>21</v>
      </c>
      <c r="I112" s="44">
        <v>520454.55</v>
      </c>
      <c r="J112" s="44">
        <v>365</v>
      </c>
      <c r="K112" s="44">
        <v>9960923.0299999993</v>
      </c>
      <c r="L112" s="42">
        <f t="shared" si="0"/>
        <v>386</v>
      </c>
      <c r="M112" s="42">
        <f t="shared" si="0"/>
        <v>10481377.58</v>
      </c>
      <c r="N112" s="44">
        <v>368</v>
      </c>
      <c r="O112" s="44">
        <v>10012842.689999999</v>
      </c>
      <c r="P112" s="44">
        <v>23</v>
      </c>
      <c r="Q112" s="44">
        <v>546801.93000000005</v>
      </c>
      <c r="R112" s="42">
        <f t="shared" si="8"/>
        <v>391</v>
      </c>
      <c r="S112" s="42">
        <f t="shared" si="8"/>
        <v>10559644.619999999</v>
      </c>
      <c r="T112" s="42">
        <f t="shared" si="1"/>
        <v>777</v>
      </c>
      <c r="U112" s="42">
        <f t="shared" si="1"/>
        <v>21041022.199999999</v>
      </c>
      <c r="V112" s="16"/>
    </row>
    <row r="113" spans="1:22" s="9" customFormat="1" x14ac:dyDescent="0.2">
      <c r="A113" s="30">
        <v>106</v>
      </c>
      <c r="B113" s="53" t="s">
        <v>227</v>
      </c>
      <c r="C113" s="32" t="s">
        <v>228</v>
      </c>
      <c r="D113" s="43">
        <v>10</v>
      </c>
      <c r="E113" s="43">
        <v>2316005.08</v>
      </c>
      <c r="F113" s="43"/>
      <c r="G113" s="43"/>
      <c r="H113" s="43">
        <v>34</v>
      </c>
      <c r="I113" s="43">
        <v>5488414.6799999997</v>
      </c>
      <c r="J113" s="43">
        <v>41</v>
      </c>
      <c r="K113" s="43">
        <v>1414028.57</v>
      </c>
      <c r="L113" s="43">
        <f t="shared" si="0"/>
        <v>85</v>
      </c>
      <c r="M113" s="43">
        <f t="shared" si="0"/>
        <v>9218448.3300000001</v>
      </c>
      <c r="N113" s="43"/>
      <c r="O113" s="43"/>
      <c r="P113" s="43">
        <v>5</v>
      </c>
      <c r="Q113" s="43">
        <v>9000000</v>
      </c>
      <c r="R113" s="43">
        <f t="shared" si="8"/>
        <v>5</v>
      </c>
      <c r="S113" s="43">
        <f t="shared" si="8"/>
        <v>9000000</v>
      </c>
      <c r="T113" s="43">
        <f t="shared" si="1"/>
        <v>90</v>
      </c>
      <c r="U113" s="43">
        <f t="shared" si="1"/>
        <v>18218448.329999998</v>
      </c>
      <c r="V113" s="16"/>
    </row>
    <row r="114" spans="1:22" s="9" customFormat="1" x14ac:dyDescent="0.2">
      <c r="A114" s="33">
        <v>107</v>
      </c>
      <c r="B114" s="54" t="s">
        <v>225</v>
      </c>
      <c r="C114" s="1" t="s">
        <v>226</v>
      </c>
      <c r="D114" s="44">
        <v>2</v>
      </c>
      <c r="E114" s="44">
        <v>15145.8</v>
      </c>
      <c r="F114" s="44">
        <v>197</v>
      </c>
      <c r="G114" s="44">
        <v>4776771.59</v>
      </c>
      <c r="H114" s="44">
        <v>94</v>
      </c>
      <c r="I114" s="44">
        <v>1474084.99</v>
      </c>
      <c r="J114" s="44">
        <v>417</v>
      </c>
      <c r="K114" s="44">
        <v>3171205.87</v>
      </c>
      <c r="L114" s="42">
        <f t="shared" si="0"/>
        <v>710</v>
      </c>
      <c r="M114" s="42">
        <f t="shared" si="0"/>
        <v>9437208.25</v>
      </c>
      <c r="N114" s="44">
        <v>392</v>
      </c>
      <c r="O114" s="44">
        <v>7081334.2000000002</v>
      </c>
      <c r="P114" s="44">
        <v>40</v>
      </c>
      <c r="Q114" s="44">
        <v>736792.7</v>
      </c>
      <c r="R114" s="42">
        <f t="shared" si="8"/>
        <v>432</v>
      </c>
      <c r="S114" s="42">
        <f t="shared" si="8"/>
        <v>7818126.9000000004</v>
      </c>
      <c r="T114" s="42">
        <f t="shared" si="1"/>
        <v>1142</v>
      </c>
      <c r="U114" s="42">
        <f t="shared" si="1"/>
        <v>17255335.149999999</v>
      </c>
      <c r="V114" s="16"/>
    </row>
    <row r="115" spans="1:22" s="9" customFormat="1" x14ac:dyDescent="0.2">
      <c r="A115" s="30">
        <v>108</v>
      </c>
      <c r="B115" s="53" t="s">
        <v>163</v>
      </c>
      <c r="C115" s="32" t="s">
        <v>164</v>
      </c>
      <c r="D115" s="43">
        <v>1</v>
      </c>
      <c r="E115" s="43">
        <v>47110.85</v>
      </c>
      <c r="F115" s="43">
        <v>17</v>
      </c>
      <c r="G115" s="43">
        <v>1190241.83</v>
      </c>
      <c r="H115" s="43">
        <v>28</v>
      </c>
      <c r="I115" s="43">
        <v>1014715.47</v>
      </c>
      <c r="J115" s="43">
        <v>23</v>
      </c>
      <c r="K115" s="43">
        <v>5239404.54</v>
      </c>
      <c r="L115" s="43">
        <f t="shared" si="0"/>
        <v>69</v>
      </c>
      <c r="M115" s="43">
        <f t="shared" si="0"/>
        <v>7491472.6899999995</v>
      </c>
      <c r="N115" s="43">
        <v>15</v>
      </c>
      <c r="O115" s="43">
        <v>7612587.8300000001</v>
      </c>
      <c r="P115" s="43">
        <v>5</v>
      </c>
      <c r="Q115" s="43">
        <v>1292645.3500000001</v>
      </c>
      <c r="R115" s="43">
        <f t="shared" si="8"/>
        <v>20</v>
      </c>
      <c r="S115" s="43">
        <f t="shared" si="8"/>
        <v>8905233.1799999997</v>
      </c>
      <c r="T115" s="43">
        <f t="shared" si="1"/>
        <v>89</v>
      </c>
      <c r="U115" s="43">
        <f t="shared" si="1"/>
        <v>16396705.869999999</v>
      </c>
      <c r="V115" s="16"/>
    </row>
    <row r="116" spans="1:22" s="9" customFormat="1" x14ac:dyDescent="0.2">
      <c r="A116" s="33">
        <v>109</v>
      </c>
      <c r="B116" s="54" t="s">
        <v>229</v>
      </c>
      <c r="C116" s="1" t="s">
        <v>230</v>
      </c>
      <c r="D116" s="44"/>
      <c r="E116" s="44"/>
      <c r="F116" s="44">
        <v>3</v>
      </c>
      <c r="G116" s="44">
        <v>5774.75</v>
      </c>
      <c r="H116" s="44">
        <v>183</v>
      </c>
      <c r="I116" s="44">
        <v>552968.14</v>
      </c>
      <c r="J116" s="44">
        <v>869</v>
      </c>
      <c r="K116" s="44">
        <v>7942676.0999999996</v>
      </c>
      <c r="L116" s="42">
        <f t="shared" si="0"/>
        <v>1055</v>
      </c>
      <c r="M116" s="42">
        <f t="shared" si="0"/>
        <v>8501418.9900000002</v>
      </c>
      <c r="N116" s="44">
        <v>501</v>
      </c>
      <c r="O116" s="44">
        <v>7021453.2999999998</v>
      </c>
      <c r="P116" s="44">
        <v>4</v>
      </c>
      <c r="Q116" s="44">
        <v>9600</v>
      </c>
      <c r="R116" s="42">
        <f t="shared" si="8"/>
        <v>505</v>
      </c>
      <c r="S116" s="42">
        <f t="shared" si="8"/>
        <v>7031053.2999999998</v>
      </c>
      <c r="T116" s="42">
        <f t="shared" si="1"/>
        <v>1560</v>
      </c>
      <c r="U116" s="42">
        <f t="shared" si="1"/>
        <v>15532472.289999999</v>
      </c>
      <c r="V116" s="16"/>
    </row>
    <row r="117" spans="1:22" s="9" customFormat="1" x14ac:dyDescent="0.2">
      <c r="A117" s="30">
        <v>110</v>
      </c>
      <c r="B117" s="31" t="s">
        <v>249</v>
      </c>
      <c r="C117" s="32" t="s">
        <v>250</v>
      </c>
      <c r="D117" s="43"/>
      <c r="E117" s="43"/>
      <c r="F117" s="43">
        <v>4</v>
      </c>
      <c r="G117" s="43">
        <v>27350.3</v>
      </c>
      <c r="H117" s="43">
        <v>45</v>
      </c>
      <c r="I117" s="43">
        <v>1649320.5</v>
      </c>
      <c r="J117" s="43">
        <v>452</v>
      </c>
      <c r="K117" s="43">
        <v>6536314.4000000004</v>
      </c>
      <c r="L117" s="43">
        <f t="shared" si="0"/>
        <v>501</v>
      </c>
      <c r="M117" s="43">
        <f t="shared" si="0"/>
        <v>8212985.2000000002</v>
      </c>
      <c r="N117" s="43">
        <v>22</v>
      </c>
      <c r="O117" s="43">
        <v>5020810.88</v>
      </c>
      <c r="P117" s="43">
        <v>11</v>
      </c>
      <c r="Q117" s="43">
        <v>6568.78</v>
      </c>
      <c r="R117" s="43">
        <f t="shared" si="8"/>
        <v>33</v>
      </c>
      <c r="S117" s="43">
        <f t="shared" si="8"/>
        <v>5027379.66</v>
      </c>
      <c r="T117" s="43">
        <f t="shared" si="1"/>
        <v>534</v>
      </c>
      <c r="U117" s="43">
        <f t="shared" si="1"/>
        <v>13240364.859999999</v>
      </c>
      <c r="V117" s="16"/>
    </row>
    <row r="118" spans="1:22" s="9" customFormat="1" x14ac:dyDescent="0.2">
      <c r="A118" s="33">
        <v>111</v>
      </c>
      <c r="B118" s="54" t="s">
        <v>279</v>
      </c>
      <c r="C118" s="1" t="s">
        <v>280</v>
      </c>
      <c r="D118" s="44"/>
      <c r="E118" s="44"/>
      <c r="F118" s="44">
        <v>23</v>
      </c>
      <c r="G118" s="44">
        <v>1246229.6399999999</v>
      </c>
      <c r="H118" s="44">
        <v>27</v>
      </c>
      <c r="I118" s="44">
        <v>546963.47</v>
      </c>
      <c r="J118" s="44">
        <v>879</v>
      </c>
      <c r="K118" s="44">
        <v>5157632.3499999996</v>
      </c>
      <c r="L118" s="42">
        <f t="shared" si="0"/>
        <v>929</v>
      </c>
      <c r="M118" s="42">
        <f t="shared" si="0"/>
        <v>6950825.459999999</v>
      </c>
      <c r="N118" s="44">
        <v>810</v>
      </c>
      <c r="O118" s="44">
        <v>5977792.3300000001</v>
      </c>
      <c r="P118" s="44">
        <v>2</v>
      </c>
      <c r="Q118" s="44">
        <v>118325.98</v>
      </c>
      <c r="R118" s="42">
        <f t="shared" si="8"/>
        <v>812</v>
      </c>
      <c r="S118" s="42">
        <f t="shared" si="8"/>
        <v>6096118.3100000005</v>
      </c>
      <c r="T118" s="42">
        <f t="shared" si="1"/>
        <v>1741</v>
      </c>
      <c r="U118" s="42">
        <f t="shared" si="1"/>
        <v>13046943.77</v>
      </c>
      <c r="V118" s="16"/>
    </row>
    <row r="119" spans="1:22" s="9" customFormat="1" x14ac:dyDescent="0.2">
      <c r="A119" s="30">
        <v>112</v>
      </c>
      <c r="B119" s="53" t="s">
        <v>256</v>
      </c>
      <c r="C119" s="32" t="s">
        <v>257</v>
      </c>
      <c r="D119" s="43"/>
      <c r="E119" s="43"/>
      <c r="F119" s="43">
        <v>4</v>
      </c>
      <c r="G119" s="43">
        <v>16998.71</v>
      </c>
      <c r="H119" s="43">
        <v>87</v>
      </c>
      <c r="I119" s="43">
        <v>311905.11</v>
      </c>
      <c r="J119" s="43">
        <v>357</v>
      </c>
      <c r="K119" s="43">
        <v>5827915.3099999996</v>
      </c>
      <c r="L119" s="43">
        <f t="shared" si="0"/>
        <v>448</v>
      </c>
      <c r="M119" s="43">
        <f t="shared" si="0"/>
        <v>6156819.1299999999</v>
      </c>
      <c r="N119" s="43">
        <v>420</v>
      </c>
      <c r="O119" s="43">
        <v>5183919.6900000004</v>
      </c>
      <c r="P119" s="43">
        <v>5</v>
      </c>
      <c r="Q119" s="43">
        <v>19107.13</v>
      </c>
      <c r="R119" s="43">
        <f t="shared" ref="R119:S138" si="9">N119+P119</f>
        <v>425</v>
      </c>
      <c r="S119" s="43">
        <f t="shared" si="9"/>
        <v>5203026.82</v>
      </c>
      <c r="T119" s="43">
        <f t="shared" si="1"/>
        <v>873</v>
      </c>
      <c r="U119" s="43">
        <f t="shared" si="1"/>
        <v>11359845.949999999</v>
      </c>
      <c r="V119" s="16"/>
    </row>
    <row r="120" spans="1:22" s="9" customFormat="1" x14ac:dyDescent="0.2">
      <c r="A120" s="33">
        <v>113</v>
      </c>
      <c r="B120" s="54" t="s">
        <v>223</v>
      </c>
      <c r="C120" s="1" t="s">
        <v>224</v>
      </c>
      <c r="D120" s="44">
        <v>15</v>
      </c>
      <c r="E120" s="44">
        <v>503111.98</v>
      </c>
      <c r="F120" s="44">
        <v>43</v>
      </c>
      <c r="G120" s="44">
        <v>728862.6</v>
      </c>
      <c r="H120" s="44">
        <v>189</v>
      </c>
      <c r="I120" s="44">
        <v>963748.73</v>
      </c>
      <c r="J120" s="44">
        <v>537</v>
      </c>
      <c r="K120" s="44">
        <v>4090143.86</v>
      </c>
      <c r="L120" s="42">
        <f t="shared" si="0"/>
        <v>784</v>
      </c>
      <c r="M120" s="42">
        <f t="shared" si="0"/>
        <v>6285867.1699999999</v>
      </c>
      <c r="N120" s="44">
        <v>349</v>
      </c>
      <c r="O120" s="44">
        <v>4085782.93</v>
      </c>
      <c r="P120" s="44">
        <v>45</v>
      </c>
      <c r="Q120" s="44">
        <v>973269.41</v>
      </c>
      <c r="R120" s="42">
        <f t="shared" si="9"/>
        <v>394</v>
      </c>
      <c r="S120" s="42">
        <f t="shared" si="9"/>
        <v>5059052.34</v>
      </c>
      <c r="T120" s="42">
        <f t="shared" si="1"/>
        <v>1178</v>
      </c>
      <c r="U120" s="42">
        <f t="shared" si="1"/>
        <v>11344919.51</v>
      </c>
      <c r="V120" s="16"/>
    </row>
    <row r="121" spans="1:22" s="9" customFormat="1" x14ac:dyDescent="0.2">
      <c r="A121" s="30">
        <v>114</v>
      </c>
      <c r="B121" s="53" t="s">
        <v>62</v>
      </c>
      <c r="C121" s="32" t="s">
        <v>63</v>
      </c>
      <c r="D121" s="43"/>
      <c r="E121" s="43"/>
      <c r="F121" s="43"/>
      <c r="G121" s="43"/>
      <c r="H121" s="43">
        <v>5</v>
      </c>
      <c r="I121" s="43">
        <v>10351665.16</v>
      </c>
      <c r="J121" s="43"/>
      <c r="K121" s="43"/>
      <c r="L121" s="43">
        <f t="shared" si="0"/>
        <v>5</v>
      </c>
      <c r="M121" s="43">
        <f t="shared" si="0"/>
        <v>10351665.16</v>
      </c>
      <c r="N121" s="43"/>
      <c r="O121" s="43"/>
      <c r="P121" s="43"/>
      <c r="Q121" s="43"/>
      <c r="R121" s="43">
        <f t="shared" si="9"/>
        <v>0</v>
      </c>
      <c r="S121" s="43">
        <f t="shared" si="9"/>
        <v>0</v>
      </c>
      <c r="T121" s="43">
        <f t="shared" si="1"/>
        <v>5</v>
      </c>
      <c r="U121" s="43">
        <f t="shared" si="1"/>
        <v>10351665.16</v>
      </c>
      <c r="V121" s="16"/>
    </row>
    <row r="122" spans="1:22" s="9" customFormat="1" x14ac:dyDescent="0.2">
      <c r="A122" s="33">
        <v>115</v>
      </c>
      <c r="B122" s="54" t="s">
        <v>247</v>
      </c>
      <c r="C122" s="1" t="s">
        <v>248</v>
      </c>
      <c r="D122" s="44"/>
      <c r="E122" s="44"/>
      <c r="F122" s="44"/>
      <c r="G122" s="44"/>
      <c r="H122" s="44">
        <v>211</v>
      </c>
      <c r="I122" s="44">
        <v>968800.75</v>
      </c>
      <c r="J122" s="44">
        <v>521</v>
      </c>
      <c r="K122" s="44">
        <v>5018879.08</v>
      </c>
      <c r="L122" s="42">
        <f t="shared" si="0"/>
        <v>732</v>
      </c>
      <c r="M122" s="42">
        <f t="shared" si="0"/>
        <v>5987679.8300000001</v>
      </c>
      <c r="N122" s="44">
        <v>111</v>
      </c>
      <c r="O122" s="44">
        <v>3927802.76</v>
      </c>
      <c r="P122" s="44"/>
      <c r="Q122" s="44"/>
      <c r="R122" s="42">
        <f t="shared" si="9"/>
        <v>111</v>
      </c>
      <c r="S122" s="42">
        <f t="shared" si="9"/>
        <v>3927802.76</v>
      </c>
      <c r="T122" s="42">
        <f t="shared" si="1"/>
        <v>843</v>
      </c>
      <c r="U122" s="42">
        <f t="shared" si="1"/>
        <v>9915482.5899999999</v>
      </c>
      <c r="V122" s="16"/>
    </row>
    <row r="123" spans="1:22" s="9" customFormat="1" x14ac:dyDescent="0.2">
      <c r="A123" s="30">
        <v>116</v>
      </c>
      <c r="B123" s="53" t="s">
        <v>245</v>
      </c>
      <c r="C123" s="32" t="s">
        <v>246</v>
      </c>
      <c r="D123" s="43">
        <v>7</v>
      </c>
      <c r="E123" s="43">
        <v>178491.35</v>
      </c>
      <c r="F123" s="43">
        <v>98</v>
      </c>
      <c r="G123" s="43">
        <v>2623633.6</v>
      </c>
      <c r="H123" s="43">
        <v>37</v>
      </c>
      <c r="I123" s="43">
        <v>364204.02</v>
      </c>
      <c r="J123" s="43">
        <v>223</v>
      </c>
      <c r="K123" s="43">
        <v>1785284.93</v>
      </c>
      <c r="L123" s="43">
        <f t="shared" si="0"/>
        <v>365</v>
      </c>
      <c r="M123" s="43">
        <f t="shared" si="0"/>
        <v>4951613.9000000004</v>
      </c>
      <c r="N123" s="43">
        <v>420</v>
      </c>
      <c r="O123" s="43">
        <v>4193545.87</v>
      </c>
      <c r="P123" s="43">
        <v>25</v>
      </c>
      <c r="Q123" s="43">
        <v>477912.36</v>
      </c>
      <c r="R123" s="43">
        <f t="shared" si="9"/>
        <v>445</v>
      </c>
      <c r="S123" s="43">
        <f t="shared" si="9"/>
        <v>4671458.2300000004</v>
      </c>
      <c r="T123" s="43">
        <f t="shared" si="1"/>
        <v>810</v>
      </c>
      <c r="U123" s="43">
        <f t="shared" si="1"/>
        <v>9623072.1300000008</v>
      </c>
      <c r="V123" s="16"/>
    </row>
    <row r="124" spans="1:22" s="9" customFormat="1" x14ac:dyDescent="0.2">
      <c r="A124" s="33">
        <v>117</v>
      </c>
      <c r="B124" s="54" t="s">
        <v>269</v>
      </c>
      <c r="C124" s="1" t="s">
        <v>270</v>
      </c>
      <c r="D124" s="44"/>
      <c r="E124" s="44"/>
      <c r="F124" s="44"/>
      <c r="G124" s="44"/>
      <c r="H124" s="44">
        <v>387</v>
      </c>
      <c r="I124" s="44">
        <v>421855.1</v>
      </c>
      <c r="J124" s="44">
        <v>1808</v>
      </c>
      <c r="K124" s="44">
        <v>4417051.49</v>
      </c>
      <c r="L124" s="42">
        <f t="shared" si="0"/>
        <v>2195</v>
      </c>
      <c r="M124" s="42">
        <f t="shared" si="0"/>
        <v>4838906.59</v>
      </c>
      <c r="N124" s="44">
        <v>74</v>
      </c>
      <c r="O124" s="44">
        <v>4175756.09</v>
      </c>
      <c r="P124" s="44"/>
      <c r="Q124" s="44"/>
      <c r="R124" s="42">
        <f t="shared" si="9"/>
        <v>74</v>
      </c>
      <c r="S124" s="42">
        <f t="shared" si="9"/>
        <v>4175756.09</v>
      </c>
      <c r="T124" s="42">
        <f t="shared" si="1"/>
        <v>2269</v>
      </c>
      <c r="U124" s="42">
        <f t="shared" si="1"/>
        <v>9014662.6799999997</v>
      </c>
      <c r="V124" s="16"/>
    </row>
    <row r="125" spans="1:22" s="9" customFormat="1" x14ac:dyDescent="0.2">
      <c r="A125" s="30">
        <v>118</v>
      </c>
      <c r="B125" s="31" t="s">
        <v>213</v>
      </c>
      <c r="C125" s="32" t="s">
        <v>214</v>
      </c>
      <c r="D125" s="43">
        <v>1</v>
      </c>
      <c r="E125" s="43">
        <v>2040</v>
      </c>
      <c r="F125" s="43">
        <v>86</v>
      </c>
      <c r="G125" s="43">
        <v>2068691.44</v>
      </c>
      <c r="H125" s="43">
        <v>29</v>
      </c>
      <c r="I125" s="43">
        <v>221899.77</v>
      </c>
      <c r="J125" s="43">
        <v>707</v>
      </c>
      <c r="K125" s="43">
        <v>2035438.45</v>
      </c>
      <c r="L125" s="43">
        <f t="shared" si="0"/>
        <v>823</v>
      </c>
      <c r="M125" s="43">
        <f t="shared" si="0"/>
        <v>4328069.66</v>
      </c>
      <c r="N125" s="43">
        <v>515</v>
      </c>
      <c r="O125" s="43">
        <v>3945663</v>
      </c>
      <c r="P125" s="43">
        <v>23</v>
      </c>
      <c r="Q125" s="43">
        <v>211438.76</v>
      </c>
      <c r="R125" s="43">
        <f t="shared" si="9"/>
        <v>538</v>
      </c>
      <c r="S125" s="43">
        <f t="shared" si="9"/>
        <v>4157101.76</v>
      </c>
      <c r="T125" s="43">
        <f t="shared" si="1"/>
        <v>1361</v>
      </c>
      <c r="U125" s="43">
        <f t="shared" si="1"/>
        <v>8485171.4199999999</v>
      </c>
      <c r="V125" s="16"/>
    </row>
    <row r="126" spans="1:22" s="9" customFormat="1" x14ac:dyDescent="0.2">
      <c r="A126" s="33">
        <v>119</v>
      </c>
      <c r="B126" s="54" t="s">
        <v>243</v>
      </c>
      <c r="C126" s="1" t="s">
        <v>244</v>
      </c>
      <c r="D126" s="44">
        <v>33</v>
      </c>
      <c r="E126" s="44">
        <v>3048689.87</v>
      </c>
      <c r="F126" s="44">
        <v>28</v>
      </c>
      <c r="G126" s="44">
        <v>1452244.7</v>
      </c>
      <c r="H126" s="44">
        <v>19</v>
      </c>
      <c r="I126" s="44">
        <v>214749.44</v>
      </c>
      <c r="J126" s="44">
        <v>46</v>
      </c>
      <c r="K126" s="44">
        <v>271307.58</v>
      </c>
      <c r="L126" s="42">
        <f t="shared" si="0"/>
        <v>126</v>
      </c>
      <c r="M126" s="42">
        <f t="shared" si="0"/>
        <v>4986991.59</v>
      </c>
      <c r="N126" s="44">
        <v>11</v>
      </c>
      <c r="O126" s="44">
        <v>880225.18</v>
      </c>
      <c r="P126" s="44">
        <v>13</v>
      </c>
      <c r="Q126" s="44">
        <v>2556597.1800000002</v>
      </c>
      <c r="R126" s="42">
        <f t="shared" si="9"/>
        <v>24</v>
      </c>
      <c r="S126" s="42">
        <f t="shared" si="9"/>
        <v>3436822.3600000003</v>
      </c>
      <c r="T126" s="42">
        <f t="shared" si="1"/>
        <v>150</v>
      </c>
      <c r="U126" s="42">
        <f t="shared" si="1"/>
        <v>8423813.9499999993</v>
      </c>
      <c r="V126" s="16"/>
    </row>
    <row r="127" spans="1:22" s="9" customFormat="1" x14ac:dyDescent="0.2">
      <c r="A127" s="30">
        <v>120</v>
      </c>
      <c r="B127" s="53" t="s">
        <v>199</v>
      </c>
      <c r="C127" s="32" t="s">
        <v>200</v>
      </c>
      <c r="D127" s="43">
        <v>21</v>
      </c>
      <c r="E127" s="43">
        <v>2027156.98</v>
      </c>
      <c r="F127" s="43">
        <v>16</v>
      </c>
      <c r="G127" s="43">
        <v>207113.64</v>
      </c>
      <c r="H127" s="43">
        <v>16</v>
      </c>
      <c r="I127" s="43">
        <v>454273.91</v>
      </c>
      <c r="J127" s="43">
        <v>50</v>
      </c>
      <c r="K127" s="43">
        <v>1733053.68</v>
      </c>
      <c r="L127" s="43">
        <f t="shared" si="0"/>
        <v>103</v>
      </c>
      <c r="M127" s="43">
        <f t="shared" si="0"/>
        <v>4421598.21</v>
      </c>
      <c r="N127" s="43">
        <v>12</v>
      </c>
      <c r="O127" s="43">
        <v>754881.3</v>
      </c>
      <c r="P127" s="43">
        <v>14</v>
      </c>
      <c r="Q127" s="43">
        <v>2754905.13</v>
      </c>
      <c r="R127" s="43">
        <f t="shared" si="9"/>
        <v>26</v>
      </c>
      <c r="S127" s="43">
        <f t="shared" si="9"/>
        <v>3509786.4299999997</v>
      </c>
      <c r="T127" s="43">
        <f t="shared" si="1"/>
        <v>129</v>
      </c>
      <c r="U127" s="43">
        <f t="shared" si="1"/>
        <v>7931384.6399999997</v>
      </c>
      <c r="V127" s="16"/>
    </row>
    <row r="128" spans="1:22" s="9" customFormat="1" x14ac:dyDescent="0.2">
      <c r="A128" s="33">
        <v>121</v>
      </c>
      <c r="B128" s="54" t="s">
        <v>241</v>
      </c>
      <c r="C128" s="1" t="s">
        <v>242</v>
      </c>
      <c r="D128" s="44">
        <v>7</v>
      </c>
      <c r="E128" s="44">
        <v>421593.79</v>
      </c>
      <c r="F128" s="44">
        <v>9</v>
      </c>
      <c r="G128" s="44">
        <v>1140329.98</v>
      </c>
      <c r="H128" s="44">
        <v>379</v>
      </c>
      <c r="I128" s="44">
        <v>501731.77</v>
      </c>
      <c r="J128" s="44">
        <v>94</v>
      </c>
      <c r="K128" s="44">
        <v>397298.64</v>
      </c>
      <c r="L128" s="42">
        <f t="shared" si="0"/>
        <v>489</v>
      </c>
      <c r="M128" s="42">
        <f t="shared" si="0"/>
        <v>2460954.1800000002</v>
      </c>
      <c r="N128" s="44">
        <v>6</v>
      </c>
      <c r="O128" s="44">
        <v>2920000</v>
      </c>
      <c r="P128" s="44">
        <v>4</v>
      </c>
      <c r="Q128" s="44">
        <v>2297848</v>
      </c>
      <c r="R128" s="42">
        <f t="shared" si="9"/>
        <v>10</v>
      </c>
      <c r="S128" s="42">
        <f t="shared" si="9"/>
        <v>5217848</v>
      </c>
      <c r="T128" s="42">
        <f t="shared" si="1"/>
        <v>499</v>
      </c>
      <c r="U128" s="42">
        <f t="shared" si="1"/>
        <v>7678802.1799999997</v>
      </c>
      <c r="V128" s="16"/>
    </row>
    <row r="129" spans="1:22" s="9" customFormat="1" x14ac:dyDescent="0.2">
      <c r="A129" s="30">
        <v>122</v>
      </c>
      <c r="B129" s="53" t="s">
        <v>307</v>
      </c>
      <c r="C129" s="32" t="s">
        <v>308</v>
      </c>
      <c r="D129" s="43"/>
      <c r="E129" s="43"/>
      <c r="F129" s="43">
        <v>2</v>
      </c>
      <c r="G129" s="43">
        <v>192511.03</v>
      </c>
      <c r="H129" s="43">
        <v>682</v>
      </c>
      <c r="I129" s="43">
        <v>509128.22</v>
      </c>
      <c r="J129" s="43">
        <v>786</v>
      </c>
      <c r="K129" s="43">
        <v>1313946.45</v>
      </c>
      <c r="L129" s="43">
        <f t="shared" si="0"/>
        <v>1470</v>
      </c>
      <c r="M129" s="43">
        <f t="shared" si="0"/>
        <v>2015585.7</v>
      </c>
      <c r="N129" s="43">
        <v>85</v>
      </c>
      <c r="O129" s="43">
        <v>3256079.94</v>
      </c>
      <c r="P129" s="43">
        <v>57</v>
      </c>
      <c r="Q129" s="43">
        <v>2374069</v>
      </c>
      <c r="R129" s="43">
        <f t="shared" si="9"/>
        <v>142</v>
      </c>
      <c r="S129" s="43">
        <f t="shared" si="9"/>
        <v>5630148.9399999995</v>
      </c>
      <c r="T129" s="43">
        <f t="shared" si="1"/>
        <v>1612</v>
      </c>
      <c r="U129" s="43">
        <f t="shared" si="1"/>
        <v>7645734.6399999997</v>
      </c>
      <c r="V129" s="16"/>
    </row>
    <row r="130" spans="1:22" s="9" customFormat="1" x14ac:dyDescent="0.2">
      <c r="A130" s="33">
        <v>123</v>
      </c>
      <c r="B130" s="54" t="s">
        <v>267</v>
      </c>
      <c r="C130" s="1" t="s">
        <v>268</v>
      </c>
      <c r="D130" s="44">
        <v>2</v>
      </c>
      <c r="E130" s="44">
        <v>13584.35</v>
      </c>
      <c r="F130" s="44">
        <v>17</v>
      </c>
      <c r="G130" s="44">
        <v>338305.11</v>
      </c>
      <c r="H130" s="44">
        <v>45</v>
      </c>
      <c r="I130" s="44">
        <v>1379991.66</v>
      </c>
      <c r="J130" s="44">
        <v>84</v>
      </c>
      <c r="K130" s="44">
        <v>2492896.7799999998</v>
      </c>
      <c r="L130" s="42">
        <f t="shared" si="0"/>
        <v>148</v>
      </c>
      <c r="M130" s="42">
        <f t="shared" si="0"/>
        <v>4224777.8999999994</v>
      </c>
      <c r="N130" s="44">
        <v>79</v>
      </c>
      <c r="O130" s="44">
        <v>2413940.52</v>
      </c>
      <c r="P130" s="44">
        <v>27</v>
      </c>
      <c r="Q130" s="44">
        <v>985078.7</v>
      </c>
      <c r="R130" s="42">
        <f t="shared" si="9"/>
        <v>106</v>
      </c>
      <c r="S130" s="42">
        <f t="shared" si="9"/>
        <v>3399019.2199999997</v>
      </c>
      <c r="T130" s="42">
        <f t="shared" si="1"/>
        <v>254</v>
      </c>
      <c r="U130" s="42">
        <f t="shared" si="1"/>
        <v>7623797.1199999992</v>
      </c>
      <c r="V130" s="16"/>
    </row>
    <row r="131" spans="1:22" s="9" customFormat="1" x14ac:dyDescent="0.2">
      <c r="A131" s="30">
        <v>124</v>
      </c>
      <c r="B131" s="53" t="s">
        <v>255</v>
      </c>
      <c r="C131" s="32" t="s">
        <v>371</v>
      </c>
      <c r="D131" s="43">
        <v>2</v>
      </c>
      <c r="E131" s="43">
        <v>71260</v>
      </c>
      <c r="F131" s="43">
        <v>21</v>
      </c>
      <c r="G131" s="43">
        <v>818603.38</v>
      </c>
      <c r="H131" s="43">
        <v>51</v>
      </c>
      <c r="I131" s="43">
        <v>280060.06</v>
      </c>
      <c r="J131" s="43">
        <v>106</v>
      </c>
      <c r="K131" s="43">
        <v>2483308.11</v>
      </c>
      <c r="L131" s="43">
        <f t="shared" si="0"/>
        <v>180</v>
      </c>
      <c r="M131" s="43">
        <f t="shared" si="0"/>
        <v>3653231.55</v>
      </c>
      <c r="N131" s="43">
        <v>82</v>
      </c>
      <c r="O131" s="43">
        <v>3174428.34</v>
      </c>
      <c r="P131" s="43">
        <v>57</v>
      </c>
      <c r="Q131" s="43">
        <v>503427.48</v>
      </c>
      <c r="R131" s="43">
        <f t="shared" si="9"/>
        <v>139</v>
      </c>
      <c r="S131" s="43">
        <f t="shared" si="9"/>
        <v>3677855.82</v>
      </c>
      <c r="T131" s="43">
        <f t="shared" si="1"/>
        <v>319</v>
      </c>
      <c r="U131" s="43">
        <f t="shared" si="1"/>
        <v>7331087.3699999992</v>
      </c>
      <c r="V131" s="16"/>
    </row>
    <row r="132" spans="1:22" s="9" customFormat="1" x14ac:dyDescent="0.2">
      <c r="A132" s="33">
        <v>125</v>
      </c>
      <c r="B132" s="54" t="s">
        <v>221</v>
      </c>
      <c r="C132" s="1" t="s">
        <v>222</v>
      </c>
      <c r="D132" s="44">
        <v>5</v>
      </c>
      <c r="E132" s="44">
        <v>156048.65</v>
      </c>
      <c r="F132" s="44">
        <v>25</v>
      </c>
      <c r="G132" s="44">
        <v>370164.75</v>
      </c>
      <c r="H132" s="44">
        <v>63</v>
      </c>
      <c r="I132" s="44">
        <v>910059.6</v>
      </c>
      <c r="J132" s="44">
        <v>340</v>
      </c>
      <c r="K132" s="44">
        <v>2799696.73</v>
      </c>
      <c r="L132" s="42">
        <f t="shared" si="0"/>
        <v>433</v>
      </c>
      <c r="M132" s="42">
        <f t="shared" si="0"/>
        <v>4235969.7300000004</v>
      </c>
      <c r="N132" s="44">
        <v>99</v>
      </c>
      <c r="O132" s="44">
        <v>2488522.7799999998</v>
      </c>
      <c r="P132" s="44">
        <v>17</v>
      </c>
      <c r="Q132" s="44">
        <v>392002.68</v>
      </c>
      <c r="R132" s="42">
        <f t="shared" si="9"/>
        <v>116</v>
      </c>
      <c r="S132" s="42">
        <f t="shared" si="9"/>
        <v>2880525.46</v>
      </c>
      <c r="T132" s="42">
        <f t="shared" si="1"/>
        <v>549</v>
      </c>
      <c r="U132" s="42">
        <f t="shared" si="1"/>
        <v>7116495.1900000004</v>
      </c>
      <c r="V132" s="16"/>
    </row>
    <row r="133" spans="1:22" s="9" customFormat="1" x14ac:dyDescent="0.2">
      <c r="A133" s="30">
        <v>126</v>
      </c>
      <c r="B133" s="53" t="s">
        <v>273</v>
      </c>
      <c r="C133" s="32" t="s">
        <v>274</v>
      </c>
      <c r="D133" s="43"/>
      <c r="E133" s="43"/>
      <c r="F133" s="43">
        <v>25</v>
      </c>
      <c r="G133" s="43">
        <v>486395.37</v>
      </c>
      <c r="H133" s="43">
        <v>162</v>
      </c>
      <c r="I133" s="43">
        <v>321124.11</v>
      </c>
      <c r="J133" s="43">
        <v>448</v>
      </c>
      <c r="K133" s="43">
        <v>3208419.56</v>
      </c>
      <c r="L133" s="43">
        <f t="shared" si="0"/>
        <v>635</v>
      </c>
      <c r="M133" s="43">
        <f t="shared" si="0"/>
        <v>4015939.04</v>
      </c>
      <c r="N133" s="43">
        <v>218</v>
      </c>
      <c r="O133" s="43">
        <v>3064148.74</v>
      </c>
      <c r="P133" s="43"/>
      <c r="Q133" s="43"/>
      <c r="R133" s="43">
        <f t="shared" si="9"/>
        <v>218</v>
      </c>
      <c r="S133" s="43">
        <f t="shared" si="9"/>
        <v>3064148.74</v>
      </c>
      <c r="T133" s="43">
        <f t="shared" si="1"/>
        <v>853</v>
      </c>
      <c r="U133" s="43">
        <f t="shared" si="1"/>
        <v>7080087.7800000003</v>
      </c>
      <c r="V133" s="16"/>
    </row>
    <row r="134" spans="1:22" s="9" customFormat="1" x14ac:dyDescent="0.2">
      <c r="A134" s="33">
        <v>127</v>
      </c>
      <c r="B134" s="54" t="s">
        <v>237</v>
      </c>
      <c r="C134" s="1" t="s">
        <v>238</v>
      </c>
      <c r="D134" s="44"/>
      <c r="E134" s="44"/>
      <c r="F134" s="44">
        <v>50</v>
      </c>
      <c r="G134" s="44">
        <v>2813355.24</v>
      </c>
      <c r="H134" s="44">
        <v>11</v>
      </c>
      <c r="I134" s="44">
        <v>4900.25</v>
      </c>
      <c r="J134" s="44">
        <v>242</v>
      </c>
      <c r="K134" s="44">
        <v>620724.61</v>
      </c>
      <c r="L134" s="42">
        <f t="shared" si="0"/>
        <v>303</v>
      </c>
      <c r="M134" s="42">
        <f t="shared" si="0"/>
        <v>3438980.1</v>
      </c>
      <c r="N134" s="44">
        <v>139</v>
      </c>
      <c r="O134" s="44">
        <v>3352386.62</v>
      </c>
      <c r="P134" s="44"/>
      <c r="Q134" s="44"/>
      <c r="R134" s="42">
        <f t="shared" si="9"/>
        <v>139</v>
      </c>
      <c r="S134" s="42">
        <f t="shared" si="9"/>
        <v>3352386.62</v>
      </c>
      <c r="T134" s="42">
        <f t="shared" si="1"/>
        <v>442</v>
      </c>
      <c r="U134" s="42">
        <f t="shared" si="1"/>
        <v>6791366.7200000007</v>
      </c>
      <c r="V134" s="16"/>
    </row>
    <row r="135" spans="1:22" s="9" customFormat="1" x14ac:dyDescent="0.2">
      <c r="A135" s="30">
        <v>128</v>
      </c>
      <c r="B135" s="53" t="s">
        <v>265</v>
      </c>
      <c r="C135" s="32" t="s">
        <v>266</v>
      </c>
      <c r="D135" s="43">
        <v>1</v>
      </c>
      <c r="E135" s="43">
        <v>1031.75</v>
      </c>
      <c r="F135" s="43">
        <v>33</v>
      </c>
      <c r="G135" s="43">
        <v>622393.63</v>
      </c>
      <c r="H135" s="43">
        <v>24</v>
      </c>
      <c r="I135" s="43">
        <v>257353.98</v>
      </c>
      <c r="J135" s="43">
        <v>612</v>
      </c>
      <c r="K135" s="43">
        <v>2729193.53</v>
      </c>
      <c r="L135" s="43">
        <f t="shared" si="0"/>
        <v>670</v>
      </c>
      <c r="M135" s="43">
        <f t="shared" si="0"/>
        <v>3609972.8899999997</v>
      </c>
      <c r="N135" s="43">
        <v>178</v>
      </c>
      <c r="O135" s="43">
        <v>3051136.38</v>
      </c>
      <c r="P135" s="43">
        <v>1</v>
      </c>
      <c r="Q135" s="43">
        <v>95840</v>
      </c>
      <c r="R135" s="43">
        <f t="shared" si="9"/>
        <v>179</v>
      </c>
      <c r="S135" s="43">
        <f t="shared" si="9"/>
        <v>3146976.38</v>
      </c>
      <c r="T135" s="43">
        <f t="shared" si="1"/>
        <v>849</v>
      </c>
      <c r="U135" s="43">
        <f t="shared" si="1"/>
        <v>6756949.2699999996</v>
      </c>
      <c r="V135" s="16"/>
    </row>
    <row r="136" spans="1:22" s="9" customFormat="1" x14ac:dyDescent="0.2">
      <c r="A136" s="33">
        <v>129</v>
      </c>
      <c r="B136" s="54" t="s">
        <v>263</v>
      </c>
      <c r="C136" s="1" t="s">
        <v>264</v>
      </c>
      <c r="D136" s="44">
        <v>15</v>
      </c>
      <c r="E136" s="44">
        <v>368149.65</v>
      </c>
      <c r="F136" s="44">
        <v>18</v>
      </c>
      <c r="G136" s="44">
        <v>221364.97</v>
      </c>
      <c r="H136" s="44">
        <v>35</v>
      </c>
      <c r="I136" s="44">
        <v>597092.39</v>
      </c>
      <c r="J136" s="44">
        <v>219</v>
      </c>
      <c r="K136" s="44">
        <v>2526640.39</v>
      </c>
      <c r="L136" s="42">
        <f t="shared" si="0"/>
        <v>287</v>
      </c>
      <c r="M136" s="42">
        <f t="shared" si="0"/>
        <v>3713247.4000000004</v>
      </c>
      <c r="N136" s="44">
        <v>120</v>
      </c>
      <c r="O136" s="44">
        <v>2353778.04</v>
      </c>
      <c r="P136" s="44">
        <v>25</v>
      </c>
      <c r="Q136" s="44">
        <v>573026.54</v>
      </c>
      <c r="R136" s="42">
        <f t="shared" si="9"/>
        <v>145</v>
      </c>
      <c r="S136" s="42">
        <f t="shared" si="9"/>
        <v>2926804.58</v>
      </c>
      <c r="T136" s="42">
        <f t="shared" si="1"/>
        <v>432</v>
      </c>
      <c r="U136" s="42">
        <f t="shared" si="1"/>
        <v>6640051.9800000004</v>
      </c>
      <c r="V136" s="16"/>
    </row>
    <row r="137" spans="1:22" s="9" customFormat="1" x14ac:dyDescent="0.2">
      <c r="A137" s="30">
        <v>130</v>
      </c>
      <c r="B137" s="53" t="s">
        <v>319</v>
      </c>
      <c r="C137" s="32" t="s">
        <v>320</v>
      </c>
      <c r="D137" s="43">
        <v>13</v>
      </c>
      <c r="E137" s="43">
        <v>138604.81</v>
      </c>
      <c r="F137" s="43">
        <v>18</v>
      </c>
      <c r="G137" s="43">
        <v>444155.67</v>
      </c>
      <c r="H137" s="43">
        <v>7</v>
      </c>
      <c r="I137" s="43">
        <v>74336.800000000003</v>
      </c>
      <c r="J137" s="43">
        <v>63</v>
      </c>
      <c r="K137" s="43">
        <v>2563244.62</v>
      </c>
      <c r="L137" s="43">
        <f t="shared" si="0"/>
        <v>101</v>
      </c>
      <c r="M137" s="43">
        <f t="shared" si="0"/>
        <v>3220341.9</v>
      </c>
      <c r="N137" s="43">
        <v>47</v>
      </c>
      <c r="O137" s="43">
        <v>2908230.42</v>
      </c>
      <c r="P137" s="43">
        <v>19</v>
      </c>
      <c r="Q137" s="43">
        <v>198205.9</v>
      </c>
      <c r="R137" s="43">
        <f t="shared" si="9"/>
        <v>66</v>
      </c>
      <c r="S137" s="43">
        <f t="shared" si="9"/>
        <v>3106436.32</v>
      </c>
      <c r="T137" s="43">
        <f t="shared" si="1"/>
        <v>167</v>
      </c>
      <c r="U137" s="43">
        <f t="shared" si="1"/>
        <v>6326778.2199999997</v>
      </c>
      <c r="V137" s="16"/>
    </row>
    <row r="138" spans="1:22" s="9" customFormat="1" x14ac:dyDescent="0.2">
      <c r="A138" s="33">
        <v>131</v>
      </c>
      <c r="B138" s="54" t="s">
        <v>275</v>
      </c>
      <c r="C138" s="1" t="s">
        <v>276</v>
      </c>
      <c r="D138" s="44"/>
      <c r="E138" s="44"/>
      <c r="F138" s="44"/>
      <c r="G138" s="44"/>
      <c r="H138" s="44">
        <v>112</v>
      </c>
      <c r="I138" s="44">
        <v>205352.07</v>
      </c>
      <c r="J138" s="44">
        <v>309</v>
      </c>
      <c r="K138" s="44">
        <v>3143222.62</v>
      </c>
      <c r="L138" s="42">
        <f t="shared" si="0"/>
        <v>421</v>
      </c>
      <c r="M138" s="42">
        <f t="shared" si="0"/>
        <v>3348574.69</v>
      </c>
      <c r="N138" s="44">
        <v>252</v>
      </c>
      <c r="O138" s="44">
        <v>2725080.9</v>
      </c>
      <c r="P138" s="44"/>
      <c r="Q138" s="44"/>
      <c r="R138" s="42">
        <f t="shared" si="9"/>
        <v>252</v>
      </c>
      <c r="S138" s="42">
        <f t="shared" si="9"/>
        <v>2725080.9</v>
      </c>
      <c r="T138" s="42">
        <f t="shared" si="1"/>
        <v>673</v>
      </c>
      <c r="U138" s="42">
        <f t="shared" si="1"/>
        <v>6073655.5899999999</v>
      </c>
      <c r="V138" s="16"/>
    </row>
    <row r="139" spans="1:22" s="9" customFormat="1" x14ac:dyDescent="0.2">
      <c r="A139" s="30">
        <v>132</v>
      </c>
      <c r="B139" s="53" t="s">
        <v>293</v>
      </c>
      <c r="C139" s="32" t="s">
        <v>294</v>
      </c>
      <c r="D139" s="43"/>
      <c r="E139" s="43"/>
      <c r="F139" s="43"/>
      <c r="G139" s="43"/>
      <c r="H139" s="43">
        <v>33</v>
      </c>
      <c r="I139" s="43">
        <v>71415.600000000006</v>
      </c>
      <c r="J139" s="43">
        <v>325</v>
      </c>
      <c r="K139" s="43">
        <v>3009900.42</v>
      </c>
      <c r="L139" s="43">
        <f t="shared" si="0"/>
        <v>358</v>
      </c>
      <c r="M139" s="43">
        <f t="shared" si="0"/>
        <v>3081316.02</v>
      </c>
      <c r="N139" s="43">
        <v>409</v>
      </c>
      <c r="O139" s="43">
        <v>2740885</v>
      </c>
      <c r="P139" s="43">
        <v>1</v>
      </c>
      <c r="Q139" s="43">
        <v>15279.1</v>
      </c>
      <c r="R139" s="43">
        <f t="shared" ref="R139:S179" si="10">N139+P139</f>
        <v>410</v>
      </c>
      <c r="S139" s="43">
        <f t="shared" si="10"/>
        <v>2756164.1</v>
      </c>
      <c r="T139" s="43">
        <f t="shared" si="1"/>
        <v>768</v>
      </c>
      <c r="U139" s="43">
        <f t="shared" si="1"/>
        <v>5837480.1200000001</v>
      </c>
      <c r="V139" s="16"/>
    </row>
    <row r="140" spans="1:22" s="9" customFormat="1" x14ac:dyDescent="0.2">
      <c r="A140" s="33">
        <v>133</v>
      </c>
      <c r="B140" s="54" t="s">
        <v>283</v>
      </c>
      <c r="C140" s="1" t="s">
        <v>284</v>
      </c>
      <c r="D140" s="44"/>
      <c r="E140" s="44"/>
      <c r="F140" s="44"/>
      <c r="G140" s="44"/>
      <c r="H140" s="44">
        <v>130</v>
      </c>
      <c r="I140" s="44">
        <v>394219.64</v>
      </c>
      <c r="J140" s="44">
        <v>421</v>
      </c>
      <c r="K140" s="44">
        <v>2936400.11</v>
      </c>
      <c r="L140" s="42">
        <f t="shared" si="0"/>
        <v>551</v>
      </c>
      <c r="M140" s="42">
        <f t="shared" ref="M140:M179" si="11">K140+I140+G140+E140</f>
        <v>3330619.75</v>
      </c>
      <c r="N140" s="44">
        <v>126</v>
      </c>
      <c r="O140" s="44">
        <v>2339739.41</v>
      </c>
      <c r="P140" s="44"/>
      <c r="Q140" s="44"/>
      <c r="R140" s="42">
        <f t="shared" si="10"/>
        <v>126</v>
      </c>
      <c r="S140" s="42">
        <f t="shared" si="10"/>
        <v>2339739.41</v>
      </c>
      <c r="T140" s="42">
        <f t="shared" si="1"/>
        <v>677</v>
      </c>
      <c r="U140" s="42">
        <f t="shared" ref="U140:U179" si="12">S140+M140</f>
        <v>5670359.1600000001</v>
      </c>
      <c r="V140" s="16"/>
    </row>
    <row r="141" spans="1:22" s="9" customFormat="1" x14ac:dyDescent="0.2">
      <c r="A141" s="30">
        <v>134</v>
      </c>
      <c r="B141" s="53" t="s">
        <v>231</v>
      </c>
      <c r="C141" s="32" t="s">
        <v>232</v>
      </c>
      <c r="D141" s="43">
        <v>35</v>
      </c>
      <c r="E141" s="43">
        <v>2066851.16</v>
      </c>
      <c r="F141" s="43">
        <v>2</v>
      </c>
      <c r="G141" s="43">
        <v>64296.480000000003</v>
      </c>
      <c r="H141" s="43">
        <v>14</v>
      </c>
      <c r="I141" s="43">
        <v>270219.24</v>
      </c>
      <c r="J141" s="43">
        <v>178</v>
      </c>
      <c r="K141" s="43">
        <v>720523.29</v>
      </c>
      <c r="L141" s="43">
        <f t="shared" ref="L141:L179" si="13">J141+H141+F141+D141</f>
        <v>229</v>
      </c>
      <c r="M141" s="43">
        <f t="shared" si="11"/>
        <v>3121890.17</v>
      </c>
      <c r="N141" s="43">
        <v>18</v>
      </c>
      <c r="O141" s="43">
        <v>419217.22</v>
      </c>
      <c r="P141" s="43">
        <v>32</v>
      </c>
      <c r="Q141" s="43">
        <v>2103800.86</v>
      </c>
      <c r="R141" s="43">
        <f t="shared" si="10"/>
        <v>50</v>
      </c>
      <c r="S141" s="43">
        <f t="shared" si="10"/>
        <v>2523018.08</v>
      </c>
      <c r="T141" s="43">
        <f t="shared" ref="T141:T179" si="14">R141+L141</f>
        <v>279</v>
      </c>
      <c r="U141" s="43">
        <f t="shared" si="12"/>
        <v>5644908.25</v>
      </c>
      <c r="V141" s="16"/>
    </row>
    <row r="142" spans="1:22" s="9" customFormat="1" x14ac:dyDescent="0.2">
      <c r="A142" s="33">
        <v>135</v>
      </c>
      <c r="B142" s="54" t="s">
        <v>315</v>
      </c>
      <c r="C142" s="1" t="s">
        <v>316</v>
      </c>
      <c r="D142" s="44"/>
      <c r="E142" s="44"/>
      <c r="F142" s="44">
        <v>4</v>
      </c>
      <c r="G142" s="44">
        <v>53327.5</v>
      </c>
      <c r="H142" s="44">
        <v>19</v>
      </c>
      <c r="I142" s="44">
        <v>13788.97</v>
      </c>
      <c r="J142" s="44">
        <v>329</v>
      </c>
      <c r="K142" s="44">
        <v>2628560.62</v>
      </c>
      <c r="L142" s="42">
        <f t="shared" si="13"/>
        <v>352</v>
      </c>
      <c r="M142" s="42">
        <f t="shared" si="11"/>
        <v>2695677.0900000003</v>
      </c>
      <c r="N142" s="44">
        <v>240</v>
      </c>
      <c r="O142" s="44">
        <v>2680143.81</v>
      </c>
      <c r="P142" s="44">
        <v>8</v>
      </c>
      <c r="Q142" s="44">
        <v>225140.07</v>
      </c>
      <c r="R142" s="42">
        <f t="shared" si="10"/>
        <v>248</v>
      </c>
      <c r="S142" s="42">
        <f t="shared" si="10"/>
        <v>2905283.88</v>
      </c>
      <c r="T142" s="42">
        <f t="shared" si="14"/>
        <v>600</v>
      </c>
      <c r="U142" s="42">
        <f t="shared" si="12"/>
        <v>5600960.9700000007</v>
      </c>
      <c r="V142" s="16"/>
    </row>
    <row r="143" spans="1:22" s="9" customFormat="1" x14ac:dyDescent="0.2">
      <c r="A143" s="30">
        <v>136</v>
      </c>
      <c r="B143" s="53" t="s">
        <v>277</v>
      </c>
      <c r="C143" s="32" t="s">
        <v>278</v>
      </c>
      <c r="D143" s="43"/>
      <c r="E143" s="43"/>
      <c r="F143" s="43">
        <v>4</v>
      </c>
      <c r="G143" s="43">
        <v>25587</v>
      </c>
      <c r="H143" s="43">
        <v>181</v>
      </c>
      <c r="I143" s="43">
        <v>1129434.6599999999</v>
      </c>
      <c r="J143" s="43">
        <v>376</v>
      </c>
      <c r="K143" s="43">
        <v>2683714.5</v>
      </c>
      <c r="L143" s="43">
        <f t="shared" si="13"/>
        <v>561</v>
      </c>
      <c r="M143" s="43">
        <f t="shared" si="11"/>
        <v>3838736.16</v>
      </c>
      <c r="N143" s="43">
        <v>179</v>
      </c>
      <c r="O143" s="43">
        <v>1604649.37</v>
      </c>
      <c r="P143" s="43">
        <v>4</v>
      </c>
      <c r="Q143" s="43">
        <v>38915.480000000003</v>
      </c>
      <c r="R143" s="43">
        <f t="shared" si="10"/>
        <v>183</v>
      </c>
      <c r="S143" s="43">
        <f t="shared" si="10"/>
        <v>1643564.85</v>
      </c>
      <c r="T143" s="43">
        <f t="shared" si="14"/>
        <v>744</v>
      </c>
      <c r="U143" s="43">
        <f t="shared" si="12"/>
        <v>5482301.0099999998</v>
      </c>
      <c r="V143" s="16"/>
    </row>
    <row r="144" spans="1:22" s="9" customFormat="1" x14ac:dyDescent="0.2">
      <c r="A144" s="33">
        <v>137</v>
      </c>
      <c r="B144" s="54" t="s">
        <v>303</v>
      </c>
      <c r="C144" s="1" t="s">
        <v>304</v>
      </c>
      <c r="D144" s="44">
        <v>19</v>
      </c>
      <c r="E144" s="44">
        <v>75630.259999999995</v>
      </c>
      <c r="F144" s="44">
        <v>22</v>
      </c>
      <c r="G144" s="44">
        <v>465230.13</v>
      </c>
      <c r="H144" s="44">
        <v>108</v>
      </c>
      <c r="I144" s="44">
        <v>1443358.83</v>
      </c>
      <c r="J144" s="44">
        <v>620</v>
      </c>
      <c r="K144" s="44">
        <v>1437570.99</v>
      </c>
      <c r="L144" s="42">
        <f t="shared" si="13"/>
        <v>769</v>
      </c>
      <c r="M144" s="42">
        <f t="shared" si="11"/>
        <v>3421790.21</v>
      </c>
      <c r="N144" s="44">
        <v>94</v>
      </c>
      <c r="O144" s="44">
        <v>1134869.3400000001</v>
      </c>
      <c r="P144" s="44">
        <v>11</v>
      </c>
      <c r="Q144" s="44">
        <v>789446.58</v>
      </c>
      <c r="R144" s="42">
        <f t="shared" si="10"/>
        <v>105</v>
      </c>
      <c r="S144" s="42">
        <f t="shared" si="10"/>
        <v>1924315.92</v>
      </c>
      <c r="T144" s="42">
        <f t="shared" si="14"/>
        <v>874</v>
      </c>
      <c r="U144" s="42">
        <f t="shared" si="12"/>
        <v>5346106.13</v>
      </c>
      <c r="V144" s="16"/>
    </row>
    <row r="145" spans="1:22" s="9" customFormat="1" x14ac:dyDescent="0.2">
      <c r="A145" s="30">
        <v>138</v>
      </c>
      <c r="B145" s="53" t="s">
        <v>285</v>
      </c>
      <c r="C145" s="32" t="s">
        <v>286</v>
      </c>
      <c r="D145" s="43"/>
      <c r="E145" s="43"/>
      <c r="F145" s="43"/>
      <c r="G145" s="43"/>
      <c r="H145" s="43">
        <v>148</v>
      </c>
      <c r="I145" s="43">
        <v>376776.3</v>
      </c>
      <c r="J145" s="43">
        <v>375</v>
      </c>
      <c r="K145" s="43">
        <v>2451358.1</v>
      </c>
      <c r="L145" s="43">
        <f t="shared" si="13"/>
        <v>523</v>
      </c>
      <c r="M145" s="43">
        <f t="shared" si="11"/>
        <v>2828134.3999999999</v>
      </c>
      <c r="N145" s="43">
        <v>171</v>
      </c>
      <c r="O145" s="43">
        <v>1983441.99</v>
      </c>
      <c r="P145" s="43"/>
      <c r="Q145" s="43"/>
      <c r="R145" s="43">
        <f t="shared" si="10"/>
        <v>171</v>
      </c>
      <c r="S145" s="43">
        <f t="shared" si="10"/>
        <v>1983441.99</v>
      </c>
      <c r="T145" s="43">
        <f t="shared" si="14"/>
        <v>694</v>
      </c>
      <c r="U145" s="43">
        <f t="shared" si="12"/>
        <v>4811576.3899999997</v>
      </c>
      <c r="V145" s="16"/>
    </row>
    <row r="146" spans="1:22" s="9" customFormat="1" x14ac:dyDescent="0.2">
      <c r="A146" s="33">
        <v>139</v>
      </c>
      <c r="B146" s="54" t="s">
        <v>260</v>
      </c>
      <c r="C146" s="1" t="s">
        <v>372</v>
      </c>
      <c r="D146" s="44"/>
      <c r="E146" s="44"/>
      <c r="F146" s="44"/>
      <c r="G146" s="44"/>
      <c r="H146" s="44">
        <v>19</v>
      </c>
      <c r="I146" s="44">
        <v>576173.14</v>
      </c>
      <c r="J146" s="44">
        <v>13</v>
      </c>
      <c r="K146" s="44">
        <v>1823467.47</v>
      </c>
      <c r="L146" s="44">
        <f t="shared" si="13"/>
        <v>32</v>
      </c>
      <c r="M146" s="44">
        <f t="shared" si="11"/>
        <v>2399640.61</v>
      </c>
      <c r="N146" s="44">
        <v>3</v>
      </c>
      <c r="O146" s="44">
        <v>1789920</v>
      </c>
      <c r="P146" s="44">
        <v>3</v>
      </c>
      <c r="Q146" s="44">
        <v>500000</v>
      </c>
      <c r="R146" s="42">
        <f t="shared" si="10"/>
        <v>6</v>
      </c>
      <c r="S146" s="42">
        <f t="shared" si="10"/>
        <v>2289920</v>
      </c>
      <c r="T146" s="44">
        <f t="shared" si="14"/>
        <v>38</v>
      </c>
      <c r="U146" s="44">
        <f t="shared" si="12"/>
        <v>4689560.6099999994</v>
      </c>
      <c r="V146" s="16"/>
    </row>
    <row r="147" spans="1:22" s="9" customFormat="1" x14ac:dyDescent="0.2">
      <c r="A147" s="30">
        <v>140</v>
      </c>
      <c r="B147" s="53" t="s">
        <v>335</v>
      </c>
      <c r="C147" s="32" t="s">
        <v>336</v>
      </c>
      <c r="D147" s="43">
        <v>3</v>
      </c>
      <c r="E147" s="43">
        <v>66744</v>
      </c>
      <c r="F147" s="43">
        <v>27</v>
      </c>
      <c r="G147" s="43">
        <v>248175.54</v>
      </c>
      <c r="H147" s="43">
        <v>53</v>
      </c>
      <c r="I147" s="43">
        <v>31469.07</v>
      </c>
      <c r="J147" s="43">
        <v>1138</v>
      </c>
      <c r="K147" s="43">
        <v>2080242.46</v>
      </c>
      <c r="L147" s="43">
        <f t="shared" si="13"/>
        <v>1221</v>
      </c>
      <c r="M147" s="43">
        <f t="shared" si="11"/>
        <v>2426631.0699999998</v>
      </c>
      <c r="N147" s="43">
        <v>539</v>
      </c>
      <c r="O147" s="43">
        <v>2153563.88</v>
      </c>
      <c r="P147" s="43">
        <v>5</v>
      </c>
      <c r="Q147" s="43">
        <v>70465.009999999995</v>
      </c>
      <c r="R147" s="43">
        <f t="shared" si="10"/>
        <v>544</v>
      </c>
      <c r="S147" s="43">
        <f t="shared" si="10"/>
        <v>2224028.8899999997</v>
      </c>
      <c r="T147" s="43">
        <f t="shared" si="14"/>
        <v>1765</v>
      </c>
      <c r="U147" s="43">
        <f t="shared" si="12"/>
        <v>4650659.959999999</v>
      </c>
      <c r="V147" s="16"/>
    </row>
    <row r="148" spans="1:22" s="9" customFormat="1" x14ac:dyDescent="0.2">
      <c r="A148" s="33">
        <v>141</v>
      </c>
      <c r="B148" s="54" t="s">
        <v>289</v>
      </c>
      <c r="C148" s="1" t="s">
        <v>290</v>
      </c>
      <c r="D148" s="44"/>
      <c r="E148" s="44"/>
      <c r="F148" s="44">
        <v>3</v>
      </c>
      <c r="G148" s="44">
        <v>19441.259999999998</v>
      </c>
      <c r="H148" s="44">
        <v>305</v>
      </c>
      <c r="I148" s="44">
        <v>157093.37</v>
      </c>
      <c r="J148" s="44">
        <v>2009</v>
      </c>
      <c r="K148" s="44">
        <v>2249654.29</v>
      </c>
      <c r="L148" s="42">
        <f t="shared" si="13"/>
        <v>2317</v>
      </c>
      <c r="M148" s="42">
        <f t="shared" si="11"/>
        <v>2426188.92</v>
      </c>
      <c r="N148" s="44">
        <v>106</v>
      </c>
      <c r="O148" s="44">
        <v>2021461.22</v>
      </c>
      <c r="P148" s="44">
        <v>1</v>
      </c>
      <c r="Q148" s="44">
        <v>12919.5</v>
      </c>
      <c r="R148" s="42">
        <f t="shared" si="10"/>
        <v>107</v>
      </c>
      <c r="S148" s="42">
        <f t="shared" si="10"/>
        <v>2034380.72</v>
      </c>
      <c r="T148" s="42">
        <f t="shared" si="14"/>
        <v>2424</v>
      </c>
      <c r="U148" s="42">
        <f t="shared" si="12"/>
        <v>4460569.6399999997</v>
      </c>
      <c r="V148" s="16"/>
    </row>
    <row r="149" spans="1:22" s="9" customFormat="1" x14ac:dyDescent="0.2">
      <c r="A149" s="30">
        <v>142</v>
      </c>
      <c r="B149" s="31" t="s">
        <v>291</v>
      </c>
      <c r="C149" s="32" t="s">
        <v>292</v>
      </c>
      <c r="D149" s="43"/>
      <c r="E149" s="43"/>
      <c r="F149" s="43">
        <v>9</v>
      </c>
      <c r="G149" s="43">
        <v>38918.879999999997</v>
      </c>
      <c r="H149" s="43">
        <v>62</v>
      </c>
      <c r="I149" s="43">
        <v>125736.6</v>
      </c>
      <c r="J149" s="43">
        <v>1059</v>
      </c>
      <c r="K149" s="43">
        <v>1942274.64</v>
      </c>
      <c r="L149" s="43">
        <f t="shared" si="13"/>
        <v>1130</v>
      </c>
      <c r="M149" s="43">
        <f t="shared" si="11"/>
        <v>2106930.12</v>
      </c>
      <c r="N149" s="43">
        <v>308</v>
      </c>
      <c r="O149" s="43">
        <v>1751008.09</v>
      </c>
      <c r="P149" s="43"/>
      <c r="Q149" s="43"/>
      <c r="R149" s="43">
        <f t="shared" si="10"/>
        <v>308</v>
      </c>
      <c r="S149" s="43">
        <f t="shared" si="10"/>
        <v>1751008.09</v>
      </c>
      <c r="T149" s="43">
        <f t="shared" si="14"/>
        <v>1438</v>
      </c>
      <c r="U149" s="43">
        <f t="shared" si="12"/>
        <v>3857938.21</v>
      </c>
      <c r="V149" s="16"/>
    </row>
    <row r="150" spans="1:22" s="9" customFormat="1" x14ac:dyDescent="0.2">
      <c r="A150" s="33">
        <v>143</v>
      </c>
      <c r="B150" s="54" t="s">
        <v>309</v>
      </c>
      <c r="C150" s="1" t="s">
        <v>310</v>
      </c>
      <c r="D150" s="44"/>
      <c r="E150" s="44"/>
      <c r="F150" s="44"/>
      <c r="G150" s="44"/>
      <c r="H150" s="44">
        <v>19</v>
      </c>
      <c r="I150" s="44">
        <v>18507.11</v>
      </c>
      <c r="J150" s="44">
        <v>284</v>
      </c>
      <c r="K150" s="44">
        <v>1939825.03</v>
      </c>
      <c r="L150" s="42">
        <f t="shared" si="13"/>
        <v>303</v>
      </c>
      <c r="M150" s="42">
        <f t="shared" si="11"/>
        <v>1958332.1400000001</v>
      </c>
      <c r="N150" s="44">
        <v>276</v>
      </c>
      <c r="O150" s="44">
        <v>1832804.89</v>
      </c>
      <c r="P150" s="44">
        <v>7</v>
      </c>
      <c r="Q150" s="44">
        <v>7158.93</v>
      </c>
      <c r="R150" s="42">
        <f t="shared" si="10"/>
        <v>283</v>
      </c>
      <c r="S150" s="42">
        <f t="shared" si="10"/>
        <v>1839963.8199999998</v>
      </c>
      <c r="T150" s="42">
        <f t="shared" si="14"/>
        <v>586</v>
      </c>
      <c r="U150" s="42">
        <f t="shared" si="12"/>
        <v>3798295.96</v>
      </c>
      <c r="V150" s="16"/>
    </row>
    <row r="151" spans="1:22" s="9" customFormat="1" x14ac:dyDescent="0.2">
      <c r="A151" s="30">
        <v>144</v>
      </c>
      <c r="B151" s="53" t="s">
        <v>305</v>
      </c>
      <c r="C151" s="32" t="s">
        <v>306</v>
      </c>
      <c r="D151" s="43"/>
      <c r="E151" s="43"/>
      <c r="F151" s="43"/>
      <c r="G151" s="43"/>
      <c r="H151" s="43">
        <v>112</v>
      </c>
      <c r="I151" s="43">
        <v>470060.68</v>
      </c>
      <c r="J151" s="43">
        <v>228</v>
      </c>
      <c r="K151" s="43">
        <v>1884427.44</v>
      </c>
      <c r="L151" s="43">
        <f t="shared" si="13"/>
        <v>340</v>
      </c>
      <c r="M151" s="43">
        <f t="shared" si="11"/>
        <v>2354488.12</v>
      </c>
      <c r="N151" s="43">
        <v>94</v>
      </c>
      <c r="O151" s="43">
        <v>1397432.65</v>
      </c>
      <c r="P151" s="43"/>
      <c r="Q151" s="43"/>
      <c r="R151" s="43">
        <f t="shared" si="10"/>
        <v>94</v>
      </c>
      <c r="S151" s="43">
        <f t="shared" si="10"/>
        <v>1397432.65</v>
      </c>
      <c r="T151" s="43">
        <f t="shared" si="14"/>
        <v>434</v>
      </c>
      <c r="U151" s="43">
        <f t="shared" si="12"/>
        <v>3751920.77</v>
      </c>
      <c r="V151" s="16"/>
    </row>
    <row r="152" spans="1:22" s="9" customFormat="1" x14ac:dyDescent="0.2">
      <c r="A152" s="33">
        <v>145</v>
      </c>
      <c r="B152" s="54" t="s">
        <v>297</v>
      </c>
      <c r="C152" s="1" t="s">
        <v>298</v>
      </c>
      <c r="D152" s="44">
        <v>2</v>
      </c>
      <c r="E152" s="44">
        <v>219938.5</v>
      </c>
      <c r="F152" s="44">
        <v>14</v>
      </c>
      <c r="G152" s="44">
        <v>1040965.52</v>
      </c>
      <c r="H152" s="44">
        <v>1</v>
      </c>
      <c r="I152" s="44">
        <v>41.21</v>
      </c>
      <c r="J152" s="44">
        <v>5</v>
      </c>
      <c r="K152" s="44">
        <v>5624.28</v>
      </c>
      <c r="L152" s="42">
        <f t="shared" si="13"/>
        <v>22</v>
      </c>
      <c r="M152" s="42">
        <f t="shared" si="11"/>
        <v>1266569.51</v>
      </c>
      <c r="N152" s="44">
        <v>2</v>
      </c>
      <c r="O152" s="44">
        <v>1399498.5</v>
      </c>
      <c r="P152" s="44">
        <v>1</v>
      </c>
      <c r="Q152" s="44">
        <v>651859.15</v>
      </c>
      <c r="R152" s="42">
        <f t="shared" si="10"/>
        <v>3</v>
      </c>
      <c r="S152" s="42">
        <f t="shared" si="10"/>
        <v>2051357.65</v>
      </c>
      <c r="T152" s="42">
        <f t="shared" si="14"/>
        <v>25</v>
      </c>
      <c r="U152" s="42">
        <f t="shared" si="12"/>
        <v>3317927.16</v>
      </c>
      <c r="V152" s="16"/>
    </row>
    <row r="153" spans="1:22" s="9" customFormat="1" x14ac:dyDescent="0.2">
      <c r="A153" s="30">
        <v>146</v>
      </c>
      <c r="B153" s="53" t="s">
        <v>295</v>
      </c>
      <c r="C153" s="32" t="s">
        <v>296</v>
      </c>
      <c r="D153" s="43"/>
      <c r="E153" s="43"/>
      <c r="F153" s="43"/>
      <c r="G153" s="43"/>
      <c r="H153" s="43">
        <v>295</v>
      </c>
      <c r="I153" s="43">
        <v>1541621.72</v>
      </c>
      <c r="J153" s="43">
        <v>272</v>
      </c>
      <c r="K153" s="43">
        <v>1612223.68</v>
      </c>
      <c r="L153" s="43">
        <f t="shared" si="13"/>
        <v>567</v>
      </c>
      <c r="M153" s="43">
        <f t="shared" si="11"/>
        <v>3153845.4</v>
      </c>
      <c r="N153" s="43">
        <v>19</v>
      </c>
      <c r="O153" s="43">
        <v>61389.35</v>
      </c>
      <c r="P153" s="43"/>
      <c r="Q153" s="43"/>
      <c r="R153" s="43">
        <f t="shared" si="10"/>
        <v>19</v>
      </c>
      <c r="S153" s="43">
        <f t="shared" si="10"/>
        <v>61389.35</v>
      </c>
      <c r="T153" s="43">
        <f t="shared" si="14"/>
        <v>586</v>
      </c>
      <c r="U153" s="43">
        <f t="shared" si="12"/>
        <v>3215234.75</v>
      </c>
      <c r="V153" s="16"/>
    </row>
    <row r="154" spans="1:22" s="9" customFormat="1" x14ac:dyDescent="0.2">
      <c r="A154" s="33">
        <v>147</v>
      </c>
      <c r="B154" s="54" t="s">
        <v>313</v>
      </c>
      <c r="C154" s="1" t="s">
        <v>314</v>
      </c>
      <c r="D154" s="44"/>
      <c r="E154" s="44"/>
      <c r="F154" s="44">
        <v>28</v>
      </c>
      <c r="G154" s="44">
        <v>580086.30000000005</v>
      </c>
      <c r="H154" s="44">
        <v>31</v>
      </c>
      <c r="I154" s="44">
        <v>442199.37</v>
      </c>
      <c r="J154" s="44">
        <v>89</v>
      </c>
      <c r="K154" s="44">
        <v>719276.14</v>
      </c>
      <c r="L154" s="44">
        <f t="shared" si="13"/>
        <v>148</v>
      </c>
      <c r="M154" s="44">
        <f t="shared" si="11"/>
        <v>1741561.81</v>
      </c>
      <c r="N154" s="44">
        <v>55</v>
      </c>
      <c r="O154" s="44">
        <v>1150150.26</v>
      </c>
      <c r="P154" s="44">
        <v>10</v>
      </c>
      <c r="Q154" s="44">
        <v>287117.03999999998</v>
      </c>
      <c r="R154" s="42">
        <f t="shared" si="10"/>
        <v>65</v>
      </c>
      <c r="S154" s="42">
        <f t="shared" si="10"/>
        <v>1437267.3</v>
      </c>
      <c r="T154" s="44">
        <f t="shared" si="14"/>
        <v>213</v>
      </c>
      <c r="U154" s="44">
        <f t="shared" si="12"/>
        <v>3178829.1100000003</v>
      </c>
      <c r="V154" s="16"/>
    </row>
    <row r="155" spans="1:22" s="9" customFormat="1" x14ac:dyDescent="0.2">
      <c r="A155" s="30">
        <v>148</v>
      </c>
      <c r="B155" s="53" t="s">
        <v>361</v>
      </c>
      <c r="C155" s="32" t="s">
        <v>362</v>
      </c>
      <c r="D155" s="43"/>
      <c r="E155" s="43"/>
      <c r="F155" s="43"/>
      <c r="G155" s="43"/>
      <c r="H155" s="43">
        <v>69</v>
      </c>
      <c r="I155" s="43">
        <v>76078.98</v>
      </c>
      <c r="J155" s="43">
        <v>569</v>
      </c>
      <c r="K155" s="43">
        <v>1098552.94</v>
      </c>
      <c r="L155" s="43">
        <f t="shared" si="13"/>
        <v>638</v>
      </c>
      <c r="M155" s="43">
        <f t="shared" si="11"/>
        <v>1174631.92</v>
      </c>
      <c r="N155" s="43">
        <v>87</v>
      </c>
      <c r="O155" s="43">
        <v>1368655.8</v>
      </c>
      <c r="P155" s="43">
        <v>16</v>
      </c>
      <c r="Q155" s="43">
        <v>414886.5</v>
      </c>
      <c r="R155" s="43">
        <f t="shared" si="10"/>
        <v>103</v>
      </c>
      <c r="S155" s="43">
        <f t="shared" si="10"/>
        <v>1783542.3</v>
      </c>
      <c r="T155" s="43">
        <f t="shared" si="14"/>
        <v>741</v>
      </c>
      <c r="U155" s="43">
        <f t="shared" si="12"/>
        <v>2958174.2199999997</v>
      </c>
      <c r="V155" s="16"/>
    </row>
    <row r="156" spans="1:22" s="9" customFormat="1" x14ac:dyDescent="0.2">
      <c r="A156" s="33">
        <v>149</v>
      </c>
      <c r="B156" s="54" t="s">
        <v>301</v>
      </c>
      <c r="C156" s="1" t="s">
        <v>302</v>
      </c>
      <c r="D156" s="44">
        <v>1</v>
      </c>
      <c r="E156" s="44">
        <v>8150</v>
      </c>
      <c r="F156" s="44">
        <v>16</v>
      </c>
      <c r="G156" s="44">
        <v>792743.81</v>
      </c>
      <c r="H156" s="44">
        <v>7</v>
      </c>
      <c r="I156" s="44">
        <v>34722.93</v>
      </c>
      <c r="J156" s="44">
        <v>72</v>
      </c>
      <c r="K156" s="44">
        <v>566550.97</v>
      </c>
      <c r="L156" s="44">
        <f t="shared" si="13"/>
        <v>96</v>
      </c>
      <c r="M156" s="44">
        <f t="shared" si="11"/>
        <v>1402167.71</v>
      </c>
      <c r="N156" s="44">
        <v>72</v>
      </c>
      <c r="O156" s="44">
        <v>1308571.6399999999</v>
      </c>
      <c r="P156" s="44">
        <v>1</v>
      </c>
      <c r="Q156" s="44">
        <v>16627.689999999999</v>
      </c>
      <c r="R156" s="42">
        <f t="shared" si="10"/>
        <v>73</v>
      </c>
      <c r="S156" s="42">
        <f t="shared" si="10"/>
        <v>1325199.3299999998</v>
      </c>
      <c r="T156" s="44">
        <f t="shared" si="14"/>
        <v>169</v>
      </c>
      <c r="U156" s="44">
        <f t="shared" si="12"/>
        <v>2727367.04</v>
      </c>
      <c r="V156" s="16"/>
    </row>
    <row r="157" spans="1:22" s="9" customFormat="1" x14ac:dyDescent="0.2">
      <c r="A157" s="30">
        <v>150</v>
      </c>
      <c r="B157" s="53" t="s">
        <v>311</v>
      </c>
      <c r="C157" s="32" t="s">
        <v>312</v>
      </c>
      <c r="D157" s="43"/>
      <c r="E157" s="43"/>
      <c r="F157" s="43"/>
      <c r="G157" s="43"/>
      <c r="H157" s="43"/>
      <c r="I157" s="43"/>
      <c r="J157" s="43">
        <v>3</v>
      </c>
      <c r="K157" s="43">
        <v>7002.14</v>
      </c>
      <c r="L157" s="43">
        <f t="shared" si="13"/>
        <v>3</v>
      </c>
      <c r="M157" s="43">
        <f t="shared" si="11"/>
        <v>7002.14</v>
      </c>
      <c r="N157" s="43">
        <v>1</v>
      </c>
      <c r="O157" s="43">
        <v>240000</v>
      </c>
      <c r="P157" s="43">
        <v>1</v>
      </c>
      <c r="Q157" s="43">
        <v>2300000</v>
      </c>
      <c r="R157" s="43">
        <f t="shared" si="10"/>
        <v>2</v>
      </c>
      <c r="S157" s="43">
        <f t="shared" si="10"/>
        <v>2540000</v>
      </c>
      <c r="T157" s="43">
        <f t="shared" si="14"/>
        <v>5</v>
      </c>
      <c r="U157" s="43">
        <f t="shared" si="12"/>
        <v>2547002.14</v>
      </c>
      <c r="V157" s="16"/>
    </row>
    <row r="158" spans="1:22" s="9" customFormat="1" x14ac:dyDescent="0.2">
      <c r="A158" s="33">
        <v>151</v>
      </c>
      <c r="B158" s="54" t="s">
        <v>321</v>
      </c>
      <c r="C158" s="1" t="s">
        <v>322</v>
      </c>
      <c r="D158" s="44"/>
      <c r="E158" s="44"/>
      <c r="F158" s="44">
        <v>1</v>
      </c>
      <c r="G158" s="44">
        <v>6766.3</v>
      </c>
      <c r="H158" s="44">
        <v>95</v>
      </c>
      <c r="I158" s="44">
        <v>152284.19</v>
      </c>
      <c r="J158" s="44">
        <v>176</v>
      </c>
      <c r="K158" s="44">
        <v>758390.98</v>
      </c>
      <c r="L158" s="44">
        <f t="shared" si="13"/>
        <v>272</v>
      </c>
      <c r="M158" s="44">
        <f t="shared" si="11"/>
        <v>917441.47</v>
      </c>
      <c r="N158" s="44">
        <v>137</v>
      </c>
      <c r="O158" s="44">
        <v>998909.73</v>
      </c>
      <c r="P158" s="44">
        <v>30</v>
      </c>
      <c r="Q158" s="44">
        <v>425070.8</v>
      </c>
      <c r="R158" s="42">
        <f t="shared" si="10"/>
        <v>167</v>
      </c>
      <c r="S158" s="42">
        <f t="shared" si="10"/>
        <v>1423980.53</v>
      </c>
      <c r="T158" s="44">
        <f t="shared" si="14"/>
        <v>439</v>
      </c>
      <c r="U158" s="44">
        <f t="shared" si="12"/>
        <v>2341422</v>
      </c>
      <c r="V158" s="16"/>
    </row>
    <row r="159" spans="1:22" s="9" customFormat="1" x14ac:dyDescent="0.2">
      <c r="A159" s="30">
        <v>152</v>
      </c>
      <c r="B159" s="53" t="s">
        <v>317</v>
      </c>
      <c r="C159" s="32" t="s">
        <v>318</v>
      </c>
      <c r="D159" s="43"/>
      <c r="E159" s="43"/>
      <c r="F159" s="43">
        <v>1</v>
      </c>
      <c r="G159" s="43">
        <v>13294.21</v>
      </c>
      <c r="H159" s="43">
        <v>26</v>
      </c>
      <c r="I159" s="43">
        <v>15722.58</v>
      </c>
      <c r="J159" s="43">
        <v>707</v>
      </c>
      <c r="K159" s="43">
        <v>974832.95</v>
      </c>
      <c r="L159" s="43">
        <f t="shared" si="13"/>
        <v>734</v>
      </c>
      <c r="M159" s="43">
        <f t="shared" si="11"/>
        <v>1003849.7399999999</v>
      </c>
      <c r="N159" s="43">
        <v>126</v>
      </c>
      <c r="O159" s="43">
        <v>958043.13</v>
      </c>
      <c r="P159" s="43">
        <v>3</v>
      </c>
      <c r="Q159" s="43">
        <v>12162.45</v>
      </c>
      <c r="R159" s="43">
        <f t="shared" si="10"/>
        <v>129</v>
      </c>
      <c r="S159" s="43">
        <f t="shared" si="10"/>
        <v>970205.58</v>
      </c>
      <c r="T159" s="43">
        <f t="shared" si="14"/>
        <v>863</v>
      </c>
      <c r="U159" s="43">
        <f t="shared" si="12"/>
        <v>1974055.3199999998</v>
      </c>
      <c r="V159" s="16"/>
    </row>
    <row r="160" spans="1:22" s="9" customFormat="1" x14ac:dyDescent="0.2">
      <c r="A160" s="33">
        <v>153</v>
      </c>
      <c r="B160" s="54" t="s">
        <v>323</v>
      </c>
      <c r="C160" s="1" t="s">
        <v>324</v>
      </c>
      <c r="D160" s="44"/>
      <c r="E160" s="44"/>
      <c r="F160" s="44"/>
      <c r="G160" s="44"/>
      <c r="H160" s="44">
        <v>2</v>
      </c>
      <c r="I160" s="44">
        <v>806041.55</v>
      </c>
      <c r="J160" s="44">
        <v>2</v>
      </c>
      <c r="K160" s="44">
        <v>290.22000000000003</v>
      </c>
      <c r="L160" s="44">
        <f t="shared" si="13"/>
        <v>4</v>
      </c>
      <c r="M160" s="44">
        <f t="shared" si="11"/>
        <v>806331.77</v>
      </c>
      <c r="N160" s="44">
        <v>1</v>
      </c>
      <c r="O160" s="44">
        <v>238.28</v>
      </c>
      <c r="P160" s="44">
        <v>3</v>
      </c>
      <c r="Q160" s="44">
        <v>832915.77</v>
      </c>
      <c r="R160" s="42">
        <f t="shared" si="10"/>
        <v>4</v>
      </c>
      <c r="S160" s="42">
        <f t="shared" si="10"/>
        <v>833154.05</v>
      </c>
      <c r="T160" s="44">
        <f t="shared" si="14"/>
        <v>8</v>
      </c>
      <c r="U160" s="44">
        <f t="shared" si="12"/>
        <v>1639485.82</v>
      </c>
      <c r="V160" s="16"/>
    </row>
    <row r="161" spans="1:22" s="9" customFormat="1" x14ac:dyDescent="0.2">
      <c r="A161" s="30">
        <v>154</v>
      </c>
      <c r="B161" s="53" t="s">
        <v>325</v>
      </c>
      <c r="C161" s="32" t="s">
        <v>326</v>
      </c>
      <c r="D161" s="43"/>
      <c r="E161" s="43"/>
      <c r="F161" s="43"/>
      <c r="G161" s="43"/>
      <c r="H161" s="43">
        <v>30</v>
      </c>
      <c r="I161" s="43">
        <v>16045.09</v>
      </c>
      <c r="J161" s="43">
        <v>438</v>
      </c>
      <c r="K161" s="43">
        <v>757183.11</v>
      </c>
      <c r="L161" s="43">
        <f t="shared" si="13"/>
        <v>468</v>
      </c>
      <c r="M161" s="43">
        <f t="shared" si="11"/>
        <v>773228.2</v>
      </c>
      <c r="N161" s="43">
        <v>84</v>
      </c>
      <c r="O161" s="43">
        <v>678278.69</v>
      </c>
      <c r="P161" s="43"/>
      <c r="Q161" s="43"/>
      <c r="R161" s="43">
        <f t="shared" si="10"/>
        <v>84</v>
      </c>
      <c r="S161" s="43">
        <f t="shared" si="10"/>
        <v>678278.69</v>
      </c>
      <c r="T161" s="43">
        <f t="shared" si="14"/>
        <v>552</v>
      </c>
      <c r="U161" s="43">
        <f t="shared" si="12"/>
        <v>1451506.89</v>
      </c>
      <c r="V161" s="16"/>
    </row>
    <row r="162" spans="1:22" s="9" customFormat="1" x14ac:dyDescent="0.2">
      <c r="A162" s="33">
        <v>155</v>
      </c>
      <c r="B162" s="54" t="s">
        <v>329</v>
      </c>
      <c r="C162" s="1" t="s">
        <v>330</v>
      </c>
      <c r="D162" s="44"/>
      <c r="E162" s="44"/>
      <c r="F162" s="44"/>
      <c r="G162" s="44"/>
      <c r="H162" s="44">
        <v>73</v>
      </c>
      <c r="I162" s="44">
        <v>31975.040000000001</v>
      </c>
      <c r="J162" s="44">
        <v>351</v>
      </c>
      <c r="K162" s="44">
        <v>734883.36</v>
      </c>
      <c r="L162" s="44">
        <f t="shared" si="13"/>
        <v>424</v>
      </c>
      <c r="M162" s="44">
        <f t="shared" si="11"/>
        <v>766858.4</v>
      </c>
      <c r="N162" s="44">
        <v>76</v>
      </c>
      <c r="O162" s="44">
        <v>658900.51</v>
      </c>
      <c r="P162" s="44"/>
      <c r="Q162" s="44"/>
      <c r="R162" s="42">
        <f t="shared" si="10"/>
        <v>76</v>
      </c>
      <c r="S162" s="42">
        <f t="shared" si="10"/>
        <v>658900.51</v>
      </c>
      <c r="T162" s="44">
        <f t="shared" si="14"/>
        <v>500</v>
      </c>
      <c r="U162" s="44">
        <f t="shared" si="12"/>
        <v>1425758.9100000001</v>
      </c>
      <c r="V162" s="16"/>
    </row>
    <row r="163" spans="1:22" s="9" customFormat="1" x14ac:dyDescent="0.2">
      <c r="A163" s="30">
        <v>156</v>
      </c>
      <c r="B163" s="53" t="s">
        <v>337</v>
      </c>
      <c r="C163" s="32" t="s">
        <v>338</v>
      </c>
      <c r="D163" s="43"/>
      <c r="E163" s="43"/>
      <c r="F163" s="43"/>
      <c r="G163" s="43"/>
      <c r="H163" s="43"/>
      <c r="I163" s="43"/>
      <c r="J163" s="43">
        <v>290</v>
      </c>
      <c r="K163" s="43">
        <v>622440.47</v>
      </c>
      <c r="L163" s="43">
        <f t="shared" si="13"/>
        <v>290</v>
      </c>
      <c r="M163" s="43">
        <f t="shared" si="11"/>
        <v>622440.47</v>
      </c>
      <c r="N163" s="43">
        <v>36</v>
      </c>
      <c r="O163" s="43">
        <v>572062.39</v>
      </c>
      <c r="P163" s="43"/>
      <c r="Q163" s="43"/>
      <c r="R163" s="43">
        <f t="shared" si="10"/>
        <v>36</v>
      </c>
      <c r="S163" s="43">
        <f t="shared" si="10"/>
        <v>572062.39</v>
      </c>
      <c r="T163" s="43">
        <f t="shared" si="14"/>
        <v>326</v>
      </c>
      <c r="U163" s="43">
        <f t="shared" si="12"/>
        <v>1194502.8599999999</v>
      </c>
      <c r="V163" s="16"/>
    </row>
    <row r="164" spans="1:22" s="9" customFormat="1" x14ac:dyDescent="0.2">
      <c r="A164" s="33">
        <v>157</v>
      </c>
      <c r="B164" s="54" t="s">
        <v>345</v>
      </c>
      <c r="C164" s="1" t="s">
        <v>346</v>
      </c>
      <c r="D164" s="44"/>
      <c r="E164" s="44"/>
      <c r="F164" s="44"/>
      <c r="G164" s="44"/>
      <c r="H164" s="44">
        <v>14</v>
      </c>
      <c r="I164" s="44">
        <v>168717.4</v>
      </c>
      <c r="J164" s="44">
        <v>140</v>
      </c>
      <c r="K164" s="44">
        <v>359352.61</v>
      </c>
      <c r="L164" s="44">
        <f t="shared" si="13"/>
        <v>154</v>
      </c>
      <c r="M164" s="44">
        <f t="shared" si="11"/>
        <v>528070.01</v>
      </c>
      <c r="N164" s="44">
        <v>96</v>
      </c>
      <c r="O164" s="44">
        <v>327759.53999999998</v>
      </c>
      <c r="P164" s="44">
        <v>2</v>
      </c>
      <c r="Q164" s="44">
        <v>150000</v>
      </c>
      <c r="R164" s="42">
        <f t="shared" si="10"/>
        <v>98</v>
      </c>
      <c r="S164" s="42">
        <f t="shared" si="10"/>
        <v>477759.54</v>
      </c>
      <c r="T164" s="44">
        <f t="shared" si="14"/>
        <v>252</v>
      </c>
      <c r="U164" s="44">
        <f t="shared" si="12"/>
        <v>1005829.55</v>
      </c>
      <c r="V164" s="16"/>
    </row>
    <row r="165" spans="1:22" s="9" customFormat="1" x14ac:dyDescent="0.2">
      <c r="A165" s="30">
        <v>158</v>
      </c>
      <c r="B165" s="53" t="s">
        <v>341</v>
      </c>
      <c r="C165" s="32" t="s">
        <v>342</v>
      </c>
      <c r="D165" s="43"/>
      <c r="E165" s="43"/>
      <c r="F165" s="43"/>
      <c r="G165" s="43"/>
      <c r="H165" s="43">
        <v>41</v>
      </c>
      <c r="I165" s="43">
        <v>38718.959999999999</v>
      </c>
      <c r="J165" s="43">
        <v>115</v>
      </c>
      <c r="K165" s="43">
        <v>515392.48</v>
      </c>
      <c r="L165" s="43">
        <f t="shared" si="13"/>
        <v>156</v>
      </c>
      <c r="M165" s="43">
        <f t="shared" si="11"/>
        <v>554111.43999999994</v>
      </c>
      <c r="N165" s="43">
        <v>51</v>
      </c>
      <c r="O165" s="43">
        <v>451224.7</v>
      </c>
      <c r="P165" s="43"/>
      <c r="Q165" s="43"/>
      <c r="R165" s="43">
        <f t="shared" si="10"/>
        <v>51</v>
      </c>
      <c r="S165" s="43">
        <f t="shared" si="10"/>
        <v>451224.7</v>
      </c>
      <c r="T165" s="43">
        <f t="shared" si="14"/>
        <v>207</v>
      </c>
      <c r="U165" s="43">
        <f t="shared" si="12"/>
        <v>1005336.1399999999</v>
      </c>
      <c r="V165" s="16"/>
    </row>
    <row r="166" spans="1:22" s="9" customFormat="1" x14ac:dyDescent="0.2">
      <c r="A166" s="33">
        <v>159</v>
      </c>
      <c r="B166" s="54" t="s">
        <v>287</v>
      </c>
      <c r="C166" s="1" t="s">
        <v>288</v>
      </c>
      <c r="D166" s="44"/>
      <c r="E166" s="44"/>
      <c r="F166" s="44"/>
      <c r="G166" s="44"/>
      <c r="H166" s="44"/>
      <c r="I166" s="44"/>
      <c r="J166" s="44">
        <v>4</v>
      </c>
      <c r="K166" s="44">
        <v>3812.07</v>
      </c>
      <c r="L166" s="44">
        <f t="shared" si="13"/>
        <v>4</v>
      </c>
      <c r="M166" s="44">
        <f t="shared" si="11"/>
        <v>3812.07</v>
      </c>
      <c r="N166" s="44"/>
      <c r="O166" s="44"/>
      <c r="P166" s="44">
        <v>1</v>
      </c>
      <c r="Q166" s="44">
        <v>882352.94</v>
      </c>
      <c r="R166" s="42">
        <f t="shared" si="10"/>
        <v>1</v>
      </c>
      <c r="S166" s="42">
        <f t="shared" si="10"/>
        <v>882352.94</v>
      </c>
      <c r="T166" s="44">
        <f t="shared" si="14"/>
        <v>5</v>
      </c>
      <c r="U166" s="44">
        <f t="shared" si="12"/>
        <v>886165.00999999989</v>
      </c>
      <c r="V166" s="16"/>
    </row>
    <row r="167" spans="1:22" s="9" customFormat="1" x14ac:dyDescent="0.2">
      <c r="A167" s="30">
        <v>160</v>
      </c>
      <c r="B167" s="53" t="s">
        <v>333</v>
      </c>
      <c r="C167" s="32" t="s">
        <v>334</v>
      </c>
      <c r="D167" s="43"/>
      <c r="E167" s="43"/>
      <c r="F167" s="43"/>
      <c r="G167" s="43"/>
      <c r="H167" s="43">
        <v>21</v>
      </c>
      <c r="I167" s="43">
        <v>41157.46</v>
      </c>
      <c r="J167" s="43">
        <v>153</v>
      </c>
      <c r="K167" s="43">
        <v>382415.51</v>
      </c>
      <c r="L167" s="43">
        <f t="shared" si="13"/>
        <v>174</v>
      </c>
      <c r="M167" s="43">
        <f t="shared" si="11"/>
        <v>423572.97000000003</v>
      </c>
      <c r="N167" s="43">
        <v>65</v>
      </c>
      <c r="O167" s="43">
        <v>353819.5</v>
      </c>
      <c r="P167" s="43">
        <v>4</v>
      </c>
      <c r="Q167" s="43">
        <v>10821.46</v>
      </c>
      <c r="R167" s="43">
        <f t="shared" si="10"/>
        <v>69</v>
      </c>
      <c r="S167" s="43">
        <f t="shared" si="10"/>
        <v>364640.96</v>
      </c>
      <c r="T167" s="43">
        <f t="shared" si="14"/>
        <v>243</v>
      </c>
      <c r="U167" s="43">
        <f t="shared" si="12"/>
        <v>788213.93</v>
      </c>
      <c r="V167" s="16"/>
    </row>
    <row r="168" spans="1:22" s="9" customFormat="1" x14ac:dyDescent="0.2">
      <c r="A168" s="33">
        <v>161</v>
      </c>
      <c r="B168" s="54" t="s">
        <v>339</v>
      </c>
      <c r="C168" s="1" t="s">
        <v>340</v>
      </c>
      <c r="D168" s="44"/>
      <c r="E168" s="44"/>
      <c r="F168" s="44"/>
      <c r="G168" s="44"/>
      <c r="H168" s="44">
        <v>3</v>
      </c>
      <c r="I168" s="44">
        <v>4079.78</v>
      </c>
      <c r="J168" s="44">
        <v>95</v>
      </c>
      <c r="K168" s="44">
        <v>328756.28000000003</v>
      </c>
      <c r="L168" s="44">
        <f t="shared" ref="L168:L175" si="15">J168+H168+F168+D168</f>
        <v>98</v>
      </c>
      <c r="M168" s="44">
        <f t="shared" ref="M168:M175" si="16">K168+I168+G168+E168</f>
        <v>332836.06000000006</v>
      </c>
      <c r="N168" s="44">
        <v>21</v>
      </c>
      <c r="O168" s="44">
        <v>362322.75</v>
      </c>
      <c r="P168" s="44"/>
      <c r="Q168" s="44"/>
      <c r="R168" s="42">
        <f t="shared" ref="R168:R175" si="17">N168+P168</f>
        <v>21</v>
      </c>
      <c r="S168" s="42">
        <f t="shared" ref="S168:S175" si="18">O168+Q168</f>
        <v>362322.75</v>
      </c>
      <c r="T168" s="44">
        <f t="shared" ref="T168:T175" si="19">R168+L168</f>
        <v>119</v>
      </c>
      <c r="U168" s="44">
        <f t="shared" ref="U168:U175" si="20">S168+M168</f>
        <v>695158.81</v>
      </c>
      <c r="V168" s="16"/>
    </row>
    <row r="169" spans="1:22" s="9" customFormat="1" x14ac:dyDescent="0.2">
      <c r="A169" s="30">
        <v>162</v>
      </c>
      <c r="B169" s="53" t="s">
        <v>347</v>
      </c>
      <c r="C169" s="32" t="s">
        <v>348</v>
      </c>
      <c r="D169" s="43"/>
      <c r="E169" s="43"/>
      <c r="F169" s="43"/>
      <c r="G169" s="43"/>
      <c r="H169" s="43">
        <v>2</v>
      </c>
      <c r="I169" s="43">
        <v>610667.76</v>
      </c>
      <c r="J169" s="43">
        <v>3</v>
      </c>
      <c r="K169" s="43">
        <v>233.81</v>
      </c>
      <c r="L169" s="43">
        <f t="shared" ref="L169:L172" si="21">J169+H169+F169+D169</f>
        <v>5</v>
      </c>
      <c r="M169" s="43">
        <f t="shared" ref="M169:M172" si="22">K169+I169+G169+E169</f>
        <v>610901.57000000007</v>
      </c>
      <c r="N169" s="43"/>
      <c r="O169" s="43"/>
      <c r="P169" s="43"/>
      <c r="Q169" s="43"/>
      <c r="R169" s="43">
        <f t="shared" ref="R169:R172" si="23">N169+P169</f>
        <v>0</v>
      </c>
      <c r="S169" s="43">
        <f t="shared" ref="S169:S172" si="24">O169+Q169</f>
        <v>0</v>
      </c>
      <c r="T169" s="43">
        <f t="shared" ref="T169:T172" si="25">R169+L169</f>
        <v>5</v>
      </c>
      <c r="U169" s="43">
        <f t="shared" ref="U169:U172" si="26">S169+M169</f>
        <v>610901.57000000007</v>
      </c>
      <c r="V169" s="16"/>
    </row>
    <row r="170" spans="1:22" s="9" customFormat="1" x14ac:dyDescent="0.2">
      <c r="A170" s="33">
        <v>163</v>
      </c>
      <c r="B170" s="54" t="s">
        <v>251</v>
      </c>
      <c r="C170" s="1" t="s">
        <v>252</v>
      </c>
      <c r="D170" s="44">
        <v>3</v>
      </c>
      <c r="E170" s="44">
        <v>52318.51</v>
      </c>
      <c r="F170" s="44">
        <v>6</v>
      </c>
      <c r="G170" s="44">
        <v>49195.07</v>
      </c>
      <c r="H170" s="44">
        <v>8</v>
      </c>
      <c r="I170" s="44">
        <v>288702.03999999998</v>
      </c>
      <c r="J170" s="44">
        <v>21</v>
      </c>
      <c r="K170" s="44">
        <v>73642.84</v>
      </c>
      <c r="L170" s="44">
        <f t="shared" si="21"/>
        <v>38</v>
      </c>
      <c r="M170" s="44">
        <f t="shared" si="22"/>
        <v>463858.46</v>
      </c>
      <c r="N170" s="44"/>
      <c r="O170" s="44"/>
      <c r="P170" s="44"/>
      <c r="Q170" s="44"/>
      <c r="R170" s="42">
        <f t="shared" si="23"/>
        <v>0</v>
      </c>
      <c r="S170" s="42">
        <f t="shared" si="24"/>
        <v>0</v>
      </c>
      <c r="T170" s="44">
        <f t="shared" si="25"/>
        <v>38</v>
      </c>
      <c r="U170" s="44">
        <f t="shared" si="26"/>
        <v>463858.46</v>
      </c>
      <c r="V170" s="16"/>
    </row>
    <row r="171" spans="1:22" s="9" customFormat="1" x14ac:dyDescent="0.2">
      <c r="A171" s="30">
        <v>164</v>
      </c>
      <c r="B171" s="53" t="s">
        <v>327</v>
      </c>
      <c r="C171" s="32" t="s">
        <v>328</v>
      </c>
      <c r="D171" s="43"/>
      <c r="E171" s="43"/>
      <c r="F171" s="43"/>
      <c r="G171" s="43"/>
      <c r="H171" s="43">
        <v>3</v>
      </c>
      <c r="I171" s="43">
        <v>1085.5999999999999</v>
      </c>
      <c r="J171" s="43">
        <v>4</v>
      </c>
      <c r="K171" s="43">
        <v>84792.41</v>
      </c>
      <c r="L171" s="43">
        <f t="shared" si="21"/>
        <v>7</v>
      </c>
      <c r="M171" s="43">
        <f t="shared" si="22"/>
        <v>85878.010000000009</v>
      </c>
      <c r="N171" s="43">
        <v>1</v>
      </c>
      <c r="O171" s="43">
        <v>300000</v>
      </c>
      <c r="P171" s="43"/>
      <c r="Q171" s="43"/>
      <c r="R171" s="43">
        <f t="shared" si="23"/>
        <v>1</v>
      </c>
      <c r="S171" s="43">
        <f t="shared" si="24"/>
        <v>300000</v>
      </c>
      <c r="T171" s="43">
        <f t="shared" si="25"/>
        <v>8</v>
      </c>
      <c r="U171" s="43">
        <f t="shared" si="26"/>
        <v>385878.01</v>
      </c>
      <c r="V171" s="16"/>
    </row>
    <row r="172" spans="1:22" s="9" customFormat="1" x14ac:dyDescent="0.2">
      <c r="A172" s="33">
        <v>165</v>
      </c>
      <c r="B172" s="54" t="s">
        <v>343</v>
      </c>
      <c r="C172" s="1" t="s">
        <v>344</v>
      </c>
      <c r="D172" s="44"/>
      <c r="E172" s="44"/>
      <c r="F172" s="44">
        <v>2</v>
      </c>
      <c r="G172" s="44">
        <v>44647.360000000001</v>
      </c>
      <c r="H172" s="44">
        <v>3</v>
      </c>
      <c r="I172" s="44">
        <v>23949.93</v>
      </c>
      <c r="J172" s="44">
        <v>14</v>
      </c>
      <c r="K172" s="44">
        <v>71472.97</v>
      </c>
      <c r="L172" s="44">
        <f t="shared" si="21"/>
        <v>19</v>
      </c>
      <c r="M172" s="44">
        <f t="shared" si="22"/>
        <v>140070.26</v>
      </c>
      <c r="N172" s="44">
        <v>15</v>
      </c>
      <c r="O172" s="44">
        <v>115796.33</v>
      </c>
      <c r="P172" s="44">
        <v>3</v>
      </c>
      <c r="Q172" s="44">
        <v>23949.93</v>
      </c>
      <c r="R172" s="42">
        <f t="shared" si="23"/>
        <v>18</v>
      </c>
      <c r="S172" s="42">
        <f t="shared" si="24"/>
        <v>139746.26</v>
      </c>
      <c r="T172" s="44">
        <f t="shared" si="25"/>
        <v>37</v>
      </c>
      <c r="U172" s="44">
        <f t="shared" si="26"/>
        <v>279816.52</v>
      </c>
      <c r="V172" s="16"/>
    </row>
    <row r="173" spans="1:22" s="9" customFormat="1" x14ac:dyDescent="0.2">
      <c r="A173" s="30">
        <v>166</v>
      </c>
      <c r="B173" s="53" t="s">
        <v>351</v>
      </c>
      <c r="C173" s="32" t="s">
        <v>352</v>
      </c>
      <c r="D173" s="43"/>
      <c r="E173" s="43"/>
      <c r="F173" s="43"/>
      <c r="G173" s="43"/>
      <c r="H173" s="43">
        <v>39</v>
      </c>
      <c r="I173" s="43">
        <v>41237.86</v>
      </c>
      <c r="J173" s="43">
        <v>73</v>
      </c>
      <c r="K173" s="43">
        <v>113875.26</v>
      </c>
      <c r="L173" s="43">
        <f t="shared" si="15"/>
        <v>112</v>
      </c>
      <c r="M173" s="43">
        <f t="shared" si="16"/>
        <v>155113.12</v>
      </c>
      <c r="N173" s="43">
        <v>9</v>
      </c>
      <c r="O173" s="43">
        <v>79037.8</v>
      </c>
      <c r="P173" s="43"/>
      <c r="Q173" s="43"/>
      <c r="R173" s="43">
        <f t="shared" si="17"/>
        <v>9</v>
      </c>
      <c r="S173" s="43">
        <f t="shared" si="18"/>
        <v>79037.8</v>
      </c>
      <c r="T173" s="43">
        <f t="shared" si="19"/>
        <v>121</v>
      </c>
      <c r="U173" s="43">
        <f t="shared" si="20"/>
        <v>234150.91999999998</v>
      </c>
      <c r="V173" s="16"/>
    </row>
    <row r="174" spans="1:22" s="9" customFormat="1" x14ac:dyDescent="0.2">
      <c r="A174" s="33">
        <v>167</v>
      </c>
      <c r="B174" s="54" t="s">
        <v>353</v>
      </c>
      <c r="C174" s="1" t="s">
        <v>354</v>
      </c>
      <c r="D174" s="44"/>
      <c r="E174" s="44"/>
      <c r="F174" s="44"/>
      <c r="G174" s="44"/>
      <c r="H174" s="44"/>
      <c r="I174" s="44"/>
      <c r="J174" s="44"/>
      <c r="K174" s="44"/>
      <c r="L174" s="44">
        <f t="shared" si="15"/>
        <v>0</v>
      </c>
      <c r="M174" s="44">
        <f t="shared" si="16"/>
        <v>0</v>
      </c>
      <c r="N174" s="44">
        <v>1</v>
      </c>
      <c r="O174" s="44">
        <v>10000</v>
      </c>
      <c r="P174" s="44"/>
      <c r="Q174" s="44"/>
      <c r="R174" s="42">
        <f t="shared" si="17"/>
        <v>1</v>
      </c>
      <c r="S174" s="42">
        <f t="shared" si="18"/>
        <v>10000</v>
      </c>
      <c r="T174" s="44">
        <f t="shared" si="19"/>
        <v>1</v>
      </c>
      <c r="U174" s="44">
        <f t="shared" si="20"/>
        <v>10000</v>
      </c>
      <c r="V174" s="16"/>
    </row>
    <row r="175" spans="1:22" s="9" customFormat="1" x14ac:dyDescent="0.2">
      <c r="A175" s="30">
        <v>168</v>
      </c>
      <c r="B175" s="53" t="s">
        <v>355</v>
      </c>
      <c r="C175" s="32" t="s">
        <v>356</v>
      </c>
      <c r="D175" s="43"/>
      <c r="E175" s="43"/>
      <c r="F175" s="43"/>
      <c r="G175" s="43"/>
      <c r="H175" s="43">
        <v>1</v>
      </c>
      <c r="I175" s="43">
        <v>4140.8599999999997</v>
      </c>
      <c r="J175" s="43">
        <v>2</v>
      </c>
      <c r="K175" s="43">
        <v>900.99</v>
      </c>
      <c r="L175" s="43">
        <f t="shared" si="15"/>
        <v>3</v>
      </c>
      <c r="M175" s="43">
        <f t="shared" si="16"/>
        <v>5041.8499999999995</v>
      </c>
      <c r="N175" s="43"/>
      <c r="O175" s="43"/>
      <c r="P175" s="43"/>
      <c r="Q175" s="43"/>
      <c r="R175" s="43">
        <f t="shared" si="17"/>
        <v>0</v>
      </c>
      <c r="S175" s="43">
        <f t="shared" si="18"/>
        <v>0</v>
      </c>
      <c r="T175" s="43">
        <f t="shared" si="19"/>
        <v>3</v>
      </c>
      <c r="U175" s="43">
        <f t="shared" si="20"/>
        <v>5041.8499999999995</v>
      </c>
      <c r="V175" s="16"/>
    </row>
    <row r="176" spans="1:22" s="9" customFormat="1" x14ac:dyDescent="0.2">
      <c r="A176" s="33">
        <v>169</v>
      </c>
      <c r="B176" s="54" t="s">
        <v>363</v>
      </c>
      <c r="C176" s="1" t="s">
        <v>364</v>
      </c>
      <c r="D176" s="44"/>
      <c r="E176" s="44"/>
      <c r="F176" s="44"/>
      <c r="G176" s="44"/>
      <c r="H176" s="44"/>
      <c r="I176" s="44"/>
      <c r="J176" s="44">
        <v>9</v>
      </c>
      <c r="K176" s="44">
        <v>3738.1</v>
      </c>
      <c r="L176" s="44">
        <f t="shared" si="13"/>
        <v>9</v>
      </c>
      <c r="M176" s="44">
        <f t="shared" si="11"/>
        <v>3738.1</v>
      </c>
      <c r="N176" s="44"/>
      <c r="O176" s="44"/>
      <c r="P176" s="44"/>
      <c r="Q176" s="44"/>
      <c r="R176" s="42">
        <f t="shared" si="10"/>
        <v>0</v>
      </c>
      <c r="S176" s="42">
        <f t="shared" si="10"/>
        <v>0</v>
      </c>
      <c r="T176" s="44">
        <f t="shared" si="14"/>
        <v>9</v>
      </c>
      <c r="U176" s="44">
        <f t="shared" si="12"/>
        <v>3738.1</v>
      </c>
      <c r="V176" s="16"/>
    </row>
    <row r="177" spans="1:25" s="9" customFormat="1" x14ac:dyDescent="0.2">
      <c r="A177" s="30">
        <v>170</v>
      </c>
      <c r="B177" s="53" t="s">
        <v>349</v>
      </c>
      <c r="C177" s="32" t="s">
        <v>350</v>
      </c>
      <c r="D177" s="43"/>
      <c r="E177" s="43"/>
      <c r="F177" s="43"/>
      <c r="G177" s="43"/>
      <c r="H177" s="43">
        <v>1</v>
      </c>
      <c r="I177" s="43">
        <v>1698.1</v>
      </c>
      <c r="J177" s="43">
        <v>2</v>
      </c>
      <c r="K177" s="43">
        <v>1181.4100000000001</v>
      </c>
      <c r="L177" s="43">
        <f t="shared" si="13"/>
        <v>3</v>
      </c>
      <c r="M177" s="43">
        <f t="shared" si="11"/>
        <v>2879.51</v>
      </c>
      <c r="N177" s="43"/>
      <c r="O177" s="43"/>
      <c r="P177" s="43"/>
      <c r="Q177" s="43"/>
      <c r="R177" s="43">
        <f t="shared" si="10"/>
        <v>0</v>
      </c>
      <c r="S177" s="43">
        <f t="shared" si="10"/>
        <v>0</v>
      </c>
      <c r="T177" s="43">
        <f t="shared" si="14"/>
        <v>3</v>
      </c>
      <c r="U177" s="43">
        <f t="shared" si="12"/>
        <v>2879.51</v>
      </c>
      <c r="V177" s="16"/>
    </row>
    <row r="178" spans="1:25" s="9" customFormat="1" x14ac:dyDescent="0.2">
      <c r="A178" s="33">
        <v>171</v>
      </c>
      <c r="B178" s="54" t="s">
        <v>357</v>
      </c>
      <c r="C178" s="1" t="s">
        <v>358</v>
      </c>
      <c r="D178" s="44"/>
      <c r="E178" s="44"/>
      <c r="F178" s="44"/>
      <c r="G178" s="44"/>
      <c r="H178" s="44"/>
      <c r="I178" s="44"/>
      <c r="J178" s="44">
        <v>2</v>
      </c>
      <c r="K178" s="44">
        <v>669.54</v>
      </c>
      <c r="L178" s="44">
        <f t="shared" si="13"/>
        <v>2</v>
      </c>
      <c r="M178" s="44">
        <f t="shared" si="11"/>
        <v>669.54</v>
      </c>
      <c r="N178" s="44">
        <v>2</v>
      </c>
      <c r="O178" s="44">
        <v>669.54</v>
      </c>
      <c r="P178" s="44"/>
      <c r="Q178" s="44"/>
      <c r="R178" s="42">
        <f t="shared" si="10"/>
        <v>2</v>
      </c>
      <c r="S178" s="42">
        <f t="shared" si="10"/>
        <v>669.54</v>
      </c>
      <c r="T178" s="44">
        <f t="shared" si="14"/>
        <v>4</v>
      </c>
      <c r="U178" s="44">
        <f t="shared" si="12"/>
        <v>1339.08</v>
      </c>
      <c r="V178" s="16"/>
    </row>
    <row r="179" spans="1:25" s="9" customFormat="1" ht="13.5" thickBot="1" x14ac:dyDescent="0.25">
      <c r="A179" s="30"/>
      <c r="B179" s="53"/>
      <c r="C179" s="32"/>
      <c r="D179" s="43"/>
      <c r="E179" s="43"/>
      <c r="F179" s="43"/>
      <c r="G179" s="43"/>
      <c r="H179" s="43"/>
      <c r="I179" s="43"/>
      <c r="J179" s="43"/>
      <c r="K179" s="43"/>
      <c r="L179" s="43">
        <f t="shared" si="13"/>
        <v>0</v>
      </c>
      <c r="M179" s="43">
        <f t="shared" si="11"/>
        <v>0</v>
      </c>
      <c r="N179" s="43"/>
      <c r="O179" s="43"/>
      <c r="P179" s="43"/>
      <c r="Q179" s="43"/>
      <c r="R179" s="43">
        <f t="shared" si="10"/>
        <v>0</v>
      </c>
      <c r="S179" s="43">
        <f t="shared" si="10"/>
        <v>0</v>
      </c>
      <c r="T179" s="43">
        <f t="shared" si="14"/>
        <v>0</v>
      </c>
      <c r="U179" s="43">
        <f t="shared" si="12"/>
        <v>0</v>
      </c>
      <c r="V179" s="16"/>
    </row>
    <row r="180" spans="1:25" s="9" customFormat="1" ht="14.25" thickTop="1" thickBot="1" x14ac:dyDescent="0.25">
      <c r="A180" s="56" t="s">
        <v>0</v>
      </c>
      <c r="B180" s="56"/>
      <c r="C180" s="57"/>
      <c r="D180" s="50">
        <f t="shared" ref="D180:U180" si="27">SUM(D8:D179)</f>
        <v>37042</v>
      </c>
      <c r="E180" s="50">
        <f t="shared" si="27"/>
        <v>15617954957.959507</v>
      </c>
      <c r="F180" s="50">
        <f t="shared" si="27"/>
        <v>99557</v>
      </c>
      <c r="G180" s="50">
        <f t="shared" si="27"/>
        <v>12371285819.314093</v>
      </c>
      <c r="H180" s="50">
        <f t="shared" si="27"/>
        <v>195411</v>
      </c>
      <c r="I180" s="50">
        <f t="shared" si="27"/>
        <v>41764876229.375946</v>
      </c>
      <c r="J180" s="50">
        <f t="shared" si="27"/>
        <v>243375</v>
      </c>
      <c r="K180" s="50">
        <f t="shared" si="27"/>
        <v>42507514028.448776</v>
      </c>
      <c r="L180" s="50">
        <f t="shared" si="27"/>
        <v>575385</v>
      </c>
      <c r="M180" s="50">
        <f t="shared" si="27"/>
        <v>112261631035.09827</v>
      </c>
      <c r="N180" s="50">
        <f t="shared" si="27"/>
        <v>54765</v>
      </c>
      <c r="O180" s="50">
        <f t="shared" si="27"/>
        <v>61911783132.690002</v>
      </c>
      <c r="P180" s="50">
        <f t="shared" si="27"/>
        <v>54762</v>
      </c>
      <c r="Q180" s="50">
        <f t="shared" si="27"/>
        <v>61914417186.69001</v>
      </c>
      <c r="R180" s="50">
        <f t="shared" si="27"/>
        <v>109527</v>
      </c>
      <c r="S180" s="50">
        <f t="shared" si="27"/>
        <v>123826200319.38002</v>
      </c>
      <c r="T180" s="50">
        <f t="shared" si="27"/>
        <v>684912</v>
      </c>
      <c r="U180" s="50">
        <f t="shared" si="27"/>
        <v>236087831354.47839</v>
      </c>
    </row>
    <row r="181" spans="1:25" s="9" customFormat="1" ht="13.5" thickTop="1" x14ac:dyDescent="0.2">
      <c r="A181" s="11" t="s">
        <v>368</v>
      </c>
      <c r="B181" s="14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6"/>
    </row>
    <row r="182" spans="1:25" x14ac:dyDescent="0.2">
      <c r="A182" s="11" t="s">
        <v>18</v>
      </c>
    </row>
    <row r="183" spans="1:25" x14ac:dyDescent="0.2">
      <c r="A183" s="11" t="s">
        <v>19</v>
      </c>
      <c r="E183" s="12"/>
      <c r="F183" s="12"/>
      <c r="G183" s="12"/>
      <c r="H183" s="12"/>
    </row>
    <row r="184" spans="1:25" x14ac:dyDescent="0.2">
      <c r="B184" s="10"/>
      <c r="E184" s="48"/>
      <c r="F184" s="45"/>
      <c r="G184" s="45"/>
      <c r="H184" s="45"/>
      <c r="I184" s="45"/>
      <c r="J184" s="45"/>
      <c r="K184" s="45"/>
      <c r="L184" s="45"/>
      <c r="M184" s="45"/>
      <c r="N184" s="48"/>
      <c r="O184" s="48"/>
    </row>
    <row r="185" spans="1:25" s="19" customFormat="1" ht="11.25" x14ac:dyDescent="0.2">
      <c r="A185" s="17"/>
      <c r="B185" s="18"/>
      <c r="C185" s="19" t="s">
        <v>12</v>
      </c>
      <c r="D185" s="49"/>
      <c r="E185" s="49"/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20"/>
      <c r="W185" s="21"/>
      <c r="X185" s="20"/>
      <c r="Y185" s="22"/>
    </row>
    <row r="188" spans="1:25" x14ac:dyDescent="0.2">
      <c r="C188" s="55"/>
    </row>
    <row r="189" spans="1:25" x14ac:dyDescent="0.2">
      <c r="C189" s="55"/>
    </row>
  </sheetData>
  <mergeCells count="13">
    <mergeCell ref="R6:S6"/>
    <mergeCell ref="T6:U6"/>
    <mergeCell ref="A6:A7"/>
    <mergeCell ref="B6:B7"/>
    <mergeCell ref="C6:C7"/>
    <mergeCell ref="D6:E6"/>
    <mergeCell ref="F6:G6"/>
    <mergeCell ref="H6:I6"/>
    <mergeCell ref="A180:C180"/>
    <mergeCell ref="J6:K6"/>
    <mergeCell ref="L6:M6"/>
    <mergeCell ref="N6:O6"/>
    <mergeCell ref="P6:Q6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Y193"/>
  <sheetViews>
    <sheetView tabSelected="1" zoomScaleNormal="100" workbookViewId="0">
      <pane xSplit="3" topLeftCell="D1" activePane="topRight" state="frozen"/>
      <selection activeCell="C7" sqref="C7"/>
      <selection pane="topRight"/>
    </sheetView>
  </sheetViews>
  <sheetFormatPr defaultRowHeight="12.75" x14ac:dyDescent="0.2"/>
  <cols>
    <col min="1" max="1" width="4.7109375" style="11" customWidth="1"/>
    <col min="2" max="2" width="9.5703125" style="15" customWidth="1"/>
    <col min="3" max="3" width="63.140625" style="10" customWidth="1"/>
    <col min="4" max="4" width="8.28515625" style="24" bestFit="1" customWidth="1"/>
    <col min="5" max="5" width="15" style="24" bestFit="1" customWidth="1"/>
    <col min="6" max="6" width="8.28515625" style="24" bestFit="1" customWidth="1"/>
    <col min="7" max="7" width="14" style="24" bestFit="1" customWidth="1"/>
    <col min="8" max="8" width="9.7109375" style="24" bestFit="1" customWidth="1"/>
    <col min="9" max="9" width="15" style="24" bestFit="1" customWidth="1"/>
    <col min="10" max="10" width="9.7109375" style="24" bestFit="1" customWidth="1"/>
    <col min="11" max="11" width="15" style="24" bestFit="1" customWidth="1"/>
    <col min="12" max="12" width="9.7109375" style="24" bestFit="1" customWidth="1"/>
    <col min="13" max="13" width="15" style="24" bestFit="1" customWidth="1"/>
    <col min="14" max="14" width="8.28515625" style="24" bestFit="1" customWidth="1"/>
    <col min="15" max="15" width="15" style="24" bestFit="1" customWidth="1"/>
    <col min="16" max="16" width="8.28515625" style="24" bestFit="1" customWidth="1"/>
    <col min="17" max="17" width="15" style="24" bestFit="1" customWidth="1"/>
    <col min="18" max="18" width="8.28515625" style="24" bestFit="1" customWidth="1"/>
    <col min="19" max="19" width="15" style="24" bestFit="1" customWidth="1"/>
    <col min="20" max="20" width="9.7109375" style="24" bestFit="1" customWidth="1"/>
    <col min="21" max="21" width="16.42578125" style="47" bestFit="1" customWidth="1"/>
    <col min="22" max="22" width="10.7109375" style="10" customWidth="1"/>
    <col min="23" max="16384" width="9.140625" style="10"/>
  </cols>
  <sheetData>
    <row r="1" spans="1:22" s="2" customFormat="1" ht="15.75" customHeight="1" x14ac:dyDescent="0.25">
      <c r="A1" s="25" t="s">
        <v>1</v>
      </c>
      <c r="B1" s="25"/>
      <c r="C1" s="26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6"/>
      <c r="P1" s="36"/>
      <c r="Q1" s="36"/>
      <c r="R1" s="35"/>
      <c r="S1" s="35"/>
      <c r="T1" s="36"/>
      <c r="U1" s="37"/>
    </row>
    <row r="2" spans="1:22" s="4" customFormat="1" x14ac:dyDescent="0.2">
      <c r="A2" s="51" t="s">
        <v>13</v>
      </c>
      <c r="B2" s="27"/>
      <c r="C2" s="2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9"/>
      <c r="P2" s="39"/>
      <c r="Q2" s="39"/>
      <c r="R2" s="38"/>
      <c r="S2" s="38"/>
      <c r="T2" s="39"/>
      <c r="U2" s="40"/>
    </row>
    <row r="3" spans="1:22" s="4" customFormat="1" ht="15.75" x14ac:dyDescent="0.25">
      <c r="A3" s="51" t="s">
        <v>14</v>
      </c>
      <c r="B3" s="25"/>
      <c r="C3" s="26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9"/>
      <c r="Q3" s="39"/>
      <c r="R3" s="38"/>
      <c r="S3" s="38"/>
      <c r="T3" s="39"/>
      <c r="U3" s="40"/>
    </row>
    <row r="4" spans="1:22" s="4" customFormat="1" x14ac:dyDescent="0.2">
      <c r="A4" s="5"/>
      <c r="B4" s="13"/>
      <c r="C4" s="3"/>
      <c r="D4" s="38"/>
      <c r="E4" s="38"/>
      <c r="F4" s="38"/>
      <c r="G4" s="39"/>
      <c r="H4" s="38"/>
      <c r="I4" s="38"/>
      <c r="J4" s="38"/>
      <c r="K4" s="38"/>
      <c r="L4" s="38"/>
      <c r="M4" s="38"/>
      <c r="N4" s="38"/>
      <c r="O4" s="39"/>
      <c r="P4" s="39"/>
      <c r="Q4" s="39"/>
      <c r="R4" s="38"/>
      <c r="S4" s="38"/>
      <c r="T4" s="39"/>
      <c r="U4" s="40"/>
    </row>
    <row r="5" spans="1:22" s="4" customFormat="1" ht="12.75" customHeight="1" thickBot="1" x14ac:dyDescent="0.25">
      <c r="A5" s="6" t="s">
        <v>369</v>
      </c>
      <c r="B5" s="29"/>
      <c r="C5" s="7"/>
      <c r="D5" s="38"/>
      <c r="E5" s="38"/>
      <c r="F5" s="38"/>
      <c r="G5" s="39"/>
      <c r="H5" s="38"/>
      <c r="I5" s="38"/>
      <c r="J5" s="38"/>
      <c r="K5" s="38"/>
      <c r="L5" s="38"/>
      <c r="M5" s="38"/>
      <c r="N5" s="38"/>
      <c r="O5" s="39"/>
      <c r="P5" s="39"/>
      <c r="Q5" s="39"/>
      <c r="R5" s="38"/>
      <c r="S5" s="38"/>
      <c r="T5" s="39"/>
      <c r="U5" s="40"/>
    </row>
    <row r="6" spans="1:22" s="8" customFormat="1" ht="12" customHeight="1" thickTop="1" x14ac:dyDescent="0.2">
      <c r="A6" s="62" t="s">
        <v>5</v>
      </c>
      <c r="B6" s="62" t="s">
        <v>11</v>
      </c>
      <c r="C6" s="64" t="s">
        <v>4</v>
      </c>
      <c r="D6" s="58" t="s">
        <v>2</v>
      </c>
      <c r="E6" s="59"/>
      <c r="F6" s="58" t="s">
        <v>3</v>
      </c>
      <c r="G6" s="59"/>
      <c r="H6" s="58" t="s">
        <v>6</v>
      </c>
      <c r="I6" s="59"/>
      <c r="J6" s="58" t="s">
        <v>7</v>
      </c>
      <c r="K6" s="59"/>
      <c r="L6" s="60" t="s">
        <v>17</v>
      </c>
      <c r="M6" s="61"/>
      <c r="N6" s="58" t="s">
        <v>8</v>
      </c>
      <c r="O6" s="59"/>
      <c r="P6" s="58" t="s">
        <v>9</v>
      </c>
      <c r="Q6" s="59"/>
      <c r="R6" s="60" t="s">
        <v>16</v>
      </c>
      <c r="S6" s="61"/>
      <c r="T6" s="58" t="s">
        <v>0</v>
      </c>
      <c r="U6" s="59"/>
    </row>
    <row r="7" spans="1:22" s="8" customFormat="1" ht="12.75" customHeight="1" thickBot="1" x14ac:dyDescent="0.25">
      <c r="A7" s="63"/>
      <c r="B7" s="63"/>
      <c r="C7" s="65"/>
      <c r="D7" s="41" t="s">
        <v>15</v>
      </c>
      <c r="E7" s="41" t="s">
        <v>10</v>
      </c>
      <c r="F7" s="41" t="s">
        <v>15</v>
      </c>
      <c r="G7" s="41" t="s">
        <v>10</v>
      </c>
      <c r="H7" s="41" t="s">
        <v>15</v>
      </c>
      <c r="I7" s="41" t="s">
        <v>10</v>
      </c>
      <c r="J7" s="41" t="s">
        <v>15</v>
      </c>
      <c r="K7" s="41" t="s">
        <v>10</v>
      </c>
      <c r="L7" s="41" t="s">
        <v>15</v>
      </c>
      <c r="M7" s="41" t="s">
        <v>10</v>
      </c>
      <c r="N7" s="41" t="s">
        <v>15</v>
      </c>
      <c r="O7" s="41" t="s">
        <v>10</v>
      </c>
      <c r="P7" s="41" t="s">
        <v>15</v>
      </c>
      <c r="Q7" s="41" t="s">
        <v>10</v>
      </c>
      <c r="R7" s="41" t="s">
        <v>15</v>
      </c>
      <c r="S7" s="41" t="s">
        <v>10</v>
      </c>
      <c r="T7" s="41" t="s">
        <v>15</v>
      </c>
      <c r="U7" s="41" t="s">
        <v>10</v>
      </c>
    </row>
    <row r="8" spans="1:22" s="9" customFormat="1" ht="13.5" thickTop="1" x14ac:dyDescent="0.2">
      <c r="A8" s="33">
        <v>1</v>
      </c>
      <c r="B8" s="52" t="s">
        <v>20</v>
      </c>
      <c r="C8" s="34" t="s">
        <v>21</v>
      </c>
      <c r="D8" s="42">
        <v>47342</v>
      </c>
      <c r="E8" s="42">
        <v>21469267549.052898</v>
      </c>
      <c r="F8" s="42">
        <v>199728</v>
      </c>
      <c r="G8" s="42">
        <v>18897541565.3773</v>
      </c>
      <c r="H8" s="42">
        <v>170286</v>
      </c>
      <c r="I8" s="42">
        <v>46451214563.514198</v>
      </c>
      <c r="J8" s="42">
        <v>272699</v>
      </c>
      <c r="K8" s="42">
        <v>51942801033.2379</v>
      </c>
      <c r="L8" s="42">
        <f t="shared" ref="L8:M12" si="0">J8+H8+F8+D8</f>
        <v>690055</v>
      </c>
      <c r="M8" s="42">
        <f t="shared" si="0"/>
        <v>138760824711.18231</v>
      </c>
      <c r="N8" s="42">
        <v>5733</v>
      </c>
      <c r="O8" s="42">
        <v>68068277179.959999</v>
      </c>
      <c r="P8" s="42">
        <v>5320</v>
      </c>
      <c r="Q8" s="42">
        <v>58605487030.959999</v>
      </c>
      <c r="R8" s="42">
        <f>N8+P8</f>
        <v>11053</v>
      </c>
      <c r="S8" s="42">
        <f>O8+Q8</f>
        <v>126673764210.92</v>
      </c>
      <c r="T8" s="42">
        <f t="shared" ref="T8:U12" si="1">R8+L8</f>
        <v>701108</v>
      </c>
      <c r="U8" s="42">
        <f t="shared" si="1"/>
        <v>265434588922.10229</v>
      </c>
      <c r="V8" s="16"/>
    </row>
    <row r="9" spans="1:22" s="9" customFormat="1" x14ac:dyDescent="0.2">
      <c r="A9" s="30">
        <v>2</v>
      </c>
      <c r="B9" s="53" t="s">
        <v>22</v>
      </c>
      <c r="C9" s="32" t="s">
        <v>23</v>
      </c>
      <c r="D9" s="43">
        <v>12059</v>
      </c>
      <c r="E9" s="43">
        <v>13880560080.6154</v>
      </c>
      <c r="F9" s="43">
        <v>60039</v>
      </c>
      <c r="G9" s="43">
        <v>14686112094.921499</v>
      </c>
      <c r="H9" s="43">
        <v>77004</v>
      </c>
      <c r="I9" s="43">
        <v>70755212053.8423</v>
      </c>
      <c r="J9" s="43">
        <v>123570</v>
      </c>
      <c r="K9" s="43">
        <v>78054260011.167892</v>
      </c>
      <c r="L9" s="43">
        <f t="shared" si="0"/>
        <v>272672</v>
      </c>
      <c r="M9" s="43">
        <f t="shared" si="0"/>
        <v>177376144240.54709</v>
      </c>
      <c r="N9" s="43">
        <v>2267</v>
      </c>
      <c r="O9" s="43">
        <v>27035046487.060001</v>
      </c>
      <c r="P9" s="43">
        <v>2269</v>
      </c>
      <c r="Q9" s="43">
        <v>19096200673.060001</v>
      </c>
      <c r="R9" s="43">
        <f>N9+P9</f>
        <v>4536</v>
      </c>
      <c r="S9" s="43">
        <f>O9+Q9</f>
        <v>46131247160.120003</v>
      </c>
      <c r="T9" s="43">
        <f t="shared" si="1"/>
        <v>277208</v>
      </c>
      <c r="U9" s="43">
        <f t="shared" si="1"/>
        <v>223507391400.66708</v>
      </c>
      <c r="V9" s="16"/>
    </row>
    <row r="10" spans="1:22" s="9" customFormat="1" x14ac:dyDescent="0.2">
      <c r="A10" s="33">
        <v>3</v>
      </c>
      <c r="B10" s="54" t="s">
        <v>24</v>
      </c>
      <c r="C10" s="1" t="s">
        <v>25</v>
      </c>
      <c r="D10" s="44">
        <v>67133</v>
      </c>
      <c r="E10" s="44">
        <v>31773988328.370899</v>
      </c>
      <c r="F10" s="44">
        <v>167549</v>
      </c>
      <c r="G10" s="44">
        <v>21844553245.853699</v>
      </c>
      <c r="H10" s="44">
        <v>292152</v>
      </c>
      <c r="I10" s="44">
        <v>34838739110.3731</v>
      </c>
      <c r="J10" s="44">
        <v>228833</v>
      </c>
      <c r="K10" s="44">
        <v>45961360604.944</v>
      </c>
      <c r="L10" s="42">
        <f t="shared" si="0"/>
        <v>755667</v>
      </c>
      <c r="M10" s="42">
        <f t="shared" si="0"/>
        <v>134418641289.5417</v>
      </c>
      <c r="N10" s="44">
        <v>7419</v>
      </c>
      <c r="O10" s="44">
        <v>28718424641.490002</v>
      </c>
      <c r="P10" s="44">
        <v>7285</v>
      </c>
      <c r="Q10" s="44">
        <v>28148812174.080002</v>
      </c>
      <c r="R10" s="42">
        <f t="shared" ref="R10:R85" si="2">N10+P10</f>
        <v>14704</v>
      </c>
      <c r="S10" s="42">
        <f t="shared" ref="S10:S85" si="3">O10+Q10</f>
        <v>56867236815.570007</v>
      </c>
      <c r="T10" s="42">
        <f t="shared" si="1"/>
        <v>770371</v>
      </c>
      <c r="U10" s="42">
        <f t="shared" si="1"/>
        <v>191285878105.11169</v>
      </c>
      <c r="V10" s="16"/>
    </row>
    <row r="11" spans="1:22" s="9" customFormat="1" x14ac:dyDescent="0.2">
      <c r="A11" s="30">
        <v>4</v>
      </c>
      <c r="B11" s="53" t="s">
        <v>26</v>
      </c>
      <c r="C11" s="32" t="s">
        <v>27</v>
      </c>
      <c r="D11" s="43">
        <v>2285</v>
      </c>
      <c r="E11" s="43">
        <v>4398250757.3400002</v>
      </c>
      <c r="F11" s="43">
        <v>18955</v>
      </c>
      <c r="G11" s="43">
        <v>4428859626.3546</v>
      </c>
      <c r="H11" s="43">
        <v>8659</v>
      </c>
      <c r="I11" s="43">
        <v>40614146927.620003</v>
      </c>
      <c r="J11" s="43">
        <v>16465</v>
      </c>
      <c r="K11" s="43">
        <v>42622022938.8283</v>
      </c>
      <c r="L11" s="43">
        <f t="shared" si="0"/>
        <v>46364</v>
      </c>
      <c r="M11" s="43">
        <f t="shared" si="0"/>
        <v>92063280250.142899</v>
      </c>
      <c r="N11" s="43">
        <v>2158</v>
      </c>
      <c r="O11" s="43">
        <v>28038199123.52</v>
      </c>
      <c r="P11" s="43">
        <v>2112</v>
      </c>
      <c r="Q11" s="43">
        <v>26966372422.66</v>
      </c>
      <c r="R11" s="43">
        <f t="shared" si="2"/>
        <v>4270</v>
      </c>
      <c r="S11" s="43">
        <f t="shared" si="3"/>
        <v>55004571546.18</v>
      </c>
      <c r="T11" s="43">
        <f t="shared" si="1"/>
        <v>50634</v>
      </c>
      <c r="U11" s="43">
        <f t="shared" si="1"/>
        <v>147067851796.32291</v>
      </c>
      <c r="V11" s="16"/>
    </row>
    <row r="12" spans="1:22" s="9" customFormat="1" x14ac:dyDescent="0.2">
      <c r="A12" s="33">
        <v>5</v>
      </c>
      <c r="B12" s="23" t="s">
        <v>28</v>
      </c>
      <c r="C12" s="1" t="s">
        <v>29</v>
      </c>
      <c r="D12" s="44">
        <v>66992</v>
      </c>
      <c r="E12" s="44">
        <v>12781069090.868999</v>
      </c>
      <c r="F12" s="44">
        <v>150061</v>
      </c>
      <c r="G12" s="44">
        <v>12638262056.7162</v>
      </c>
      <c r="H12" s="44">
        <v>325160</v>
      </c>
      <c r="I12" s="44">
        <v>35104312712.018204</v>
      </c>
      <c r="J12" s="44">
        <v>275484</v>
      </c>
      <c r="K12" s="44">
        <v>33124479987.0462</v>
      </c>
      <c r="L12" s="42">
        <f t="shared" si="0"/>
        <v>817697</v>
      </c>
      <c r="M12" s="42">
        <f t="shared" si="0"/>
        <v>93648123846.649612</v>
      </c>
      <c r="N12" s="44">
        <v>2482</v>
      </c>
      <c r="O12" s="44">
        <v>22270652674.310001</v>
      </c>
      <c r="P12" s="44">
        <v>2405</v>
      </c>
      <c r="Q12" s="44">
        <v>18739766802.860001</v>
      </c>
      <c r="R12" s="42">
        <f t="shared" si="2"/>
        <v>4887</v>
      </c>
      <c r="S12" s="42">
        <f t="shared" si="3"/>
        <v>41010419477.169998</v>
      </c>
      <c r="T12" s="42">
        <f t="shared" si="1"/>
        <v>822584</v>
      </c>
      <c r="U12" s="42">
        <f t="shared" si="1"/>
        <v>134658543323.81961</v>
      </c>
      <c r="V12" s="16"/>
    </row>
    <row r="13" spans="1:22" s="9" customFormat="1" x14ac:dyDescent="0.2">
      <c r="A13" s="30">
        <v>6</v>
      </c>
      <c r="B13" s="31" t="s">
        <v>32</v>
      </c>
      <c r="C13" s="32" t="s">
        <v>33</v>
      </c>
      <c r="D13" s="43">
        <v>68538</v>
      </c>
      <c r="E13" s="43">
        <v>28334102884.826099</v>
      </c>
      <c r="F13" s="43">
        <v>78975</v>
      </c>
      <c r="G13" s="43">
        <v>12812915669.9891</v>
      </c>
      <c r="H13" s="43">
        <v>174356</v>
      </c>
      <c r="I13" s="43">
        <v>12464200817.16</v>
      </c>
      <c r="J13" s="43">
        <v>332060</v>
      </c>
      <c r="K13" s="43">
        <v>18473862611.099602</v>
      </c>
      <c r="L13" s="43">
        <f t="shared" ref="L13:L24" si="4">J13+H13+F13+D13</f>
        <v>653929</v>
      </c>
      <c r="M13" s="43">
        <f t="shared" ref="M13:M24" si="5">K13+I13+G13+E13</f>
        <v>72085081983.074799</v>
      </c>
      <c r="N13" s="43">
        <v>3089</v>
      </c>
      <c r="O13" s="43">
        <v>8081667729.9399996</v>
      </c>
      <c r="P13" s="43">
        <v>3357</v>
      </c>
      <c r="Q13" s="43">
        <v>17166708013.57</v>
      </c>
      <c r="R13" s="43">
        <f t="shared" ref="R13:R24" si="6">N13+P13</f>
        <v>6446</v>
      </c>
      <c r="S13" s="43">
        <f t="shared" ref="S13:S24" si="7">O13+Q13</f>
        <v>25248375743.509998</v>
      </c>
      <c r="T13" s="43">
        <f t="shared" ref="T13:T24" si="8">R13+L13</f>
        <v>660375</v>
      </c>
      <c r="U13" s="43">
        <f t="shared" ref="U13:U24" si="9">S13+M13</f>
        <v>97333457726.584793</v>
      </c>
      <c r="V13" s="16"/>
    </row>
    <row r="14" spans="1:22" s="9" customFormat="1" x14ac:dyDescent="0.2">
      <c r="A14" s="33">
        <v>7</v>
      </c>
      <c r="B14" s="54" t="s">
        <v>30</v>
      </c>
      <c r="C14" s="1" t="s">
        <v>31</v>
      </c>
      <c r="D14" s="44">
        <v>242</v>
      </c>
      <c r="E14" s="44">
        <v>720024494.45720005</v>
      </c>
      <c r="F14" s="44">
        <v>2608</v>
      </c>
      <c r="G14" s="44">
        <v>404603800.23329997</v>
      </c>
      <c r="H14" s="44">
        <v>1574</v>
      </c>
      <c r="I14" s="44">
        <v>9771456572.9599991</v>
      </c>
      <c r="J14" s="44">
        <v>3226</v>
      </c>
      <c r="K14" s="44">
        <v>8503962756.7716999</v>
      </c>
      <c r="L14" s="42">
        <f t="shared" si="4"/>
        <v>7650</v>
      </c>
      <c r="M14" s="42">
        <f t="shared" si="5"/>
        <v>19400047624.422195</v>
      </c>
      <c r="N14" s="44">
        <v>1301</v>
      </c>
      <c r="O14" s="44">
        <v>33407878666.59</v>
      </c>
      <c r="P14" s="44">
        <v>1242</v>
      </c>
      <c r="Q14" s="44">
        <v>36061993457.620003</v>
      </c>
      <c r="R14" s="42">
        <f t="shared" si="6"/>
        <v>2543</v>
      </c>
      <c r="S14" s="42">
        <f t="shared" si="7"/>
        <v>69469872124.210007</v>
      </c>
      <c r="T14" s="42">
        <f t="shared" si="8"/>
        <v>10193</v>
      </c>
      <c r="U14" s="42">
        <f t="shared" si="9"/>
        <v>88869919748.632202</v>
      </c>
      <c r="V14" s="16"/>
    </row>
    <row r="15" spans="1:22" s="9" customFormat="1" x14ac:dyDescent="0.2">
      <c r="A15" s="30">
        <v>8</v>
      </c>
      <c r="B15" s="53" t="s">
        <v>34</v>
      </c>
      <c r="C15" s="32" t="s">
        <v>35</v>
      </c>
      <c r="D15" s="43">
        <v>365</v>
      </c>
      <c r="E15" s="43">
        <v>1097248006.1300001</v>
      </c>
      <c r="F15" s="43">
        <v>254</v>
      </c>
      <c r="G15" s="43">
        <v>60719472.340000004</v>
      </c>
      <c r="H15" s="43">
        <v>3169</v>
      </c>
      <c r="I15" s="43">
        <v>5329466106.3800001</v>
      </c>
      <c r="J15" s="43">
        <v>4193</v>
      </c>
      <c r="K15" s="43">
        <v>3904664209.4099998</v>
      </c>
      <c r="L15" s="43">
        <f t="shared" si="4"/>
        <v>7981</v>
      </c>
      <c r="M15" s="43">
        <f t="shared" si="5"/>
        <v>10392097794.260002</v>
      </c>
      <c r="N15" s="43">
        <v>1112</v>
      </c>
      <c r="O15" s="43">
        <v>32697539880.049999</v>
      </c>
      <c r="P15" s="43">
        <v>1137</v>
      </c>
      <c r="Q15" s="43">
        <v>32764021403.549999</v>
      </c>
      <c r="R15" s="43">
        <f t="shared" si="6"/>
        <v>2249</v>
      </c>
      <c r="S15" s="43">
        <f t="shared" si="7"/>
        <v>65461561283.599998</v>
      </c>
      <c r="T15" s="43">
        <f t="shared" si="8"/>
        <v>10230</v>
      </c>
      <c r="U15" s="43">
        <f t="shared" si="9"/>
        <v>75853659077.860001</v>
      </c>
      <c r="V15" s="16"/>
    </row>
    <row r="16" spans="1:22" s="9" customFormat="1" x14ac:dyDescent="0.2">
      <c r="A16" s="33">
        <v>9</v>
      </c>
      <c r="B16" s="54" t="s">
        <v>36</v>
      </c>
      <c r="C16" s="1" t="s">
        <v>37</v>
      </c>
      <c r="D16" s="44">
        <v>9</v>
      </c>
      <c r="E16" s="44">
        <v>98931277.069999993</v>
      </c>
      <c r="F16" s="44"/>
      <c r="G16" s="44"/>
      <c r="H16" s="44">
        <v>1787</v>
      </c>
      <c r="I16" s="44">
        <v>5053352253.6800003</v>
      </c>
      <c r="J16" s="44">
        <v>1870</v>
      </c>
      <c r="K16" s="44">
        <v>5760315260.9308996</v>
      </c>
      <c r="L16" s="42">
        <f t="shared" si="4"/>
        <v>3666</v>
      </c>
      <c r="M16" s="42">
        <f t="shared" si="5"/>
        <v>10912598791.680901</v>
      </c>
      <c r="N16" s="44">
        <v>1307</v>
      </c>
      <c r="O16" s="44">
        <v>24355762401.639999</v>
      </c>
      <c r="P16" s="44">
        <v>1849</v>
      </c>
      <c r="Q16" s="44">
        <v>24119974728.830002</v>
      </c>
      <c r="R16" s="42">
        <f t="shared" si="6"/>
        <v>3156</v>
      </c>
      <c r="S16" s="42">
        <f t="shared" si="7"/>
        <v>48475737130.470001</v>
      </c>
      <c r="T16" s="42">
        <f t="shared" si="8"/>
        <v>6822</v>
      </c>
      <c r="U16" s="42">
        <f t="shared" si="9"/>
        <v>59388335922.150902</v>
      </c>
      <c r="V16" s="16"/>
    </row>
    <row r="17" spans="1:22" s="9" customFormat="1" x14ac:dyDescent="0.2">
      <c r="A17" s="30">
        <v>10</v>
      </c>
      <c r="B17" s="53" t="s">
        <v>42</v>
      </c>
      <c r="C17" s="32" t="s">
        <v>43</v>
      </c>
      <c r="D17" s="43">
        <v>2005</v>
      </c>
      <c r="E17" s="43">
        <v>2633227713.0229998</v>
      </c>
      <c r="F17" s="43">
        <v>8538</v>
      </c>
      <c r="G17" s="43">
        <v>1603238896.7844</v>
      </c>
      <c r="H17" s="43">
        <v>7016</v>
      </c>
      <c r="I17" s="43">
        <v>13480978624.74</v>
      </c>
      <c r="J17" s="43">
        <v>12852</v>
      </c>
      <c r="K17" s="43">
        <v>11051909063.518299</v>
      </c>
      <c r="L17" s="43">
        <f t="shared" ref="L17:L20" si="10">J17+H17+F17+D17</f>
        <v>30411</v>
      </c>
      <c r="M17" s="43">
        <f t="shared" ref="M17:M20" si="11">K17+I17+G17+E17</f>
        <v>28769354298.065701</v>
      </c>
      <c r="N17" s="43">
        <v>3627</v>
      </c>
      <c r="O17" s="43">
        <v>12775531554.41</v>
      </c>
      <c r="P17" s="43">
        <v>3729</v>
      </c>
      <c r="Q17" s="43">
        <v>16375016876.68</v>
      </c>
      <c r="R17" s="43">
        <f t="shared" ref="R17:R20" si="12">N17+P17</f>
        <v>7356</v>
      </c>
      <c r="S17" s="43">
        <f t="shared" ref="S17:S20" si="13">O17+Q17</f>
        <v>29150548431.09</v>
      </c>
      <c r="T17" s="43">
        <f t="shared" ref="T17:T20" si="14">R17+L17</f>
        <v>37767</v>
      </c>
      <c r="U17" s="43">
        <f t="shared" ref="U17:U20" si="15">S17+M17</f>
        <v>57919902729.155701</v>
      </c>
      <c r="V17" s="16"/>
    </row>
    <row r="18" spans="1:22" s="9" customFormat="1" x14ac:dyDescent="0.2">
      <c r="A18" s="33">
        <v>11</v>
      </c>
      <c r="B18" s="54" t="s">
        <v>38</v>
      </c>
      <c r="C18" s="1" t="s">
        <v>39</v>
      </c>
      <c r="D18" s="44">
        <v>1177</v>
      </c>
      <c r="E18" s="44">
        <v>4584069454.6652002</v>
      </c>
      <c r="F18" s="44">
        <v>4095</v>
      </c>
      <c r="G18" s="44">
        <v>1459966570.5964999</v>
      </c>
      <c r="H18" s="44">
        <v>3963</v>
      </c>
      <c r="I18" s="44">
        <v>14286865096.1814</v>
      </c>
      <c r="J18" s="44">
        <v>19312</v>
      </c>
      <c r="K18" s="44">
        <v>15669948908.6124</v>
      </c>
      <c r="L18" s="42">
        <f t="shared" si="10"/>
        <v>28547</v>
      </c>
      <c r="M18" s="42">
        <f t="shared" si="11"/>
        <v>36000850030.055504</v>
      </c>
      <c r="N18" s="44">
        <v>234</v>
      </c>
      <c r="O18" s="44">
        <v>8084337069.7200003</v>
      </c>
      <c r="P18" s="44">
        <v>564</v>
      </c>
      <c r="Q18" s="44">
        <v>9512180006.0900002</v>
      </c>
      <c r="R18" s="42">
        <f t="shared" si="12"/>
        <v>798</v>
      </c>
      <c r="S18" s="42">
        <f t="shared" si="13"/>
        <v>17596517075.810001</v>
      </c>
      <c r="T18" s="42">
        <f t="shared" si="14"/>
        <v>29345</v>
      </c>
      <c r="U18" s="42">
        <f t="shared" si="15"/>
        <v>53597367105.865509</v>
      </c>
      <c r="V18" s="16"/>
    </row>
    <row r="19" spans="1:22" s="9" customFormat="1" x14ac:dyDescent="0.2">
      <c r="A19" s="30">
        <v>12</v>
      </c>
      <c r="B19" s="53" t="s">
        <v>40</v>
      </c>
      <c r="C19" s="32" t="s">
        <v>41</v>
      </c>
      <c r="D19" s="43">
        <v>1418</v>
      </c>
      <c r="E19" s="43">
        <v>773774415.27540004</v>
      </c>
      <c r="F19" s="43">
        <v>4283</v>
      </c>
      <c r="G19" s="43">
        <v>682239830.26600003</v>
      </c>
      <c r="H19" s="43">
        <v>4563</v>
      </c>
      <c r="I19" s="43">
        <v>4516533331.4899998</v>
      </c>
      <c r="J19" s="43">
        <v>4824</v>
      </c>
      <c r="K19" s="43">
        <v>4470988081.7047997</v>
      </c>
      <c r="L19" s="43">
        <f t="shared" si="10"/>
        <v>15088</v>
      </c>
      <c r="M19" s="43">
        <f t="shared" si="11"/>
        <v>10443535658.7362</v>
      </c>
      <c r="N19" s="43">
        <v>4924</v>
      </c>
      <c r="O19" s="43">
        <v>21239227014.66</v>
      </c>
      <c r="P19" s="43">
        <v>4338</v>
      </c>
      <c r="Q19" s="43">
        <v>21830440635.200001</v>
      </c>
      <c r="R19" s="43">
        <f t="shared" si="12"/>
        <v>9262</v>
      </c>
      <c r="S19" s="43">
        <f t="shared" si="13"/>
        <v>43069667649.860001</v>
      </c>
      <c r="T19" s="43">
        <f t="shared" si="14"/>
        <v>24350</v>
      </c>
      <c r="U19" s="43">
        <f t="shared" si="15"/>
        <v>53513203308.596199</v>
      </c>
      <c r="V19" s="16"/>
    </row>
    <row r="20" spans="1:22" s="9" customFormat="1" x14ac:dyDescent="0.2">
      <c r="A20" s="33">
        <v>13</v>
      </c>
      <c r="B20" s="54" t="s">
        <v>46</v>
      </c>
      <c r="C20" s="1" t="s">
        <v>47</v>
      </c>
      <c r="D20" s="44">
        <v>1</v>
      </c>
      <c r="E20" s="44">
        <v>54100114.689999998</v>
      </c>
      <c r="F20" s="44"/>
      <c r="G20" s="44"/>
      <c r="H20" s="44">
        <v>4762</v>
      </c>
      <c r="I20" s="44">
        <v>9151884950.2700005</v>
      </c>
      <c r="J20" s="44">
        <v>5192</v>
      </c>
      <c r="K20" s="44">
        <v>8720547262.4300003</v>
      </c>
      <c r="L20" s="42">
        <f t="shared" si="10"/>
        <v>9955</v>
      </c>
      <c r="M20" s="42">
        <f t="shared" si="11"/>
        <v>17926532327.389999</v>
      </c>
      <c r="N20" s="44">
        <v>215</v>
      </c>
      <c r="O20" s="44">
        <v>8053556453.5500002</v>
      </c>
      <c r="P20" s="44">
        <v>262</v>
      </c>
      <c r="Q20" s="44">
        <v>8989115911</v>
      </c>
      <c r="R20" s="42">
        <f t="shared" si="12"/>
        <v>477</v>
      </c>
      <c r="S20" s="42">
        <f t="shared" si="13"/>
        <v>17042672364.549999</v>
      </c>
      <c r="T20" s="42">
        <f t="shared" si="14"/>
        <v>10432</v>
      </c>
      <c r="U20" s="42">
        <f t="shared" si="15"/>
        <v>34969204691.940002</v>
      </c>
      <c r="V20" s="16"/>
    </row>
    <row r="21" spans="1:22" s="9" customFormat="1" x14ac:dyDescent="0.2">
      <c r="A21" s="30">
        <v>14</v>
      </c>
      <c r="B21" s="53" t="s">
        <v>44</v>
      </c>
      <c r="C21" s="32" t="s">
        <v>45</v>
      </c>
      <c r="D21" s="43"/>
      <c r="E21" s="43"/>
      <c r="F21" s="43"/>
      <c r="G21" s="43"/>
      <c r="H21" s="43">
        <v>3062</v>
      </c>
      <c r="I21" s="43">
        <v>9375463370.2605991</v>
      </c>
      <c r="J21" s="43">
        <v>2360</v>
      </c>
      <c r="K21" s="43">
        <v>7385389342.5500002</v>
      </c>
      <c r="L21" s="43">
        <f t="shared" si="4"/>
        <v>5422</v>
      </c>
      <c r="M21" s="43">
        <f t="shared" si="5"/>
        <v>16760852712.8106</v>
      </c>
      <c r="N21" s="43">
        <v>224</v>
      </c>
      <c r="O21" s="43">
        <v>5793167870.25</v>
      </c>
      <c r="P21" s="43">
        <v>253</v>
      </c>
      <c r="Q21" s="43">
        <v>8461357417.4300003</v>
      </c>
      <c r="R21" s="43">
        <f t="shared" si="6"/>
        <v>477</v>
      </c>
      <c r="S21" s="43">
        <f t="shared" si="7"/>
        <v>14254525287.68</v>
      </c>
      <c r="T21" s="43">
        <f t="shared" si="8"/>
        <v>5899</v>
      </c>
      <c r="U21" s="43">
        <f t="shared" si="9"/>
        <v>31015378000.490601</v>
      </c>
      <c r="V21" s="16"/>
    </row>
    <row r="22" spans="1:22" s="9" customFormat="1" x14ac:dyDescent="0.2">
      <c r="A22" s="33">
        <v>15</v>
      </c>
      <c r="B22" s="54" t="s">
        <v>48</v>
      </c>
      <c r="C22" s="1" t="s">
        <v>49</v>
      </c>
      <c r="D22" s="44">
        <v>1342</v>
      </c>
      <c r="E22" s="44">
        <v>2334983023.8600001</v>
      </c>
      <c r="F22" s="44">
        <v>8009</v>
      </c>
      <c r="G22" s="44">
        <v>1096976826.8443</v>
      </c>
      <c r="H22" s="44">
        <v>2553</v>
      </c>
      <c r="I22" s="44">
        <v>2953849447.7817998</v>
      </c>
      <c r="J22" s="44">
        <v>7187</v>
      </c>
      <c r="K22" s="44">
        <v>3770458614.2399998</v>
      </c>
      <c r="L22" s="42">
        <f t="shared" si="4"/>
        <v>19091</v>
      </c>
      <c r="M22" s="42">
        <f t="shared" si="5"/>
        <v>10156267912.726099</v>
      </c>
      <c r="N22" s="44">
        <v>2944</v>
      </c>
      <c r="O22" s="44">
        <v>7138308554.5500002</v>
      </c>
      <c r="P22" s="44">
        <v>6380</v>
      </c>
      <c r="Q22" s="44">
        <v>7470770501.1199999</v>
      </c>
      <c r="R22" s="42">
        <f t="shared" si="6"/>
        <v>9324</v>
      </c>
      <c r="S22" s="42">
        <f t="shared" si="7"/>
        <v>14609079055.67</v>
      </c>
      <c r="T22" s="42">
        <f t="shared" si="8"/>
        <v>28415</v>
      </c>
      <c r="U22" s="42">
        <f t="shared" si="9"/>
        <v>24765346968.396099</v>
      </c>
      <c r="V22" s="16"/>
    </row>
    <row r="23" spans="1:22" s="9" customFormat="1" x14ac:dyDescent="0.2">
      <c r="A23" s="30">
        <v>16</v>
      </c>
      <c r="B23" s="53" t="s">
        <v>50</v>
      </c>
      <c r="C23" s="32" t="s">
        <v>51</v>
      </c>
      <c r="D23" s="43">
        <v>1096</v>
      </c>
      <c r="E23" s="43">
        <v>1768339979.1500001</v>
      </c>
      <c r="F23" s="43">
        <v>5930</v>
      </c>
      <c r="G23" s="43">
        <v>1592747354.3116</v>
      </c>
      <c r="H23" s="43">
        <v>3057</v>
      </c>
      <c r="I23" s="43">
        <v>4467069497.8464003</v>
      </c>
      <c r="J23" s="43">
        <v>9523</v>
      </c>
      <c r="K23" s="43">
        <v>5920919928.3423996</v>
      </c>
      <c r="L23" s="43">
        <f t="shared" si="4"/>
        <v>19606</v>
      </c>
      <c r="M23" s="43">
        <f t="shared" si="5"/>
        <v>13749076759.6504</v>
      </c>
      <c r="N23" s="43">
        <v>753</v>
      </c>
      <c r="O23" s="43">
        <v>6112676456.8100004</v>
      </c>
      <c r="P23" s="43">
        <v>684</v>
      </c>
      <c r="Q23" s="43">
        <v>4829548024.4499998</v>
      </c>
      <c r="R23" s="43">
        <f t="shared" si="6"/>
        <v>1437</v>
      </c>
      <c r="S23" s="43">
        <f t="shared" si="7"/>
        <v>10942224481.26</v>
      </c>
      <c r="T23" s="43">
        <f t="shared" si="8"/>
        <v>21043</v>
      </c>
      <c r="U23" s="43">
        <f t="shared" si="9"/>
        <v>24691301240.9104</v>
      </c>
      <c r="V23" s="16"/>
    </row>
    <row r="24" spans="1:22" s="9" customFormat="1" x14ac:dyDescent="0.2">
      <c r="A24" s="33">
        <v>17</v>
      </c>
      <c r="B24" s="54" t="s">
        <v>52</v>
      </c>
      <c r="C24" s="1" t="s">
        <v>53</v>
      </c>
      <c r="D24" s="44">
        <v>193</v>
      </c>
      <c r="E24" s="44">
        <v>1600617860.29</v>
      </c>
      <c r="F24" s="44">
        <v>1025</v>
      </c>
      <c r="G24" s="44">
        <v>728779495.34000003</v>
      </c>
      <c r="H24" s="44">
        <v>623</v>
      </c>
      <c r="I24" s="44">
        <v>1482103915.01</v>
      </c>
      <c r="J24" s="44">
        <v>1378</v>
      </c>
      <c r="K24" s="44">
        <v>2574813612.4596</v>
      </c>
      <c r="L24" s="42">
        <f t="shared" si="4"/>
        <v>3219</v>
      </c>
      <c r="M24" s="42">
        <f t="shared" si="5"/>
        <v>6386314883.0995998</v>
      </c>
      <c r="N24" s="44">
        <v>1745</v>
      </c>
      <c r="O24" s="44">
        <v>7842708246.2200003</v>
      </c>
      <c r="P24" s="44">
        <v>2344</v>
      </c>
      <c r="Q24" s="44">
        <v>7596863353.1999998</v>
      </c>
      <c r="R24" s="42">
        <f t="shared" si="6"/>
        <v>4089</v>
      </c>
      <c r="S24" s="42">
        <f t="shared" si="7"/>
        <v>15439571599.42</v>
      </c>
      <c r="T24" s="42">
        <f t="shared" si="8"/>
        <v>7308</v>
      </c>
      <c r="U24" s="42">
        <f t="shared" si="9"/>
        <v>21825886482.5196</v>
      </c>
      <c r="V24" s="16"/>
    </row>
    <row r="25" spans="1:22" s="9" customFormat="1" x14ac:dyDescent="0.2">
      <c r="A25" s="30">
        <v>18</v>
      </c>
      <c r="B25" s="31" t="s">
        <v>54</v>
      </c>
      <c r="C25" s="32" t="s">
        <v>55</v>
      </c>
      <c r="D25" s="43">
        <v>169</v>
      </c>
      <c r="E25" s="43">
        <v>622600773.21000004</v>
      </c>
      <c r="F25" s="43">
        <v>34</v>
      </c>
      <c r="G25" s="43">
        <v>73841298.349999994</v>
      </c>
      <c r="H25" s="43">
        <v>275</v>
      </c>
      <c r="I25" s="43">
        <v>605585762.33000004</v>
      </c>
      <c r="J25" s="43">
        <v>441</v>
      </c>
      <c r="K25" s="43">
        <v>375125256.51999998</v>
      </c>
      <c r="L25" s="43">
        <f t="shared" ref="L25:M32" si="16">J25+H25+F25+D25</f>
        <v>919</v>
      </c>
      <c r="M25" s="43">
        <f t="shared" si="16"/>
        <v>1677153090.4100001</v>
      </c>
      <c r="N25" s="43">
        <v>757</v>
      </c>
      <c r="O25" s="43">
        <v>9540945293.7900009</v>
      </c>
      <c r="P25" s="43">
        <v>804</v>
      </c>
      <c r="Q25" s="43">
        <v>10323914593.059999</v>
      </c>
      <c r="R25" s="43">
        <f t="shared" si="2"/>
        <v>1561</v>
      </c>
      <c r="S25" s="43">
        <f t="shared" si="3"/>
        <v>19864859886.849998</v>
      </c>
      <c r="T25" s="43">
        <f t="shared" ref="T25:U32" si="17">R25+L25</f>
        <v>2480</v>
      </c>
      <c r="U25" s="43">
        <f t="shared" si="17"/>
        <v>21542012977.259998</v>
      </c>
      <c r="V25" s="16"/>
    </row>
    <row r="26" spans="1:22" s="9" customFormat="1" x14ac:dyDescent="0.2">
      <c r="A26" s="33">
        <v>19</v>
      </c>
      <c r="B26" s="54" t="s">
        <v>66</v>
      </c>
      <c r="C26" s="1" t="s">
        <v>67</v>
      </c>
      <c r="D26" s="44">
        <v>147</v>
      </c>
      <c r="E26" s="44">
        <v>1012885403.65</v>
      </c>
      <c r="F26" s="44">
        <v>54</v>
      </c>
      <c r="G26" s="44">
        <v>4668599.3499999996</v>
      </c>
      <c r="H26" s="44">
        <v>100</v>
      </c>
      <c r="I26" s="44">
        <v>543701541.00999999</v>
      </c>
      <c r="J26" s="44">
        <v>595</v>
      </c>
      <c r="K26" s="44">
        <v>265858316.22999999</v>
      </c>
      <c r="L26" s="42">
        <f t="shared" si="16"/>
        <v>896</v>
      </c>
      <c r="M26" s="42">
        <f t="shared" si="16"/>
        <v>1827113860.24</v>
      </c>
      <c r="N26" s="44">
        <v>149</v>
      </c>
      <c r="O26" s="44">
        <v>8726267931.7000008</v>
      </c>
      <c r="P26" s="44">
        <v>197</v>
      </c>
      <c r="Q26" s="44">
        <v>10050317736.4</v>
      </c>
      <c r="R26" s="42">
        <f t="shared" si="2"/>
        <v>346</v>
      </c>
      <c r="S26" s="42">
        <f t="shared" si="3"/>
        <v>18776585668.099998</v>
      </c>
      <c r="T26" s="42">
        <f t="shared" si="17"/>
        <v>1242</v>
      </c>
      <c r="U26" s="42">
        <f t="shared" si="17"/>
        <v>20603699528.34</v>
      </c>
      <c r="V26" s="16"/>
    </row>
    <row r="27" spans="1:22" s="9" customFormat="1" x14ac:dyDescent="0.2">
      <c r="A27" s="30">
        <v>20</v>
      </c>
      <c r="B27" s="53" t="s">
        <v>56</v>
      </c>
      <c r="C27" s="32" t="s">
        <v>57</v>
      </c>
      <c r="D27" s="43">
        <v>1584</v>
      </c>
      <c r="E27" s="43">
        <v>1028836899.72</v>
      </c>
      <c r="F27" s="43">
        <v>4649</v>
      </c>
      <c r="G27" s="43">
        <v>358696932.94</v>
      </c>
      <c r="H27" s="43">
        <v>7458</v>
      </c>
      <c r="I27" s="43">
        <v>1358377143.562</v>
      </c>
      <c r="J27" s="43">
        <v>13901</v>
      </c>
      <c r="K27" s="43">
        <v>1894326551.4405</v>
      </c>
      <c r="L27" s="43">
        <f t="shared" si="16"/>
        <v>27592</v>
      </c>
      <c r="M27" s="43">
        <f t="shared" si="16"/>
        <v>4640237527.6625004</v>
      </c>
      <c r="N27" s="43">
        <v>14141</v>
      </c>
      <c r="O27" s="43">
        <v>6039553199.21</v>
      </c>
      <c r="P27" s="43">
        <v>120490</v>
      </c>
      <c r="Q27" s="43">
        <v>6176441053.3699999</v>
      </c>
      <c r="R27" s="43">
        <f t="shared" si="2"/>
        <v>134631</v>
      </c>
      <c r="S27" s="43">
        <f t="shared" si="3"/>
        <v>12215994252.58</v>
      </c>
      <c r="T27" s="43">
        <f t="shared" si="17"/>
        <v>162223</v>
      </c>
      <c r="U27" s="43">
        <f t="shared" si="17"/>
        <v>16856231780.2425</v>
      </c>
      <c r="V27" s="16"/>
    </row>
    <row r="28" spans="1:22" s="9" customFormat="1" x14ac:dyDescent="0.2">
      <c r="A28" s="33">
        <v>21</v>
      </c>
      <c r="B28" s="54" t="s">
        <v>58</v>
      </c>
      <c r="C28" s="1" t="s">
        <v>59</v>
      </c>
      <c r="D28" s="44">
        <v>453</v>
      </c>
      <c r="E28" s="44">
        <v>1285826784.0599999</v>
      </c>
      <c r="F28" s="44"/>
      <c r="G28" s="44"/>
      <c r="H28" s="44">
        <v>719</v>
      </c>
      <c r="I28" s="44">
        <v>1541502632.96</v>
      </c>
      <c r="J28" s="44">
        <v>414</v>
      </c>
      <c r="K28" s="44">
        <v>2134395686.45</v>
      </c>
      <c r="L28" s="42">
        <f t="shared" si="16"/>
        <v>1586</v>
      </c>
      <c r="M28" s="42">
        <f t="shared" si="16"/>
        <v>4961725103.4699993</v>
      </c>
      <c r="N28" s="44">
        <v>75</v>
      </c>
      <c r="O28" s="44">
        <v>2390937149.8099999</v>
      </c>
      <c r="P28" s="44">
        <v>221</v>
      </c>
      <c r="Q28" s="44">
        <v>6296172390.6499996</v>
      </c>
      <c r="R28" s="42">
        <f t="shared" si="2"/>
        <v>296</v>
      </c>
      <c r="S28" s="42">
        <f t="shared" si="3"/>
        <v>8687109540.4599991</v>
      </c>
      <c r="T28" s="42">
        <f t="shared" si="17"/>
        <v>1882</v>
      </c>
      <c r="U28" s="42">
        <f t="shared" si="17"/>
        <v>13648834643.929998</v>
      </c>
      <c r="V28" s="16"/>
    </row>
    <row r="29" spans="1:22" s="9" customFormat="1" x14ac:dyDescent="0.2">
      <c r="A29" s="30">
        <v>22</v>
      </c>
      <c r="B29" s="53" t="s">
        <v>60</v>
      </c>
      <c r="C29" s="32" t="s">
        <v>61</v>
      </c>
      <c r="D29" s="43">
        <v>1651</v>
      </c>
      <c r="E29" s="43">
        <v>1162746287.7</v>
      </c>
      <c r="F29" s="43">
        <v>8553</v>
      </c>
      <c r="G29" s="43">
        <v>1136070722.1043</v>
      </c>
      <c r="H29" s="43">
        <v>8227</v>
      </c>
      <c r="I29" s="43">
        <v>1358359663.8</v>
      </c>
      <c r="J29" s="43">
        <v>20918</v>
      </c>
      <c r="K29" s="43">
        <v>2788974752.9362998</v>
      </c>
      <c r="L29" s="43">
        <f t="shared" si="16"/>
        <v>39349</v>
      </c>
      <c r="M29" s="43">
        <f t="shared" si="16"/>
        <v>6446151426.5405989</v>
      </c>
      <c r="N29" s="43">
        <v>1627</v>
      </c>
      <c r="O29" s="43">
        <v>3302929860.5700002</v>
      </c>
      <c r="P29" s="43">
        <v>1523</v>
      </c>
      <c r="Q29" s="43">
        <v>1913536028.45</v>
      </c>
      <c r="R29" s="43">
        <f t="shared" si="2"/>
        <v>3150</v>
      </c>
      <c r="S29" s="43">
        <f t="shared" si="3"/>
        <v>5216465889.0200005</v>
      </c>
      <c r="T29" s="43">
        <f t="shared" si="17"/>
        <v>42499</v>
      </c>
      <c r="U29" s="43">
        <f t="shared" si="17"/>
        <v>11662617315.5606</v>
      </c>
      <c r="V29" s="16"/>
    </row>
    <row r="30" spans="1:22" s="9" customFormat="1" x14ac:dyDescent="0.2">
      <c r="A30" s="33">
        <v>23</v>
      </c>
      <c r="B30" s="54" t="s">
        <v>72</v>
      </c>
      <c r="C30" s="1" t="s">
        <v>73</v>
      </c>
      <c r="D30" s="44">
        <v>819</v>
      </c>
      <c r="E30" s="44">
        <v>2272117499.73</v>
      </c>
      <c r="F30" s="44">
        <v>326</v>
      </c>
      <c r="G30" s="44">
        <v>256684875.18000001</v>
      </c>
      <c r="H30" s="44">
        <v>645</v>
      </c>
      <c r="I30" s="44">
        <v>1556237217.6700001</v>
      </c>
      <c r="J30" s="44">
        <v>1940</v>
      </c>
      <c r="K30" s="44">
        <v>1649416549.8599999</v>
      </c>
      <c r="L30" s="42">
        <f t="shared" si="16"/>
        <v>3730</v>
      </c>
      <c r="M30" s="42">
        <f t="shared" si="16"/>
        <v>5734456142.4399996</v>
      </c>
      <c r="N30" s="44">
        <v>118</v>
      </c>
      <c r="O30" s="44">
        <v>993929479.02999997</v>
      </c>
      <c r="P30" s="44">
        <v>183</v>
      </c>
      <c r="Q30" s="44">
        <v>2962862356.7600002</v>
      </c>
      <c r="R30" s="42">
        <f t="shared" si="2"/>
        <v>301</v>
      </c>
      <c r="S30" s="42">
        <f t="shared" si="3"/>
        <v>3956791835.79</v>
      </c>
      <c r="T30" s="42">
        <f t="shared" si="17"/>
        <v>4031</v>
      </c>
      <c r="U30" s="42">
        <f t="shared" si="17"/>
        <v>9691247978.2299995</v>
      </c>
      <c r="V30" s="16"/>
    </row>
    <row r="31" spans="1:22" s="9" customFormat="1" x14ac:dyDescent="0.2">
      <c r="A31" s="30">
        <v>24</v>
      </c>
      <c r="B31" s="53" t="s">
        <v>76</v>
      </c>
      <c r="C31" s="32" t="s">
        <v>77</v>
      </c>
      <c r="D31" s="43">
        <v>209</v>
      </c>
      <c r="E31" s="43">
        <v>14461437.210000001</v>
      </c>
      <c r="F31" s="43">
        <v>665</v>
      </c>
      <c r="G31" s="43">
        <v>224149488.61000001</v>
      </c>
      <c r="H31" s="43">
        <v>321020</v>
      </c>
      <c r="I31" s="43">
        <v>1016370729.92</v>
      </c>
      <c r="J31" s="43">
        <v>7866</v>
      </c>
      <c r="K31" s="43">
        <v>1328850977.23</v>
      </c>
      <c r="L31" s="43">
        <f t="shared" si="16"/>
        <v>329760</v>
      </c>
      <c r="M31" s="43">
        <f t="shared" si="16"/>
        <v>2583832632.9700003</v>
      </c>
      <c r="N31" s="43">
        <v>4678</v>
      </c>
      <c r="O31" s="43">
        <v>3137736167.1700001</v>
      </c>
      <c r="P31" s="43">
        <v>90922</v>
      </c>
      <c r="Q31" s="43">
        <v>2602956968.5100002</v>
      </c>
      <c r="R31" s="43">
        <f t="shared" si="2"/>
        <v>95600</v>
      </c>
      <c r="S31" s="43">
        <f t="shared" si="3"/>
        <v>5740693135.6800003</v>
      </c>
      <c r="T31" s="43">
        <f t="shared" si="17"/>
        <v>425360</v>
      </c>
      <c r="U31" s="43">
        <f t="shared" si="17"/>
        <v>8324525768.6500006</v>
      </c>
      <c r="V31" s="16"/>
    </row>
    <row r="32" spans="1:22" s="9" customFormat="1" x14ac:dyDescent="0.2">
      <c r="A32" s="33">
        <v>25</v>
      </c>
      <c r="B32" s="54" t="s">
        <v>78</v>
      </c>
      <c r="C32" s="1" t="s">
        <v>79</v>
      </c>
      <c r="D32" s="44">
        <v>1492</v>
      </c>
      <c r="E32" s="44">
        <v>87383067.409999996</v>
      </c>
      <c r="F32" s="44">
        <v>11176</v>
      </c>
      <c r="G32" s="44">
        <v>427047772.38999999</v>
      </c>
      <c r="H32" s="44">
        <v>6145</v>
      </c>
      <c r="I32" s="44">
        <v>515075264.69999999</v>
      </c>
      <c r="J32" s="44">
        <v>24281</v>
      </c>
      <c r="K32" s="44">
        <v>816184496.54999995</v>
      </c>
      <c r="L32" s="42">
        <f t="shared" si="16"/>
        <v>43094</v>
      </c>
      <c r="M32" s="42">
        <f t="shared" si="16"/>
        <v>1845690601.05</v>
      </c>
      <c r="N32" s="44">
        <v>8794</v>
      </c>
      <c r="O32" s="44">
        <v>3327059753.2800002</v>
      </c>
      <c r="P32" s="44">
        <v>70254</v>
      </c>
      <c r="Q32" s="44">
        <v>2690436542.9299998</v>
      </c>
      <c r="R32" s="42">
        <f t="shared" si="2"/>
        <v>79048</v>
      </c>
      <c r="S32" s="42">
        <f t="shared" si="3"/>
        <v>6017496296.21</v>
      </c>
      <c r="T32" s="42">
        <f t="shared" si="17"/>
        <v>122142</v>
      </c>
      <c r="U32" s="42">
        <f t="shared" si="17"/>
        <v>7863186897.2600002</v>
      </c>
      <c r="V32" s="16"/>
    </row>
    <row r="33" spans="1:22" s="9" customFormat="1" x14ac:dyDescent="0.2">
      <c r="A33" s="30">
        <v>26</v>
      </c>
      <c r="B33" s="31" t="s">
        <v>74</v>
      </c>
      <c r="C33" s="32" t="s">
        <v>75</v>
      </c>
      <c r="D33" s="43">
        <v>2437</v>
      </c>
      <c r="E33" s="43">
        <v>1025808907.48</v>
      </c>
      <c r="F33" s="43">
        <v>1832</v>
      </c>
      <c r="G33" s="43">
        <v>58839445.039999999</v>
      </c>
      <c r="H33" s="43">
        <v>56180</v>
      </c>
      <c r="I33" s="43">
        <v>887678264.63999999</v>
      </c>
      <c r="J33" s="43">
        <v>15002</v>
      </c>
      <c r="K33" s="43">
        <v>1425813338.8599999</v>
      </c>
      <c r="L33" s="43">
        <f t="shared" ref="L33:L40" si="18">J33+H33+F33+D33</f>
        <v>75451</v>
      </c>
      <c r="M33" s="43">
        <f t="shared" ref="M33:M40" si="19">K33+I33+G33+E33</f>
        <v>3398139956.02</v>
      </c>
      <c r="N33" s="43">
        <v>1154</v>
      </c>
      <c r="O33" s="43">
        <v>1921370173.9000001</v>
      </c>
      <c r="P33" s="43">
        <v>1407</v>
      </c>
      <c r="Q33" s="43">
        <v>2348495176.3099999</v>
      </c>
      <c r="R33" s="43">
        <f t="shared" si="2"/>
        <v>2561</v>
      </c>
      <c r="S33" s="43">
        <f t="shared" si="3"/>
        <v>4269865350.21</v>
      </c>
      <c r="T33" s="43">
        <f t="shared" ref="T33:T40" si="20">R33+L33</f>
        <v>78012</v>
      </c>
      <c r="U33" s="43">
        <f t="shared" ref="U33:U40" si="21">S33+M33</f>
        <v>7668005306.2299995</v>
      </c>
      <c r="V33" s="16"/>
    </row>
    <row r="34" spans="1:22" s="9" customFormat="1" x14ac:dyDescent="0.2">
      <c r="A34" s="33">
        <v>27</v>
      </c>
      <c r="B34" s="54" t="s">
        <v>82</v>
      </c>
      <c r="C34" s="1" t="s">
        <v>83</v>
      </c>
      <c r="D34" s="44">
        <v>849</v>
      </c>
      <c r="E34" s="44">
        <v>203296412.22999999</v>
      </c>
      <c r="F34" s="44">
        <v>3788</v>
      </c>
      <c r="G34" s="44">
        <v>225268464.72999999</v>
      </c>
      <c r="H34" s="44">
        <v>3653</v>
      </c>
      <c r="I34" s="44">
        <v>425227716.75999999</v>
      </c>
      <c r="J34" s="44">
        <v>6877</v>
      </c>
      <c r="K34" s="44">
        <v>525545123.39999998</v>
      </c>
      <c r="L34" s="42">
        <f t="shared" si="18"/>
        <v>15167</v>
      </c>
      <c r="M34" s="42">
        <f t="shared" si="19"/>
        <v>1379337717.1199999</v>
      </c>
      <c r="N34" s="44">
        <v>3393</v>
      </c>
      <c r="O34" s="44">
        <v>3010326764.25</v>
      </c>
      <c r="P34" s="44">
        <v>90888</v>
      </c>
      <c r="Q34" s="44">
        <v>2838186362.8699999</v>
      </c>
      <c r="R34" s="42">
        <f t="shared" si="2"/>
        <v>94281</v>
      </c>
      <c r="S34" s="42">
        <f t="shared" si="3"/>
        <v>5848513127.1199999</v>
      </c>
      <c r="T34" s="42">
        <f t="shared" si="20"/>
        <v>109448</v>
      </c>
      <c r="U34" s="42">
        <f t="shared" si="21"/>
        <v>7227850844.2399998</v>
      </c>
      <c r="V34" s="16"/>
    </row>
    <row r="35" spans="1:22" s="9" customFormat="1" x14ac:dyDescent="0.2">
      <c r="A35" s="30">
        <v>28</v>
      </c>
      <c r="B35" s="53" t="s">
        <v>68</v>
      </c>
      <c r="C35" s="32" t="s">
        <v>69</v>
      </c>
      <c r="D35" s="43">
        <v>1501</v>
      </c>
      <c r="E35" s="43">
        <v>432846924.43000001</v>
      </c>
      <c r="F35" s="43">
        <v>4635</v>
      </c>
      <c r="G35" s="43">
        <v>781033365.66859996</v>
      </c>
      <c r="H35" s="43">
        <v>3151</v>
      </c>
      <c r="I35" s="43">
        <v>1479406613.1301</v>
      </c>
      <c r="J35" s="43">
        <v>4735</v>
      </c>
      <c r="K35" s="43">
        <v>1034487495.73</v>
      </c>
      <c r="L35" s="43">
        <f t="shared" si="18"/>
        <v>14022</v>
      </c>
      <c r="M35" s="43">
        <f t="shared" si="19"/>
        <v>3727774398.9586997</v>
      </c>
      <c r="N35" s="43">
        <v>646</v>
      </c>
      <c r="O35" s="43">
        <v>1584008573.6900001</v>
      </c>
      <c r="P35" s="43">
        <v>643</v>
      </c>
      <c r="Q35" s="43">
        <v>1679904046.04</v>
      </c>
      <c r="R35" s="43">
        <f t="shared" si="2"/>
        <v>1289</v>
      </c>
      <c r="S35" s="43">
        <f t="shared" si="3"/>
        <v>3263912619.73</v>
      </c>
      <c r="T35" s="43">
        <f t="shared" si="20"/>
        <v>15311</v>
      </c>
      <c r="U35" s="43">
        <f t="shared" si="21"/>
        <v>6991687018.6886997</v>
      </c>
      <c r="V35" s="16"/>
    </row>
    <row r="36" spans="1:22" s="9" customFormat="1" x14ac:dyDescent="0.2">
      <c r="A36" s="33">
        <v>29</v>
      </c>
      <c r="B36" s="54" t="s">
        <v>84</v>
      </c>
      <c r="C36" s="1" t="s">
        <v>85</v>
      </c>
      <c r="D36" s="44">
        <v>699</v>
      </c>
      <c r="E36" s="44">
        <v>406580974.57999998</v>
      </c>
      <c r="F36" s="44">
        <v>1205</v>
      </c>
      <c r="G36" s="44">
        <v>136936029.4544</v>
      </c>
      <c r="H36" s="44">
        <v>447</v>
      </c>
      <c r="I36" s="44">
        <v>1296750546.5999999</v>
      </c>
      <c r="J36" s="44">
        <v>2399</v>
      </c>
      <c r="K36" s="44">
        <v>1364257416.27</v>
      </c>
      <c r="L36" s="42">
        <f t="shared" si="18"/>
        <v>4750</v>
      </c>
      <c r="M36" s="42">
        <f t="shared" si="19"/>
        <v>3204524966.9043999</v>
      </c>
      <c r="N36" s="44">
        <v>331</v>
      </c>
      <c r="O36" s="44">
        <v>1815612749.1099999</v>
      </c>
      <c r="P36" s="44">
        <v>289</v>
      </c>
      <c r="Q36" s="44">
        <v>1937621329.76</v>
      </c>
      <c r="R36" s="42">
        <f t="shared" si="2"/>
        <v>620</v>
      </c>
      <c r="S36" s="42">
        <f t="shared" si="3"/>
        <v>3753234078.8699999</v>
      </c>
      <c r="T36" s="42">
        <f t="shared" si="20"/>
        <v>5370</v>
      </c>
      <c r="U36" s="42">
        <f t="shared" si="21"/>
        <v>6957759045.7743998</v>
      </c>
      <c r="V36" s="16"/>
    </row>
    <row r="37" spans="1:22" s="9" customFormat="1" x14ac:dyDescent="0.2">
      <c r="A37" s="30">
        <v>30</v>
      </c>
      <c r="B37" s="53" t="s">
        <v>70</v>
      </c>
      <c r="C37" s="32" t="s">
        <v>71</v>
      </c>
      <c r="D37" s="43">
        <v>2822</v>
      </c>
      <c r="E37" s="43">
        <v>441000775.37</v>
      </c>
      <c r="F37" s="43">
        <v>4690</v>
      </c>
      <c r="G37" s="43">
        <v>292893459.95999998</v>
      </c>
      <c r="H37" s="43">
        <v>4782</v>
      </c>
      <c r="I37" s="43">
        <v>448097656.36000001</v>
      </c>
      <c r="J37" s="43">
        <v>20274</v>
      </c>
      <c r="K37" s="43">
        <v>700265262.30910003</v>
      </c>
      <c r="L37" s="43">
        <f t="shared" si="18"/>
        <v>32568</v>
      </c>
      <c r="M37" s="43">
        <f t="shared" si="19"/>
        <v>1882257153.9991002</v>
      </c>
      <c r="N37" s="43">
        <v>5049</v>
      </c>
      <c r="O37" s="43">
        <v>2566597664.4400001</v>
      </c>
      <c r="P37" s="43">
        <v>20509</v>
      </c>
      <c r="Q37" s="43">
        <v>2501639611.9200001</v>
      </c>
      <c r="R37" s="43">
        <f t="shared" si="2"/>
        <v>25558</v>
      </c>
      <c r="S37" s="43">
        <f t="shared" si="3"/>
        <v>5068237276.3600006</v>
      </c>
      <c r="T37" s="43">
        <f t="shared" si="20"/>
        <v>58126</v>
      </c>
      <c r="U37" s="43">
        <f t="shared" si="21"/>
        <v>6950494430.3591003</v>
      </c>
      <c r="V37" s="16"/>
    </row>
    <row r="38" spans="1:22" s="9" customFormat="1" x14ac:dyDescent="0.2">
      <c r="A38" s="33">
        <v>31</v>
      </c>
      <c r="B38" s="54" t="s">
        <v>64</v>
      </c>
      <c r="C38" s="1" t="s">
        <v>65</v>
      </c>
      <c r="D38" s="44"/>
      <c r="E38" s="44"/>
      <c r="F38" s="44">
        <v>2</v>
      </c>
      <c r="G38" s="44">
        <v>2844355.93</v>
      </c>
      <c r="H38" s="44">
        <v>1596</v>
      </c>
      <c r="I38" s="44">
        <v>2474705469.4400001</v>
      </c>
      <c r="J38" s="44">
        <v>2044</v>
      </c>
      <c r="K38" s="44">
        <v>885758750.86000001</v>
      </c>
      <c r="L38" s="42">
        <f t="shared" si="18"/>
        <v>3642</v>
      </c>
      <c r="M38" s="42">
        <f t="shared" si="19"/>
        <v>3363308576.23</v>
      </c>
      <c r="N38" s="44">
        <v>99</v>
      </c>
      <c r="O38" s="44">
        <v>789430641.58000004</v>
      </c>
      <c r="P38" s="44">
        <v>831</v>
      </c>
      <c r="Q38" s="44">
        <v>2425320000</v>
      </c>
      <c r="R38" s="42">
        <f t="shared" si="2"/>
        <v>930</v>
      </c>
      <c r="S38" s="42">
        <f t="shared" si="3"/>
        <v>3214750641.5799999</v>
      </c>
      <c r="T38" s="42">
        <f t="shared" si="20"/>
        <v>4572</v>
      </c>
      <c r="U38" s="42">
        <f t="shared" si="21"/>
        <v>6578059217.8099995</v>
      </c>
      <c r="V38" s="16"/>
    </row>
    <row r="39" spans="1:22" s="9" customFormat="1" x14ac:dyDescent="0.2">
      <c r="A39" s="30">
        <v>32</v>
      </c>
      <c r="B39" s="53" t="s">
        <v>80</v>
      </c>
      <c r="C39" s="32" t="s">
        <v>81</v>
      </c>
      <c r="D39" s="43">
        <v>513</v>
      </c>
      <c r="E39" s="43">
        <v>56369608.189999998</v>
      </c>
      <c r="F39" s="43">
        <v>860</v>
      </c>
      <c r="G39" s="43">
        <v>68759368.840000004</v>
      </c>
      <c r="H39" s="43">
        <v>1368</v>
      </c>
      <c r="I39" s="43">
        <v>309449479.39999998</v>
      </c>
      <c r="J39" s="43">
        <v>4642</v>
      </c>
      <c r="K39" s="43">
        <v>311928257.69999999</v>
      </c>
      <c r="L39" s="43">
        <f t="shared" si="18"/>
        <v>7383</v>
      </c>
      <c r="M39" s="43">
        <f t="shared" si="19"/>
        <v>746506714.12999988</v>
      </c>
      <c r="N39" s="43">
        <v>2229</v>
      </c>
      <c r="O39" s="43">
        <v>2574178521.1999998</v>
      </c>
      <c r="P39" s="43">
        <v>8532</v>
      </c>
      <c r="Q39" s="43">
        <v>2562398321.6700001</v>
      </c>
      <c r="R39" s="43">
        <f t="shared" si="2"/>
        <v>10761</v>
      </c>
      <c r="S39" s="43">
        <f t="shared" si="3"/>
        <v>5136576842.8699999</v>
      </c>
      <c r="T39" s="43">
        <f t="shared" si="20"/>
        <v>18144</v>
      </c>
      <c r="U39" s="43">
        <f t="shared" si="21"/>
        <v>5883083557</v>
      </c>
      <c r="V39" s="16"/>
    </row>
    <row r="40" spans="1:22" s="9" customFormat="1" x14ac:dyDescent="0.2">
      <c r="A40" s="33">
        <v>33</v>
      </c>
      <c r="B40" s="54" t="s">
        <v>96</v>
      </c>
      <c r="C40" s="1" t="s">
        <v>97</v>
      </c>
      <c r="D40" s="44">
        <v>2</v>
      </c>
      <c r="E40" s="44">
        <v>13000000</v>
      </c>
      <c r="F40" s="44"/>
      <c r="G40" s="44"/>
      <c r="H40" s="44">
        <v>59</v>
      </c>
      <c r="I40" s="44">
        <v>1180580090.45</v>
      </c>
      <c r="J40" s="44">
        <v>50</v>
      </c>
      <c r="K40" s="44">
        <v>851068827.36000001</v>
      </c>
      <c r="L40" s="42">
        <f t="shared" si="18"/>
        <v>111</v>
      </c>
      <c r="M40" s="42">
        <f t="shared" si="19"/>
        <v>2044648917.8099999</v>
      </c>
      <c r="N40" s="44">
        <v>16</v>
      </c>
      <c r="O40" s="44">
        <v>1683898265.3699999</v>
      </c>
      <c r="P40" s="44">
        <v>35</v>
      </c>
      <c r="Q40" s="44">
        <v>2023752971</v>
      </c>
      <c r="R40" s="42">
        <f t="shared" si="2"/>
        <v>51</v>
      </c>
      <c r="S40" s="42">
        <f t="shared" si="3"/>
        <v>3707651236.3699999</v>
      </c>
      <c r="T40" s="42">
        <f t="shared" si="20"/>
        <v>162</v>
      </c>
      <c r="U40" s="42">
        <f t="shared" si="21"/>
        <v>5752300154.1800003</v>
      </c>
      <c r="V40" s="16"/>
    </row>
    <row r="41" spans="1:22" s="9" customFormat="1" x14ac:dyDescent="0.2">
      <c r="A41" s="30">
        <v>34</v>
      </c>
      <c r="B41" s="31" t="s">
        <v>90</v>
      </c>
      <c r="C41" s="32" t="s">
        <v>91</v>
      </c>
      <c r="D41" s="43">
        <v>652</v>
      </c>
      <c r="E41" s="43">
        <v>274986797.85000002</v>
      </c>
      <c r="F41" s="43">
        <v>1092</v>
      </c>
      <c r="G41" s="43">
        <v>195283401.63</v>
      </c>
      <c r="H41" s="43">
        <v>222</v>
      </c>
      <c r="I41" s="43">
        <v>865939700.70000005</v>
      </c>
      <c r="J41" s="43">
        <v>1960</v>
      </c>
      <c r="K41" s="43">
        <v>1634348264.1199999</v>
      </c>
      <c r="L41" s="43">
        <f t="shared" ref="L41:M48" si="22">J41+H41+F41+D41</f>
        <v>3926</v>
      </c>
      <c r="M41" s="43">
        <f t="shared" si="22"/>
        <v>2970558164.2999997</v>
      </c>
      <c r="N41" s="43">
        <v>421</v>
      </c>
      <c r="O41" s="43">
        <v>1496024284.8099999</v>
      </c>
      <c r="P41" s="43">
        <v>378</v>
      </c>
      <c r="Q41" s="43">
        <v>1173406894.8699999</v>
      </c>
      <c r="R41" s="43">
        <f t="shared" si="2"/>
        <v>799</v>
      </c>
      <c r="S41" s="43">
        <f t="shared" si="3"/>
        <v>2669431179.6799998</v>
      </c>
      <c r="T41" s="43">
        <f t="shared" ref="T41:U48" si="23">R41+L41</f>
        <v>4725</v>
      </c>
      <c r="U41" s="43">
        <f t="shared" si="23"/>
        <v>5639989343.9799995</v>
      </c>
      <c r="V41" s="16"/>
    </row>
    <row r="42" spans="1:22" s="9" customFormat="1" x14ac:dyDescent="0.2">
      <c r="A42" s="33">
        <v>35</v>
      </c>
      <c r="B42" s="54" t="s">
        <v>92</v>
      </c>
      <c r="C42" s="1" t="s">
        <v>93</v>
      </c>
      <c r="D42" s="44">
        <v>408</v>
      </c>
      <c r="E42" s="44">
        <v>1650261445.5799999</v>
      </c>
      <c r="F42" s="44">
        <v>811</v>
      </c>
      <c r="G42" s="44">
        <v>26595591.949999999</v>
      </c>
      <c r="H42" s="44">
        <v>1192</v>
      </c>
      <c r="I42" s="44">
        <v>183581654.18000001</v>
      </c>
      <c r="J42" s="44">
        <v>4121</v>
      </c>
      <c r="K42" s="44">
        <v>909613185.15380001</v>
      </c>
      <c r="L42" s="42">
        <f t="shared" si="22"/>
        <v>6532</v>
      </c>
      <c r="M42" s="42">
        <f t="shared" si="22"/>
        <v>2770051876.8638</v>
      </c>
      <c r="N42" s="44">
        <v>1899</v>
      </c>
      <c r="O42" s="44">
        <v>949141560.25999999</v>
      </c>
      <c r="P42" s="44">
        <v>1387</v>
      </c>
      <c r="Q42" s="44">
        <v>1846689764.53</v>
      </c>
      <c r="R42" s="42">
        <f t="shared" si="2"/>
        <v>3286</v>
      </c>
      <c r="S42" s="42">
        <f t="shared" si="3"/>
        <v>2795831324.79</v>
      </c>
      <c r="T42" s="42">
        <f t="shared" si="23"/>
        <v>9818</v>
      </c>
      <c r="U42" s="42">
        <f t="shared" si="23"/>
        <v>5565883201.6538</v>
      </c>
      <c r="V42" s="16"/>
    </row>
    <row r="43" spans="1:22" s="9" customFormat="1" x14ac:dyDescent="0.2">
      <c r="A43" s="30">
        <v>36</v>
      </c>
      <c r="B43" s="53" t="s">
        <v>86</v>
      </c>
      <c r="C43" s="32" t="s">
        <v>87</v>
      </c>
      <c r="D43" s="43"/>
      <c r="E43" s="43"/>
      <c r="F43" s="43"/>
      <c r="G43" s="43"/>
      <c r="H43" s="43">
        <v>259</v>
      </c>
      <c r="I43" s="43">
        <v>994716047.05999994</v>
      </c>
      <c r="J43" s="43">
        <v>235</v>
      </c>
      <c r="K43" s="43">
        <v>1680310856.5699999</v>
      </c>
      <c r="L43" s="43">
        <f t="shared" si="22"/>
        <v>494</v>
      </c>
      <c r="M43" s="43">
        <f t="shared" si="22"/>
        <v>2675026903.6300001</v>
      </c>
      <c r="N43" s="43">
        <v>159</v>
      </c>
      <c r="O43" s="43">
        <v>1678391536.7</v>
      </c>
      <c r="P43" s="43">
        <v>115</v>
      </c>
      <c r="Q43" s="43">
        <v>992233015.55999994</v>
      </c>
      <c r="R43" s="43">
        <f t="shared" si="2"/>
        <v>274</v>
      </c>
      <c r="S43" s="43">
        <f t="shared" si="3"/>
        <v>2670624552.2600002</v>
      </c>
      <c r="T43" s="43">
        <f t="shared" si="23"/>
        <v>768</v>
      </c>
      <c r="U43" s="43">
        <f t="shared" si="23"/>
        <v>5345651455.8900003</v>
      </c>
      <c r="V43" s="16"/>
    </row>
    <row r="44" spans="1:22" s="9" customFormat="1" x14ac:dyDescent="0.2">
      <c r="A44" s="33">
        <v>37</v>
      </c>
      <c r="B44" s="54" t="s">
        <v>94</v>
      </c>
      <c r="C44" s="1" t="s">
        <v>95</v>
      </c>
      <c r="D44" s="44">
        <v>64</v>
      </c>
      <c r="E44" s="44">
        <v>215067620.75</v>
      </c>
      <c r="F44" s="44">
        <v>24</v>
      </c>
      <c r="G44" s="44">
        <v>16424459.380000001</v>
      </c>
      <c r="H44" s="44">
        <v>208</v>
      </c>
      <c r="I44" s="44">
        <v>2369290938.6599998</v>
      </c>
      <c r="J44" s="44">
        <v>433</v>
      </c>
      <c r="K44" s="44">
        <v>2298063410.7199998</v>
      </c>
      <c r="L44" s="42">
        <f t="shared" si="22"/>
        <v>729</v>
      </c>
      <c r="M44" s="42">
        <f t="shared" si="22"/>
        <v>4898846429.5099993</v>
      </c>
      <c r="N44" s="44">
        <v>41</v>
      </c>
      <c r="O44" s="44">
        <v>76782389.090000004</v>
      </c>
      <c r="P44" s="44">
        <v>98</v>
      </c>
      <c r="Q44" s="44">
        <v>347023227.35000002</v>
      </c>
      <c r="R44" s="42">
        <f t="shared" si="2"/>
        <v>139</v>
      </c>
      <c r="S44" s="42">
        <f t="shared" si="3"/>
        <v>423805616.44000006</v>
      </c>
      <c r="T44" s="42">
        <f t="shared" si="23"/>
        <v>868</v>
      </c>
      <c r="U44" s="42">
        <f t="shared" si="23"/>
        <v>5322652045.9499989</v>
      </c>
      <c r="V44" s="16"/>
    </row>
    <row r="45" spans="1:22" s="9" customFormat="1" x14ac:dyDescent="0.2">
      <c r="A45" s="30">
        <v>38</v>
      </c>
      <c r="B45" s="53" t="s">
        <v>88</v>
      </c>
      <c r="C45" s="32" t="s">
        <v>89</v>
      </c>
      <c r="D45" s="43">
        <v>706</v>
      </c>
      <c r="E45" s="43">
        <v>709477922.29999995</v>
      </c>
      <c r="F45" s="43">
        <v>1735</v>
      </c>
      <c r="G45" s="43">
        <v>274639280.70300001</v>
      </c>
      <c r="H45" s="43">
        <v>618</v>
      </c>
      <c r="I45" s="43">
        <v>592112423.73000002</v>
      </c>
      <c r="J45" s="43">
        <v>972</v>
      </c>
      <c r="K45" s="43">
        <v>371670849.35000002</v>
      </c>
      <c r="L45" s="43">
        <f t="shared" si="22"/>
        <v>4031</v>
      </c>
      <c r="M45" s="43">
        <f t="shared" si="22"/>
        <v>1947900476.0829999</v>
      </c>
      <c r="N45" s="43">
        <v>1040</v>
      </c>
      <c r="O45" s="43">
        <v>877068947.24000001</v>
      </c>
      <c r="P45" s="43">
        <v>1074</v>
      </c>
      <c r="Q45" s="43">
        <v>1534647081.47</v>
      </c>
      <c r="R45" s="43">
        <f t="shared" si="2"/>
        <v>2114</v>
      </c>
      <c r="S45" s="43">
        <f t="shared" si="3"/>
        <v>2411716028.71</v>
      </c>
      <c r="T45" s="43">
        <f t="shared" si="23"/>
        <v>6145</v>
      </c>
      <c r="U45" s="43">
        <f t="shared" si="23"/>
        <v>4359616504.7930002</v>
      </c>
      <c r="V45" s="16"/>
    </row>
    <row r="46" spans="1:22" s="9" customFormat="1" x14ac:dyDescent="0.2">
      <c r="A46" s="33">
        <v>39</v>
      </c>
      <c r="B46" s="54" t="s">
        <v>113</v>
      </c>
      <c r="C46" s="1" t="s">
        <v>114</v>
      </c>
      <c r="D46" s="44">
        <v>380</v>
      </c>
      <c r="E46" s="44">
        <v>22652094.673799999</v>
      </c>
      <c r="F46" s="44">
        <v>2864</v>
      </c>
      <c r="G46" s="44">
        <v>107835536.54000001</v>
      </c>
      <c r="H46" s="44">
        <v>1136</v>
      </c>
      <c r="I46" s="44">
        <v>221756571.81</v>
      </c>
      <c r="J46" s="44">
        <v>19430</v>
      </c>
      <c r="K46" s="44">
        <v>591464437.22969997</v>
      </c>
      <c r="L46" s="42">
        <f t="shared" si="22"/>
        <v>23810</v>
      </c>
      <c r="M46" s="42">
        <f t="shared" si="22"/>
        <v>943708640.25349998</v>
      </c>
      <c r="N46" s="44">
        <v>3280</v>
      </c>
      <c r="O46" s="44">
        <v>1703090397.1500001</v>
      </c>
      <c r="P46" s="44">
        <v>3218</v>
      </c>
      <c r="Q46" s="44">
        <v>1243620548.1500001</v>
      </c>
      <c r="R46" s="42">
        <f t="shared" si="2"/>
        <v>6498</v>
      </c>
      <c r="S46" s="42">
        <f t="shared" si="3"/>
        <v>2946710945.3000002</v>
      </c>
      <c r="T46" s="42">
        <f t="shared" si="23"/>
        <v>30308</v>
      </c>
      <c r="U46" s="42">
        <f t="shared" si="23"/>
        <v>3890419585.5535002</v>
      </c>
      <c r="V46" s="16"/>
    </row>
    <row r="47" spans="1:22" s="9" customFormat="1" x14ac:dyDescent="0.2">
      <c r="A47" s="30">
        <v>40</v>
      </c>
      <c r="B47" s="53" t="s">
        <v>104</v>
      </c>
      <c r="C47" s="32" t="s">
        <v>105</v>
      </c>
      <c r="D47" s="43">
        <v>83</v>
      </c>
      <c r="E47" s="43">
        <v>71125753.349999994</v>
      </c>
      <c r="F47" s="43">
        <v>577</v>
      </c>
      <c r="G47" s="43">
        <v>50026797.32</v>
      </c>
      <c r="H47" s="43">
        <v>700</v>
      </c>
      <c r="I47" s="43">
        <v>1100270365.6800001</v>
      </c>
      <c r="J47" s="43">
        <v>906</v>
      </c>
      <c r="K47" s="43">
        <v>947505603.24000001</v>
      </c>
      <c r="L47" s="43">
        <f t="shared" si="22"/>
        <v>2266</v>
      </c>
      <c r="M47" s="43">
        <f t="shared" si="22"/>
        <v>2168928519.5900002</v>
      </c>
      <c r="N47" s="43">
        <v>97</v>
      </c>
      <c r="O47" s="43">
        <v>749183296.50999999</v>
      </c>
      <c r="P47" s="43">
        <v>179</v>
      </c>
      <c r="Q47" s="43">
        <v>924478818.12</v>
      </c>
      <c r="R47" s="43">
        <f t="shared" si="2"/>
        <v>276</v>
      </c>
      <c r="S47" s="43">
        <f t="shared" si="3"/>
        <v>1673662114.6300001</v>
      </c>
      <c r="T47" s="43">
        <f t="shared" si="23"/>
        <v>2542</v>
      </c>
      <c r="U47" s="43">
        <f t="shared" si="23"/>
        <v>3842590634.2200003</v>
      </c>
      <c r="V47" s="16"/>
    </row>
    <row r="48" spans="1:22" s="9" customFormat="1" x14ac:dyDescent="0.2">
      <c r="A48" s="33">
        <v>41</v>
      </c>
      <c r="B48" s="54" t="s">
        <v>98</v>
      </c>
      <c r="C48" s="1" t="s">
        <v>99</v>
      </c>
      <c r="D48" s="44">
        <v>443</v>
      </c>
      <c r="E48" s="44">
        <v>604706256.26999998</v>
      </c>
      <c r="F48" s="44">
        <v>280</v>
      </c>
      <c r="G48" s="44">
        <v>154248313.86000001</v>
      </c>
      <c r="H48" s="44">
        <v>148</v>
      </c>
      <c r="I48" s="44">
        <v>919688815.66999996</v>
      </c>
      <c r="J48" s="44">
        <v>871</v>
      </c>
      <c r="K48" s="44">
        <v>619491622.32000005</v>
      </c>
      <c r="L48" s="42">
        <f t="shared" si="22"/>
        <v>1742</v>
      </c>
      <c r="M48" s="42">
        <f t="shared" si="22"/>
        <v>2298135008.1199999</v>
      </c>
      <c r="N48" s="44">
        <v>82</v>
      </c>
      <c r="O48" s="44">
        <v>399196353.93000001</v>
      </c>
      <c r="P48" s="44">
        <v>105</v>
      </c>
      <c r="Q48" s="44">
        <v>969513763.91999996</v>
      </c>
      <c r="R48" s="42">
        <f t="shared" si="2"/>
        <v>187</v>
      </c>
      <c r="S48" s="42">
        <f t="shared" si="3"/>
        <v>1368710117.8499999</v>
      </c>
      <c r="T48" s="42">
        <f t="shared" si="23"/>
        <v>1929</v>
      </c>
      <c r="U48" s="42">
        <f t="shared" si="23"/>
        <v>3666845125.9699998</v>
      </c>
      <c r="V48" s="16"/>
    </row>
    <row r="49" spans="1:22" s="9" customFormat="1" x14ac:dyDescent="0.2">
      <c r="A49" s="30">
        <v>42</v>
      </c>
      <c r="B49" s="31" t="s">
        <v>62</v>
      </c>
      <c r="C49" s="32" t="s">
        <v>63</v>
      </c>
      <c r="D49" s="43"/>
      <c r="E49" s="43"/>
      <c r="F49" s="43"/>
      <c r="G49" s="43"/>
      <c r="H49" s="43">
        <v>70</v>
      </c>
      <c r="I49" s="43">
        <v>153041507.90000001</v>
      </c>
      <c r="J49" s="43"/>
      <c r="K49" s="43"/>
      <c r="L49" s="43">
        <f t="shared" ref="L49:L64" si="24">J49+H49+F49+D49</f>
        <v>70</v>
      </c>
      <c r="M49" s="43">
        <f t="shared" ref="M49:M64" si="25">K49+I49+G49+E49</f>
        <v>153041507.90000001</v>
      </c>
      <c r="N49" s="43">
        <v>5</v>
      </c>
      <c r="O49" s="43">
        <v>1550000000</v>
      </c>
      <c r="P49" s="43">
        <v>5</v>
      </c>
      <c r="Q49" s="43">
        <v>1550000000</v>
      </c>
      <c r="R49" s="43">
        <f t="shared" si="2"/>
        <v>10</v>
      </c>
      <c r="S49" s="43">
        <f t="shared" si="3"/>
        <v>3100000000</v>
      </c>
      <c r="T49" s="43">
        <f t="shared" ref="T49:T64" si="26">R49+L49</f>
        <v>80</v>
      </c>
      <c r="U49" s="43">
        <f t="shared" ref="U49:U64" si="27">S49+M49</f>
        <v>3253041507.9000001</v>
      </c>
      <c r="V49" s="16"/>
    </row>
    <row r="50" spans="1:22" s="9" customFormat="1" x14ac:dyDescent="0.2">
      <c r="A50" s="33">
        <v>43</v>
      </c>
      <c r="B50" s="54" t="s">
        <v>108</v>
      </c>
      <c r="C50" s="1" t="s">
        <v>370</v>
      </c>
      <c r="D50" s="44">
        <v>1123</v>
      </c>
      <c r="E50" s="44">
        <v>23989064.370000001</v>
      </c>
      <c r="F50" s="44">
        <v>5665</v>
      </c>
      <c r="G50" s="44">
        <v>132379657.61</v>
      </c>
      <c r="H50" s="44">
        <v>11550</v>
      </c>
      <c r="I50" s="44">
        <v>128201854.70999999</v>
      </c>
      <c r="J50" s="44">
        <v>21390</v>
      </c>
      <c r="K50" s="44">
        <v>482203940.53310001</v>
      </c>
      <c r="L50" s="42">
        <f t="shared" si="24"/>
        <v>39728</v>
      </c>
      <c r="M50" s="42">
        <f t="shared" si="25"/>
        <v>766774517.22310007</v>
      </c>
      <c r="N50" s="44">
        <v>26945</v>
      </c>
      <c r="O50" s="44">
        <v>922409824.15999997</v>
      </c>
      <c r="P50" s="44">
        <v>1934</v>
      </c>
      <c r="Q50" s="44">
        <v>465217510.23000002</v>
      </c>
      <c r="R50" s="42">
        <f t="shared" si="2"/>
        <v>28879</v>
      </c>
      <c r="S50" s="42">
        <f t="shared" si="3"/>
        <v>1387627334.3899999</v>
      </c>
      <c r="T50" s="42">
        <f t="shared" si="26"/>
        <v>68607</v>
      </c>
      <c r="U50" s="42">
        <f t="shared" si="27"/>
        <v>2154401851.6131001</v>
      </c>
      <c r="V50" s="16"/>
    </row>
    <row r="51" spans="1:22" s="9" customFormat="1" x14ac:dyDescent="0.2">
      <c r="A51" s="30">
        <v>44</v>
      </c>
      <c r="B51" s="53" t="s">
        <v>100</v>
      </c>
      <c r="C51" s="32" t="s">
        <v>101</v>
      </c>
      <c r="D51" s="43">
        <v>56</v>
      </c>
      <c r="E51" s="43">
        <v>178831467.27000001</v>
      </c>
      <c r="F51" s="43">
        <v>81</v>
      </c>
      <c r="G51" s="43">
        <v>9026525.4299999997</v>
      </c>
      <c r="H51" s="43">
        <v>71</v>
      </c>
      <c r="I51" s="43">
        <v>515798368.66000003</v>
      </c>
      <c r="J51" s="43">
        <v>192</v>
      </c>
      <c r="K51" s="43">
        <v>413854132.00999999</v>
      </c>
      <c r="L51" s="43">
        <f t="shared" si="24"/>
        <v>400</v>
      </c>
      <c r="M51" s="43">
        <f t="shared" si="25"/>
        <v>1117510493.3700001</v>
      </c>
      <c r="N51" s="43">
        <v>80</v>
      </c>
      <c r="O51" s="43">
        <v>315642202.73000002</v>
      </c>
      <c r="P51" s="43">
        <v>210</v>
      </c>
      <c r="Q51" s="43">
        <v>574969126</v>
      </c>
      <c r="R51" s="43">
        <f t="shared" si="2"/>
        <v>290</v>
      </c>
      <c r="S51" s="43">
        <f t="shared" si="3"/>
        <v>890611328.73000002</v>
      </c>
      <c r="T51" s="43">
        <f t="shared" si="26"/>
        <v>690</v>
      </c>
      <c r="U51" s="43">
        <f t="shared" si="27"/>
        <v>2008121822.1000001</v>
      </c>
      <c r="V51" s="16"/>
    </row>
    <row r="52" spans="1:22" s="9" customFormat="1" x14ac:dyDescent="0.2">
      <c r="A52" s="33">
        <v>45</v>
      </c>
      <c r="B52" s="54" t="s">
        <v>109</v>
      </c>
      <c r="C52" s="1" t="s">
        <v>110</v>
      </c>
      <c r="D52" s="44">
        <v>7474</v>
      </c>
      <c r="E52" s="44">
        <v>588454403.38</v>
      </c>
      <c r="F52" s="44">
        <v>9764</v>
      </c>
      <c r="G52" s="44">
        <v>371964011.70950001</v>
      </c>
      <c r="H52" s="44">
        <v>3176</v>
      </c>
      <c r="I52" s="44">
        <v>124710518.27</v>
      </c>
      <c r="J52" s="44">
        <v>11272</v>
      </c>
      <c r="K52" s="44">
        <v>260438914.90000001</v>
      </c>
      <c r="L52" s="42">
        <f t="shared" si="24"/>
        <v>31686</v>
      </c>
      <c r="M52" s="42">
        <f t="shared" si="25"/>
        <v>1345567848.2595</v>
      </c>
      <c r="N52" s="44">
        <v>319</v>
      </c>
      <c r="O52" s="44">
        <v>288245447.41000003</v>
      </c>
      <c r="P52" s="44">
        <v>353</v>
      </c>
      <c r="Q52" s="44">
        <v>367618928.75999999</v>
      </c>
      <c r="R52" s="42">
        <f t="shared" si="2"/>
        <v>672</v>
      </c>
      <c r="S52" s="42">
        <f t="shared" si="3"/>
        <v>655864376.17000008</v>
      </c>
      <c r="T52" s="42">
        <f t="shared" si="26"/>
        <v>32358</v>
      </c>
      <c r="U52" s="42">
        <f t="shared" si="27"/>
        <v>2001432224.4295001</v>
      </c>
      <c r="V52" s="16"/>
    </row>
    <row r="53" spans="1:22" s="9" customFormat="1" x14ac:dyDescent="0.2">
      <c r="A53" s="30">
        <v>46</v>
      </c>
      <c r="B53" s="53" t="s">
        <v>102</v>
      </c>
      <c r="C53" s="32" t="s">
        <v>103</v>
      </c>
      <c r="D53" s="43">
        <v>75</v>
      </c>
      <c r="E53" s="43">
        <v>303562780.41000003</v>
      </c>
      <c r="F53" s="43">
        <v>17</v>
      </c>
      <c r="G53" s="43">
        <v>19314614.850000001</v>
      </c>
      <c r="H53" s="43">
        <v>21</v>
      </c>
      <c r="I53" s="43">
        <v>18520294.27</v>
      </c>
      <c r="J53" s="43">
        <v>263</v>
      </c>
      <c r="K53" s="43">
        <v>96293433.609999999</v>
      </c>
      <c r="L53" s="43">
        <f t="shared" si="24"/>
        <v>376</v>
      </c>
      <c r="M53" s="43">
        <f t="shared" si="25"/>
        <v>437691123.13999999</v>
      </c>
      <c r="N53" s="43">
        <v>25</v>
      </c>
      <c r="O53" s="43">
        <v>588250000</v>
      </c>
      <c r="P53" s="43">
        <v>32</v>
      </c>
      <c r="Q53" s="43">
        <v>952500000</v>
      </c>
      <c r="R53" s="43">
        <f t="shared" si="2"/>
        <v>57</v>
      </c>
      <c r="S53" s="43">
        <f t="shared" si="3"/>
        <v>1540750000</v>
      </c>
      <c r="T53" s="43">
        <f t="shared" si="26"/>
        <v>433</v>
      </c>
      <c r="U53" s="43">
        <f t="shared" si="27"/>
        <v>1978441123.1399999</v>
      </c>
      <c r="V53" s="16"/>
    </row>
    <row r="54" spans="1:22" s="9" customFormat="1" x14ac:dyDescent="0.2">
      <c r="A54" s="33">
        <v>47</v>
      </c>
      <c r="B54" s="54" t="s">
        <v>111</v>
      </c>
      <c r="C54" s="1" t="s">
        <v>112</v>
      </c>
      <c r="D54" s="44">
        <v>533</v>
      </c>
      <c r="E54" s="44">
        <v>337514367.05000001</v>
      </c>
      <c r="F54" s="44">
        <v>4057</v>
      </c>
      <c r="G54" s="44">
        <v>405188118.07999998</v>
      </c>
      <c r="H54" s="44">
        <v>500</v>
      </c>
      <c r="I54" s="44">
        <v>67002426.460000001</v>
      </c>
      <c r="J54" s="44">
        <v>2720</v>
      </c>
      <c r="K54" s="44">
        <v>278237615.02999997</v>
      </c>
      <c r="L54" s="42">
        <f t="shared" si="24"/>
        <v>7810</v>
      </c>
      <c r="M54" s="42">
        <f t="shared" si="25"/>
        <v>1087942526.6199999</v>
      </c>
      <c r="N54" s="44">
        <v>179</v>
      </c>
      <c r="O54" s="44">
        <v>547151426.35000002</v>
      </c>
      <c r="P54" s="44">
        <v>71</v>
      </c>
      <c r="Q54" s="44">
        <v>207713666.55000001</v>
      </c>
      <c r="R54" s="42">
        <f t="shared" si="2"/>
        <v>250</v>
      </c>
      <c r="S54" s="42">
        <f t="shared" si="3"/>
        <v>754865092.9000001</v>
      </c>
      <c r="T54" s="42">
        <f t="shared" si="26"/>
        <v>8060</v>
      </c>
      <c r="U54" s="42">
        <f t="shared" si="27"/>
        <v>1842807619.52</v>
      </c>
      <c r="V54" s="16"/>
    </row>
    <row r="55" spans="1:22" s="9" customFormat="1" x14ac:dyDescent="0.2">
      <c r="A55" s="30">
        <v>48</v>
      </c>
      <c r="B55" s="53" t="s">
        <v>145</v>
      </c>
      <c r="C55" s="32" t="s">
        <v>146</v>
      </c>
      <c r="D55" s="43">
        <v>236</v>
      </c>
      <c r="E55" s="43">
        <v>221650343.77000001</v>
      </c>
      <c r="F55" s="43">
        <v>42</v>
      </c>
      <c r="G55" s="43">
        <v>8065688.8300000001</v>
      </c>
      <c r="H55" s="43">
        <v>116</v>
      </c>
      <c r="I55" s="43">
        <v>358714918.44</v>
      </c>
      <c r="J55" s="43">
        <v>537</v>
      </c>
      <c r="K55" s="43">
        <v>175990154.47</v>
      </c>
      <c r="L55" s="43">
        <f t="shared" si="24"/>
        <v>931</v>
      </c>
      <c r="M55" s="43">
        <f t="shared" si="25"/>
        <v>764421105.50999999</v>
      </c>
      <c r="N55" s="43">
        <v>74</v>
      </c>
      <c r="O55" s="43">
        <v>314688226.02999997</v>
      </c>
      <c r="P55" s="43">
        <v>97</v>
      </c>
      <c r="Q55" s="43">
        <v>650880334.98000002</v>
      </c>
      <c r="R55" s="43">
        <f t="shared" si="2"/>
        <v>171</v>
      </c>
      <c r="S55" s="43">
        <f t="shared" si="3"/>
        <v>965568561.00999999</v>
      </c>
      <c r="T55" s="43">
        <f t="shared" si="26"/>
        <v>1102</v>
      </c>
      <c r="U55" s="43">
        <f t="shared" si="27"/>
        <v>1729989666.52</v>
      </c>
      <c r="V55" s="16"/>
    </row>
    <row r="56" spans="1:22" s="9" customFormat="1" x14ac:dyDescent="0.2">
      <c r="A56" s="33">
        <v>49</v>
      </c>
      <c r="B56" s="54" t="s">
        <v>115</v>
      </c>
      <c r="C56" s="1" t="s">
        <v>116</v>
      </c>
      <c r="D56" s="44">
        <v>50</v>
      </c>
      <c r="E56" s="44">
        <v>580293.22</v>
      </c>
      <c r="F56" s="44">
        <v>373</v>
      </c>
      <c r="G56" s="44">
        <v>3606966.63</v>
      </c>
      <c r="H56" s="44">
        <v>5124</v>
      </c>
      <c r="I56" s="44">
        <v>257115607.13999999</v>
      </c>
      <c r="J56" s="44">
        <v>12126</v>
      </c>
      <c r="K56" s="44">
        <v>645391429.32000005</v>
      </c>
      <c r="L56" s="42">
        <f t="shared" ref="L56:L63" si="28">J56+H56+F56+D56</f>
        <v>17673</v>
      </c>
      <c r="M56" s="42">
        <f t="shared" ref="M56:M63" si="29">K56+I56+G56+E56</f>
        <v>906694296.31000006</v>
      </c>
      <c r="N56" s="44">
        <v>7305</v>
      </c>
      <c r="O56" s="44">
        <v>431907707.25999999</v>
      </c>
      <c r="P56" s="44">
        <v>3637</v>
      </c>
      <c r="Q56" s="44">
        <v>44726210.380000003</v>
      </c>
      <c r="R56" s="42">
        <f t="shared" si="2"/>
        <v>10942</v>
      </c>
      <c r="S56" s="42">
        <f t="shared" si="3"/>
        <v>476633917.63999999</v>
      </c>
      <c r="T56" s="42">
        <f t="shared" ref="T56:T63" si="30">R56+L56</f>
        <v>28615</v>
      </c>
      <c r="U56" s="42">
        <f t="shared" ref="U56:U63" si="31">S56+M56</f>
        <v>1383328213.95</v>
      </c>
      <c r="V56" s="16"/>
    </row>
    <row r="57" spans="1:22" s="9" customFormat="1" x14ac:dyDescent="0.2">
      <c r="A57" s="30">
        <v>50</v>
      </c>
      <c r="B57" s="31" t="s">
        <v>119</v>
      </c>
      <c r="C57" s="32" t="s">
        <v>120</v>
      </c>
      <c r="D57" s="43">
        <v>1642</v>
      </c>
      <c r="E57" s="43">
        <v>40533270.93</v>
      </c>
      <c r="F57" s="43">
        <v>15259</v>
      </c>
      <c r="G57" s="43">
        <v>308956757.63999999</v>
      </c>
      <c r="H57" s="43">
        <v>11219</v>
      </c>
      <c r="I57" s="43">
        <v>123719565.18000001</v>
      </c>
      <c r="J57" s="43">
        <v>31762</v>
      </c>
      <c r="K57" s="43">
        <v>290490798.60000002</v>
      </c>
      <c r="L57" s="43">
        <f t="shared" si="28"/>
        <v>59882</v>
      </c>
      <c r="M57" s="43">
        <f t="shared" si="29"/>
        <v>763700392.35000002</v>
      </c>
      <c r="N57" s="43">
        <v>7420</v>
      </c>
      <c r="O57" s="43">
        <v>514158429.04000002</v>
      </c>
      <c r="P57" s="43">
        <v>1750</v>
      </c>
      <c r="Q57" s="43">
        <v>79035832.420000002</v>
      </c>
      <c r="R57" s="43">
        <f t="shared" si="2"/>
        <v>9170</v>
      </c>
      <c r="S57" s="43">
        <f t="shared" si="3"/>
        <v>593194261.46000004</v>
      </c>
      <c r="T57" s="43">
        <f t="shared" si="30"/>
        <v>69052</v>
      </c>
      <c r="U57" s="43">
        <f t="shared" si="31"/>
        <v>1356894653.8099999</v>
      </c>
      <c r="V57" s="16"/>
    </row>
    <row r="58" spans="1:22" s="9" customFormat="1" x14ac:dyDescent="0.2">
      <c r="A58" s="33">
        <v>51</v>
      </c>
      <c r="B58" s="54" t="s">
        <v>125</v>
      </c>
      <c r="C58" s="1" t="s">
        <v>126</v>
      </c>
      <c r="D58" s="44"/>
      <c r="E58" s="44"/>
      <c r="F58" s="44"/>
      <c r="G58" s="44"/>
      <c r="H58" s="44">
        <v>750</v>
      </c>
      <c r="I58" s="44">
        <v>1810327.96</v>
      </c>
      <c r="J58" s="44">
        <v>1901</v>
      </c>
      <c r="K58" s="44">
        <v>13676069.529999999</v>
      </c>
      <c r="L58" s="42">
        <f t="shared" si="28"/>
        <v>2651</v>
      </c>
      <c r="M58" s="42">
        <f t="shared" si="29"/>
        <v>15486397.489999998</v>
      </c>
      <c r="N58" s="44">
        <v>4754</v>
      </c>
      <c r="O58" s="44">
        <v>598264736.61000001</v>
      </c>
      <c r="P58" s="44">
        <v>2777</v>
      </c>
      <c r="Q58" s="44">
        <v>586517089.40999997</v>
      </c>
      <c r="R58" s="42">
        <f t="shared" si="2"/>
        <v>7531</v>
      </c>
      <c r="S58" s="42">
        <f t="shared" si="3"/>
        <v>1184781826.02</v>
      </c>
      <c r="T58" s="42">
        <f t="shared" si="30"/>
        <v>10182</v>
      </c>
      <c r="U58" s="42">
        <f t="shared" si="31"/>
        <v>1200268223.51</v>
      </c>
      <c r="V58" s="16"/>
    </row>
    <row r="59" spans="1:22" s="9" customFormat="1" x14ac:dyDescent="0.2">
      <c r="A59" s="30">
        <v>52</v>
      </c>
      <c r="B59" s="53" t="s">
        <v>131</v>
      </c>
      <c r="C59" s="32" t="s">
        <v>132</v>
      </c>
      <c r="D59" s="43">
        <v>1379</v>
      </c>
      <c r="E59" s="43">
        <v>220013747.77000001</v>
      </c>
      <c r="F59" s="43">
        <v>1480</v>
      </c>
      <c r="G59" s="43">
        <v>139177930.81600001</v>
      </c>
      <c r="H59" s="43">
        <v>490</v>
      </c>
      <c r="I59" s="43">
        <v>107810677.56999999</v>
      </c>
      <c r="J59" s="43">
        <v>1731</v>
      </c>
      <c r="K59" s="43">
        <v>96969998.060000002</v>
      </c>
      <c r="L59" s="43">
        <f t="shared" si="28"/>
        <v>5080</v>
      </c>
      <c r="M59" s="43">
        <f t="shared" si="29"/>
        <v>563972354.21599996</v>
      </c>
      <c r="N59" s="43">
        <v>1839</v>
      </c>
      <c r="O59" s="43">
        <v>249229891.69</v>
      </c>
      <c r="P59" s="43">
        <v>1554</v>
      </c>
      <c r="Q59" s="43">
        <v>340403539.91000003</v>
      </c>
      <c r="R59" s="43">
        <f t="shared" si="2"/>
        <v>3393</v>
      </c>
      <c r="S59" s="43">
        <f t="shared" si="3"/>
        <v>589633431.60000002</v>
      </c>
      <c r="T59" s="43">
        <f t="shared" si="30"/>
        <v>8473</v>
      </c>
      <c r="U59" s="43">
        <f t="shared" si="31"/>
        <v>1153605785.816</v>
      </c>
      <c r="V59" s="16"/>
    </row>
    <row r="60" spans="1:22" s="9" customFormat="1" x14ac:dyDescent="0.2">
      <c r="A60" s="33">
        <v>53</v>
      </c>
      <c r="B60" s="54" t="s">
        <v>359</v>
      </c>
      <c r="C60" s="1" t="s">
        <v>360</v>
      </c>
      <c r="D60" s="44"/>
      <c r="E60" s="44"/>
      <c r="F60" s="44"/>
      <c r="G60" s="44"/>
      <c r="H60" s="44">
        <v>4</v>
      </c>
      <c r="I60" s="44">
        <v>49577307.009999998</v>
      </c>
      <c r="J60" s="44"/>
      <c r="K60" s="44"/>
      <c r="L60" s="42">
        <f t="shared" si="28"/>
        <v>4</v>
      </c>
      <c r="M60" s="42">
        <f t="shared" si="29"/>
        <v>49577307.009999998</v>
      </c>
      <c r="N60" s="44">
        <v>4</v>
      </c>
      <c r="O60" s="44">
        <v>524008823.43000001</v>
      </c>
      <c r="P60" s="44">
        <v>4</v>
      </c>
      <c r="Q60" s="44">
        <v>530764676.81999999</v>
      </c>
      <c r="R60" s="42">
        <f t="shared" si="2"/>
        <v>8</v>
      </c>
      <c r="S60" s="42">
        <f t="shared" si="3"/>
        <v>1054773500.25</v>
      </c>
      <c r="T60" s="42">
        <f t="shared" si="30"/>
        <v>12</v>
      </c>
      <c r="U60" s="42">
        <f t="shared" si="31"/>
        <v>1104350807.26</v>
      </c>
      <c r="V60" s="16"/>
    </row>
    <row r="61" spans="1:22" s="9" customFormat="1" x14ac:dyDescent="0.2">
      <c r="A61" s="30">
        <v>54</v>
      </c>
      <c r="B61" s="53" t="s">
        <v>135</v>
      </c>
      <c r="C61" s="32" t="s">
        <v>136</v>
      </c>
      <c r="D61" s="43">
        <v>278</v>
      </c>
      <c r="E61" s="43">
        <v>5857748.8899999997</v>
      </c>
      <c r="F61" s="43">
        <v>1646</v>
      </c>
      <c r="G61" s="43">
        <v>19810747.98</v>
      </c>
      <c r="H61" s="43">
        <v>11282</v>
      </c>
      <c r="I61" s="43">
        <v>72219980.620000005</v>
      </c>
      <c r="J61" s="43">
        <v>46105</v>
      </c>
      <c r="K61" s="43">
        <v>514385237.47000003</v>
      </c>
      <c r="L61" s="43">
        <f t="shared" si="28"/>
        <v>59311</v>
      </c>
      <c r="M61" s="43">
        <f t="shared" si="29"/>
        <v>612273714.96000004</v>
      </c>
      <c r="N61" s="43">
        <v>7721</v>
      </c>
      <c r="O61" s="43">
        <v>454802862.60000002</v>
      </c>
      <c r="P61" s="43">
        <v>29</v>
      </c>
      <c r="Q61" s="43">
        <v>783948.97</v>
      </c>
      <c r="R61" s="43">
        <f t="shared" si="2"/>
        <v>7750</v>
      </c>
      <c r="S61" s="43">
        <f t="shared" si="3"/>
        <v>455586811.57000005</v>
      </c>
      <c r="T61" s="43">
        <f t="shared" si="30"/>
        <v>67061</v>
      </c>
      <c r="U61" s="43">
        <f t="shared" si="31"/>
        <v>1067860526.5300001</v>
      </c>
      <c r="V61" s="16"/>
    </row>
    <row r="62" spans="1:22" s="9" customFormat="1" x14ac:dyDescent="0.2">
      <c r="A62" s="33">
        <v>55</v>
      </c>
      <c r="B62" s="54" t="s">
        <v>129</v>
      </c>
      <c r="C62" s="1" t="s">
        <v>130</v>
      </c>
      <c r="D62" s="44"/>
      <c r="E62" s="44"/>
      <c r="F62" s="44"/>
      <c r="G62" s="44"/>
      <c r="H62" s="44">
        <v>8236</v>
      </c>
      <c r="I62" s="44">
        <v>75780457.379999995</v>
      </c>
      <c r="J62" s="44">
        <v>39182</v>
      </c>
      <c r="K62" s="44">
        <v>528279427.44</v>
      </c>
      <c r="L62" s="42">
        <f t="shared" si="28"/>
        <v>47418</v>
      </c>
      <c r="M62" s="42">
        <f t="shared" si="29"/>
        <v>604059884.81999993</v>
      </c>
      <c r="N62" s="44">
        <v>20942</v>
      </c>
      <c r="O62" s="44">
        <v>453666696.32999998</v>
      </c>
      <c r="P62" s="44">
        <v>566</v>
      </c>
      <c r="Q62" s="44">
        <v>5317810.78</v>
      </c>
      <c r="R62" s="42">
        <f t="shared" si="2"/>
        <v>21508</v>
      </c>
      <c r="S62" s="42">
        <f t="shared" si="3"/>
        <v>458984507.10999995</v>
      </c>
      <c r="T62" s="42">
        <f t="shared" si="30"/>
        <v>68926</v>
      </c>
      <c r="U62" s="42">
        <f t="shared" si="31"/>
        <v>1063044391.9299998</v>
      </c>
      <c r="V62" s="16"/>
    </row>
    <row r="63" spans="1:22" s="9" customFormat="1" x14ac:dyDescent="0.2">
      <c r="A63" s="30">
        <v>56</v>
      </c>
      <c r="B63" s="53" t="s">
        <v>121</v>
      </c>
      <c r="C63" s="32" t="s">
        <v>122</v>
      </c>
      <c r="D63" s="43"/>
      <c r="E63" s="43"/>
      <c r="F63" s="43"/>
      <c r="G63" s="43"/>
      <c r="H63" s="43">
        <v>787</v>
      </c>
      <c r="I63" s="43">
        <v>260742469.18000001</v>
      </c>
      <c r="J63" s="43">
        <v>810</v>
      </c>
      <c r="K63" s="43">
        <v>392385492.94999999</v>
      </c>
      <c r="L63" s="43">
        <f t="shared" si="28"/>
        <v>1597</v>
      </c>
      <c r="M63" s="43">
        <f t="shared" si="29"/>
        <v>653127962.13</v>
      </c>
      <c r="N63" s="43">
        <v>265</v>
      </c>
      <c r="O63" s="43">
        <v>269016068.88</v>
      </c>
      <c r="P63" s="43">
        <v>199</v>
      </c>
      <c r="Q63" s="43">
        <v>137334412.19999999</v>
      </c>
      <c r="R63" s="43">
        <f t="shared" si="2"/>
        <v>464</v>
      </c>
      <c r="S63" s="43">
        <f t="shared" si="3"/>
        <v>406350481.07999998</v>
      </c>
      <c r="T63" s="43">
        <f t="shared" si="30"/>
        <v>2061</v>
      </c>
      <c r="U63" s="43">
        <f t="shared" si="31"/>
        <v>1059478443.21</v>
      </c>
      <c r="V63" s="16"/>
    </row>
    <row r="64" spans="1:22" s="9" customFormat="1" x14ac:dyDescent="0.2">
      <c r="A64" s="33">
        <v>57</v>
      </c>
      <c r="B64" s="54" t="s">
        <v>137</v>
      </c>
      <c r="C64" s="1" t="s">
        <v>138</v>
      </c>
      <c r="D64" s="44">
        <v>879</v>
      </c>
      <c r="E64" s="44">
        <v>18511189.760000002</v>
      </c>
      <c r="F64" s="44">
        <v>10764</v>
      </c>
      <c r="G64" s="44">
        <v>229370729.47999999</v>
      </c>
      <c r="H64" s="44">
        <v>6236</v>
      </c>
      <c r="I64" s="44">
        <v>89145845.719999999</v>
      </c>
      <c r="J64" s="44">
        <v>29942</v>
      </c>
      <c r="K64" s="44">
        <v>262234224.36000001</v>
      </c>
      <c r="L64" s="42">
        <f t="shared" si="24"/>
        <v>47821</v>
      </c>
      <c r="M64" s="42">
        <f t="shared" si="25"/>
        <v>599261989.32000005</v>
      </c>
      <c r="N64" s="44">
        <v>12658</v>
      </c>
      <c r="O64" s="44">
        <v>418120062.29000002</v>
      </c>
      <c r="P64" s="44">
        <v>155</v>
      </c>
      <c r="Q64" s="44">
        <v>35494422</v>
      </c>
      <c r="R64" s="42">
        <f t="shared" si="2"/>
        <v>12813</v>
      </c>
      <c r="S64" s="42">
        <f t="shared" si="3"/>
        <v>453614484.29000002</v>
      </c>
      <c r="T64" s="42">
        <f t="shared" si="26"/>
        <v>60634</v>
      </c>
      <c r="U64" s="42">
        <f t="shared" si="27"/>
        <v>1052876473.6100001</v>
      </c>
      <c r="V64" s="16"/>
    </row>
    <row r="65" spans="1:22" s="9" customFormat="1" x14ac:dyDescent="0.2">
      <c r="A65" s="30">
        <v>58</v>
      </c>
      <c r="B65" s="31" t="s">
        <v>127</v>
      </c>
      <c r="C65" s="32" t="s">
        <v>128</v>
      </c>
      <c r="D65" s="43"/>
      <c r="E65" s="43"/>
      <c r="F65" s="43">
        <v>183</v>
      </c>
      <c r="G65" s="43">
        <v>3722894.35</v>
      </c>
      <c r="H65" s="43">
        <v>1011</v>
      </c>
      <c r="I65" s="43">
        <v>6365414.1600000001</v>
      </c>
      <c r="J65" s="43">
        <v>5529</v>
      </c>
      <c r="K65" s="43">
        <v>476460870.63999999</v>
      </c>
      <c r="L65" s="43">
        <f t="shared" ref="L65:M71" si="32">J65+H65+F65+D65</f>
        <v>6723</v>
      </c>
      <c r="M65" s="43">
        <f t="shared" si="32"/>
        <v>486549179.15000004</v>
      </c>
      <c r="N65" s="43">
        <v>25452</v>
      </c>
      <c r="O65" s="43">
        <v>519276289</v>
      </c>
      <c r="P65" s="43">
        <v>134</v>
      </c>
      <c r="Q65" s="43">
        <v>44134100.619999997</v>
      </c>
      <c r="R65" s="43">
        <f t="shared" si="2"/>
        <v>25586</v>
      </c>
      <c r="S65" s="43">
        <f t="shared" si="3"/>
        <v>563410389.62</v>
      </c>
      <c r="T65" s="43">
        <f t="shared" ref="T65:U71" si="33">R65+L65</f>
        <v>32309</v>
      </c>
      <c r="U65" s="43">
        <f t="shared" si="33"/>
        <v>1049959568.77</v>
      </c>
      <c r="V65" s="16"/>
    </row>
    <row r="66" spans="1:22" s="9" customFormat="1" x14ac:dyDescent="0.2">
      <c r="A66" s="33">
        <v>59</v>
      </c>
      <c r="B66" s="54" t="s">
        <v>106</v>
      </c>
      <c r="C66" s="1" t="s">
        <v>107</v>
      </c>
      <c r="D66" s="44">
        <v>13</v>
      </c>
      <c r="E66" s="44">
        <v>1702280.51</v>
      </c>
      <c r="F66" s="44">
        <v>290</v>
      </c>
      <c r="G66" s="44">
        <v>127838018.02</v>
      </c>
      <c r="H66" s="44">
        <v>384</v>
      </c>
      <c r="I66" s="44">
        <v>343095875.19999999</v>
      </c>
      <c r="J66" s="44">
        <v>991</v>
      </c>
      <c r="K66" s="44">
        <v>344926308.57999998</v>
      </c>
      <c r="L66" s="42">
        <f t="shared" si="32"/>
        <v>1678</v>
      </c>
      <c r="M66" s="42">
        <f t="shared" si="32"/>
        <v>817562482.30999994</v>
      </c>
      <c r="N66" s="44">
        <v>280</v>
      </c>
      <c r="O66" s="44">
        <v>157586552.47</v>
      </c>
      <c r="P66" s="44">
        <v>68</v>
      </c>
      <c r="Q66" s="44">
        <v>29575968.829999998</v>
      </c>
      <c r="R66" s="42">
        <f t="shared" si="2"/>
        <v>348</v>
      </c>
      <c r="S66" s="42">
        <f t="shared" si="3"/>
        <v>187162521.30000001</v>
      </c>
      <c r="T66" s="42">
        <f t="shared" si="33"/>
        <v>2026</v>
      </c>
      <c r="U66" s="42">
        <f t="shared" si="33"/>
        <v>1004725003.6099999</v>
      </c>
      <c r="V66" s="16"/>
    </row>
    <row r="67" spans="1:22" s="9" customFormat="1" x14ac:dyDescent="0.2">
      <c r="A67" s="30">
        <v>60</v>
      </c>
      <c r="B67" s="53" t="s">
        <v>117</v>
      </c>
      <c r="C67" s="32" t="s">
        <v>118</v>
      </c>
      <c r="D67" s="43">
        <v>69</v>
      </c>
      <c r="E67" s="43">
        <v>142428372.72</v>
      </c>
      <c r="F67" s="43">
        <v>29</v>
      </c>
      <c r="G67" s="43">
        <v>7525704.71</v>
      </c>
      <c r="H67" s="43">
        <v>16</v>
      </c>
      <c r="I67" s="43">
        <v>12378887.27</v>
      </c>
      <c r="J67" s="43">
        <v>155</v>
      </c>
      <c r="K67" s="43">
        <v>272782547.27999997</v>
      </c>
      <c r="L67" s="43">
        <f t="shared" si="32"/>
        <v>269</v>
      </c>
      <c r="M67" s="43">
        <f t="shared" si="32"/>
        <v>435115511.9799999</v>
      </c>
      <c r="N67" s="43">
        <v>24</v>
      </c>
      <c r="O67" s="43">
        <v>308412749.43000001</v>
      </c>
      <c r="P67" s="43">
        <v>26</v>
      </c>
      <c r="Q67" s="43">
        <v>172983117.43000001</v>
      </c>
      <c r="R67" s="43">
        <f t="shared" si="2"/>
        <v>50</v>
      </c>
      <c r="S67" s="43">
        <f t="shared" si="3"/>
        <v>481395866.86000001</v>
      </c>
      <c r="T67" s="43">
        <f t="shared" si="33"/>
        <v>319</v>
      </c>
      <c r="U67" s="43">
        <f t="shared" si="33"/>
        <v>916511378.83999991</v>
      </c>
      <c r="V67" s="16"/>
    </row>
    <row r="68" spans="1:22" s="9" customFormat="1" x14ac:dyDescent="0.2">
      <c r="A68" s="33">
        <v>61</v>
      </c>
      <c r="B68" s="54" t="s">
        <v>139</v>
      </c>
      <c r="C68" s="1" t="s">
        <v>140</v>
      </c>
      <c r="D68" s="44">
        <v>125</v>
      </c>
      <c r="E68" s="44">
        <v>34862371.579999998</v>
      </c>
      <c r="F68" s="44">
        <v>995</v>
      </c>
      <c r="G68" s="44">
        <v>40239271.299999997</v>
      </c>
      <c r="H68" s="44">
        <v>688</v>
      </c>
      <c r="I68" s="44">
        <v>294171111.48000002</v>
      </c>
      <c r="J68" s="44">
        <v>716</v>
      </c>
      <c r="K68" s="44">
        <v>107039130.51000001</v>
      </c>
      <c r="L68" s="42">
        <f t="shared" si="32"/>
        <v>2524</v>
      </c>
      <c r="M68" s="42">
        <f t="shared" si="32"/>
        <v>476311884.87</v>
      </c>
      <c r="N68" s="44">
        <v>757</v>
      </c>
      <c r="O68" s="44">
        <v>120942411.7</v>
      </c>
      <c r="P68" s="44">
        <v>444</v>
      </c>
      <c r="Q68" s="44">
        <v>304028059.98000002</v>
      </c>
      <c r="R68" s="42">
        <f t="shared" si="2"/>
        <v>1201</v>
      </c>
      <c r="S68" s="42">
        <f t="shared" si="3"/>
        <v>424970471.68000001</v>
      </c>
      <c r="T68" s="42">
        <f t="shared" si="33"/>
        <v>3725</v>
      </c>
      <c r="U68" s="42">
        <f t="shared" si="33"/>
        <v>901282356.54999995</v>
      </c>
      <c r="V68" s="16"/>
    </row>
    <row r="69" spans="1:22" s="9" customFormat="1" x14ac:dyDescent="0.2">
      <c r="A69" s="30">
        <v>62</v>
      </c>
      <c r="B69" s="53" t="s">
        <v>149</v>
      </c>
      <c r="C69" s="32" t="s">
        <v>150</v>
      </c>
      <c r="D69" s="43">
        <v>355</v>
      </c>
      <c r="E69" s="43">
        <v>6527595.8300000001</v>
      </c>
      <c r="F69" s="43">
        <v>4122</v>
      </c>
      <c r="G69" s="43">
        <v>75687868</v>
      </c>
      <c r="H69" s="43">
        <v>10503</v>
      </c>
      <c r="I69" s="43">
        <v>38854791.359999999</v>
      </c>
      <c r="J69" s="43">
        <v>29732</v>
      </c>
      <c r="K69" s="43">
        <v>175658055.66999999</v>
      </c>
      <c r="L69" s="43">
        <f t="shared" si="32"/>
        <v>44712</v>
      </c>
      <c r="M69" s="43">
        <f t="shared" si="32"/>
        <v>296728310.85999995</v>
      </c>
      <c r="N69" s="43">
        <v>18216</v>
      </c>
      <c r="O69" s="43">
        <v>395533287.31999999</v>
      </c>
      <c r="P69" s="43">
        <v>5886</v>
      </c>
      <c r="Q69" s="43">
        <v>190944098.22999999</v>
      </c>
      <c r="R69" s="43">
        <f t="shared" si="2"/>
        <v>24102</v>
      </c>
      <c r="S69" s="43">
        <f t="shared" si="3"/>
        <v>586477385.54999995</v>
      </c>
      <c r="T69" s="43">
        <f t="shared" si="33"/>
        <v>68814</v>
      </c>
      <c r="U69" s="43">
        <f t="shared" si="33"/>
        <v>883205696.40999985</v>
      </c>
      <c r="V69" s="16"/>
    </row>
    <row r="70" spans="1:22" s="9" customFormat="1" x14ac:dyDescent="0.2">
      <c r="A70" s="33">
        <v>63</v>
      </c>
      <c r="B70" s="54" t="s">
        <v>141</v>
      </c>
      <c r="C70" s="1" t="s">
        <v>142</v>
      </c>
      <c r="D70" s="44">
        <v>2241</v>
      </c>
      <c r="E70" s="44">
        <v>101152540.1001</v>
      </c>
      <c r="F70" s="44">
        <v>8042</v>
      </c>
      <c r="G70" s="44">
        <v>245253589.42219999</v>
      </c>
      <c r="H70" s="44">
        <v>3127</v>
      </c>
      <c r="I70" s="44">
        <v>82870822.890000001</v>
      </c>
      <c r="J70" s="44">
        <v>7563</v>
      </c>
      <c r="K70" s="44">
        <v>100516695.6741</v>
      </c>
      <c r="L70" s="42">
        <f t="shared" si="32"/>
        <v>20973</v>
      </c>
      <c r="M70" s="42">
        <f t="shared" si="32"/>
        <v>529793648.08639997</v>
      </c>
      <c r="N70" s="44">
        <v>3399</v>
      </c>
      <c r="O70" s="44">
        <v>251474007.59999999</v>
      </c>
      <c r="P70" s="44">
        <v>459</v>
      </c>
      <c r="Q70" s="44">
        <v>89927772</v>
      </c>
      <c r="R70" s="42">
        <f t="shared" si="2"/>
        <v>3858</v>
      </c>
      <c r="S70" s="42">
        <f t="shared" si="3"/>
        <v>341401779.60000002</v>
      </c>
      <c r="T70" s="42">
        <f t="shared" si="33"/>
        <v>24831</v>
      </c>
      <c r="U70" s="42">
        <f t="shared" si="33"/>
        <v>871195427.68639994</v>
      </c>
      <c r="V70" s="16"/>
    </row>
    <row r="71" spans="1:22" s="9" customFormat="1" x14ac:dyDescent="0.2">
      <c r="A71" s="30">
        <v>64</v>
      </c>
      <c r="B71" s="53" t="s">
        <v>143</v>
      </c>
      <c r="C71" s="32" t="s">
        <v>144</v>
      </c>
      <c r="D71" s="43">
        <v>93</v>
      </c>
      <c r="E71" s="43">
        <v>93777846.890000001</v>
      </c>
      <c r="F71" s="43">
        <v>63</v>
      </c>
      <c r="G71" s="43">
        <v>33161788.690000001</v>
      </c>
      <c r="H71" s="43">
        <v>196</v>
      </c>
      <c r="I71" s="43">
        <v>187208935.65000001</v>
      </c>
      <c r="J71" s="43">
        <v>368</v>
      </c>
      <c r="K71" s="43">
        <v>110624980.63</v>
      </c>
      <c r="L71" s="43">
        <f t="shared" si="32"/>
        <v>720</v>
      </c>
      <c r="M71" s="43">
        <f t="shared" si="32"/>
        <v>424773551.85999995</v>
      </c>
      <c r="N71" s="43">
        <v>173</v>
      </c>
      <c r="O71" s="43">
        <v>186078259.94999999</v>
      </c>
      <c r="P71" s="43">
        <v>178</v>
      </c>
      <c r="Q71" s="43">
        <v>237317658.53999999</v>
      </c>
      <c r="R71" s="43">
        <f t="shared" si="2"/>
        <v>351</v>
      </c>
      <c r="S71" s="43">
        <f t="shared" si="3"/>
        <v>423395918.49000001</v>
      </c>
      <c r="T71" s="43">
        <f t="shared" si="33"/>
        <v>1071</v>
      </c>
      <c r="U71" s="43">
        <f t="shared" si="33"/>
        <v>848169470.3499999</v>
      </c>
      <c r="V71" s="16"/>
    </row>
    <row r="72" spans="1:22" s="9" customFormat="1" x14ac:dyDescent="0.2">
      <c r="A72" s="33">
        <v>65</v>
      </c>
      <c r="B72" s="54" t="s">
        <v>147</v>
      </c>
      <c r="C72" s="1" t="s">
        <v>148</v>
      </c>
      <c r="D72" s="44">
        <v>4276</v>
      </c>
      <c r="E72" s="44">
        <v>219051706.62</v>
      </c>
      <c r="F72" s="44">
        <v>3260</v>
      </c>
      <c r="G72" s="44">
        <v>95737326.252499998</v>
      </c>
      <c r="H72" s="44">
        <v>1754</v>
      </c>
      <c r="I72" s="44">
        <v>55108759.609999999</v>
      </c>
      <c r="J72" s="44">
        <v>1632</v>
      </c>
      <c r="K72" s="44">
        <v>189280302.44999999</v>
      </c>
      <c r="L72" s="42">
        <f t="shared" ref="L72:L79" si="34">J72+H72+F72+D72</f>
        <v>10922</v>
      </c>
      <c r="M72" s="42">
        <f t="shared" ref="M72:M79" si="35">K72+I72+G72+E72</f>
        <v>559178094.9325</v>
      </c>
      <c r="N72" s="44">
        <v>192</v>
      </c>
      <c r="O72" s="44">
        <v>149113873.06999999</v>
      </c>
      <c r="P72" s="44">
        <v>144</v>
      </c>
      <c r="Q72" s="44">
        <v>138265070.22</v>
      </c>
      <c r="R72" s="42">
        <f t="shared" si="2"/>
        <v>336</v>
      </c>
      <c r="S72" s="42">
        <f t="shared" si="3"/>
        <v>287378943.28999996</v>
      </c>
      <c r="T72" s="42">
        <f t="shared" ref="T72:T79" si="36">R72+L72</f>
        <v>11258</v>
      </c>
      <c r="U72" s="42">
        <f t="shared" ref="U72:U79" si="37">S72+M72</f>
        <v>846557038.22249997</v>
      </c>
      <c r="V72" s="16"/>
    </row>
    <row r="73" spans="1:22" s="9" customFormat="1" x14ac:dyDescent="0.2">
      <c r="A73" s="30">
        <v>66</v>
      </c>
      <c r="B73" s="31" t="s">
        <v>153</v>
      </c>
      <c r="C73" s="32" t="s">
        <v>154</v>
      </c>
      <c r="D73" s="43">
        <v>176</v>
      </c>
      <c r="E73" s="43">
        <v>276897834.06999999</v>
      </c>
      <c r="F73" s="43">
        <v>1026</v>
      </c>
      <c r="G73" s="43">
        <v>96376401.049999997</v>
      </c>
      <c r="H73" s="43">
        <v>408</v>
      </c>
      <c r="I73" s="43">
        <v>10304869.23</v>
      </c>
      <c r="J73" s="43">
        <v>1794</v>
      </c>
      <c r="K73" s="43">
        <v>34471249.950000003</v>
      </c>
      <c r="L73" s="43">
        <f t="shared" si="34"/>
        <v>3404</v>
      </c>
      <c r="M73" s="43">
        <f t="shared" si="35"/>
        <v>418050354.30000001</v>
      </c>
      <c r="N73" s="43">
        <v>112</v>
      </c>
      <c r="O73" s="43">
        <v>129471907.28</v>
      </c>
      <c r="P73" s="43">
        <v>49</v>
      </c>
      <c r="Q73" s="43">
        <v>292803667.08999997</v>
      </c>
      <c r="R73" s="43">
        <f t="shared" si="2"/>
        <v>161</v>
      </c>
      <c r="S73" s="43">
        <f t="shared" si="3"/>
        <v>422275574.37</v>
      </c>
      <c r="T73" s="43">
        <f t="shared" si="36"/>
        <v>3565</v>
      </c>
      <c r="U73" s="43">
        <f t="shared" si="37"/>
        <v>840325928.67000008</v>
      </c>
      <c r="V73" s="16"/>
    </row>
    <row r="74" spans="1:22" s="9" customFormat="1" x14ac:dyDescent="0.2">
      <c r="A74" s="33">
        <v>67</v>
      </c>
      <c r="B74" s="54" t="s">
        <v>165</v>
      </c>
      <c r="C74" s="1" t="s">
        <v>166</v>
      </c>
      <c r="D74" s="44">
        <v>692</v>
      </c>
      <c r="E74" s="44">
        <v>160250415.63999999</v>
      </c>
      <c r="F74" s="44">
        <v>801</v>
      </c>
      <c r="G74" s="44">
        <v>50378940.520000003</v>
      </c>
      <c r="H74" s="44">
        <v>597</v>
      </c>
      <c r="I74" s="44">
        <v>98803257.870900005</v>
      </c>
      <c r="J74" s="44">
        <v>679</v>
      </c>
      <c r="K74" s="44">
        <v>36996823.310000002</v>
      </c>
      <c r="L74" s="42">
        <f t="shared" si="34"/>
        <v>2769</v>
      </c>
      <c r="M74" s="42">
        <f t="shared" si="35"/>
        <v>346429437.3409</v>
      </c>
      <c r="N74" s="44">
        <v>440</v>
      </c>
      <c r="O74" s="44">
        <v>183411186.00999999</v>
      </c>
      <c r="P74" s="44">
        <v>336</v>
      </c>
      <c r="Q74" s="44">
        <v>275110760.06999999</v>
      </c>
      <c r="R74" s="42">
        <f t="shared" si="2"/>
        <v>776</v>
      </c>
      <c r="S74" s="42">
        <f t="shared" si="3"/>
        <v>458521946.07999998</v>
      </c>
      <c r="T74" s="42">
        <f t="shared" si="36"/>
        <v>3545</v>
      </c>
      <c r="U74" s="42">
        <f t="shared" si="37"/>
        <v>804951383.42089999</v>
      </c>
      <c r="V74" s="16"/>
    </row>
    <row r="75" spans="1:22" s="9" customFormat="1" x14ac:dyDescent="0.2">
      <c r="A75" s="30">
        <v>68</v>
      </c>
      <c r="B75" s="53" t="s">
        <v>155</v>
      </c>
      <c r="C75" s="32" t="s">
        <v>156</v>
      </c>
      <c r="D75" s="43">
        <v>3</v>
      </c>
      <c r="E75" s="43">
        <v>143273</v>
      </c>
      <c r="F75" s="43">
        <v>115</v>
      </c>
      <c r="G75" s="43">
        <v>21720124.739999998</v>
      </c>
      <c r="H75" s="43">
        <v>441</v>
      </c>
      <c r="I75" s="43">
        <v>320209342.94</v>
      </c>
      <c r="J75" s="43">
        <v>508</v>
      </c>
      <c r="K75" s="43">
        <v>140069496.88999999</v>
      </c>
      <c r="L75" s="43">
        <f t="shared" si="34"/>
        <v>1067</v>
      </c>
      <c r="M75" s="43">
        <f t="shared" si="35"/>
        <v>482142237.56999999</v>
      </c>
      <c r="N75" s="43">
        <v>91</v>
      </c>
      <c r="O75" s="43">
        <v>79732413.150000006</v>
      </c>
      <c r="P75" s="43">
        <v>128</v>
      </c>
      <c r="Q75" s="43">
        <v>238203916.08000001</v>
      </c>
      <c r="R75" s="43">
        <f t="shared" si="2"/>
        <v>219</v>
      </c>
      <c r="S75" s="43">
        <f t="shared" si="3"/>
        <v>317936329.23000002</v>
      </c>
      <c r="T75" s="43">
        <f t="shared" si="36"/>
        <v>1286</v>
      </c>
      <c r="U75" s="43">
        <f t="shared" si="37"/>
        <v>800078566.79999995</v>
      </c>
      <c r="V75" s="16"/>
    </row>
    <row r="76" spans="1:22" s="9" customFormat="1" x14ac:dyDescent="0.2">
      <c r="A76" s="33">
        <v>69</v>
      </c>
      <c r="B76" s="54" t="s">
        <v>151</v>
      </c>
      <c r="C76" s="1" t="s">
        <v>152</v>
      </c>
      <c r="D76" s="44">
        <v>180</v>
      </c>
      <c r="E76" s="44">
        <v>2267972.15</v>
      </c>
      <c r="F76" s="44">
        <v>1751</v>
      </c>
      <c r="G76" s="44">
        <v>28494685.079999998</v>
      </c>
      <c r="H76" s="44">
        <v>4228</v>
      </c>
      <c r="I76" s="44">
        <v>49775372.979999997</v>
      </c>
      <c r="J76" s="44">
        <v>15348</v>
      </c>
      <c r="K76" s="44">
        <v>207414271.06999999</v>
      </c>
      <c r="L76" s="42">
        <f t="shared" si="34"/>
        <v>21507</v>
      </c>
      <c r="M76" s="42">
        <f t="shared" si="35"/>
        <v>287952301.27999997</v>
      </c>
      <c r="N76" s="44">
        <v>18270</v>
      </c>
      <c r="O76" s="44">
        <v>338388035.51999998</v>
      </c>
      <c r="P76" s="44">
        <v>1104</v>
      </c>
      <c r="Q76" s="44">
        <v>155346497.13</v>
      </c>
      <c r="R76" s="42">
        <f t="shared" si="2"/>
        <v>19374</v>
      </c>
      <c r="S76" s="42">
        <f t="shared" si="3"/>
        <v>493734532.64999998</v>
      </c>
      <c r="T76" s="42">
        <f t="shared" si="36"/>
        <v>40881</v>
      </c>
      <c r="U76" s="42">
        <f t="shared" si="37"/>
        <v>781686833.92999995</v>
      </c>
      <c r="V76" s="16"/>
    </row>
    <row r="77" spans="1:22" s="9" customFormat="1" x14ac:dyDescent="0.2">
      <c r="A77" s="30">
        <v>70</v>
      </c>
      <c r="B77" s="53" t="s">
        <v>123</v>
      </c>
      <c r="C77" s="32" t="s">
        <v>124</v>
      </c>
      <c r="D77" s="43">
        <v>144</v>
      </c>
      <c r="E77" s="43">
        <v>98404377.909999996</v>
      </c>
      <c r="F77" s="43">
        <v>85</v>
      </c>
      <c r="G77" s="43">
        <v>59231733.380000003</v>
      </c>
      <c r="H77" s="43">
        <v>37</v>
      </c>
      <c r="I77" s="43">
        <v>40371290.68</v>
      </c>
      <c r="J77" s="43">
        <v>294</v>
      </c>
      <c r="K77" s="43">
        <v>201191333.52000001</v>
      </c>
      <c r="L77" s="43">
        <f t="shared" si="34"/>
        <v>560</v>
      </c>
      <c r="M77" s="43">
        <f t="shared" si="35"/>
        <v>399198735.49000001</v>
      </c>
      <c r="N77" s="43">
        <v>20</v>
      </c>
      <c r="O77" s="43">
        <v>173469900.80000001</v>
      </c>
      <c r="P77" s="43">
        <v>22</v>
      </c>
      <c r="Q77" s="43">
        <v>165977924.84</v>
      </c>
      <c r="R77" s="43">
        <f t="shared" si="2"/>
        <v>42</v>
      </c>
      <c r="S77" s="43">
        <f t="shared" si="3"/>
        <v>339447825.63999999</v>
      </c>
      <c r="T77" s="43">
        <f t="shared" si="36"/>
        <v>602</v>
      </c>
      <c r="U77" s="43">
        <f t="shared" si="37"/>
        <v>738646561.13</v>
      </c>
      <c r="V77" s="16"/>
    </row>
    <row r="78" spans="1:22" s="9" customFormat="1" x14ac:dyDescent="0.2">
      <c r="A78" s="33">
        <v>71</v>
      </c>
      <c r="B78" s="54" t="s">
        <v>167</v>
      </c>
      <c r="C78" s="1" t="s">
        <v>168</v>
      </c>
      <c r="D78" s="44">
        <v>390</v>
      </c>
      <c r="E78" s="44">
        <v>131699269.54000001</v>
      </c>
      <c r="F78" s="44">
        <v>403</v>
      </c>
      <c r="G78" s="44">
        <v>50053924.759999998</v>
      </c>
      <c r="H78" s="44">
        <v>227</v>
      </c>
      <c r="I78" s="44">
        <v>47284863.990000002</v>
      </c>
      <c r="J78" s="44">
        <v>443</v>
      </c>
      <c r="K78" s="44">
        <v>39527366.030000001</v>
      </c>
      <c r="L78" s="42">
        <f t="shared" si="34"/>
        <v>1463</v>
      </c>
      <c r="M78" s="42">
        <f t="shared" si="35"/>
        <v>268565424.31999999</v>
      </c>
      <c r="N78" s="44">
        <v>243</v>
      </c>
      <c r="O78" s="44">
        <v>207497882</v>
      </c>
      <c r="P78" s="44">
        <v>302</v>
      </c>
      <c r="Q78" s="44">
        <v>239966287.16</v>
      </c>
      <c r="R78" s="42">
        <f t="shared" si="2"/>
        <v>545</v>
      </c>
      <c r="S78" s="42">
        <f t="shared" si="3"/>
        <v>447464169.15999997</v>
      </c>
      <c r="T78" s="42">
        <f t="shared" si="36"/>
        <v>2008</v>
      </c>
      <c r="U78" s="42">
        <f t="shared" si="37"/>
        <v>716029593.48000002</v>
      </c>
      <c r="V78" s="16"/>
    </row>
    <row r="79" spans="1:22" s="9" customFormat="1" x14ac:dyDescent="0.2">
      <c r="A79" s="30">
        <v>72</v>
      </c>
      <c r="B79" s="53" t="s">
        <v>169</v>
      </c>
      <c r="C79" s="32" t="s">
        <v>170</v>
      </c>
      <c r="D79" s="43">
        <v>40</v>
      </c>
      <c r="E79" s="43">
        <v>43133268.869999997</v>
      </c>
      <c r="F79" s="43">
        <v>75</v>
      </c>
      <c r="G79" s="43">
        <v>20195035.030000001</v>
      </c>
      <c r="H79" s="43">
        <v>111</v>
      </c>
      <c r="I79" s="43">
        <v>39265047.189999998</v>
      </c>
      <c r="J79" s="43">
        <v>900</v>
      </c>
      <c r="K79" s="43">
        <v>92526897.510000005</v>
      </c>
      <c r="L79" s="43">
        <f t="shared" si="34"/>
        <v>1126</v>
      </c>
      <c r="M79" s="43">
        <f t="shared" si="35"/>
        <v>195120248.60000002</v>
      </c>
      <c r="N79" s="43">
        <v>110</v>
      </c>
      <c r="O79" s="43">
        <v>306500068.39999998</v>
      </c>
      <c r="P79" s="43">
        <v>104</v>
      </c>
      <c r="Q79" s="43">
        <v>211110618.40000001</v>
      </c>
      <c r="R79" s="43">
        <f t="shared" si="2"/>
        <v>214</v>
      </c>
      <c r="S79" s="43">
        <f t="shared" si="3"/>
        <v>517610686.79999995</v>
      </c>
      <c r="T79" s="43">
        <f t="shared" si="36"/>
        <v>1340</v>
      </c>
      <c r="U79" s="43">
        <f t="shared" si="37"/>
        <v>712730935.39999998</v>
      </c>
      <c r="V79" s="16"/>
    </row>
    <row r="80" spans="1:22" s="9" customFormat="1" x14ac:dyDescent="0.2">
      <c r="A80" s="33">
        <v>73</v>
      </c>
      <c r="B80" s="54" t="s">
        <v>133</v>
      </c>
      <c r="C80" s="1" t="s">
        <v>134</v>
      </c>
      <c r="D80" s="44">
        <v>907</v>
      </c>
      <c r="E80" s="44">
        <v>164704836.16</v>
      </c>
      <c r="F80" s="44">
        <v>1650</v>
      </c>
      <c r="G80" s="44">
        <v>102331734.28</v>
      </c>
      <c r="H80" s="44">
        <v>170</v>
      </c>
      <c r="I80" s="44">
        <v>93393978.230000004</v>
      </c>
      <c r="J80" s="44">
        <v>825</v>
      </c>
      <c r="K80" s="44">
        <v>141304423.18000001</v>
      </c>
      <c r="L80" s="42">
        <f>J80+H80+F80+D80</f>
        <v>3552</v>
      </c>
      <c r="M80" s="42">
        <f>K80+I80+G80+E80</f>
        <v>501734971.85000002</v>
      </c>
      <c r="N80" s="44">
        <v>247</v>
      </c>
      <c r="O80" s="44">
        <v>95379400.670000002</v>
      </c>
      <c r="P80" s="44">
        <v>163</v>
      </c>
      <c r="Q80" s="44">
        <v>106581104.13</v>
      </c>
      <c r="R80" s="42">
        <f t="shared" si="2"/>
        <v>410</v>
      </c>
      <c r="S80" s="42">
        <f t="shared" si="3"/>
        <v>201960504.80000001</v>
      </c>
      <c r="T80" s="42">
        <f>R80+L80</f>
        <v>3962</v>
      </c>
      <c r="U80" s="42">
        <f>S80+M80</f>
        <v>703695476.6500001</v>
      </c>
      <c r="V80" s="16"/>
    </row>
    <row r="81" spans="1:22" s="9" customFormat="1" x14ac:dyDescent="0.2">
      <c r="A81" s="30">
        <v>74</v>
      </c>
      <c r="B81" s="31" t="s">
        <v>159</v>
      </c>
      <c r="C81" s="32" t="s">
        <v>160</v>
      </c>
      <c r="D81" s="43">
        <v>257</v>
      </c>
      <c r="E81" s="43">
        <v>6492887.4299999997</v>
      </c>
      <c r="F81" s="43">
        <v>9052</v>
      </c>
      <c r="G81" s="43">
        <v>200128509.6313</v>
      </c>
      <c r="H81" s="43">
        <v>3580</v>
      </c>
      <c r="I81" s="43">
        <v>34122571.979999997</v>
      </c>
      <c r="J81" s="43">
        <v>10404</v>
      </c>
      <c r="K81" s="43">
        <v>92080523.329999998</v>
      </c>
      <c r="L81" s="43">
        <f t="shared" ref="L81:L88" si="38">J81+H81+F81+D81</f>
        <v>23293</v>
      </c>
      <c r="M81" s="43">
        <f t="shared" ref="M81:M88" si="39">K81+I81+G81+E81</f>
        <v>332824492.37130004</v>
      </c>
      <c r="N81" s="43">
        <v>13345</v>
      </c>
      <c r="O81" s="43">
        <v>283688094.00999999</v>
      </c>
      <c r="P81" s="43">
        <v>1553</v>
      </c>
      <c r="Q81" s="43">
        <v>32292439.239999998</v>
      </c>
      <c r="R81" s="43">
        <f t="shared" si="2"/>
        <v>14898</v>
      </c>
      <c r="S81" s="43">
        <f t="shared" si="3"/>
        <v>315980533.25</v>
      </c>
      <c r="T81" s="43">
        <f t="shared" ref="T81:T88" si="40">R81+L81</f>
        <v>38191</v>
      </c>
      <c r="U81" s="43">
        <f t="shared" ref="U81:U88" si="41">S81+M81</f>
        <v>648805025.62129998</v>
      </c>
      <c r="V81" s="16"/>
    </row>
    <row r="82" spans="1:22" s="9" customFormat="1" x14ac:dyDescent="0.2">
      <c r="A82" s="33">
        <v>75</v>
      </c>
      <c r="B82" s="54" t="s">
        <v>161</v>
      </c>
      <c r="C82" s="1" t="s">
        <v>162</v>
      </c>
      <c r="D82" s="44">
        <v>41</v>
      </c>
      <c r="E82" s="44">
        <v>446652.45</v>
      </c>
      <c r="F82" s="44">
        <v>5110</v>
      </c>
      <c r="G82" s="44">
        <v>181384545.74000001</v>
      </c>
      <c r="H82" s="44">
        <v>1026</v>
      </c>
      <c r="I82" s="44">
        <v>11937156.93</v>
      </c>
      <c r="J82" s="44">
        <v>6551</v>
      </c>
      <c r="K82" s="44">
        <v>126234714.04000001</v>
      </c>
      <c r="L82" s="42">
        <f t="shared" si="38"/>
        <v>12728</v>
      </c>
      <c r="M82" s="42">
        <f t="shared" si="39"/>
        <v>320003069.16000003</v>
      </c>
      <c r="N82" s="44">
        <v>6954</v>
      </c>
      <c r="O82" s="44">
        <v>303954692.75</v>
      </c>
      <c r="P82" s="44">
        <v>92</v>
      </c>
      <c r="Q82" s="44">
        <v>9379276.4000000004</v>
      </c>
      <c r="R82" s="42">
        <f t="shared" si="2"/>
        <v>7046</v>
      </c>
      <c r="S82" s="42">
        <f t="shared" si="3"/>
        <v>313333969.14999998</v>
      </c>
      <c r="T82" s="42">
        <f t="shared" si="40"/>
        <v>19774</v>
      </c>
      <c r="U82" s="42">
        <f t="shared" si="41"/>
        <v>633337038.30999994</v>
      </c>
      <c r="V82" s="16"/>
    </row>
    <row r="83" spans="1:22" s="9" customFormat="1" x14ac:dyDescent="0.2">
      <c r="A83" s="30">
        <v>76</v>
      </c>
      <c r="B83" s="53" t="s">
        <v>157</v>
      </c>
      <c r="C83" s="32" t="s">
        <v>158</v>
      </c>
      <c r="D83" s="43"/>
      <c r="E83" s="43"/>
      <c r="F83" s="43"/>
      <c r="G83" s="43"/>
      <c r="H83" s="43">
        <v>336</v>
      </c>
      <c r="I83" s="43">
        <v>13115326.140000001</v>
      </c>
      <c r="J83" s="43">
        <v>560</v>
      </c>
      <c r="K83" s="43">
        <v>48194534.25</v>
      </c>
      <c r="L83" s="43">
        <f t="shared" si="38"/>
        <v>896</v>
      </c>
      <c r="M83" s="43">
        <f t="shared" si="39"/>
        <v>61309860.390000001</v>
      </c>
      <c r="N83" s="43">
        <v>54</v>
      </c>
      <c r="O83" s="43">
        <v>300462022.88</v>
      </c>
      <c r="P83" s="43">
        <v>38</v>
      </c>
      <c r="Q83" s="43">
        <v>263955014.66</v>
      </c>
      <c r="R83" s="43">
        <f t="shared" si="2"/>
        <v>92</v>
      </c>
      <c r="S83" s="43">
        <f t="shared" si="3"/>
        <v>564417037.53999996</v>
      </c>
      <c r="T83" s="43">
        <f t="shared" si="40"/>
        <v>988</v>
      </c>
      <c r="U83" s="43">
        <f t="shared" si="41"/>
        <v>625726897.92999995</v>
      </c>
      <c r="V83" s="16"/>
    </row>
    <row r="84" spans="1:22" s="9" customFormat="1" x14ac:dyDescent="0.2">
      <c r="A84" s="33">
        <v>77</v>
      </c>
      <c r="B84" s="54" t="s">
        <v>173</v>
      </c>
      <c r="C84" s="1" t="s">
        <v>174</v>
      </c>
      <c r="D84" s="44">
        <v>40</v>
      </c>
      <c r="E84" s="44">
        <v>688984.06</v>
      </c>
      <c r="F84" s="44">
        <v>869</v>
      </c>
      <c r="G84" s="44">
        <v>18634335.850000001</v>
      </c>
      <c r="H84" s="44">
        <v>1544</v>
      </c>
      <c r="I84" s="44">
        <v>7895196.1900000004</v>
      </c>
      <c r="J84" s="44">
        <v>5077</v>
      </c>
      <c r="K84" s="44">
        <v>224255823.33000001</v>
      </c>
      <c r="L84" s="42">
        <f t="shared" si="38"/>
        <v>7530</v>
      </c>
      <c r="M84" s="42">
        <f t="shared" si="39"/>
        <v>251474339.43000001</v>
      </c>
      <c r="N84" s="44">
        <v>20855</v>
      </c>
      <c r="O84" s="44">
        <v>242099592.88</v>
      </c>
      <c r="P84" s="44">
        <v>281</v>
      </c>
      <c r="Q84" s="44">
        <v>9382316.8499999996</v>
      </c>
      <c r="R84" s="42">
        <f t="shared" si="2"/>
        <v>21136</v>
      </c>
      <c r="S84" s="42">
        <f t="shared" si="3"/>
        <v>251481909.72999999</v>
      </c>
      <c r="T84" s="42">
        <f t="shared" si="40"/>
        <v>28666</v>
      </c>
      <c r="U84" s="42">
        <f t="shared" si="41"/>
        <v>502956249.15999997</v>
      </c>
      <c r="V84" s="16"/>
    </row>
    <row r="85" spans="1:22" s="9" customFormat="1" x14ac:dyDescent="0.2">
      <c r="A85" s="30">
        <v>78</v>
      </c>
      <c r="B85" s="53" t="s">
        <v>185</v>
      </c>
      <c r="C85" s="32" t="s">
        <v>186</v>
      </c>
      <c r="D85" s="43">
        <v>60</v>
      </c>
      <c r="E85" s="43">
        <v>26131484</v>
      </c>
      <c r="F85" s="43">
        <v>33</v>
      </c>
      <c r="G85" s="43">
        <v>4897442.79</v>
      </c>
      <c r="H85" s="43">
        <v>64</v>
      </c>
      <c r="I85" s="43">
        <v>2537051.5</v>
      </c>
      <c r="J85" s="43">
        <v>78</v>
      </c>
      <c r="K85" s="43">
        <v>958221.1</v>
      </c>
      <c r="L85" s="43">
        <f t="shared" si="38"/>
        <v>235</v>
      </c>
      <c r="M85" s="43">
        <f t="shared" si="39"/>
        <v>34524199.390000001</v>
      </c>
      <c r="N85" s="43">
        <v>176</v>
      </c>
      <c r="O85" s="43">
        <v>214266884.15000001</v>
      </c>
      <c r="P85" s="43">
        <v>200</v>
      </c>
      <c r="Q85" s="43">
        <v>247150000</v>
      </c>
      <c r="R85" s="43">
        <f t="shared" si="2"/>
        <v>376</v>
      </c>
      <c r="S85" s="43">
        <f t="shared" si="3"/>
        <v>461416884.14999998</v>
      </c>
      <c r="T85" s="43">
        <f t="shared" si="40"/>
        <v>611</v>
      </c>
      <c r="U85" s="43">
        <f t="shared" si="41"/>
        <v>495941083.53999996</v>
      </c>
      <c r="V85" s="16"/>
    </row>
    <row r="86" spans="1:22" s="9" customFormat="1" x14ac:dyDescent="0.2">
      <c r="A86" s="33">
        <v>79</v>
      </c>
      <c r="B86" s="54" t="s">
        <v>177</v>
      </c>
      <c r="C86" s="1" t="s">
        <v>178</v>
      </c>
      <c r="D86" s="44">
        <v>5</v>
      </c>
      <c r="E86" s="44">
        <v>208326.15</v>
      </c>
      <c r="F86" s="44">
        <v>155</v>
      </c>
      <c r="G86" s="44">
        <v>2462699.7000000002</v>
      </c>
      <c r="H86" s="44">
        <v>6042</v>
      </c>
      <c r="I86" s="44">
        <v>26028630.530000001</v>
      </c>
      <c r="J86" s="44">
        <v>13775</v>
      </c>
      <c r="K86" s="44">
        <v>129359784.84</v>
      </c>
      <c r="L86" s="42">
        <f t="shared" si="38"/>
        <v>19977</v>
      </c>
      <c r="M86" s="42">
        <f t="shared" si="39"/>
        <v>158059441.22</v>
      </c>
      <c r="N86" s="44">
        <v>13739</v>
      </c>
      <c r="O86" s="44">
        <v>218524139.69999999</v>
      </c>
      <c r="P86" s="44">
        <v>619</v>
      </c>
      <c r="Q86" s="44">
        <v>114147467.67</v>
      </c>
      <c r="R86" s="42">
        <f t="shared" ref="R86:R102" si="42">N86+P86</f>
        <v>14358</v>
      </c>
      <c r="S86" s="42">
        <f t="shared" ref="S86:S102" si="43">O86+Q86</f>
        <v>332671607.37</v>
      </c>
      <c r="T86" s="42">
        <f t="shared" si="40"/>
        <v>34335</v>
      </c>
      <c r="U86" s="42">
        <f t="shared" si="41"/>
        <v>490731048.59000003</v>
      </c>
      <c r="V86" s="16"/>
    </row>
    <row r="87" spans="1:22" s="9" customFormat="1" x14ac:dyDescent="0.2">
      <c r="A87" s="30">
        <v>80</v>
      </c>
      <c r="B87" s="53" t="s">
        <v>163</v>
      </c>
      <c r="C87" s="32" t="s">
        <v>164</v>
      </c>
      <c r="D87" s="43">
        <v>39</v>
      </c>
      <c r="E87" s="43">
        <v>73980592.819999993</v>
      </c>
      <c r="F87" s="43">
        <v>120</v>
      </c>
      <c r="G87" s="43">
        <v>9421462.6300000008</v>
      </c>
      <c r="H87" s="43">
        <v>114</v>
      </c>
      <c r="I87" s="43">
        <v>77555945.069999993</v>
      </c>
      <c r="J87" s="43">
        <v>226</v>
      </c>
      <c r="K87" s="43">
        <v>65856677.479999997</v>
      </c>
      <c r="L87" s="43">
        <f t="shared" si="38"/>
        <v>499</v>
      </c>
      <c r="M87" s="43">
        <f t="shared" si="39"/>
        <v>226814677.99999997</v>
      </c>
      <c r="N87" s="43">
        <v>109</v>
      </c>
      <c r="O87" s="43">
        <v>89026431.680000007</v>
      </c>
      <c r="P87" s="43">
        <v>93</v>
      </c>
      <c r="Q87" s="43">
        <v>162374278.12</v>
      </c>
      <c r="R87" s="43">
        <f t="shared" si="42"/>
        <v>202</v>
      </c>
      <c r="S87" s="43">
        <f t="shared" si="43"/>
        <v>251400709.80000001</v>
      </c>
      <c r="T87" s="43">
        <f t="shared" si="40"/>
        <v>701</v>
      </c>
      <c r="U87" s="43">
        <f t="shared" si="41"/>
        <v>478215387.79999995</v>
      </c>
      <c r="V87" s="16"/>
    </row>
    <row r="88" spans="1:22" s="9" customFormat="1" x14ac:dyDescent="0.2">
      <c r="A88" s="33">
        <v>81</v>
      </c>
      <c r="B88" s="54" t="s">
        <v>175</v>
      </c>
      <c r="C88" s="1" t="s">
        <v>176</v>
      </c>
      <c r="D88" s="44">
        <v>507</v>
      </c>
      <c r="E88" s="44">
        <v>10640106.140000001</v>
      </c>
      <c r="F88" s="44">
        <v>8155</v>
      </c>
      <c r="G88" s="44">
        <v>170378215.0521</v>
      </c>
      <c r="H88" s="44">
        <v>2067</v>
      </c>
      <c r="I88" s="44">
        <v>36801546.030000001</v>
      </c>
      <c r="J88" s="44">
        <v>7139</v>
      </c>
      <c r="K88" s="44">
        <v>61169519.598200001</v>
      </c>
      <c r="L88" s="42">
        <f t="shared" si="38"/>
        <v>17868</v>
      </c>
      <c r="M88" s="42">
        <f t="shared" si="39"/>
        <v>278989386.82029998</v>
      </c>
      <c r="N88" s="44">
        <v>3627</v>
      </c>
      <c r="O88" s="44">
        <v>190895762.58000001</v>
      </c>
      <c r="P88" s="44">
        <v>70</v>
      </c>
      <c r="Q88" s="44">
        <v>6683186.5300000003</v>
      </c>
      <c r="R88" s="42">
        <f t="shared" si="42"/>
        <v>3697</v>
      </c>
      <c r="S88" s="42">
        <f t="shared" si="43"/>
        <v>197578949.11000001</v>
      </c>
      <c r="T88" s="42">
        <f t="shared" si="40"/>
        <v>21565</v>
      </c>
      <c r="U88" s="42">
        <f t="shared" si="41"/>
        <v>476568335.9303</v>
      </c>
      <c r="V88" s="16"/>
    </row>
    <row r="89" spans="1:22" s="9" customFormat="1" x14ac:dyDescent="0.2">
      <c r="A89" s="30">
        <v>82</v>
      </c>
      <c r="B89" s="31" t="s">
        <v>183</v>
      </c>
      <c r="C89" s="32" t="s">
        <v>184</v>
      </c>
      <c r="D89" s="43">
        <v>4566</v>
      </c>
      <c r="E89" s="43">
        <v>161472471.34999999</v>
      </c>
      <c r="F89" s="43">
        <v>2274</v>
      </c>
      <c r="G89" s="43">
        <v>78256941.209999993</v>
      </c>
      <c r="H89" s="43">
        <v>659</v>
      </c>
      <c r="I89" s="43">
        <v>7461460.4100000001</v>
      </c>
      <c r="J89" s="43">
        <v>3123</v>
      </c>
      <c r="K89" s="43">
        <v>17185552.408399999</v>
      </c>
      <c r="L89" s="43">
        <f t="shared" ref="L89:M96" si="44">J89+H89+F89+D89</f>
        <v>10622</v>
      </c>
      <c r="M89" s="43">
        <f t="shared" si="44"/>
        <v>264376425.37839997</v>
      </c>
      <c r="N89" s="43">
        <v>251</v>
      </c>
      <c r="O89" s="43">
        <v>73570155.099999994</v>
      </c>
      <c r="P89" s="43">
        <v>496</v>
      </c>
      <c r="Q89" s="43">
        <v>138197676.21000001</v>
      </c>
      <c r="R89" s="43">
        <f t="shared" si="42"/>
        <v>747</v>
      </c>
      <c r="S89" s="43">
        <f t="shared" si="43"/>
        <v>211767831.31</v>
      </c>
      <c r="T89" s="43">
        <f t="shared" ref="T89:U96" si="45">R89+L89</f>
        <v>11369</v>
      </c>
      <c r="U89" s="43">
        <f t="shared" si="45"/>
        <v>476144256.68839997</v>
      </c>
      <c r="V89" s="16"/>
    </row>
    <row r="90" spans="1:22" s="9" customFormat="1" x14ac:dyDescent="0.2">
      <c r="A90" s="33">
        <v>83</v>
      </c>
      <c r="B90" s="54" t="s">
        <v>195</v>
      </c>
      <c r="C90" s="1" t="s">
        <v>196</v>
      </c>
      <c r="D90" s="44">
        <v>279</v>
      </c>
      <c r="E90" s="44">
        <v>40650675.439999998</v>
      </c>
      <c r="F90" s="44">
        <v>165</v>
      </c>
      <c r="G90" s="44">
        <v>4011158.16</v>
      </c>
      <c r="H90" s="44">
        <v>55</v>
      </c>
      <c r="I90" s="44">
        <v>8581228.3499999996</v>
      </c>
      <c r="J90" s="44">
        <v>317</v>
      </c>
      <c r="K90" s="44">
        <v>207519524.41999999</v>
      </c>
      <c r="L90" s="42">
        <f t="shared" si="44"/>
        <v>816</v>
      </c>
      <c r="M90" s="42">
        <f t="shared" si="44"/>
        <v>260762586.36999997</v>
      </c>
      <c r="N90" s="44">
        <v>59</v>
      </c>
      <c r="O90" s="44">
        <v>178230853.49000001</v>
      </c>
      <c r="P90" s="44">
        <v>43</v>
      </c>
      <c r="Q90" s="44">
        <v>14440535.77</v>
      </c>
      <c r="R90" s="42">
        <f t="shared" si="42"/>
        <v>102</v>
      </c>
      <c r="S90" s="42">
        <f t="shared" si="43"/>
        <v>192671389.26000002</v>
      </c>
      <c r="T90" s="42">
        <f t="shared" si="45"/>
        <v>918</v>
      </c>
      <c r="U90" s="42">
        <f t="shared" si="45"/>
        <v>453433975.63</v>
      </c>
      <c r="V90" s="16"/>
    </row>
    <row r="91" spans="1:22" s="9" customFormat="1" x14ac:dyDescent="0.2">
      <c r="A91" s="30">
        <v>84</v>
      </c>
      <c r="B91" s="53" t="s">
        <v>179</v>
      </c>
      <c r="C91" s="32" t="s">
        <v>180</v>
      </c>
      <c r="D91" s="43">
        <v>148</v>
      </c>
      <c r="E91" s="43">
        <v>2287047.44</v>
      </c>
      <c r="F91" s="43">
        <v>5776</v>
      </c>
      <c r="G91" s="43">
        <v>154719040.77000001</v>
      </c>
      <c r="H91" s="43">
        <v>2699</v>
      </c>
      <c r="I91" s="43">
        <v>12951306.32</v>
      </c>
      <c r="J91" s="43">
        <v>8676</v>
      </c>
      <c r="K91" s="43">
        <v>68344727.109999999</v>
      </c>
      <c r="L91" s="43">
        <f t="shared" si="44"/>
        <v>17299</v>
      </c>
      <c r="M91" s="43">
        <f t="shared" si="44"/>
        <v>238302121.64000002</v>
      </c>
      <c r="N91" s="43">
        <v>6039</v>
      </c>
      <c r="O91" s="43">
        <v>208766211.72999999</v>
      </c>
      <c r="P91" s="43">
        <v>48</v>
      </c>
      <c r="Q91" s="43">
        <v>1173184.33</v>
      </c>
      <c r="R91" s="43">
        <f t="shared" si="42"/>
        <v>6087</v>
      </c>
      <c r="S91" s="43">
        <f t="shared" si="43"/>
        <v>209939396.06</v>
      </c>
      <c r="T91" s="43">
        <f t="shared" si="45"/>
        <v>23386</v>
      </c>
      <c r="U91" s="43">
        <f t="shared" si="45"/>
        <v>448241517.70000005</v>
      </c>
      <c r="V91" s="16"/>
    </row>
    <row r="92" spans="1:22" s="9" customFormat="1" x14ac:dyDescent="0.2">
      <c r="A92" s="33">
        <v>85</v>
      </c>
      <c r="B92" s="54" t="s">
        <v>181</v>
      </c>
      <c r="C92" s="1" t="s">
        <v>182</v>
      </c>
      <c r="D92" s="44">
        <v>21</v>
      </c>
      <c r="E92" s="44">
        <v>800832.34</v>
      </c>
      <c r="F92" s="44">
        <v>1485</v>
      </c>
      <c r="G92" s="44">
        <v>31755010.0889</v>
      </c>
      <c r="H92" s="44">
        <v>97</v>
      </c>
      <c r="I92" s="44">
        <v>540376.97</v>
      </c>
      <c r="J92" s="44">
        <v>6774</v>
      </c>
      <c r="K92" s="44">
        <v>174767449.36000001</v>
      </c>
      <c r="L92" s="42">
        <f t="shared" si="44"/>
        <v>8377</v>
      </c>
      <c r="M92" s="42">
        <f t="shared" si="44"/>
        <v>207863668.75890002</v>
      </c>
      <c r="N92" s="44">
        <v>6022</v>
      </c>
      <c r="O92" s="44">
        <v>205926351.53</v>
      </c>
      <c r="P92" s="44">
        <v>54</v>
      </c>
      <c r="Q92" s="44">
        <v>1672693.17</v>
      </c>
      <c r="R92" s="42">
        <f t="shared" si="42"/>
        <v>6076</v>
      </c>
      <c r="S92" s="42">
        <f t="shared" si="43"/>
        <v>207599044.69999999</v>
      </c>
      <c r="T92" s="42">
        <f t="shared" si="45"/>
        <v>14453</v>
      </c>
      <c r="U92" s="42">
        <f t="shared" si="45"/>
        <v>415462713.45889997</v>
      </c>
      <c r="V92" s="16"/>
    </row>
    <row r="93" spans="1:22" s="9" customFormat="1" x14ac:dyDescent="0.2">
      <c r="A93" s="30">
        <v>86</v>
      </c>
      <c r="B93" s="53" t="s">
        <v>189</v>
      </c>
      <c r="C93" s="32" t="s">
        <v>190</v>
      </c>
      <c r="D93" s="43">
        <v>205</v>
      </c>
      <c r="E93" s="43">
        <v>3379340.59</v>
      </c>
      <c r="F93" s="43">
        <v>3024</v>
      </c>
      <c r="G93" s="43">
        <v>62497204.1404</v>
      </c>
      <c r="H93" s="43">
        <v>2488</v>
      </c>
      <c r="I93" s="43">
        <v>30107120.760000002</v>
      </c>
      <c r="J93" s="43">
        <v>20155</v>
      </c>
      <c r="K93" s="43">
        <v>124957138.77</v>
      </c>
      <c r="L93" s="43">
        <f t="shared" si="44"/>
        <v>25872</v>
      </c>
      <c r="M93" s="43">
        <f t="shared" si="44"/>
        <v>220940804.2604</v>
      </c>
      <c r="N93" s="43">
        <v>15389</v>
      </c>
      <c r="O93" s="43">
        <v>154253142.15000001</v>
      </c>
      <c r="P93" s="43">
        <v>69</v>
      </c>
      <c r="Q93" s="43">
        <v>1459980.35</v>
      </c>
      <c r="R93" s="43">
        <f t="shared" si="42"/>
        <v>15458</v>
      </c>
      <c r="S93" s="43">
        <f t="shared" si="43"/>
        <v>155713122.5</v>
      </c>
      <c r="T93" s="43">
        <f t="shared" si="45"/>
        <v>41330</v>
      </c>
      <c r="U93" s="43">
        <f t="shared" si="45"/>
        <v>376653926.7604</v>
      </c>
      <c r="V93" s="16"/>
    </row>
    <row r="94" spans="1:22" s="9" customFormat="1" x14ac:dyDescent="0.2">
      <c r="A94" s="33">
        <v>87</v>
      </c>
      <c r="B94" s="54" t="s">
        <v>171</v>
      </c>
      <c r="C94" s="1" t="s">
        <v>172</v>
      </c>
      <c r="D94" s="44">
        <v>93</v>
      </c>
      <c r="E94" s="44">
        <v>68972992.5</v>
      </c>
      <c r="F94" s="44">
        <v>137</v>
      </c>
      <c r="G94" s="44">
        <v>16057758.119999999</v>
      </c>
      <c r="H94" s="44">
        <v>164</v>
      </c>
      <c r="I94" s="44">
        <v>101911194.19</v>
      </c>
      <c r="J94" s="44">
        <v>373</v>
      </c>
      <c r="K94" s="44">
        <v>23471594.359999999</v>
      </c>
      <c r="L94" s="42">
        <f t="shared" si="44"/>
        <v>767</v>
      </c>
      <c r="M94" s="42">
        <f t="shared" si="44"/>
        <v>210413539.16999999</v>
      </c>
      <c r="N94" s="44">
        <v>49</v>
      </c>
      <c r="O94" s="44">
        <v>11069838.35</v>
      </c>
      <c r="P94" s="44">
        <v>72</v>
      </c>
      <c r="Q94" s="44">
        <v>144080486.53999999</v>
      </c>
      <c r="R94" s="42">
        <f t="shared" si="42"/>
        <v>121</v>
      </c>
      <c r="S94" s="42">
        <f t="shared" si="43"/>
        <v>155150324.88999999</v>
      </c>
      <c r="T94" s="42">
        <f t="shared" si="45"/>
        <v>888</v>
      </c>
      <c r="U94" s="42">
        <f t="shared" si="45"/>
        <v>365563864.05999994</v>
      </c>
      <c r="V94" s="16"/>
    </row>
    <row r="95" spans="1:22" s="9" customFormat="1" x14ac:dyDescent="0.2">
      <c r="A95" s="30">
        <v>88</v>
      </c>
      <c r="B95" s="53" t="s">
        <v>187</v>
      </c>
      <c r="C95" s="32" t="s">
        <v>188</v>
      </c>
      <c r="D95" s="43">
        <v>60</v>
      </c>
      <c r="E95" s="43">
        <v>1551972.43</v>
      </c>
      <c r="F95" s="43">
        <v>491</v>
      </c>
      <c r="G95" s="43">
        <v>10051876.99</v>
      </c>
      <c r="H95" s="43">
        <v>8229</v>
      </c>
      <c r="I95" s="43">
        <v>24783256.52</v>
      </c>
      <c r="J95" s="43">
        <v>14974</v>
      </c>
      <c r="K95" s="43">
        <v>135615244.71000001</v>
      </c>
      <c r="L95" s="43">
        <f t="shared" si="44"/>
        <v>23754</v>
      </c>
      <c r="M95" s="43">
        <f t="shared" si="44"/>
        <v>172002350.65000004</v>
      </c>
      <c r="N95" s="43">
        <v>7375</v>
      </c>
      <c r="O95" s="43">
        <v>154595541.27000001</v>
      </c>
      <c r="P95" s="43">
        <v>492</v>
      </c>
      <c r="Q95" s="43">
        <v>35542836.549999997</v>
      </c>
      <c r="R95" s="43">
        <f t="shared" si="42"/>
        <v>7867</v>
      </c>
      <c r="S95" s="43">
        <f t="shared" si="43"/>
        <v>190138377.81999999</v>
      </c>
      <c r="T95" s="43">
        <f t="shared" si="45"/>
        <v>31621</v>
      </c>
      <c r="U95" s="43">
        <f t="shared" si="45"/>
        <v>362140728.47000003</v>
      </c>
      <c r="V95" s="16"/>
    </row>
    <row r="96" spans="1:22" s="9" customFormat="1" x14ac:dyDescent="0.2">
      <c r="A96" s="33">
        <v>89</v>
      </c>
      <c r="B96" s="54" t="s">
        <v>201</v>
      </c>
      <c r="C96" s="1" t="s">
        <v>202</v>
      </c>
      <c r="D96" s="44"/>
      <c r="E96" s="44"/>
      <c r="F96" s="44">
        <v>73</v>
      </c>
      <c r="G96" s="44">
        <v>1515524.67</v>
      </c>
      <c r="H96" s="44">
        <v>3886</v>
      </c>
      <c r="I96" s="44">
        <v>14585356</v>
      </c>
      <c r="J96" s="44">
        <v>10068</v>
      </c>
      <c r="K96" s="44">
        <v>153585424.90000001</v>
      </c>
      <c r="L96" s="42">
        <f t="shared" si="44"/>
        <v>14027</v>
      </c>
      <c r="M96" s="42">
        <f t="shared" si="44"/>
        <v>169686305.56999999</v>
      </c>
      <c r="N96" s="44">
        <v>6558</v>
      </c>
      <c r="O96" s="44">
        <v>140196668.37</v>
      </c>
      <c r="P96" s="44">
        <v>9</v>
      </c>
      <c r="Q96" s="44">
        <v>264654.09999999998</v>
      </c>
      <c r="R96" s="42">
        <f t="shared" si="42"/>
        <v>6567</v>
      </c>
      <c r="S96" s="42">
        <f t="shared" si="43"/>
        <v>140461322.47</v>
      </c>
      <c r="T96" s="42">
        <f t="shared" si="45"/>
        <v>20594</v>
      </c>
      <c r="U96" s="42">
        <f t="shared" si="45"/>
        <v>310147628.03999996</v>
      </c>
      <c r="V96" s="16"/>
    </row>
    <row r="97" spans="1:22" s="9" customFormat="1" x14ac:dyDescent="0.2">
      <c r="A97" s="30">
        <v>90</v>
      </c>
      <c r="B97" s="31" t="s">
        <v>191</v>
      </c>
      <c r="C97" s="32" t="s">
        <v>192</v>
      </c>
      <c r="D97" s="43"/>
      <c r="E97" s="43"/>
      <c r="F97" s="43">
        <v>12</v>
      </c>
      <c r="G97" s="43">
        <v>152717.29999999999</v>
      </c>
      <c r="H97" s="43">
        <v>2221</v>
      </c>
      <c r="I97" s="43">
        <v>7638868.25</v>
      </c>
      <c r="J97" s="43">
        <v>7188</v>
      </c>
      <c r="K97" s="43">
        <v>149785329.66</v>
      </c>
      <c r="L97" s="43">
        <f t="shared" ref="L97:L116" si="46">J97+H97+F97+D97</f>
        <v>9421</v>
      </c>
      <c r="M97" s="43">
        <f t="shared" ref="M97:M116" si="47">K97+I97+G97+E97</f>
        <v>157576915.21000001</v>
      </c>
      <c r="N97" s="43">
        <v>8047</v>
      </c>
      <c r="O97" s="43">
        <v>147456569.06</v>
      </c>
      <c r="P97" s="43">
        <v>278</v>
      </c>
      <c r="Q97" s="43">
        <v>4799383.78</v>
      </c>
      <c r="R97" s="43">
        <f t="shared" si="42"/>
        <v>8325</v>
      </c>
      <c r="S97" s="43">
        <f t="shared" si="43"/>
        <v>152255952.84</v>
      </c>
      <c r="T97" s="43">
        <f t="shared" ref="T97:T116" si="48">R97+L97</f>
        <v>17746</v>
      </c>
      <c r="U97" s="43">
        <f t="shared" ref="U97:U116" si="49">S97+M97</f>
        <v>309832868.05000001</v>
      </c>
      <c r="V97" s="16"/>
    </row>
    <row r="98" spans="1:22" s="9" customFormat="1" x14ac:dyDescent="0.2">
      <c r="A98" s="33">
        <v>91</v>
      </c>
      <c r="B98" s="54" t="s">
        <v>193</v>
      </c>
      <c r="C98" s="1" t="s">
        <v>194</v>
      </c>
      <c r="D98" s="44">
        <v>128</v>
      </c>
      <c r="E98" s="44">
        <v>3759126.22</v>
      </c>
      <c r="F98" s="44">
        <v>371</v>
      </c>
      <c r="G98" s="44">
        <v>6272027.7199999997</v>
      </c>
      <c r="H98" s="44">
        <v>2596</v>
      </c>
      <c r="I98" s="44">
        <v>6245968.3700000001</v>
      </c>
      <c r="J98" s="44">
        <v>11420</v>
      </c>
      <c r="K98" s="44">
        <v>141906258.78</v>
      </c>
      <c r="L98" s="42">
        <f t="shared" si="46"/>
        <v>14515</v>
      </c>
      <c r="M98" s="42">
        <f t="shared" si="47"/>
        <v>158183381.09</v>
      </c>
      <c r="N98" s="44">
        <v>7610</v>
      </c>
      <c r="O98" s="44">
        <v>141318930.44</v>
      </c>
      <c r="P98" s="44">
        <v>156</v>
      </c>
      <c r="Q98" s="44">
        <v>4154164.02</v>
      </c>
      <c r="R98" s="42">
        <f t="shared" si="42"/>
        <v>7766</v>
      </c>
      <c r="S98" s="42">
        <f t="shared" si="43"/>
        <v>145473094.46000001</v>
      </c>
      <c r="T98" s="42">
        <f t="shared" si="48"/>
        <v>22281</v>
      </c>
      <c r="U98" s="42">
        <f t="shared" si="49"/>
        <v>303656475.55000001</v>
      </c>
      <c r="V98" s="16"/>
    </row>
    <row r="99" spans="1:22" s="9" customFormat="1" x14ac:dyDescent="0.2">
      <c r="A99" s="30">
        <v>92</v>
      </c>
      <c r="B99" s="53" t="s">
        <v>197</v>
      </c>
      <c r="C99" s="32" t="s">
        <v>198</v>
      </c>
      <c r="D99" s="43">
        <v>233</v>
      </c>
      <c r="E99" s="43">
        <v>2559199.61</v>
      </c>
      <c r="F99" s="43">
        <v>3124</v>
      </c>
      <c r="G99" s="43">
        <v>59706803.060000002</v>
      </c>
      <c r="H99" s="43">
        <v>1114</v>
      </c>
      <c r="I99" s="43">
        <v>16505770.1</v>
      </c>
      <c r="J99" s="43">
        <v>6516</v>
      </c>
      <c r="K99" s="43">
        <v>83710087.829999998</v>
      </c>
      <c r="L99" s="43">
        <f t="shared" si="46"/>
        <v>10987</v>
      </c>
      <c r="M99" s="43">
        <f t="shared" si="47"/>
        <v>162481860.60000002</v>
      </c>
      <c r="N99" s="43">
        <v>10836</v>
      </c>
      <c r="O99" s="43">
        <v>127834603.05</v>
      </c>
      <c r="P99" s="43">
        <v>172</v>
      </c>
      <c r="Q99" s="43">
        <v>4316159.87</v>
      </c>
      <c r="R99" s="43">
        <f t="shared" si="42"/>
        <v>11008</v>
      </c>
      <c r="S99" s="43">
        <f t="shared" si="43"/>
        <v>132150762.92</v>
      </c>
      <c r="T99" s="43">
        <f t="shared" si="48"/>
        <v>21995</v>
      </c>
      <c r="U99" s="43">
        <f t="shared" si="49"/>
        <v>294632623.52000004</v>
      </c>
      <c r="V99" s="16"/>
    </row>
    <row r="100" spans="1:22" s="9" customFormat="1" x14ac:dyDescent="0.2">
      <c r="A100" s="33">
        <v>93</v>
      </c>
      <c r="B100" s="54" t="s">
        <v>209</v>
      </c>
      <c r="C100" s="1" t="s">
        <v>210</v>
      </c>
      <c r="D100" s="44">
        <v>1052</v>
      </c>
      <c r="E100" s="44">
        <v>57135036.990000002</v>
      </c>
      <c r="F100" s="44">
        <v>1863</v>
      </c>
      <c r="G100" s="44">
        <v>46528229.399999999</v>
      </c>
      <c r="H100" s="44">
        <v>2944</v>
      </c>
      <c r="I100" s="44">
        <v>13682020.460000001</v>
      </c>
      <c r="J100" s="44">
        <v>8640</v>
      </c>
      <c r="K100" s="44">
        <v>51024467.390000001</v>
      </c>
      <c r="L100" s="42">
        <f t="shared" si="46"/>
        <v>14499</v>
      </c>
      <c r="M100" s="42">
        <f t="shared" si="47"/>
        <v>168369754.24000001</v>
      </c>
      <c r="N100" s="44">
        <v>3630</v>
      </c>
      <c r="O100" s="44">
        <v>71705845</v>
      </c>
      <c r="P100" s="44">
        <v>473</v>
      </c>
      <c r="Q100" s="44">
        <v>45370359.490000002</v>
      </c>
      <c r="R100" s="42">
        <f t="shared" si="42"/>
        <v>4103</v>
      </c>
      <c r="S100" s="42">
        <f t="shared" si="43"/>
        <v>117076204.49000001</v>
      </c>
      <c r="T100" s="42">
        <f t="shared" si="48"/>
        <v>18602</v>
      </c>
      <c r="U100" s="42">
        <f t="shared" si="49"/>
        <v>285445958.73000002</v>
      </c>
      <c r="V100" s="16"/>
    </row>
    <row r="101" spans="1:22" s="9" customFormat="1" x14ac:dyDescent="0.2">
      <c r="A101" s="30">
        <v>94</v>
      </c>
      <c r="B101" s="53" t="s">
        <v>203</v>
      </c>
      <c r="C101" s="32" t="s">
        <v>204</v>
      </c>
      <c r="D101" s="43">
        <v>50</v>
      </c>
      <c r="E101" s="43">
        <v>43294716.689999998</v>
      </c>
      <c r="F101" s="43">
        <v>41</v>
      </c>
      <c r="G101" s="43">
        <v>15415387.17</v>
      </c>
      <c r="H101" s="43">
        <v>72</v>
      </c>
      <c r="I101" s="43">
        <v>26515661.170000002</v>
      </c>
      <c r="J101" s="43">
        <v>310</v>
      </c>
      <c r="K101" s="43">
        <v>20023945.649999999</v>
      </c>
      <c r="L101" s="43">
        <f t="shared" si="46"/>
        <v>473</v>
      </c>
      <c r="M101" s="43">
        <f t="shared" si="47"/>
        <v>105249710.68000001</v>
      </c>
      <c r="N101" s="43">
        <v>44</v>
      </c>
      <c r="O101" s="43">
        <v>52769893.960000001</v>
      </c>
      <c r="P101" s="43">
        <v>40</v>
      </c>
      <c r="Q101" s="43">
        <v>83529210.450000003</v>
      </c>
      <c r="R101" s="43">
        <f t="shared" si="42"/>
        <v>84</v>
      </c>
      <c r="S101" s="43">
        <f t="shared" si="43"/>
        <v>136299104.41</v>
      </c>
      <c r="T101" s="43">
        <f t="shared" si="48"/>
        <v>557</v>
      </c>
      <c r="U101" s="43">
        <f t="shared" si="49"/>
        <v>241548815.09</v>
      </c>
      <c r="V101" s="16"/>
    </row>
    <row r="102" spans="1:22" s="9" customFormat="1" x14ac:dyDescent="0.2">
      <c r="A102" s="33">
        <v>95</v>
      </c>
      <c r="B102" s="54" t="s">
        <v>205</v>
      </c>
      <c r="C102" s="1" t="s">
        <v>206</v>
      </c>
      <c r="D102" s="44"/>
      <c r="E102" s="44"/>
      <c r="F102" s="44">
        <v>59</v>
      </c>
      <c r="G102" s="44">
        <v>1400021</v>
      </c>
      <c r="H102" s="44">
        <v>1792</v>
      </c>
      <c r="I102" s="44">
        <v>11988502.640000001</v>
      </c>
      <c r="J102" s="44">
        <v>4627</v>
      </c>
      <c r="K102" s="44">
        <v>93266964.329999998</v>
      </c>
      <c r="L102" s="42">
        <f t="shared" si="46"/>
        <v>6478</v>
      </c>
      <c r="M102" s="42">
        <f t="shared" si="47"/>
        <v>106655487.97</v>
      </c>
      <c r="N102" s="44">
        <v>6709</v>
      </c>
      <c r="O102" s="44">
        <v>107083615.63</v>
      </c>
      <c r="P102" s="44">
        <v>322</v>
      </c>
      <c r="Q102" s="44">
        <v>25307670.460000001</v>
      </c>
      <c r="R102" s="42">
        <f t="shared" si="42"/>
        <v>7031</v>
      </c>
      <c r="S102" s="42">
        <f t="shared" si="43"/>
        <v>132391286.09</v>
      </c>
      <c r="T102" s="42">
        <f t="shared" si="48"/>
        <v>13509</v>
      </c>
      <c r="U102" s="42">
        <f t="shared" si="49"/>
        <v>239046774.06</v>
      </c>
      <c r="V102" s="16"/>
    </row>
    <row r="103" spans="1:22" s="9" customFormat="1" x14ac:dyDescent="0.2">
      <c r="A103" s="30">
        <v>96</v>
      </c>
      <c r="B103" s="53" t="s">
        <v>227</v>
      </c>
      <c r="C103" s="32" t="s">
        <v>228</v>
      </c>
      <c r="D103" s="43">
        <v>38</v>
      </c>
      <c r="E103" s="43">
        <v>24148552.870000001</v>
      </c>
      <c r="F103" s="43"/>
      <c r="G103" s="43"/>
      <c r="H103" s="43">
        <v>304</v>
      </c>
      <c r="I103" s="43">
        <v>43023259.75</v>
      </c>
      <c r="J103" s="43">
        <v>371</v>
      </c>
      <c r="K103" s="43">
        <v>53372707.920000002</v>
      </c>
      <c r="L103" s="43">
        <f t="shared" si="46"/>
        <v>713</v>
      </c>
      <c r="M103" s="43">
        <f t="shared" si="47"/>
        <v>120544520.54000001</v>
      </c>
      <c r="N103" s="43">
        <v>5</v>
      </c>
      <c r="O103" s="43">
        <v>41452642.579999998</v>
      </c>
      <c r="P103" s="43">
        <v>50</v>
      </c>
      <c r="Q103" s="43">
        <v>70600000</v>
      </c>
      <c r="R103" s="43">
        <f t="shared" ref="R103:R112" si="50">N103+P103</f>
        <v>55</v>
      </c>
      <c r="S103" s="43">
        <f t="shared" ref="S103:S112" si="51">O103+Q103</f>
        <v>112052642.58</v>
      </c>
      <c r="T103" s="43">
        <f t="shared" si="48"/>
        <v>768</v>
      </c>
      <c r="U103" s="43">
        <f t="shared" si="49"/>
        <v>232597163.12</v>
      </c>
      <c r="V103" s="16"/>
    </row>
    <row r="104" spans="1:22" s="9" customFormat="1" x14ac:dyDescent="0.2">
      <c r="A104" s="33">
        <v>97</v>
      </c>
      <c r="B104" s="54" t="s">
        <v>207</v>
      </c>
      <c r="C104" s="1" t="s">
        <v>208</v>
      </c>
      <c r="D104" s="44">
        <v>179</v>
      </c>
      <c r="E104" s="44">
        <v>10829026.65</v>
      </c>
      <c r="F104" s="44">
        <v>9</v>
      </c>
      <c r="G104" s="44">
        <v>715640.11</v>
      </c>
      <c r="H104" s="44">
        <v>11799</v>
      </c>
      <c r="I104" s="44">
        <v>102312132.98</v>
      </c>
      <c r="J104" s="44">
        <v>228</v>
      </c>
      <c r="K104" s="44">
        <v>896011.47</v>
      </c>
      <c r="L104" s="42">
        <f t="shared" si="46"/>
        <v>12215</v>
      </c>
      <c r="M104" s="42">
        <f t="shared" si="47"/>
        <v>114752811.21000001</v>
      </c>
      <c r="N104" s="44">
        <v>63</v>
      </c>
      <c r="O104" s="44">
        <v>1056736.49</v>
      </c>
      <c r="P104" s="44">
        <v>599</v>
      </c>
      <c r="Q104" s="44">
        <v>112586132.98</v>
      </c>
      <c r="R104" s="42">
        <f t="shared" si="50"/>
        <v>662</v>
      </c>
      <c r="S104" s="42">
        <f t="shared" si="51"/>
        <v>113642869.47</v>
      </c>
      <c r="T104" s="42">
        <f t="shared" si="48"/>
        <v>12877</v>
      </c>
      <c r="U104" s="42">
        <f t="shared" si="49"/>
        <v>228395680.68000001</v>
      </c>
      <c r="V104" s="16"/>
    </row>
    <row r="105" spans="1:22" s="9" customFormat="1" x14ac:dyDescent="0.2">
      <c r="A105" s="30">
        <v>98</v>
      </c>
      <c r="B105" s="31" t="s">
        <v>211</v>
      </c>
      <c r="C105" s="32" t="s">
        <v>212</v>
      </c>
      <c r="D105" s="43">
        <v>196</v>
      </c>
      <c r="E105" s="43">
        <v>3549351.57</v>
      </c>
      <c r="F105" s="43">
        <v>1485</v>
      </c>
      <c r="G105" s="43">
        <v>31595986.84</v>
      </c>
      <c r="H105" s="43">
        <v>1382</v>
      </c>
      <c r="I105" s="43">
        <v>11947112.49</v>
      </c>
      <c r="J105" s="43">
        <v>5633</v>
      </c>
      <c r="K105" s="43">
        <v>56390874.409999996</v>
      </c>
      <c r="L105" s="43">
        <f t="shared" si="46"/>
        <v>8696</v>
      </c>
      <c r="M105" s="43">
        <f t="shared" si="47"/>
        <v>103483325.30999999</v>
      </c>
      <c r="N105" s="43">
        <v>4706</v>
      </c>
      <c r="O105" s="43">
        <v>97543333.459999993</v>
      </c>
      <c r="P105" s="43">
        <v>289</v>
      </c>
      <c r="Q105" s="43">
        <v>25899123.079999998</v>
      </c>
      <c r="R105" s="43">
        <f t="shared" si="50"/>
        <v>4995</v>
      </c>
      <c r="S105" s="43">
        <f t="shared" si="51"/>
        <v>123442456.53999999</v>
      </c>
      <c r="T105" s="43">
        <f t="shared" si="48"/>
        <v>13691</v>
      </c>
      <c r="U105" s="43">
        <f t="shared" si="49"/>
        <v>226925781.84999996</v>
      </c>
      <c r="V105" s="16"/>
    </row>
    <row r="106" spans="1:22" s="9" customFormat="1" x14ac:dyDescent="0.2">
      <c r="A106" s="33">
        <v>99</v>
      </c>
      <c r="B106" s="54" t="s">
        <v>199</v>
      </c>
      <c r="C106" s="1" t="s">
        <v>200</v>
      </c>
      <c r="D106" s="44">
        <v>216</v>
      </c>
      <c r="E106" s="44">
        <v>43499800.310000002</v>
      </c>
      <c r="F106" s="44">
        <v>100</v>
      </c>
      <c r="G106" s="44">
        <v>4758282.03</v>
      </c>
      <c r="H106" s="44">
        <v>258</v>
      </c>
      <c r="I106" s="44">
        <v>37011798.579999998</v>
      </c>
      <c r="J106" s="44">
        <v>542</v>
      </c>
      <c r="K106" s="44">
        <v>35023603.664899997</v>
      </c>
      <c r="L106" s="42">
        <f t="shared" si="46"/>
        <v>1116</v>
      </c>
      <c r="M106" s="42">
        <f t="shared" si="47"/>
        <v>120293484.58489999</v>
      </c>
      <c r="N106" s="44">
        <v>107</v>
      </c>
      <c r="O106" s="44">
        <v>29166781.73</v>
      </c>
      <c r="P106" s="44">
        <v>138</v>
      </c>
      <c r="Q106" s="44">
        <v>69129695.849999994</v>
      </c>
      <c r="R106" s="42">
        <f t="shared" si="50"/>
        <v>245</v>
      </c>
      <c r="S106" s="42">
        <f t="shared" si="51"/>
        <v>98296477.579999998</v>
      </c>
      <c r="T106" s="42">
        <f t="shared" si="48"/>
        <v>1361</v>
      </c>
      <c r="U106" s="42">
        <f t="shared" si="49"/>
        <v>218589962.1649</v>
      </c>
      <c r="V106" s="16"/>
    </row>
    <row r="107" spans="1:22" s="9" customFormat="1" x14ac:dyDescent="0.2">
      <c r="A107" s="30">
        <v>100</v>
      </c>
      <c r="B107" s="53" t="s">
        <v>217</v>
      </c>
      <c r="C107" s="32" t="s">
        <v>218</v>
      </c>
      <c r="D107" s="43">
        <v>127</v>
      </c>
      <c r="E107" s="43">
        <v>2956780.46</v>
      </c>
      <c r="F107" s="43">
        <v>224</v>
      </c>
      <c r="G107" s="43">
        <v>4697585.0999999996</v>
      </c>
      <c r="H107" s="43">
        <v>1283</v>
      </c>
      <c r="I107" s="43">
        <v>10016938.220000001</v>
      </c>
      <c r="J107" s="43">
        <v>3597</v>
      </c>
      <c r="K107" s="43">
        <v>42951986.509999998</v>
      </c>
      <c r="L107" s="43">
        <f t="shared" si="46"/>
        <v>5231</v>
      </c>
      <c r="M107" s="43">
        <f t="shared" si="47"/>
        <v>60623290.289999999</v>
      </c>
      <c r="N107" s="43">
        <v>2782</v>
      </c>
      <c r="O107" s="43">
        <v>84258426.340000004</v>
      </c>
      <c r="P107" s="43">
        <v>576</v>
      </c>
      <c r="Q107" s="43">
        <v>50140174.039999999</v>
      </c>
      <c r="R107" s="43">
        <f t="shared" si="50"/>
        <v>3358</v>
      </c>
      <c r="S107" s="43">
        <f t="shared" si="51"/>
        <v>134398600.38</v>
      </c>
      <c r="T107" s="43">
        <f t="shared" si="48"/>
        <v>8589</v>
      </c>
      <c r="U107" s="43">
        <f t="shared" si="49"/>
        <v>195021890.66999999</v>
      </c>
      <c r="V107" s="16"/>
    </row>
    <row r="108" spans="1:22" s="9" customFormat="1" x14ac:dyDescent="0.2">
      <c r="A108" s="33">
        <v>101</v>
      </c>
      <c r="B108" s="54" t="s">
        <v>215</v>
      </c>
      <c r="C108" s="1" t="s">
        <v>216</v>
      </c>
      <c r="D108" s="44">
        <v>2</v>
      </c>
      <c r="E108" s="44">
        <v>5011.01</v>
      </c>
      <c r="F108" s="44">
        <v>265</v>
      </c>
      <c r="G108" s="44">
        <v>5053514.57</v>
      </c>
      <c r="H108" s="44">
        <v>7026</v>
      </c>
      <c r="I108" s="44">
        <v>12226720.630000001</v>
      </c>
      <c r="J108" s="44">
        <v>15833</v>
      </c>
      <c r="K108" s="44">
        <v>81208162.920000002</v>
      </c>
      <c r="L108" s="42">
        <f t="shared" si="46"/>
        <v>23126</v>
      </c>
      <c r="M108" s="42">
        <f t="shared" si="47"/>
        <v>98493409.13000001</v>
      </c>
      <c r="N108" s="44">
        <v>5870</v>
      </c>
      <c r="O108" s="44">
        <v>82955637.109999999</v>
      </c>
      <c r="P108" s="44">
        <v>101</v>
      </c>
      <c r="Q108" s="44">
        <v>9371393.0899999999</v>
      </c>
      <c r="R108" s="42">
        <f t="shared" si="50"/>
        <v>5971</v>
      </c>
      <c r="S108" s="42">
        <f t="shared" si="51"/>
        <v>92327030.200000003</v>
      </c>
      <c r="T108" s="42">
        <f t="shared" si="48"/>
        <v>29097</v>
      </c>
      <c r="U108" s="42">
        <f t="shared" si="49"/>
        <v>190820439.33000001</v>
      </c>
      <c r="V108" s="16"/>
    </row>
    <row r="109" spans="1:22" s="9" customFormat="1" x14ac:dyDescent="0.2">
      <c r="A109" s="30">
        <v>102</v>
      </c>
      <c r="B109" s="53" t="s">
        <v>219</v>
      </c>
      <c r="C109" s="32" t="s">
        <v>220</v>
      </c>
      <c r="D109" s="43">
        <v>51</v>
      </c>
      <c r="E109" s="43">
        <v>942885.46</v>
      </c>
      <c r="F109" s="43">
        <v>716</v>
      </c>
      <c r="G109" s="43">
        <v>16462811.84</v>
      </c>
      <c r="H109" s="43">
        <v>5900</v>
      </c>
      <c r="I109" s="43">
        <v>14636107.390000001</v>
      </c>
      <c r="J109" s="43">
        <v>14166</v>
      </c>
      <c r="K109" s="43">
        <v>45659303.380000003</v>
      </c>
      <c r="L109" s="43">
        <f t="shared" si="46"/>
        <v>20833</v>
      </c>
      <c r="M109" s="43">
        <f t="shared" si="47"/>
        <v>77701108.069999993</v>
      </c>
      <c r="N109" s="43">
        <v>4125</v>
      </c>
      <c r="O109" s="43">
        <v>77052314.049999997</v>
      </c>
      <c r="P109" s="43">
        <v>527</v>
      </c>
      <c r="Q109" s="43">
        <v>31130445.550000001</v>
      </c>
      <c r="R109" s="43">
        <f t="shared" si="50"/>
        <v>4652</v>
      </c>
      <c r="S109" s="43">
        <f t="shared" si="51"/>
        <v>108182759.59999999</v>
      </c>
      <c r="T109" s="43">
        <f t="shared" si="48"/>
        <v>25485</v>
      </c>
      <c r="U109" s="43">
        <f t="shared" si="49"/>
        <v>185883867.66999999</v>
      </c>
      <c r="V109" s="16"/>
    </row>
    <row r="110" spans="1:22" s="9" customFormat="1" x14ac:dyDescent="0.2">
      <c r="A110" s="33">
        <v>103</v>
      </c>
      <c r="B110" s="54" t="s">
        <v>233</v>
      </c>
      <c r="C110" s="1" t="s">
        <v>234</v>
      </c>
      <c r="D110" s="44">
        <v>4</v>
      </c>
      <c r="E110" s="44">
        <v>20757.900000000001</v>
      </c>
      <c r="F110" s="44">
        <v>207</v>
      </c>
      <c r="G110" s="44">
        <v>4187018.17</v>
      </c>
      <c r="H110" s="44">
        <v>194</v>
      </c>
      <c r="I110" s="44">
        <v>1942638.6</v>
      </c>
      <c r="J110" s="44">
        <v>1582</v>
      </c>
      <c r="K110" s="44">
        <v>81224053.969999999</v>
      </c>
      <c r="L110" s="42">
        <f t="shared" ref="L110:L115" si="52">J110+H110+F110+D110</f>
        <v>1987</v>
      </c>
      <c r="M110" s="42">
        <f t="shared" ref="M110:M115" si="53">K110+I110+G110+E110</f>
        <v>87374468.640000001</v>
      </c>
      <c r="N110" s="44">
        <v>5316</v>
      </c>
      <c r="O110" s="44">
        <v>84205361.730000004</v>
      </c>
      <c r="P110" s="44">
        <v>56</v>
      </c>
      <c r="Q110" s="44">
        <v>1401765.29</v>
      </c>
      <c r="R110" s="42">
        <f t="shared" si="50"/>
        <v>5372</v>
      </c>
      <c r="S110" s="42">
        <f t="shared" si="51"/>
        <v>85607127.020000011</v>
      </c>
      <c r="T110" s="42">
        <f t="shared" ref="T110:T115" si="54">R110+L110</f>
        <v>7359</v>
      </c>
      <c r="U110" s="42">
        <f t="shared" ref="U110:U115" si="55">S110+M110</f>
        <v>172981595.66000003</v>
      </c>
      <c r="V110" s="16"/>
    </row>
    <row r="111" spans="1:22" s="9" customFormat="1" x14ac:dyDescent="0.2">
      <c r="A111" s="30">
        <v>104</v>
      </c>
      <c r="B111" s="31" t="s">
        <v>258</v>
      </c>
      <c r="C111" s="32" t="s">
        <v>259</v>
      </c>
      <c r="D111" s="43"/>
      <c r="E111" s="43"/>
      <c r="F111" s="43"/>
      <c r="G111" s="43"/>
      <c r="H111" s="43">
        <v>2761</v>
      </c>
      <c r="I111" s="43">
        <v>18759251.52</v>
      </c>
      <c r="J111" s="43">
        <v>3707</v>
      </c>
      <c r="K111" s="43">
        <v>42556314.579999998</v>
      </c>
      <c r="L111" s="43">
        <f t="shared" si="52"/>
        <v>6468</v>
      </c>
      <c r="M111" s="43">
        <f t="shared" si="53"/>
        <v>61315566.099999994</v>
      </c>
      <c r="N111" s="43">
        <v>3201</v>
      </c>
      <c r="O111" s="43">
        <v>65241390.710000001</v>
      </c>
      <c r="P111" s="43">
        <v>362</v>
      </c>
      <c r="Q111" s="43">
        <v>42103336.5</v>
      </c>
      <c r="R111" s="43">
        <f t="shared" si="50"/>
        <v>3563</v>
      </c>
      <c r="S111" s="43">
        <f t="shared" si="51"/>
        <v>107344727.21000001</v>
      </c>
      <c r="T111" s="43">
        <f t="shared" si="54"/>
        <v>10031</v>
      </c>
      <c r="U111" s="43">
        <f t="shared" si="55"/>
        <v>168660293.31</v>
      </c>
      <c r="V111" s="16"/>
    </row>
    <row r="112" spans="1:22" s="9" customFormat="1" x14ac:dyDescent="0.2">
      <c r="A112" s="33">
        <v>105</v>
      </c>
      <c r="B112" s="54" t="s">
        <v>225</v>
      </c>
      <c r="C112" s="1" t="s">
        <v>226</v>
      </c>
      <c r="D112" s="44">
        <v>13</v>
      </c>
      <c r="E112" s="44">
        <v>116904.57</v>
      </c>
      <c r="F112" s="44">
        <v>1461</v>
      </c>
      <c r="G112" s="44">
        <v>42058592.32</v>
      </c>
      <c r="H112" s="44">
        <v>889</v>
      </c>
      <c r="I112" s="44">
        <v>10929731.75</v>
      </c>
      <c r="J112" s="44">
        <v>3915</v>
      </c>
      <c r="K112" s="44">
        <v>30183906.600000001</v>
      </c>
      <c r="L112" s="42">
        <f t="shared" si="52"/>
        <v>6278</v>
      </c>
      <c r="M112" s="42">
        <f t="shared" si="53"/>
        <v>83289135.239999995</v>
      </c>
      <c r="N112" s="44">
        <v>3789</v>
      </c>
      <c r="O112" s="44">
        <v>71247884.409999996</v>
      </c>
      <c r="P112" s="44">
        <v>498</v>
      </c>
      <c r="Q112" s="44">
        <v>10163541</v>
      </c>
      <c r="R112" s="42">
        <f t="shared" si="50"/>
        <v>4287</v>
      </c>
      <c r="S112" s="42">
        <f t="shared" si="51"/>
        <v>81411425.409999996</v>
      </c>
      <c r="T112" s="42">
        <f t="shared" si="54"/>
        <v>10565</v>
      </c>
      <c r="U112" s="42">
        <f t="shared" si="55"/>
        <v>164700560.64999998</v>
      </c>
      <c r="V112" s="16"/>
    </row>
    <row r="113" spans="1:22" s="9" customFormat="1" x14ac:dyDescent="0.2">
      <c r="A113" s="30">
        <v>106</v>
      </c>
      <c r="B113" s="53" t="s">
        <v>235</v>
      </c>
      <c r="C113" s="32" t="s">
        <v>236</v>
      </c>
      <c r="D113" s="43">
        <v>46</v>
      </c>
      <c r="E113" s="43">
        <v>336958.67</v>
      </c>
      <c r="F113" s="43">
        <v>485</v>
      </c>
      <c r="G113" s="43">
        <v>6901579.7300000004</v>
      </c>
      <c r="H113" s="43">
        <v>2146</v>
      </c>
      <c r="I113" s="43">
        <v>4052309.8</v>
      </c>
      <c r="J113" s="43">
        <v>9541</v>
      </c>
      <c r="K113" s="43">
        <v>40617576.810000002</v>
      </c>
      <c r="L113" s="43">
        <f t="shared" si="52"/>
        <v>12218</v>
      </c>
      <c r="M113" s="43">
        <f t="shared" si="53"/>
        <v>51908425.010000005</v>
      </c>
      <c r="N113" s="43">
        <v>2749</v>
      </c>
      <c r="O113" s="43">
        <v>75368347.049999997</v>
      </c>
      <c r="P113" s="43">
        <v>288</v>
      </c>
      <c r="Q113" s="43">
        <v>32924755.609999999</v>
      </c>
      <c r="R113" s="43">
        <f t="shared" ref="R113:R132" si="56">N113+P113</f>
        <v>3037</v>
      </c>
      <c r="S113" s="43">
        <f t="shared" ref="S113:S132" si="57">O113+Q113</f>
        <v>108293102.66</v>
      </c>
      <c r="T113" s="43">
        <f t="shared" si="54"/>
        <v>15255</v>
      </c>
      <c r="U113" s="43">
        <f t="shared" si="55"/>
        <v>160201527.67000002</v>
      </c>
      <c r="V113" s="16"/>
    </row>
    <row r="114" spans="1:22" s="9" customFormat="1" x14ac:dyDescent="0.2">
      <c r="A114" s="33">
        <v>107</v>
      </c>
      <c r="B114" s="54" t="s">
        <v>239</v>
      </c>
      <c r="C114" s="1" t="s">
        <v>240</v>
      </c>
      <c r="D114" s="44"/>
      <c r="E114" s="44"/>
      <c r="F114" s="44"/>
      <c r="G114" s="44"/>
      <c r="H114" s="44">
        <v>197</v>
      </c>
      <c r="I114" s="44">
        <v>7029452.6699999999</v>
      </c>
      <c r="J114" s="44">
        <v>2212</v>
      </c>
      <c r="K114" s="44">
        <v>64084546.890000001</v>
      </c>
      <c r="L114" s="42">
        <f t="shared" si="52"/>
        <v>2409</v>
      </c>
      <c r="M114" s="42">
        <f t="shared" si="53"/>
        <v>71113999.560000002</v>
      </c>
      <c r="N114" s="44">
        <v>2188</v>
      </c>
      <c r="O114" s="44">
        <v>64078975.049999997</v>
      </c>
      <c r="P114" s="44">
        <v>201</v>
      </c>
      <c r="Q114" s="44">
        <v>6998456.5499999998</v>
      </c>
      <c r="R114" s="42">
        <f t="shared" si="56"/>
        <v>2389</v>
      </c>
      <c r="S114" s="42">
        <f t="shared" si="57"/>
        <v>71077431.599999994</v>
      </c>
      <c r="T114" s="42">
        <f t="shared" si="54"/>
        <v>4798</v>
      </c>
      <c r="U114" s="42">
        <f t="shared" si="55"/>
        <v>142191431.16</v>
      </c>
      <c r="V114" s="16"/>
    </row>
    <row r="115" spans="1:22" s="9" customFormat="1" x14ac:dyDescent="0.2">
      <c r="A115" s="30">
        <v>108</v>
      </c>
      <c r="B115" s="53" t="s">
        <v>261</v>
      </c>
      <c r="C115" s="32" t="s">
        <v>262</v>
      </c>
      <c r="D115" s="43">
        <v>20</v>
      </c>
      <c r="E115" s="43">
        <v>6328111.0899999999</v>
      </c>
      <c r="F115" s="43"/>
      <c r="G115" s="43"/>
      <c r="H115" s="43">
        <v>364</v>
      </c>
      <c r="I115" s="43">
        <v>35348533.329999998</v>
      </c>
      <c r="J115" s="43">
        <v>717</v>
      </c>
      <c r="K115" s="43">
        <v>44616560.140000001</v>
      </c>
      <c r="L115" s="43">
        <f t="shared" si="52"/>
        <v>1101</v>
      </c>
      <c r="M115" s="43">
        <f t="shared" si="53"/>
        <v>86293204.560000002</v>
      </c>
      <c r="N115" s="43">
        <v>122</v>
      </c>
      <c r="O115" s="43">
        <v>26213844.140000001</v>
      </c>
      <c r="P115" s="43">
        <v>73</v>
      </c>
      <c r="Q115" s="43">
        <v>26763472.32</v>
      </c>
      <c r="R115" s="43">
        <f t="shared" si="56"/>
        <v>195</v>
      </c>
      <c r="S115" s="43">
        <f t="shared" si="57"/>
        <v>52977316.460000001</v>
      </c>
      <c r="T115" s="43">
        <f t="shared" si="54"/>
        <v>1296</v>
      </c>
      <c r="U115" s="43">
        <f t="shared" si="55"/>
        <v>139270521.02000001</v>
      </c>
      <c r="V115" s="16"/>
    </row>
    <row r="116" spans="1:22" s="9" customFormat="1" x14ac:dyDescent="0.2">
      <c r="A116" s="33">
        <v>109</v>
      </c>
      <c r="B116" s="54" t="s">
        <v>223</v>
      </c>
      <c r="C116" s="1" t="s">
        <v>224</v>
      </c>
      <c r="D116" s="44">
        <v>103</v>
      </c>
      <c r="E116" s="44">
        <v>2357870.09</v>
      </c>
      <c r="F116" s="44">
        <v>763</v>
      </c>
      <c r="G116" s="44">
        <v>26094243.530000001</v>
      </c>
      <c r="H116" s="44">
        <v>1569</v>
      </c>
      <c r="I116" s="44">
        <v>8295164.9199999999</v>
      </c>
      <c r="J116" s="44">
        <v>4552</v>
      </c>
      <c r="K116" s="44">
        <v>33879337.909999996</v>
      </c>
      <c r="L116" s="42">
        <f t="shared" si="46"/>
        <v>6987</v>
      </c>
      <c r="M116" s="42">
        <f t="shared" si="47"/>
        <v>70626616.450000003</v>
      </c>
      <c r="N116" s="44">
        <v>3670</v>
      </c>
      <c r="O116" s="44">
        <v>56937030.299999997</v>
      </c>
      <c r="P116" s="44">
        <v>428</v>
      </c>
      <c r="Q116" s="44">
        <v>7863878.7400000002</v>
      </c>
      <c r="R116" s="42">
        <f t="shared" si="56"/>
        <v>4098</v>
      </c>
      <c r="S116" s="42">
        <f t="shared" si="57"/>
        <v>64800909.039999999</v>
      </c>
      <c r="T116" s="42">
        <f t="shared" si="48"/>
        <v>11085</v>
      </c>
      <c r="U116" s="42">
        <f t="shared" si="49"/>
        <v>135427525.49000001</v>
      </c>
      <c r="V116" s="16"/>
    </row>
    <row r="117" spans="1:22" s="9" customFormat="1" x14ac:dyDescent="0.2">
      <c r="A117" s="30">
        <v>110</v>
      </c>
      <c r="B117" s="31" t="s">
        <v>213</v>
      </c>
      <c r="C117" s="32" t="s">
        <v>214</v>
      </c>
      <c r="D117" s="43">
        <v>38</v>
      </c>
      <c r="E117" s="43">
        <v>1724631.46</v>
      </c>
      <c r="F117" s="43">
        <v>1033</v>
      </c>
      <c r="G117" s="43">
        <v>24981157.579999998</v>
      </c>
      <c r="H117" s="43">
        <v>231</v>
      </c>
      <c r="I117" s="43">
        <v>3413466.45</v>
      </c>
      <c r="J117" s="43">
        <v>6261</v>
      </c>
      <c r="K117" s="43">
        <v>35001267.230099998</v>
      </c>
      <c r="L117" s="43">
        <f t="shared" ref="L117:M124" si="58">J117+H117+F117+D117</f>
        <v>7563</v>
      </c>
      <c r="M117" s="43">
        <f t="shared" si="58"/>
        <v>65120522.720100001</v>
      </c>
      <c r="N117" s="43">
        <v>4644</v>
      </c>
      <c r="O117" s="43">
        <v>59950429.020000003</v>
      </c>
      <c r="P117" s="43">
        <v>189</v>
      </c>
      <c r="Q117" s="43">
        <v>5244086.6500000004</v>
      </c>
      <c r="R117" s="43">
        <f t="shared" si="56"/>
        <v>4833</v>
      </c>
      <c r="S117" s="43">
        <f t="shared" si="57"/>
        <v>65194515.670000002</v>
      </c>
      <c r="T117" s="43">
        <f t="shared" ref="T117:U124" si="59">R117+L117</f>
        <v>12396</v>
      </c>
      <c r="U117" s="43">
        <f t="shared" si="59"/>
        <v>130315038.3901</v>
      </c>
      <c r="V117" s="16"/>
    </row>
    <row r="118" spans="1:22" s="9" customFormat="1" x14ac:dyDescent="0.2">
      <c r="A118" s="33">
        <v>111</v>
      </c>
      <c r="B118" s="54" t="s">
        <v>229</v>
      </c>
      <c r="C118" s="1" t="s">
        <v>230</v>
      </c>
      <c r="D118" s="44">
        <v>1</v>
      </c>
      <c r="E118" s="44">
        <v>57380.75</v>
      </c>
      <c r="F118" s="44">
        <v>48</v>
      </c>
      <c r="G118" s="44">
        <v>284908.40999999997</v>
      </c>
      <c r="H118" s="44">
        <v>1942</v>
      </c>
      <c r="I118" s="44">
        <v>4485408.05</v>
      </c>
      <c r="J118" s="44">
        <v>7797</v>
      </c>
      <c r="K118" s="44">
        <v>63691638.210000001</v>
      </c>
      <c r="L118" s="42">
        <f t="shared" si="58"/>
        <v>9788</v>
      </c>
      <c r="M118" s="42">
        <f t="shared" si="58"/>
        <v>68519335.420000002</v>
      </c>
      <c r="N118" s="44">
        <v>4150</v>
      </c>
      <c r="O118" s="44">
        <v>59172104.920000002</v>
      </c>
      <c r="P118" s="44">
        <v>25</v>
      </c>
      <c r="Q118" s="44">
        <v>663564.44999999995</v>
      </c>
      <c r="R118" s="42">
        <f t="shared" si="56"/>
        <v>4175</v>
      </c>
      <c r="S118" s="42">
        <f t="shared" si="57"/>
        <v>59835669.370000005</v>
      </c>
      <c r="T118" s="42">
        <f t="shared" si="59"/>
        <v>13963</v>
      </c>
      <c r="U118" s="42">
        <f t="shared" si="59"/>
        <v>128355004.79000001</v>
      </c>
      <c r="V118" s="16"/>
    </row>
    <row r="119" spans="1:22" s="9" customFormat="1" x14ac:dyDescent="0.2">
      <c r="A119" s="30">
        <v>112</v>
      </c>
      <c r="B119" s="53" t="s">
        <v>241</v>
      </c>
      <c r="C119" s="32" t="s">
        <v>242</v>
      </c>
      <c r="D119" s="43">
        <v>62</v>
      </c>
      <c r="E119" s="43">
        <v>23569864.68</v>
      </c>
      <c r="F119" s="43">
        <v>55</v>
      </c>
      <c r="G119" s="43">
        <v>9217683.7400000002</v>
      </c>
      <c r="H119" s="43">
        <v>3373</v>
      </c>
      <c r="I119" s="43">
        <v>9949123.0099999998</v>
      </c>
      <c r="J119" s="43">
        <v>669</v>
      </c>
      <c r="K119" s="43">
        <v>3732253.59</v>
      </c>
      <c r="L119" s="43">
        <f t="shared" si="58"/>
        <v>4159</v>
      </c>
      <c r="M119" s="43">
        <f t="shared" si="58"/>
        <v>46468925.019999996</v>
      </c>
      <c r="N119" s="43">
        <v>47</v>
      </c>
      <c r="O119" s="43">
        <v>30542405</v>
      </c>
      <c r="P119" s="43">
        <v>72</v>
      </c>
      <c r="Q119" s="43">
        <v>51332698.039999999</v>
      </c>
      <c r="R119" s="43">
        <f t="shared" si="56"/>
        <v>119</v>
      </c>
      <c r="S119" s="43">
        <f t="shared" si="57"/>
        <v>81875103.039999992</v>
      </c>
      <c r="T119" s="43">
        <f t="shared" si="59"/>
        <v>4278</v>
      </c>
      <c r="U119" s="43">
        <f t="shared" si="59"/>
        <v>128344028.05999999</v>
      </c>
      <c r="V119" s="16"/>
    </row>
    <row r="120" spans="1:22" s="9" customFormat="1" x14ac:dyDescent="0.2">
      <c r="A120" s="33">
        <v>113</v>
      </c>
      <c r="B120" s="54" t="s">
        <v>260</v>
      </c>
      <c r="C120" s="1" t="s">
        <v>372</v>
      </c>
      <c r="D120" s="44">
        <v>5</v>
      </c>
      <c r="E120" s="44">
        <v>244307.44</v>
      </c>
      <c r="F120" s="44">
        <v>1</v>
      </c>
      <c r="G120" s="44">
        <v>211.75</v>
      </c>
      <c r="H120" s="44">
        <v>178</v>
      </c>
      <c r="I120" s="44">
        <v>23990038.960000001</v>
      </c>
      <c r="J120" s="44">
        <v>95</v>
      </c>
      <c r="K120" s="44">
        <v>28714550.809999999</v>
      </c>
      <c r="L120" s="42">
        <f t="shared" si="58"/>
        <v>279</v>
      </c>
      <c r="M120" s="42">
        <f t="shared" si="58"/>
        <v>52949108.959999993</v>
      </c>
      <c r="N120" s="44">
        <v>20</v>
      </c>
      <c r="O120" s="44">
        <v>38417353</v>
      </c>
      <c r="P120" s="44">
        <v>26</v>
      </c>
      <c r="Q120" s="44">
        <v>22477200</v>
      </c>
      <c r="R120" s="42">
        <f t="shared" si="56"/>
        <v>46</v>
      </c>
      <c r="S120" s="42">
        <f t="shared" si="57"/>
        <v>60894553</v>
      </c>
      <c r="T120" s="42">
        <f t="shared" si="59"/>
        <v>325</v>
      </c>
      <c r="U120" s="42">
        <f t="shared" si="59"/>
        <v>113843661.95999999</v>
      </c>
      <c r="V120" s="16"/>
    </row>
    <row r="121" spans="1:22" s="9" customFormat="1" x14ac:dyDescent="0.2">
      <c r="A121" s="30">
        <v>114</v>
      </c>
      <c r="B121" s="53" t="s">
        <v>249</v>
      </c>
      <c r="C121" s="32" t="s">
        <v>250</v>
      </c>
      <c r="D121" s="43"/>
      <c r="E121" s="43"/>
      <c r="F121" s="43">
        <v>61</v>
      </c>
      <c r="G121" s="43">
        <v>744636.64</v>
      </c>
      <c r="H121" s="43">
        <v>489</v>
      </c>
      <c r="I121" s="43">
        <v>24218107.140000001</v>
      </c>
      <c r="J121" s="43">
        <v>3874</v>
      </c>
      <c r="K121" s="43">
        <v>41783190.780000001</v>
      </c>
      <c r="L121" s="43">
        <f t="shared" si="58"/>
        <v>4424</v>
      </c>
      <c r="M121" s="43">
        <f t="shared" si="58"/>
        <v>66745934.560000002</v>
      </c>
      <c r="N121" s="43">
        <v>88</v>
      </c>
      <c r="O121" s="43">
        <v>25819924.66</v>
      </c>
      <c r="P121" s="43">
        <v>26</v>
      </c>
      <c r="Q121" s="43">
        <v>7154039.2199999997</v>
      </c>
      <c r="R121" s="43">
        <f t="shared" si="56"/>
        <v>114</v>
      </c>
      <c r="S121" s="43">
        <f t="shared" si="57"/>
        <v>32973963.879999999</v>
      </c>
      <c r="T121" s="43">
        <f t="shared" si="59"/>
        <v>4538</v>
      </c>
      <c r="U121" s="43">
        <f t="shared" si="59"/>
        <v>99719898.439999998</v>
      </c>
      <c r="V121" s="16"/>
    </row>
    <row r="122" spans="1:22" s="9" customFormat="1" x14ac:dyDescent="0.2">
      <c r="A122" s="33">
        <v>115</v>
      </c>
      <c r="B122" s="54" t="s">
        <v>281</v>
      </c>
      <c r="C122" s="1" t="s">
        <v>282</v>
      </c>
      <c r="D122" s="44"/>
      <c r="E122" s="44"/>
      <c r="F122" s="44">
        <v>3</v>
      </c>
      <c r="G122" s="44">
        <v>6334.8</v>
      </c>
      <c r="H122" s="44">
        <v>555</v>
      </c>
      <c r="I122" s="44">
        <v>2055229.29</v>
      </c>
      <c r="J122" s="44">
        <v>2076</v>
      </c>
      <c r="K122" s="44">
        <v>49048505.079999998</v>
      </c>
      <c r="L122" s="42">
        <f t="shared" si="58"/>
        <v>2634</v>
      </c>
      <c r="M122" s="42">
        <f t="shared" si="58"/>
        <v>51110069.169999994</v>
      </c>
      <c r="N122" s="44">
        <v>3070</v>
      </c>
      <c r="O122" s="44">
        <v>46388351.689999998</v>
      </c>
      <c r="P122" s="44"/>
      <c r="Q122" s="44"/>
      <c r="R122" s="42">
        <f t="shared" si="56"/>
        <v>3070</v>
      </c>
      <c r="S122" s="42">
        <f t="shared" si="57"/>
        <v>46388351.689999998</v>
      </c>
      <c r="T122" s="42">
        <f t="shared" si="59"/>
        <v>5704</v>
      </c>
      <c r="U122" s="42">
        <f t="shared" si="59"/>
        <v>97498420.859999985</v>
      </c>
      <c r="V122" s="16"/>
    </row>
    <row r="123" spans="1:22" s="9" customFormat="1" x14ac:dyDescent="0.2">
      <c r="A123" s="30">
        <v>116</v>
      </c>
      <c r="B123" s="53" t="s">
        <v>221</v>
      </c>
      <c r="C123" s="32" t="s">
        <v>222</v>
      </c>
      <c r="D123" s="43">
        <v>52</v>
      </c>
      <c r="E123" s="43">
        <v>952123.35</v>
      </c>
      <c r="F123" s="43">
        <v>403</v>
      </c>
      <c r="G123" s="43">
        <v>8923835.4100000001</v>
      </c>
      <c r="H123" s="43">
        <v>692</v>
      </c>
      <c r="I123" s="43">
        <v>21660300.960000001</v>
      </c>
      <c r="J123" s="43">
        <v>2560</v>
      </c>
      <c r="K123" s="43">
        <v>31207079.210000001</v>
      </c>
      <c r="L123" s="43">
        <f t="shared" si="58"/>
        <v>3707</v>
      </c>
      <c r="M123" s="43">
        <f t="shared" si="58"/>
        <v>62743338.93</v>
      </c>
      <c r="N123" s="43">
        <v>852</v>
      </c>
      <c r="O123" s="43">
        <v>25681558.02</v>
      </c>
      <c r="P123" s="43">
        <v>200</v>
      </c>
      <c r="Q123" s="43">
        <v>8167890.6200000001</v>
      </c>
      <c r="R123" s="43">
        <f t="shared" si="56"/>
        <v>1052</v>
      </c>
      <c r="S123" s="43">
        <f t="shared" si="57"/>
        <v>33849448.640000001</v>
      </c>
      <c r="T123" s="43">
        <f t="shared" si="59"/>
        <v>4759</v>
      </c>
      <c r="U123" s="43">
        <f t="shared" si="59"/>
        <v>96592787.569999993</v>
      </c>
      <c r="V123" s="16"/>
    </row>
    <row r="124" spans="1:22" s="9" customFormat="1" x14ac:dyDescent="0.2">
      <c r="A124" s="33">
        <v>117</v>
      </c>
      <c r="B124" s="54" t="s">
        <v>253</v>
      </c>
      <c r="C124" s="1" t="s">
        <v>254</v>
      </c>
      <c r="D124" s="44">
        <v>15</v>
      </c>
      <c r="E124" s="44">
        <v>227389.62</v>
      </c>
      <c r="F124" s="44">
        <v>266</v>
      </c>
      <c r="G124" s="44">
        <v>14223970.460000001</v>
      </c>
      <c r="H124" s="44">
        <v>523</v>
      </c>
      <c r="I124" s="44">
        <v>16347084.800000001</v>
      </c>
      <c r="J124" s="44">
        <v>910</v>
      </c>
      <c r="K124" s="44">
        <v>23184426.079999998</v>
      </c>
      <c r="L124" s="42">
        <f t="shared" si="58"/>
        <v>1714</v>
      </c>
      <c r="M124" s="42">
        <f t="shared" si="58"/>
        <v>53982870.959999993</v>
      </c>
      <c r="N124" s="44">
        <v>268</v>
      </c>
      <c r="O124" s="44">
        <v>29166880.010000002</v>
      </c>
      <c r="P124" s="44">
        <v>122</v>
      </c>
      <c r="Q124" s="44">
        <v>8363251.9299999997</v>
      </c>
      <c r="R124" s="42">
        <f t="shared" si="56"/>
        <v>390</v>
      </c>
      <c r="S124" s="42">
        <f t="shared" si="57"/>
        <v>37530131.939999998</v>
      </c>
      <c r="T124" s="42">
        <f t="shared" si="59"/>
        <v>2104</v>
      </c>
      <c r="U124" s="42">
        <f t="shared" si="59"/>
        <v>91513002.899999991</v>
      </c>
      <c r="V124" s="16"/>
    </row>
    <row r="125" spans="1:22" s="9" customFormat="1" x14ac:dyDescent="0.2">
      <c r="A125" s="30">
        <v>118</v>
      </c>
      <c r="B125" s="31" t="s">
        <v>231</v>
      </c>
      <c r="C125" s="32" t="s">
        <v>232</v>
      </c>
      <c r="D125" s="43">
        <v>352</v>
      </c>
      <c r="E125" s="43">
        <v>32596309.210000001</v>
      </c>
      <c r="F125" s="43">
        <v>34</v>
      </c>
      <c r="G125" s="43">
        <v>1449403</v>
      </c>
      <c r="H125" s="43">
        <v>187</v>
      </c>
      <c r="I125" s="43">
        <v>4646692.96</v>
      </c>
      <c r="J125" s="43">
        <v>1544</v>
      </c>
      <c r="K125" s="43">
        <v>8491662.5399999991</v>
      </c>
      <c r="L125" s="43">
        <f t="shared" ref="L125:L132" si="60">J125+H125+F125+D125</f>
        <v>2117</v>
      </c>
      <c r="M125" s="43">
        <f t="shared" ref="M125:M132" si="61">K125+I125+G125+E125</f>
        <v>47184067.710000001</v>
      </c>
      <c r="N125" s="43">
        <v>267</v>
      </c>
      <c r="O125" s="43">
        <v>7117270.9500000002</v>
      </c>
      <c r="P125" s="43">
        <v>308</v>
      </c>
      <c r="Q125" s="43">
        <v>34536996.450000003</v>
      </c>
      <c r="R125" s="43">
        <f t="shared" si="56"/>
        <v>575</v>
      </c>
      <c r="S125" s="43">
        <f t="shared" si="57"/>
        <v>41654267.400000006</v>
      </c>
      <c r="T125" s="43">
        <f t="shared" ref="T125:T132" si="62">R125+L125</f>
        <v>2692</v>
      </c>
      <c r="U125" s="43">
        <f t="shared" ref="U125:U132" si="63">S125+M125</f>
        <v>88838335.110000014</v>
      </c>
      <c r="V125" s="16"/>
    </row>
    <row r="126" spans="1:22" s="9" customFormat="1" x14ac:dyDescent="0.2">
      <c r="A126" s="33">
        <v>119</v>
      </c>
      <c r="B126" s="54" t="s">
        <v>247</v>
      </c>
      <c r="C126" s="1" t="s">
        <v>248</v>
      </c>
      <c r="D126" s="44"/>
      <c r="E126" s="44"/>
      <c r="F126" s="44"/>
      <c r="G126" s="44"/>
      <c r="H126" s="44">
        <v>2042</v>
      </c>
      <c r="I126" s="44">
        <v>7916152.6399999997</v>
      </c>
      <c r="J126" s="44">
        <v>5380</v>
      </c>
      <c r="K126" s="44">
        <v>44260949.579999998</v>
      </c>
      <c r="L126" s="42">
        <f t="shared" si="60"/>
        <v>7422</v>
      </c>
      <c r="M126" s="42">
        <f t="shared" si="61"/>
        <v>52177102.219999999</v>
      </c>
      <c r="N126" s="44">
        <v>1178</v>
      </c>
      <c r="O126" s="44">
        <v>36352709.490000002</v>
      </c>
      <c r="P126" s="44"/>
      <c r="Q126" s="44"/>
      <c r="R126" s="42">
        <f t="shared" si="56"/>
        <v>1178</v>
      </c>
      <c r="S126" s="42">
        <f t="shared" si="57"/>
        <v>36352709.490000002</v>
      </c>
      <c r="T126" s="42">
        <f t="shared" si="62"/>
        <v>8600</v>
      </c>
      <c r="U126" s="42">
        <f t="shared" si="63"/>
        <v>88529811.710000008</v>
      </c>
      <c r="V126" s="16"/>
    </row>
    <row r="127" spans="1:22" s="9" customFormat="1" x14ac:dyDescent="0.2">
      <c r="A127" s="30">
        <v>120</v>
      </c>
      <c r="B127" s="53" t="s">
        <v>243</v>
      </c>
      <c r="C127" s="32" t="s">
        <v>244</v>
      </c>
      <c r="D127" s="43">
        <v>306</v>
      </c>
      <c r="E127" s="43">
        <v>34974074.799999997</v>
      </c>
      <c r="F127" s="43">
        <v>267</v>
      </c>
      <c r="G127" s="43">
        <v>9103335.2899999991</v>
      </c>
      <c r="H127" s="43">
        <v>142</v>
      </c>
      <c r="I127" s="43">
        <v>1737530.8</v>
      </c>
      <c r="J127" s="43">
        <v>455</v>
      </c>
      <c r="K127" s="43">
        <v>3052437.47</v>
      </c>
      <c r="L127" s="43">
        <f t="shared" si="60"/>
        <v>1170</v>
      </c>
      <c r="M127" s="43">
        <f t="shared" si="61"/>
        <v>48867378.359999999</v>
      </c>
      <c r="N127" s="43">
        <v>79</v>
      </c>
      <c r="O127" s="43">
        <v>7158744.96</v>
      </c>
      <c r="P127" s="43">
        <v>134</v>
      </c>
      <c r="Q127" s="43">
        <v>31701396.469999999</v>
      </c>
      <c r="R127" s="43">
        <f t="shared" si="56"/>
        <v>213</v>
      </c>
      <c r="S127" s="43">
        <f t="shared" si="57"/>
        <v>38860141.43</v>
      </c>
      <c r="T127" s="43">
        <f t="shared" si="62"/>
        <v>1383</v>
      </c>
      <c r="U127" s="43">
        <f t="shared" si="63"/>
        <v>87727519.789999992</v>
      </c>
      <c r="V127" s="16"/>
    </row>
    <row r="128" spans="1:22" s="9" customFormat="1" x14ac:dyDescent="0.2">
      <c r="A128" s="33">
        <v>121</v>
      </c>
      <c r="B128" s="54" t="s">
        <v>237</v>
      </c>
      <c r="C128" s="1" t="s">
        <v>238</v>
      </c>
      <c r="D128" s="44"/>
      <c r="E128" s="44"/>
      <c r="F128" s="44">
        <v>370</v>
      </c>
      <c r="G128" s="44">
        <v>19860863.530000001</v>
      </c>
      <c r="H128" s="44">
        <v>66</v>
      </c>
      <c r="I128" s="44">
        <v>187496.61</v>
      </c>
      <c r="J128" s="44">
        <v>2085</v>
      </c>
      <c r="K128" s="44">
        <v>23590397.960000001</v>
      </c>
      <c r="L128" s="42">
        <f t="shared" si="60"/>
        <v>2521</v>
      </c>
      <c r="M128" s="42">
        <f t="shared" si="61"/>
        <v>43638758.100000001</v>
      </c>
      <c r="N128" s="44">
        <v>1495</v>
      </c>
      <c r="O128" s="44">
        <v>43534235.649999999</v>
      </c>
      <c r="P128" s="44">
        <v>3</v>
      </c>
      <c r="Q128" s="44">
        <v>232990.29</v>
      </c>
      <c r="R128" s="42">
        <f t="shared" si="56"/>
        <v>1498</v>
      </c>
      <c r="S128" s="42">
        <f t="shared" si="57"/>
        <v>43767225.939999998</v>
      </c>
      <c r="T128" s="42">
        <f t="shared" si="62"/>
        <v>4019</v>
      </c>
      <c r="U128" s="42">
        <f t="shared" si="63"/>
        <v>87405984.039999992</v>
      </c>
      <c r="V128" s="16"/>
    </row>
    <row r="129" spans="1:22" s="9" customFormat="1" x14ac:dyDescent="0.2">
      <c r="A129" s="30">
        <v>122</v>
      </c>
      <c r="B129" s="53" t="s">
        <v>255</v>
      </c>
      <c r="C129" s="32" t="s">
        <v>371</v>
      </c>
      <c r="D129" s="43">
        <v>7</v>
      </c>
      <c r="E129" s="43">
        <v>197006.75</v>
      </c>
      <c r="F129" s="43">
        <v>100</v>
      </c>
      <c r="G129" s="43">
        <v>2599932.17</v>
      </c>
      <c r="H129" s="43">
        <v>320</v>
      </c>
      <c r="I129" s="43">
        <v>3918924.26</v>
      </c>
      <c r="J129" s="43">
        <v>637</v>
      </c>
      <c r="K129" s="43">
        <v>31952141.829999998</v>
      </c>
      <c r="L129" s="43">
        <f t="shared" si="60"/>
        <v>1064</v>
      </c>
      <c r="M129" s="43">
        <f t="shared" si="61"/>
        <v>38668005.009999998</v>
      </c>
      <c r="N129" s="43">
        <v>483</v>
      </c>
      <c r="O129" s="43">
        <v>36519603.280000001</v>
      </c>
      <c r="P129" s="43">
        <v>359</v>
      </c>
      <c r="Q129" s="43">
        <v>6786726.4299999997</v>
      </c>
      <c r="R129" s="43">
        <f t="shared" si="56"/>
        <v>842</v>
      </c>
      <c r="S129" s="43">
        <f t="shared" si="57"/>
        <v>43306329.710000001</v>
      </c>
      <c r="T129" s="43">
        <f t="shared" si="62"/>
        <v>1906</v>
      </c>
      <c r="U129" s="43">
        <f t="shared" si="63"/>
        <v>81974334.719999999</v>
      </c>
      <c r="V129" s="16"/>
    </row>
    <row r="130" spans="1:22" s="9" customFormat="1" x14ac:dyDescent="0.2">
      <c r="A130" s="33">
        <v>123</v>
      </c>
      <c r="B130" s="54" t="s">
        <v>279</v>
      </c>
      <c r="C130" s="1" t="s">
        <v>280</v>
      </c>
      <c r="D130" s="44">
        <v>1</v>
      </c>
      <c r="E130" s="44">
        <v>441.37</v>
      </c>
      <c r="F130" s="44">
        <v>59</v>
      </c>
      <c r="G130" s="44">
        <v>2695284.54</v>
      </c>
      <c r="H130" s="44">
        <v>151</v>
      </c>
      <c r="I130" s="44">
        <v>1690629.07</v>
      </c>
      <c r="J130" s="44">
        <v>6623</v>
      </c>
      <c r="K130" s="44">
        <v>36170516.759999998</v>
      </c>
      <c r="L130" s="42">
        <f t="shared" si="60"/>
        <v>6834</v>
      </c>
      <c r="M130" s="42">
        <f t="shared" si="61"/>
        <v>40556871.739999995</v>
      </c>
      <c r="N130" s="44">
        <v>6358</v>
      </c>
      <c r="O130" s="44">
        <v>37943463.259999998</v>
      </c>
      <c r="P130" s="44">
        <v>18</v>
      </c>
      <c r="Q130" s="44">
        <v>769256</v>
      </c>
      <c r="R130" s="42">
        <f t="shared" si="56"/>
        <v>6376</v>
      </c>
      <c r="S130" s="42">
        <f t="shared" si="57"/>
        <v>38712719.259999998</v>
      </c>
      <c r="T130" s="42">
        <f t="shared" si="62"/>
        <v>13210</v>
      </c>
      <c r="U130" s="42">
        <f t="shared" si="63"/>
        <v>79269591</v>
      </c>
      <c r="V130" s="16"/>
    </row>
    <row r="131" spans="1:22" s="9" customFormat="1" x14ac:dyDescent="0.2">
      <c r="A131" s="30">
        <v>124</v>
      </c>
      <c r="B131" s="53" t="s">
        <v>245</v>
      </c>
      <c r="C131" s="32" t="s">
        <v>246</v>
      </c>
      <c r="D131" s="43">
        <v>44</v>
      </c>
      <c r="E131" s="43">
        <v>1723911.46</v>
      </c>
      <c r="F131" s="43">
        <v>800</v>
      </c>
      <c r="G131" s="43">
        <v>25973842.469999999</v>
      </c>
      <c r="H131" s="43">
        <v>218</v>
      </c>
      <c r="I131" s="43">
        <v>2415120.58</v>
      </c>
      <c r="J131" s="43">
        <v>1578</v>
      </c>
      <c r="K131" s="43">
        <v>8279233.4299999997</v>
      </c>
      <c r="L131" s="43">
        <f t="shared" si="60"/>
        <v>2640</v>
      </c>
      <c r="M131" s="43">
        <f t="shared" si="61"/>
        <v>38392107.939999998</v>
      </c>
      <c r="N131" s="43">
        <v>2417</v>
      </c>
      <c r="O131" s="43">
        <v>33907129.210000001</v>
      </c>
      <c r="P131" s="43">
        <v>164</v>
      </c>
      <c r="Q131" s="43">
        <v>3943879.11</v>
      </c>
      <c r="R131" s="43">
        <f t="shared" si="56"/>
        <v>2581</v>
      </c>
      <c r="S131" s="43">
        <f t="shared" si="57"/>
        <v>37851008.32</v>
      </c>
      <c r="T131" s="43">
        <f t="shared" si="62"/>
        <v>5221</v>
      </c>
      <c r="U131" s="43">
        <f t="shared" si="63"/>
        <v>76243116.25999999</v>
      </c>
      <c r="V131" s="16"/>
    </row>
    <row r="132" spans="1:22" s="9" customFormat="1" x14ac:dyDescent="0.2">
      <c r="A132" s="33">
        <v>125</v>
      </c>
      <c r="B132" s="54" t="s">
        <v>256</v>
      </c>
      <c r="C132" s="1" t="s">
        <v>257</v>
      </c>
      <c r="D132" s="44"/>
      <c r="E132" s="44"/>
      <c r="F132" s="44">
        <v>35</v>
      </c>
      <c r="G132" s="44">
        <v>594573.42000000004</v>
      </c>
      <c r="H132" s="44">
        <v>940</v>
      </c>
      <c r="I132" s="44">
        <v>2836631.51</v>
      </c>
      <c r="J132" s="44">
        <v>3311</v>
      </c>
      <c r="K132" s="44">
        <v>37094944.520000003</v>
      </c>
      <c r="L132" s="42">
        <f t="shared" si="60"/>
        <v>4286</v>
      </c>
      <c r="M132" s="42">
        <f t="shared" si="61"/>
        <v>40526149.450000003</v>
      </c>
      <c r="N132" s="44">
        <v>2819</v>
      </c>
      <c r="O132" s="44">
        <v>34745692.939999998</v>
      </c>
      <c r="P132" s="44">
        <v>51</v>
      </c>
      <c r="Q132" s="44">
        <v>324097.34999999998</v>
      </c>
      <c r="R132" s="42">
        <f t="shared" si="56"/>
        <v>2870</v>
      </c>
      <c r="S132" s="42">
        <f t="shared" si="57"/>
        <v>35069790.289999999</v>
      </c>
      <c r="T132" s="42">
        <f t="shared" si="62"/>
        <v>7156</v>
      </c>
      <c r="U132" s="42">
        <f t="shared" si="63"/>
        <v>75595939.74000001</v>
      </c>
      <c r="V132" s="16"/>
    </row>
    <row r="133" spans="1:22" s="9" customFormat="1" x14ac:dyDescent="0.2">
      <c r="A133" s="30">
        <v>126</v>
      </c>
      <c r="B133" s="53" t="s">
        <v>263</v>
      </c>
      <c r="C133" s="32" t="s">
        <v>264</v>
      </c>
      <c r="D133" s="43">
        <v>71</v>
      </c>
      <c r="E133" s="43">
        <v>1316797.56</v>
      </c>
      <c r="F133" s="43">
        <v>195</v>
      </c>
      <c r="G133" s="43">
        <v>2503881.64</v>
      </c>
      <c r="H133" s="43">
        <v>472</v>
      </c>
      <c r="I133" s="43">
        <v>7896266.96</v>
      </c>
      <c r="J133" s="43">
        <v>2837</v>
      </c>
      <c r="K133" s="43">
        <v>30528563.27</v>
      </c>
      <c r="L133" s="43">
        <f t="shared" ref="L133:M139" si="64">J133+H133+F133+D133</f>
        <v>3575</v>
      </c>
      <c r="M133" s="43">
        <f t="shared" si="64"/>
        <v>42245509.43</v>
      </c>
      <c r="N133" s="43">
        <v>1271</v>
      </c>
      <c r="O133" s="43">
        <v>27450236.989999998</v>
      </c>
      <c r="P133" s="43">
        <v>209</v>
      </c>
      <c r="Q133" s="43">
        <v>3629185.23</v>
      </c>
      <c r="R133" s="43">
        <f t="shared" ref="R133:R181" si="65">N133+P133</f>
        <v>1480</v>
      </c>
      <c r="S133" s="43">
        <f t="shared" ref="S133:S181" si="66">O133+Q133</f>
        <v>31079422.219999999</v>
      </c>
      <c r="T133" s="43">
        <f t="shared" ref="T133:U139" si="67">R133+L133</f>
        <v>5055</v>
      </c>
      <c r="U133" s="43">
        <f t="shared" si="67"/>
        <v>73324931.650000006</v>
      </c>
      <c r="V133" s="16"/>
    </row>
    <row r="134" spans="1:22" s="9" customFormat="1" x14ac:dyDescent="0.2">
      <c r="A134" s="33">
        <v>127</v>
      </c>
      <c r="B134" s="54" t="s">
        <v>273</v>
      </c>
      <c r="C134" s="1" t="s">
        <v>274</v>
      </c>
      <c r="D134" s="44">
        <v>1</v>
      </c>
      <c r="E134" s="44">
        <v>24485.7</v>
      </c>
      <c r="F134" s="44">
        <v>171</v>
      </c>
      <c r="G134" s="44">
        <v>3336052.73</v>
      </c>
      <c r="H134" s="44">
        <v>1479</v>
      </c>
      <c r="I134" s="44">
        <v>3540881.88</v>
      </c>
      <c r="J134" s="44">
        <v>4326</v>
      </c>
      <c r="K134" s="44">
        <v>33247000.309999999</v>
      </c>
      <c r="L134" s="42">
        <f t="shared" si="64"/>
        <v>5977</v>
      </c>
      <c r="M134" s="42">
        <f t="shared" si="64"/>
        <v>40148420.619999997</v>
      </c>
      <c r="N134" s="44">
        <v>2159</v>
      </c>
      <c r="O134" s="44">
        <v>32752955.079999998</v>
      </c>
      <c r="P134" s="44">
        <v>8</v>
      </c>
      <c r="Q134" s="44">
        <v>60132.78</v>
      </c>
      <c r="R134" s="42">
        <f t="shared" si="65"/>
        <v>2167</v>
      </c>
      <c r="S134" s="42">
        <f t="shared" si="66"/>
        <v>32813087.859999999</v>
      </c>
      <c r="T134" s="42">
        <f t="shared" si="67"/>
        <v>8144</v>
      </c>
      <c r="U134" s="42">
        <f t="shared" si="67"/>
        <v>72961508.479999989</v>
      </c>
      <c r="V134" s="16"/>
    </row>
    <row r="135" spans="1:22" s="9" customFormat="1" x14ac:dyDescent="0.2">
      <c r="A135" s="30">
        <v>128</v>
      </c>
      <c r="B135" s="53" t="s">
        <v>265</v>
      </c>
      <c r="C135" s="32" t="s">
        <v>266</v>
      </c>
      <c r="D135" s="43">
        <v>14</v>
      </c>
      <c r="E135" s="43">
        <v>278515.51</v>
      </c>
      <c r="F135" s="43">
        <v>282</v>
      </c>
      <c r="G135" s="43">
        <v>3764028.22</v>
      </c>
      <c r="H135" s="43">
        <v>263</v>
      </c>
      <c r="I135" s="43">
        <v>5001716.46</v>
      </c>
      <c r="J135" s="43">
        <v>4718</v>
      </c>
      <c r="K135" s="43">
        <v>24595227.629999999</v>
      </c>
      <c r="L135" s="43">
        <f t="shared" si="64"/>
        <v>5277</v>
      </c>
      <c r="M135" s="43">
        <f t="shared" si="64"/>
        <v>33639487.82</v>
      </c>
      <c r="N135" s="43">
        <v>1839</v>
      </c>
      <c r="O135" s="43">
        <v>25659198.530000001</v>
      </c>
      <c r="P135" s="43">
        <v>50</v>
      </c>
      <c r="Q135" s="43">
        <v>2699372.5</v>
      </c>
      <c r="R135" s="43">
        <f t="shared" si="65"/>
        <v>1889</v>
      </c>
      <c r="S135" s="43">
        <f t="shared" si="66"/>
        <v>28358571.030000001</v>
      </c>
      <c r="T135" s="43">
        <f t="shared" si="67"/>
        <v>7166</v>
      </c>
      <c r="U135" s="43">
        <f t="shared" si="67"/>
        <v>61998058.850000001</v>
      </c>
      <c r="V135" s="16"/>
    </row>
    <row r="136" spans="1:22" s="9" customFormat="1" x14ac:dyDescent="0.2">
      <c r="A136" s="33">
        <v>129</v>
      </c>
      <c r="B136" s="54" t="s">
        <v>269</v>
      </c>
      <c r="C136" s="1" t="s">
        <v>270</v>
      </c>
      <c r="D136" s="44">
        <v>2</v>
      </c>
      <c r="E136" s="44">
        <v>132300</v>
      </c>
      <c r="F136" s="44"/>
      <c r="G136" s="44"/>
      <c r="H136" s="44">
        <v>2807</v>
      </c>
      <c r="I136" s="44">
        <v>3180083.76</v>
      </c>
      <c r="J136" s="44">
        <v>14161</v>
      </c>
      <c r="K136" s="44">
        <v>30493567.57</v>
      </c>
      <c r="L136" s="42">
        <f t="shared" si="64"/>
        <v>16970</v>
      </c>
      <c r="M136" s="42">
        <f t="shared" si="64"/>
        <v>33805951.329999998</v>
      </c>
      <c r="N136" s="44">
        <v>618</v>
      </c>
      <c r="O136" s="44">
        <v>27335903.539999999</v>
      </c>
      <c r="P136" s="44"/>
      <c r="Q136" s="44"/>
      <c r="R136" s="42">
        <f t="shared" si="65"/>
        <v>618</v>
      </c>
      <c r="S136" s="42">
        <f t="shared" si="66"/>
        <v>27335903.539999999</v>
      </c>
      <c r="T136" s="42">
        <f t="shared" si="67"/>
        <v>17588</v>
      </c>
      <c r="U136" s="42">
        <f t="shared" si="67"/>
        <v>61141854.869999997</v>
      </c>
      <c r="V136" s="16"/>
    </row>
    <row r="137" spans="1:22" s="9" customFormat="1" x14ac:dyDescent="0.2">
      <c r="A137" s="30">
        <v>130</v>
      </c>
      <c r="B137" s="53" t="s">
        <v>251</v>
      </c>
      <c r="C137" s="32" t="s">
        <v>252</v>
      </c>
      <c r="D137" s="43">
        <v>156</v>
      </c>
      <c r="E137" s="43">
        <v>2116870.2400000002</v>
      </c>
      <c r="F137" s="43">
        <v>287</v>
      </c>
      <c r="G137" s="43">
        <v>8237397.1699999999</v>
      </c>
      <c r="H137" s="43">
        <v>117</v>
      </c>
      <c r="I137" s="43">
        <v>11122169.939999999</v>
      </c>
      <c r="J137" s="43">
        <v>285</v>
      </c>
      <c r="K137" s="43">
        <v>1352095.57</v>
      </c>
      <c r="L137" s="43">
        <f t="shared" si="64"/>
        <v>845</v>
      </c>
      <c r="M137" s="43">
        <f t="shared" si="64"/>
        <v>22828532.920000002</v>
      </c>
      <c r="N137" s="43">
        <v>599</v>
      </c>
      <c r="O137" s="43">
        <v>16645307.48</v>
      </c>
      <c r="P137" s="43">
        <v>321</v>
      </c>
      <c r="Q137" s="43">
        <v>19610792.82</v>
      </c>
      <c r="R137" s="43">
        <f t="shared" si="65"/>
        <v>920</v>
      </c>
      <c r="S137" s="43">
        <f t="shared" si="66"/>
        <v>36256100.299999997</v>
      </c>
      <c r="T137" s="43">
        <f t="shared" si="67"/>
        <v>1765</v>
      </c>
      <c r="U137" s="43">
        <f t="shared" si="67"/>
        <v>59084633.219999999</v>
      </c>
      <c r="V137" s="16"/>
    </row>
    <row r="138" spans="1:22" s="9" customFormat="1" x14ac:dyDescent="0.2">
      <c r="A138" s="33">
        <v>131</v>
      </c>
      <c r="B138" s="54" t="s">
        <v>267</v>
      </c>
      <c r="C138" s="1" t="s">
        <v>268</v>
      </c>
      <c r="D138" s="44">
        <v>24</v>
      </c>
      <c r="E138" s="44">
        <v>207982.87</v>
      </c>
      <c r="F138" s="44">
        <v>342</v>
      </c>
      <c r="G138" s="44">
        <v>8581540.4199999999</v>
      </c>
      <c r="H138" s="44">
        <v>292</v>
      </c>
      <c r="I138" s="44">
        <v>9644184.6799999997</v>
      </c>
      <c r="J138" s="44">
        <v>860</v>
      </c>
      <c r="K138" s="44">
        <v>11880454.42</v>
      </c>
      <c r="L138" s="42">
        <f t="shared" si="64"/>
        <v>1518</v>
      </c>
      <c r="M138" s="42">
        <f t="shared" si="64"/>
        <v>30314162.390000004</v>
      </c>
      <c r="N138" s="44">
        <v>888</v>
      </c>
      <c r="O138" s="44">
        <v>18818266.309999999</v>
      </c>
      <c r="P138" s="44">
        <v>208</v>
      </c>
      <c r="Q138" s="44">
        <v>8214913.8700000001</v>
      </c>
      <c r="R138" s="42">
        <f t="shared" si="65"/>
        <v>1096</v>
      </c>
      <c r="S138" s="42">
        <f t="shared" si="66"/>
        <v>27033180.18</v>
      </c>
      <c r="T138" s="42">
        <f t="shared" si="67"/>
        <v>2614</v>
      </c>
      <c r="U138" s="42">
        <f t="shared" si="67"/>
        <v>57347342.570000008</v>
      </c>
      <c r="V138" s="16"/>
    </row>
    <row r="139" spans="1:22" s="9" customFormat="1" x14ac:dyDescent="0.2">
      <c r="A139" s="30">
        <v>132</v>
      </c>
      <c r="B139" s="53" t="s">
        <v>275</v>
      </c>
      <c r="C139" s="32" t="s">
        <v>276</v>
      </c>
      <c r="D139" s="43"/>
      <c r="E139" s="43"/>
      <c r="F139" s="43"/>
      <c r="G139" s="43"/>
      <c r="H139" s="43">
        <v>1107</v>
      </c>
      <c r="I139" s="43">
        <v>3051526.28</v>
      </c>
      <c r="J139" s="43">
        <v>2905</v>
      </c>
      <c r="K139" s="43">
        <v>26558473.98</v>
      </c>
      <c r="L139" s="43">
        <f t="shared" si="64"/>
        <v>4012</v>
      </c>
      <c r="M139" s="43">
        <f t="shared" si="64"/>
        <v>29610000.260000002</v>
      </c>
      <c r="N139" s="43">
        <v>2329</v>
      </c>
      <c r="O139" s="43">
        <v>23338584.02</v>
      </c>
      <c r="P139" s="43">
        <v>1</v>
      </c>
      <c r="Q139" s="43">
        <v>9396.14</v>
      </c>
      <c r="R139" s="43">
        <f t="shared" si="65"/>
        <v>2330</v>
      </c>
      <c r="S139" s="43">
        <f t="shared" si="66"/>
        <v>23347980.16</v>
      </c>
      <c r="T139" s="43">
        <f t="shared" si="67"/>
        <v>6342</v>
      </c>
      <c r="U139" s="43">
        <f t="shared" si="67"/>
        <v>52957980.420000002</v>
      </c>
      <c r="V139" s="16"/>
    </row>
    <row r="140" spans="1:22" s="9" customFormat="1" x14ac:dyDescent="0.2">
      <c r="A140" s="33">
        <v>133</v>
      </c>
      <c r="B140" s="54" t="s">
        <v>277</v>
      </c>
      <c r="C140" s="1" t="s">
        <v>278</v>
      </c>
      <c r="D140" s="44">
        <v>5</v>
      </c>
      <c r="E140" s="44">
        <v>50256.66</v>
      </c>
      <c r="F140" s="44">
        <v>32</v>
      </c>
      <c r="G140" s="44">
        <v>167848.7</v>
      </c>
      <c r="H140" s="44">
        <v>1822</v>
      </c>
      <c r="I140" s="44">
        <v>12823063.939999999</v>
      </c>
      <c r="J140" s="44">
        <v>3296</v>
      </c>
      <c r="K140" s="44">
        <v>23979635.449999999</v>
      </c>
      <c r="L140" s="42">
        <f t="shared" ref="L140:L147" si="68">J140+H140+F140+D140</f>
        <v>5155</v>
      </c>
      <c r="M140" s="42">
        <f t="shared" ref="M140:M147" si="69">K140+I140+G140+E140</f>
        <v>37020804.75</v>
      </c>
      <c r="N140" s="44">
        <v>1513</v>
      </c>
      <c r="O140" s="44">
        <v>12244306.300000001</v>
      </c>
      <c r="P140" s="44">
        <v>57</v>
      </c>
      <c r="Q140" s="44">
        <v>999945.79</v>
      </c>
      <c r="R140" s="42">
        <f t="shared" si="65"/>
        <v>1570</v>
      </c>
      <c r="S140" s="42">
        <f t="shared" si="66"/>
        <v>13244252.09</v>
      </c>
      <c r="T140" s="42">
        <f t="shared" ref="T140:T147" si="70">R140+L140</f>
        <v>6725</v>
      </c>
      <c r="U140" s="42">
        <f t="shared" ref="U140:U147" si="71">S140+M140</f>
        <v>50265056.840000004</v>
      </c>
      <c r="V140" s="16"/>
    </row>
    <row r="141" spans="1:22" s="9" customFormat="1" x14ac:dyDescent="0.2">
      <c r="A141" s="30">
        <v>134</v>
      </c>
      <c r="B141" s="53" t="s">
        <v>307</v>
      </c>
      <c r="C141" s="32" t="s">
        <v>308</v>
      </c>
      <c r="D141" s="43"/>
      <c r="E141" s="43"/>
      <c r="F141" s="43">
        <v>3</v>
      </c>
      <c r="G141" s="43">
        <v>249011.03</v>
      </c>
      <c r="H141" s="43">
        <v>6318</v>
      </c>
      <c r="I141" s="43">
        <v>3205337.39</v>
      </c>
      <c r="J141" s="43">
        <v>6582</v>
      </c>
      <c r="K141" s="43">
        <v>7915353.8600000003</v>
      </c>
      <c r="L141" s="43">
        <f t="shared" si="68"/>
        <v>12903</v>
      </c>
      <c r="M141" s="43">
        <f t="shared" si="69"/>
        <v>11369702.279999999</v>
      </c>
      <c r="N141" s="43">
        <v>642</v>
      </c>
      <c r="O141" s="43">
        <v>20580736.289999999</v>
      </c>
      <c r="P141" s="43">
        <v>336</v>
      </c>
      <c r="Q141" s="43">
        <v>15734730.300000001</v>
      </c>
      <c r="R141" s="43">
        <f t="shared" si="65"/>
        <v>978</v>
      </c>
      <c r="S141" s="43">
        <f t="shared" si="66"/>
        <v>36315466.590000004</v>
      </c>
      <c r="T141" s="43">
        <f t="shared" si="70"/>
        <v>13881</v>
      </c>
      <c r="U141" s="43">
        <f t="shared" si="71"/>
        <v>47685168.870000005</v>
      </c>
      <c r="V141" s="16"/>
    </row>
    <row r="142" spans="1:22" s="9" customFormat="1" x14ac:dyDescent="0.2">
      <c r="A142" s="33">
        <v>135</v>
      </c>
      <c r="B142" s="54" t="s">
        <v>293</v>
      </c>
      <c r="C142" s="1" t="s">
        <v>294</v>
      </c>
      <c r="D142" s="44"/>
      <c r="E142" s="44"/>
      <c r="F142" s="44"/>
      <c r="G142" s="44"/>
      <c r="H142" s="44">
        <v>322</v>
      </c>
      <c r="I142" s="44">
        <v>880058.45</v>
      </c>
      <c r="J142" s="44">
        <v>2957</v>
      </c>
      <c r="K142" s="44">
        <v>22705504.02</v>
      </c>
      <c r="L142" s="42">
        <f t="shared" si="68"/>
        <v>3279</v>
      </c>
      <c r="M142" s="42">
        <f t="shared" si="69"/>
        <v>23585562.469999999</v>
      </c>
      <c r="N142" s="44">
        <v>3813</v>
      </c>
      <c r="O142" s="44">
        <v>21904504.920000002</v>
      </c>
      <c r="P142" s="44">
        <v>35</v>
      </c>
      <c r="Q142" s="44">
        <v>331937.19</v>
      </c>
      <c r="R142" s="42">
        <f t="shared" si="65"/>
        <v>3848</v>
      </c>
      <c r="S142" s="42">
        <f t="shared" si="66"/>
        <v>22236442.110000003</v>
      </c>
      <c r="T142" s="42">
        <f t="shared" si="70"/>
        <v>7127</v>
      </c>
      <c r="U142" s="42">
        <f t="shared" si="71"/>
        <v>45822004.579999998</v>
      </c>
      <c r="V142" s="16"/>
    </row>
    <row r="143" spans="1:22" s="9" customFormat="1" x14ac:dyDescent="0.2">
      <c r="A143" s="30">
        <v>136</v>
      </c>
      <c r="B143" s="53" t="s">
        <v>283</v>
      </c>
      <c r="C143" s="32" t="s">
        <v>284</v>
      </c>
      <c r="D143" s="43"/>
      <c r="E143" s="43"/>
      <c r="F143" s="43"/>
      <c r="G143" s="43"/>
      <c r="H143" s="43">
        <v>1236</v>
      </c>
      <c r="I143" s="43">
        <v>3822300.03</v>
      </c>
      <c r="J143" s="43">
        <v>3543</v>
      </c>
      <c r="K143" s="43">
        <v>22941891.649999999</v>
      </c>
      <c r="L143" s="43">
        <f t="shared" si="68"/>
        <v>4779</v>
      </c>
      <c r="M143" s="43">
        <f t="shared" si="69"/>
        <v>26764191.68</v>
      </c>
      <c r="N143" s="43">
        <v>1241</v>
      </c>
      <c r="O143" s="43">
        <v>18947523.739999998</v>
      </c>
      <c r="P143" s="43">
        <v>1</v>
      </c>
      <c r="Q143" s="43">
        <v>12.55</v>
      </c>
      <c r="R143" s="43">
        <f t="shared" si="65"/>
        <v>1242</v>
      </c>
      <c r="S143" s="43">
        <f t="shared" si="66"/>
        <v>18947536.289999999</v>
      </c>
      <c r="T143" s="43">
        <f t="shared" si="70"/>
        <v>6021</v>
      </c>
      <c r="U143" s="43">
        <f t="shared" si="71"/>
        <v>45711727.969999999</v>
      </c>
      <c r="V143" s="16"/>
    </row>
    <row r="144" spans="1:22" s="9" customFormat="1" x14ac:dyDescent="0.2">
      <c r="A144" s="33">
        <v>137</v>
      </c>
      <c r="B144" s="54" t="s">
        <v>297</v>
      </c>
      <c r="C144" s="1" t="s">
        <v>298</v>
      </c>
      <c r="D144" s="44">
        <v>18</v>
      </c>
      <c r="E144" s="44">
        <v>3251005.13</v>
      </c>
      <c r="F144" s="44">
        <v>31</v>
      </c>
      <c r="G144" s="44">
        <v>14257901.689999999</v>
      </c>
      <c r="H144" s="44">
        <v>23</v>
      </c>
      <c r="I144" s="44">
        <v>3303275.08</v>
      </c>
      <c r="J144" s="44">
        <v>41</v>
      </c>
      <c r="K144" s="44">
        <v>367859.68</v>
      </c>
      <c r="L144" s="42">
        <f t="shared" si="68"/>
        <v>113</v>
      </c>
      <c r="M144" s="42">
        <f t="shared" si="69"/>
        <v>21180041.579999998</v>
      </c>
      <c r="N144" s="44">
        <v>16</v>
      </c>
      <c r="O144" s="44">
        <v>8025932.9699999997</v>
      </c>
      <c r="P144" s="44">
        <v>16</v>
      </c>
      <c r="Q144" s="44">
        <v>14515164.630000001</v>
      </c>
      <c r="R144" s="42">
        <f t="shared" si="65"/>
        <v>32</v>
      </c>
      <c r="S144" s="42">
        <f t="shared" si="66"/>
        <v>22541097.600000001</v>
      </c>
      <c r="T144" s="42">
        <f t="shared" si="70"/>
        <v>145</v>
      </c>
      <c r="U144" s="42">
        <f t="shared" si="71"/>
        <v>43721139.18</v>
      </c>
      <c r="V144" s="16"/>
    </row>
    <row r="145" spans="1:22" s="9" customFormat="1" x14ac:dyDescent="0.2">
      <c r="A145" s="30">
        <v>138</v>
      </c>
      <c r="B145" s="53" t="s">
        <v>285</v>
      </c>
      <c r="C145" s="32" t="s">
        <v>286</v>
      </c>
      <c r="D145" s="43"/>
      <c r="E145" s="43"/>
      <c r="F145" s="43"/>
      <c r="G145" s="43"/>
      <c r="H145" s="43">
        <v>1350</v>
      </c>
      <c r="I145" s="43">
        <v>4694477.97</v>
      </c>
      <c r="J145" s="43">
        <v>3180</v>
      </c>
      <c r="K145" s="43">
        <v>21511156.859999999</v>
      </c>
      <c r="L145" s="43">
        <f t="shared" si="68"/>
        <v>4530</v>
      </c>
      <c r="M145" s="43">
        <f t="shared" si="69"/>
        <v>26205634.829999998</v>
      </c>
      <c r="N145" s="43">
        <v>1677</v>
      </c>
      <c r="O145" s="43">
        <v>16821526.649999999</v>
      </c>
      <c r="P145" s="43">
        <v>1</v>
      </c>
      <c r="Q145" s="43">
        <v>95000</v>
      </c>
      <c r="R145" s="43">
        <f t="shared" si="65"/>
        <v>1678</v>
      </c>
      <c r="S145" s="43">
        <f t="shared" si="66"/>
        <v>16916526.649999999</v>
      </c>
      <c r="T145" s="43">
        <f t="shared" si="70"/>
        <v>6208</v>
      </c>
      <c r="U145" s="43">
        <f t="shared" si="71"/>
        <v>43122161.479999997</v>
      </c>
      <c r="V145" s="16"/>
    </row>
    <row r="146" spans="1:22" s="9" customFormat="1" x14ac:dyDescent="0.2">
      <c r="A146" s="33">
        <v>139</v>
      </c>
      <c r="B146" s="54" t="s">
        <v>289</v>
      </c>
      <c r="C146" s="1" t="s">
        <v>290</v>
      </c>
      <c r="D146" s="44"/>
      <c r="E146" s="44"/>
      <c r="F146" s="44">
        <v>22</v>
      </c>
      <c r="G146" s="44">
        <v>175357.29</v>
      </c>
      <c r="H146" s="44">
        <v>3250</v>
      </c>
      <c r="I146" s="44">
        <v>1714422.02</v>
      </c>
      <c r="J146" s="44">
        <v>18393</v>
      </c>
      <c r="K146" s="44">
        <v>19401419.07</v>
      </c>
      <c r="L146" s="44">
        <f t="shared" si="68"/>
        <v>21665</v>
      </c>
      <c r="M146" s="44">
        <f t="shared" si="69"/>
        <v>21291198.379999999</v>
      </c>
      <c r="N146" s="44">
        <v>1053</v>
      </c>
      <c r="O146" s="44">
        <v>18392689.670000002</v>
      </c>
      <c r="P146" s="44">
        <v>28</v>
      </c>
      <c r="Q146" s="44">
        <v>502300.88</v>
      </c>
      <c r="R146" s="42">
        <f t="shared" si="65"/>
        <v>1081</v>
      </c>
      <c r="S146" s="42">
        <f t="shared" si="66"/>
        <v>18894990.550000001</v>
      </c>
      <c r="T146" s="44">
        <f t="shared" si="70"/>
        <v>22746</v>
      </c>
      <c r="U146" s="44">
        <f t="shared" si="71"/>
        <v>40186188.93</v>
      </c>
      <c r="V146" s="16"/>
    </row>
    <row r="147" spans="1:22" s="9" customFormat="1" x14ac:dyDescent="0.2">
      <c r="A147" s="30">
        <v>140</v>
      </c>
      <c r="B147" s="53" t="s">
        <v>291</v>
      </c>
      <c r="C147" s="32" t="s">
        <v>292</v>
      </c>
      <c r="D147" s="43"/>
      <c r="E147" s="43"/>
      <c r="F147" s="43">
        <v>108</v>
      </c>
      <c r="G147" s="43">
        <v>1601413.71</v>
      </c>
      <c r="H147" s="43">
        <v>760</v>
      </c>
      <c r="I147" s="43">
        <v>998686.83</v>
      </c>
      <c r="J147" s="43">
        <v>9013</v>
      </c>
      <c r="K147" s="43">
        <v>18372385.190000001</v>
      </c>
      <c r="L147" s="43">
        <f t="shared" si="68"/>
        <v>9881</v>
      </c>
      <c r="M147" s="43">
        <f t="shared" si="69"/>
        <v>20972485.73</v>
      </c>
      <c r="N147" s="43">
        <v>3272</v>
      </c>
      <c r="O147" s="43">
        <v>18918767.699999999</v>
      </c>
      <c r="P147" s="43">
        <v>5</v>
      </c>
      <c r="Q147" s="43">
        <v>107635.74</v>
      </c>
      <c r="R147" s="43">
        <f t="shared" si="65"/>
        <v>3277</v>
      </c>
      <c r="S147" s="43">
        <f t="shared" si="66"/>
        <v>19026403.439999998</v>
      </c>
      <c r="T147" s="43">
        <f t="shared" si="70"/>
        <v>13158</v>
      </c>
      <c r="U147" s="43">
        <f t="shared" si="71"/>
        <v>39998889.170000002</v>
      </c>
      <c r="V147" s="16"/>
    </row>
    <row r="148" spans="1:22" s="9" customFormat="1" x14ac:dyDescent="0.2">
      <c r="A148" s="33">
        <v>141</v>
      </c>
      <c r="B148" s="54" t="s">
        <v>319</v>
      </c>
      <c r="C148" s="1" t="s">
        <v>320</v>
      </c>
      <c r="D148" s="44">
        <v>113</v>
      </c>
      <c r="E148" s="44">
        <v>2390541.63</v>
      </c>
      <c r="F148" s="44">
        <v>164</v>
      </c>
      <c r="G148" s="44">
        <v>2756610.55</v>
      </c>
      <c r="H148" s="44">
        <v>38</v>
      </c>
      <c r="I148" s="44">
        <v>725348.87</v>
      </c>
      <c r="J148" s="44">
        <v>498</v>
      </c>
      <c r="K148" s="44">
        <v>11877637.1</v>
      </c>
      <c r="L148" s="42">
        <f t="shared" ref="L148:M152" si="72">J148+H148+F148+D148</f>
        <v>813</v>
      </c>
      <c r="M148" s="42">
        <f t="shared" si="72"/>
        <v>17750138.149999999</v>
      </c>
      <c r="N148" s="44">
        <v>344</v>
      </c>
      <c r="O148" s="44">
        <v>14606935.369999999</v>
      </c>
      <c r="P148" s="44">
        <v>141</v>
      </c>
      <c r="Q148" s="44">
        <v>3120291.68</v>
      </c>
      <c r="R148" s="42">
        <f t="shared" si="65"/>
        <v>485</v>
      </c>
      <c r="S148" s="42">
        <f t="shared" si="66"/>
        <v>17727227.050000001</v>
      </c>
      <c r="T148" s="42">
        <f t="shared" ref="T148:U152" si="73">R148+L148</f>
        <v>1298</v>
      </c>
      <c r="U148" s="42">
        <f t="shared" si="73"/>
        <v>35477365.200000003</v>
      </c>
      <c r="V148" s="16"/>
    </row>
    <row r="149" spans="1:22" s="9" customFormat="1" x14ac:dyDescent="0.2">
      <c r="A149" s="30">
        <v>142</v>
      </c>
      <c r="B149" s="31" t="s">
        <v>287</v>
      </c>
      <c r="C149" s="32" t="s">
        <v>288</v>
      </c>
      <c r="D149" s="43"/>
      <c r="E149" s="43"/>
      <c r="F149" s="43"/>
      <c r="G149" s="43"/>
      <c r="H149" s="43">
        <v>8</v>
      </c>
      <c r="I149" s="43">
        <v>2330345.9700000002</v>
      </c>
      <c r="J149" s="43">
        <v>56</v>
      </c>
      <c r="K149" s="43">
        <v>19389568.57</v>
      </c>
      <c r="L149" s="43">
        <f t="shared" si="72"/>
        <v>64</v>
      </c>
      <c r="M149" s="43">
        <f t="shared" si="72"/>
        <v>21719914.539999999</v>
      </c>
      <c r="N149" s="43">
        <v>1</v>
      </c>
      <c r="O149" s="43">
        <v>12551128.539999999</v>
      </c>
      <c r="P149" s="43">
        <v>1</v>
      </c>
      <c r="Q149" s="43">
        <v>882352.94</v>
      </c>
      <c r="R149" s="43">
        <f t="shared" si="65"/>
        <v>2</v>
      </c>
      <c r="S149" s="43">
        <f t="shared" si="66"/>
        <v>13433481.479999999</v>
      </c>
      <c r="T149" s="43">
        <f t="shared" si="73"/>
        <v>66</v>
      </c>
      <c r="U149" s="43">
        <f t="shared" si="73"/>
        <v>35153396.019999996</v>
      </c>
      <c r="V149" s="16"/>
    </row>
    <row r="150" spans="1:22" s="9" customFormat="1" x14ac:dyDescent="0.2">
      <c r="A150" s="33">
        <v>143</v>
      </c>
      <c r="B150" s="54" t="s">
        <v>295</v>
      </c>
      <c r="C150" s="1" t="s">
        <v>296</v>
      </c>
      <c r="D150" s="44"/>
      <c r="E150" s="44"/>
      <c r="F150" s="44"/>
      <c r="G150" s="44"/>
      <c r="H150" s="44">
        <v>2473</v>
      </c>
      <c r="I150" s="44">
        <v>14829019.779999999</v>
      </c>
      <c r="J150" s="44">
        <v>2636</v>
      </c>
      <c r="K150" s="44">
        <v>15879784.609999999</v>
      </c>
      <c r="L150" s="42">
        <f t="shared" si="72"/>
        <v>5109</v>
      </c>
      <c r="M150" s="42">
        <f t="shared" si="72"/>
        <v>30708804.390000001</v>
      </c>
      <c r="N150" s="44">
        <v>250</v>
      </c>
      <c r="O150" s="44">
        <v>967137.95</v>
      </c>
      <c r="P150" s="44">
        <v>19</v>
      </c>
      <c r="Q150" s="44">
        <v>209480.27</v>
      </c>
      <c r="R150" s="42">
        <f t="shared" si="65"/>
        <v>269</v>
      </c>
      <c r="S150" s="42">
        <f t="shared" si="66"/>
        <v>1176618.22</v>
      </c>
      <c r="T150" s="42">
        <f t="shared" si="73"/>
        <v>5378</v>
      </c>
      <c r="U150" s="42">
        <f t="shared" si="73"/>
        <v>31885422.609999999</v>
      </c>
      <c r="V150" s="16"/>
    </row>
    <row r="151" spans="1:22" s="9" customFormat="1" x14ac:dyDescent="0.2">
      <c r="A151" s="30">
        <v>144</v>
      </c>
      <c r="B151" s="53" t="s">
        <v>301</v>
      </c>
      <c r="C151" s="32" t="s">
        <v>302</v>
      </c>
      <c r="D151" s="43">
        <v>2</v>
      </c>
      <c r="E151" s="43">
        <v>9006</v>
      </c>
      <c r="F151" s="43">
        <v>180</v>
      </c>
      <c r="G151" s="43">
        <v>8704040.5399999991</v>
      </c>
      <c r="H151" s="43">
        <v>96</v>
      </c>
      <c r="I151" s="43">
        <v>2369914.23</v>
      </c>
      <c r="J151" s="43">
        <v>748</v>
      </c>
      <c r="K151" s="43">
        <v>4768195.3099999996</v>
      </c>
      <c r="L151" s="43">
        <f t="shared" si="72"/>
        <v>1026</v>
      </c>
      <c r="M151" s="43">
        <f t="shared" si="72"/>
        <v>15851156.079999998</v>
      </c>
      <c r="N151" s="43">
        <v>827</v>
      </c>
      <c r="O151" s="43">
        <v>13197701.68</v>
      </c>
      <c r="P151" s="43">
        <v>63</v>
      </c>
      <c r="Q151" s="43">
        <v>2136189.91</v>
      </c>
      <c r="R151" s="43">
        <f t="shared" si="65"/>
        <v>890</v>
      </c>
      <c r="S151" s="43">
        <f t="shared" si="66"/>
        <v>15333891.59</v>
      </c>
      <c r="T151" s="43">
        <f t="shared" si="73"/>
        <v>1916</v>
      </c>
      <c r="U151" s="43">
        <f t="shared" si="73"/>
        <v>31185047.669999998</v>
      </c>
      <c r="V151" s="16"/>
    </row>
    <row r="152" spans="1:22" s="9" customFormat="1" x14ac:dyDescent="0.2">
      <c r="A152" s="33">
        <v>145</v>
      </c>
      <c r="B152" s="54" t="s">
        <v>303</v>
      </c>
      <c r="C152" s="1" t="s">
        <v>304</v>
      </c>
      <c r="D152" s="44">
        <v>134</v>
      </c>
      <c r="E152" s="44">
        <v>676161.86</v>
      </c>
      <c r="F152" s="44">
        <v>75</v>
      </c>
      <c r="G152" s="44">
        <v>1132178.94</v>
      </c>
      <c r="H152" s="44">
        <v>919</v>
      </c>
      <c r="I152" s="44">
        <v>6263323.8499999996</v>
      </c>
      <c r="J152" s="44">
        <v>5231</v>
      </c>
      <c r="K152" s="44">
        <v>11725622.25</v>
      </c>
      <c r="L152" s="42">
        <f t="shared" si="72"/>
        <v>6359</v>
      </c>
      <c r="M152" s="42">
        <f t="shared" si="72"/>
        <v>19797286.900000002</v>
      </c>
      <c r="N152" s="44">
        <v>870</v>
      </c>
      <c r="O152" s="44">
        <v>8393899.4000000004</v>
      </c>
      <c r="P152" s="44">
        <v>82</v>
      </c>
      <c r="Q152" s="44">
        <v>2504184.85</v>
      </c>
      <c r="R152" s="42">
        <f t="shared" si="65"/>
        <v>952</v>
      </c>
      <c r="S152" s="42">
        <f t="shared" si="66"/>
        <v>10898084.25</v>
      </c>
      <c r="T152" s="42">
        <f t="shared" si="73"/>
        <v>7311</v>
      </c>
      <c r="U152" s="42">
        <f t="shared" si="73"/>
        <v>30695371.150000002</v>
      </c>
      <c r="V152" s="16"/>
    </row>
    <row r="153" spans="1:22" s="9" customFormat="1" x14ac:dyDescent="0.2">
      <c r="A153" s="30">
        <v>146</v>
      </c>
      <c r="B153" s="53" t="s">
        <v>305</v>
      </c>
      <c r="C153" s="32" t="s">
        <v>306</v>
      </c>
      <c r="D153" s="43"/>
      <c r="E153" s="43"/>
      <c r="F153" s="43"/>
      <c r="G153" s="43"/>
      <c r="H153" s="43">
        <v>3794</v>
      </c>
      <c r="I153" s="43">
        <v>4832195.76</v>
      </c>
      <c r="J153" s="43">
        <v>6159</v>
      </c>
      <c r="K153" s="43">
        <v>14935358.67</v>
      </c>
      <c r="L153" s="43">
        <f t="shared" ref="L153:L160" si="74">J153+H153+F153+D153</f>
        <v>9953</v>
      </c>
      <c r="M153" s="43">
        <f t="shared" ref="M153:M160" si="75">K153+I153+G153+E153</f>
        <v>19767554.43</v>
      </c>
      <c r="N153" s="43">
        <v>840</v>
      </c>
      <c r="O153" s="43">
        <v>10250847.189999999</v>
      </c>
      <c r="P153" s="43">
        <v>2</v>
      </c>
      <c r="Q153" s="43">
        <v>189045</v>
      </c>
      <c r="R153" s="43">
        <f t="shared" si="65"/>
        <v>842</v>
      </c>
      <c r="S153" s="43">
        <f t="shared" si="66"/>
        <v>10439892.189999999</v>
      </c>
      <c r="T153" s="43">
        <f t="shared" ref="T153:T160" si="76">R153+L153</f>
        <v>10795</v>
      </c>
      <c r="U153" s="43">
        <f t="shared" ref="U153:U160" si="77">S153+M153</f>
        <v>30207446.619999997</v>
      </c>
      <c r="V153" s="16"/>
    </row>
    <row r="154" spans="1:22" s="9" customFormat="1" x14ac:dyDescent="0.2">
      <c r="A154" s="33">
        <v>147</v>
      </c>
      <c r="B154" s="54" t="s">
        <v>313</v>
      </c>
      <c r="C154" s="1" t="s">
        <v>314</v>
      </c>
      <c r="D154" s="44">
        <v>21</v>
      </c>
      <c r="E154" s="44">
        <v>1539859.6</v>
      </c>
      <c r="F154" s="44">
        <v>201</v>
      </c>
      <c r="G154" s="44">
        <v>6049884.6399999997</v>
      </c>
      <c r="H154" s="44">
        <v>393</v>
      </c>
      <c r="I154" s="44">
        <v>5239275.03</v>
      </c>
      <c r="J154" s="44">
        <v>901</v>
      </c>
      <c r="K154" s="44">
        <v>4034673.47</v>
      </c>
      <c r="L154" s="44">
        <f t="shared" si="74"/>
        <v>1516</v>
      </c>
      <c r="M154" s="44">
        <f t="shared" si="75"/>
        <v>16863692.740000002</v>
      </c>
      <c r="N154" s="44">
        <v>558</v>
      </c>
      <c r="O154" s="44">
        <v>7672611.21</v>
      </c>
      <c r="P154" s="44">
        <v>160</v>
      </c>
      <c r="Q154" s="44">
        <v>4355770.93</v>
      </c>
      <c r="R154" s="42">
        <f t="shared" si="65"/>
        <v>718</v>
      </c>
      <c r="S154" s="42">
        <f t="shared" si="66"/>
        <v>12028382.140000001</v>
      </c>
      <c r="T154" s="44">
        <f t="shared" si="76"/>
        <v>2234</v>
      </c>
      <c r="U154" s="44">
        <f t="shared" si="77"/>
        <v>28892074.880000003</v>
      </c>
      <c r="V154" s="16"/>
    </row>
    <row r="155" spans="1:22" s="9" customFormat="1" x14ac:dyDescent="0.2">
      <c r="A155" s="30">
        <v>148</v>
      </c>
      <c r="B155" s="53" t="s">
        <v>309</v>
      </c>
      <c r="C155" s="32" t="s">
        <v>310</v>
      </c>
      <c r="D155" s="43"/>
      <c r="E155" s="43"/>
      <c r="F155" s="43"/>
      <c r="G155" s="43"/>
      <c r="H155" s="43">
        <v>151</v>
      </c>
      <c r="I155" s="43">
        <v>166860.87</v>
      </c>
      <c r="J155" s="43">
        <v>2212</v>
      </c>
      <c r="K155" s="43">
        <v>13834543.640000001</v>
      </c>
      <c r="L155" s="43">
        <f t="shared" si="74"/>
        <v>2363</v>
      </c>
      <c r="M155" s="43">
        <f t="shared" si="75"/>
        <v>14001404.51</v>
      </c>
      <c r="N155" s="43">
        <v>2350</v>
      </c>
      <c r="O155" s="43">
        <v>13715564.140000001</v>
      </c>
      <c r="P155" s="43">
        <v>67</v>
      </c>
      <c r="Q155" s="43">
        <v>145702.74</v>
      </c>
      <c r="R155" s="43">
        <f t="shared" si="65"/>
        <v>2417</v>
      </c>
      <c r="S155" s="43">
        <f t="shared" si="66"/>
        <v>13861266.880000001</v>
      </c>
      <c r="T155" s="43">
        <f t="shared" si="76"/>
        <v>4780</v>
      </c>
      <c r="U155" s="43">
        <f t="shared" si="77"/>
        <v>27862671.390000001</v>
      </c>
      <c r="V155" s="16"/>
    </row>
    <row r="156" spans="1:22" s="9" customFormat="1" x14ac:dyDescent="0.2">
      <c r="A156" s="33">
        <v>149</v>
      </c>
      <c r="B156" s="54" t="s">
        <v>335</v>
      </c>
      <c r="C156" s="1" t="s">
        <v>336</v>
      </c>
      <c r="D156" s="44">
        <v>4</v>
      </c>
      <c r="E156" s="44">
        <v>91869</v>
      </c>
      <c r="F156" s="44">
        <v>100</v>
      </c>
      <c r="G156" s="44">
        <v>849486</v>
      </c>
      <c r="H156" s="44">
        <v>597</v>
      </c>
      <c r="I156" s="44">
        <v>359953.2</v>
      </c>
      <c r="J156" s="44">
        <v>7256</v>
      </c>
      <c r="K156" s="44">
        <v>12028386.460000001</v>
      </c>
      <c r="L156" s="44">
        <f t="shared" si="74"/>
        <v>7957</v>
      </c>
      <c r="M156" s="44">
        <f t="shared" si="75"/>
        <v>13329694.66</v>
      </c>
      <c r="N156" s="44">
        <v>4003</v>
      </c>
      <c r="O156" s="44">
        <v>12459249.689999999</v>
      </c>
      <c r="P156" s="44">
        <v>19</v>
      </c>
      <c r="Q156" s="44">
        <v>180272.74</v>
      </c>
      <c r="R156" s="42">
        <f t="shared" si="65"/>
        <v>4022</v>
      </c>
      <c r="S156" s="42">
        <f t="shared" si="66"/>
        <v>12639522.43</v>
      </c>
      <c r="T156" s="44">
        <f t="shared" si="76"/>
        <v>11979</v>
      </c>
      <c r="U156" s="44">
        <f t="shared" si="77"/>
        <v>25969217.09</v>
      </c>
      <c r="V156" s="16"/>
    </row>
    <row r="157" spans="1:22" s="9" customFormat="1" x14ac:dyDescent="0.2">
      <c r="A157" s="30">
        <v>150</v>
      </c>
      <c r="B157" s="53" t="s">
        <v>315</v>
      </c>
      <c r="C157" s="32" t="s">
        <v>316</v>
      </c>
      <c r="D157" s="43"/>
      <c r="E157" s="43"/>
      <c r="F157" s="43">
        <v>5</v>
      </c>
      <c r="G157" s="43">
        <v>53822.5</v>
      </c>
      <c r="H157" s="43">
        <v>570</v>
      </c>
      <c r="I157" s="43">
        <v>2186603.75</v>
      </c>
      <c r="J157" s="43">
        <v>1682</v>
      </c>
      <c r="K157" s="43">
        <v>11900802.949999999</v>
      </c>
      <c r="L157" s="43">
        <f t="shared" si="74"/>
        <v>2257</v>
      </c>
      <c r="M157" s="43">
        <f t="shared" si="75"/>
        <v>14141229.199999999</v>
      </c>
      <c r="N157" s="43">
        <v>1013</v>
      </c>
      <c r="O157" s="43">
        <v>10029734.279999999</v>
      </c>
      <c r="P157" s="43">
        <v>25</v>
      </c>
      <c r="Q157" s="43">
        <v>464668.75</v>
      </c>
      <c r="R157" s="43">
        <f t="shared" si="65"/>
        <v>1038</v>
      </c>
      <c r="S157" s="43">
        <f t="shared" si="66"/>
        <v>10494403.029999999</v>
      </c>
      <c r="T157" s="43">
        <f t="shared" si="76"/>
        <v>3295</v>
      </c>
      <c r="U157" s="43">
        <f t="shared" si="77"/>
        <v>24635632.229999997</v>
      </c>
      <c r="V157" s="16"/>
    </row>
    <row r="158" spans="1:22" s="9" customFormat="1" x14ac:dyDescent="0.2">
      <c r="A158" s="33">
        <v>151</v>
      </c>
      <c r="B158" s="54" t="s">
        <v>271</v>
      </c>
      <c r="C158" s="1" t="s">
        <v>272</v>
      </c>
      <c r="D158" s="44">
        <v>1</v>
      </c>
      <c r="E158" s="44">
        <v>79000</v>
      </c>
      <c r="F158" s="44">
        <v>56</v>
      </c>
      <c r="G158" s="44">
        <v>1375905.79</v>
      </c>
      <c r="H158" s="44">
        <v>249</v>
      </c>
      <c r="I158" s="44">
        <v>485644.01</v>
      </c>
      <c r="J158" s="44">
        <v>604</v>
      </c>
      <c r="K158" s="44">
        <v>7424336.8799999999</v>
      </c>
      <c r="L158" s="44">
        <f t="shared" si="74"/>
        <v>910</v>
      </c>
      <c r="M158" s="44">
        <f t="shared" si="75"/>
        <v>9364886.6799999997</v>
      </c>
      <c r="N158" s="44">
        <v>437</v>
      </c>
      <c r="O158" s="44">
        <v>8755145.2100000009</v>
      </c>
      <c r="P158" s="44">
        <v>37</v>
      </c>
      <c r="Q158" s="44">
        <v>724997.87</v>
      </c>
      <c r="R158" s="42">
        <f t="shared" si="65"/>
        <v>474</v>
      </c>
      <c r="S158" s="42">
        <f t="shared" si="66"/>
        <v>9480143.0800000001</v>
      </c>
      <c r="T158" s="44">
        <f t="shared" si="76"/>
        <v>1384</v>
      </c>
      <c r="U158" s="44">
        <f t="shared" si="77"/>
        <v>18845029.759999998</v>
      </c>
      <c r="V158" s="16"/>
    </row>
    <row r="159" spans="1:22" s="9" customFormat="1" x14ac:dyDescent="0.2">
      <c r="A159" s="30">
        <v>152</v>
      </c>
      <c r="B159" s="53" t="s">
        <v>317</v>
      </c>
      <c r="C159" s="32" t="s">
        <v>318</v>
      </c>
      <c r="D159" s="43"/>
      <c r="E159" s="43"/>
      <c r="F159" s="43">
        <v>17</v>
      </c>
      <c r="G159" s="43">
        <v>135443.03</v>
      </c>
      <c r="H159" s="43">
        <v>301</v>
      </c>
      <c r="I159" s="43">
        <v>237383.32</v>
      </c>
      <c r="J159" s="43">
        <v>5738</v>
      </c>
      <c r="K159" s="43">
        <v>8746493.5800000001</v>
      </c>
      <c r="L159" s="43">
        <f t="shared" si="74"/>
        <v>6056</v>
      </c>
      <c r="M159" s="43">
        <f t="shared" si="75"/>
        <v>9119319.9299999997</v>
      </c>
      <c r="N159" s="43">
        <v>1114</v>
      </c>
      <c r="O159" s="43">
        <v>8727481.7400000002</v>
      </c>
      <c r="P159" s="43">
        <v>14</v>
      </c>
      <c r="Q159" s="43">
        <v>42137.45</v>
      </c>
      <c r="R159" s="43">
        <f t="shared" si="65"/>
        <v>1128</v>
      </c>
      <c r="S159" s="43">
        <f t="shared" si="66"/>
        <v>8769619.1899999995</v>
      </c>
      <c r="T159" s="43">
        <f t="shared" si="76"/>
        <v>7184</v>
      </c>
      <c r="U159" s="43">
        <f t="shared" si="77"/>
        <v>17888939.119999997</v>
      </c>
      <c r="V159" s="16"/>
    </row>
    <row r="160" spans="1:22" s="9" customFormat="1" x14ac:dyDescent="0.2">
      <c r="A160" s="33">
        <v>153</v>
      </c>
      <c r="B160" s="54" t="s">
        <v>321</v>
      </c>
      <c r="C160" s="1" t="s">
        <v>322</v>
      </c>
      <c r="D160" s="44"/>
      <c r="E160" s="44"/>
      <c r="F160" s="44">
        <v>35</v>
      </c>
      <c r="G160" s="44">
        <v>46241.41</v>
      </c>
      <c r="H160" s="44">
        <v>810</v>
      </c>
      <c r="I160" s="44">
        <v>1892849.12</v>
      </c>
      <c r="J160" s="44">
        <v>1772</v>
      </c>
      <c r="K160" s="44">
        <v>6270365.21</v>
      </c>
      <c r="L160" s="44">
        <f t="shared" si="74"/>
        <v>2617</v>
      </c>
      <c r="M160" s="44">
        <f t="shared" si="75"/>
        <v>8209455.7400000002</v>
      </c>
      <c r="N160" s="44">
        <v>948</v>
      </c>
      <c r="O160" s="44">
        <v>6491049.7000000002</v>
      </c>
      <c r="P160" s="44">
        <v>163</v>
      </c>
      <c r="Q160" s="44">
        <v>2110171.2999999998</v>
      </c>
      <c r="R160" s="42">
        <f t="shared" si="65"/>
        <v>1111</v>
      </c>
      <c r="S160" s="42">
        <f t="shared" si="66"/>
        <v>8601221</v>
      </c>
      <c r="T160" s="44">
        <f t="shared" si="76"/>
        <v>3728</v>
      </c>
      <c r="U160" s="44">
        <f t="shared" si="77"/>
        <v>16810676.740000002</v>
      </c>
      <c r="V160" s="16"/>
    </row>
    <row r="161" spans="1:22" s="9" customFormat="1" x14ac:dyDescent="0.2">
      <c r="A161" s="30">
        <v>154</v>
      </c>
      <c r="B161" s="53" t="s">
        <v>325</v>
      </c>
      <c r="C161" s="32" t="s">
        <v>326</v>
      </c>
      <c r="D161" s="43"/>
      <c r="E161" s="43"/>
      <c r="F161" s="43"/>
      <c r="G161" s="43"/>
      <c r="H161" s="43">
        <v>334</v>
      </c>
      <c r="I161" s="43">
        <v>223267.35</v>
      </c>
      <c r="J161" s="43">
        <v>4066</v>
      </c>
      <c r="K161" s="43">
        <v>8261728.9900000002</v>
      </c>
      <c r="L161" s="43">
        <f t="shared" ref="L161:M176" si="78">J161+H161+F161+D161</f>
        <v>4400</v>
      </c>
      <c r="M161" s="43">
        <f t="shared" si="78"/>
        <v>8484996.3399999999</v>
      </c>
      <c r="N161" s="43">
        <v>821</v>
      </c>
      <c r="O161" s="43">
        <v>8009389.5599999996</v>
      </c>
      <c r="P161" s="43">
        <v>1</v>
      </c>
      <c r="Q161" s="43">
        <v>20000</v>
      </c>
      <c r="R161" s="43">
        <f t="shared" si="65"/>
        <v>822</v>
      </c>
      <c r="S161" s="43">
        <f t="shared" si="66"/>
        <v>8029389.5599999996</v>
      </c>
      <c r="T161" s="43">
        <f t="shared" ref="T161:U176" si="79">R161+L161</f>
        <v>5222</v>
      </c>
      <c r="U161" s="43">
        <f t="shared" si="79"/>
        <v>16514385.899999999</v>
      </c>
      <c r="V161" s="16"/>
    </row>
    <row r="162" spans="1:22" s="9" customFormat="1" x14ac:dyDescent="0.2">
      <c r="A162" s="33">
        <v>155</v>
      </c>
      <c r="B162" s="54" t="s">
        <v>361</v>
      </c>
      <c r="C162" s="1" t="s">
        <v>362</v>
      </c>
      <c r="D162" s="44"/>
      <c r="E162" s="44"/>
      <c r="F162" s="44"/>
      <c r="G162" s="44"/>
      <c r="H162" s="44">
        <v>259</v>
      </c>
      <c r="I162" s="44">
        <v>770543.44</v>
      </c>
      <c r="J162" s="44">
        <v>1183</v>
      </c>
      <c r="K162" s="44">
        <v>5319182.45</v>
      </c>
      <c r="L162" s="44">
        <f t="shared" si="78"/>
        <v>1442</v>
      </c>
      <c r="M162" s="44">
        <f t="shared" si="78"/>
        <v>6089725.8900000006</v>
      </c>
      <c r="N162" s="44">
        <v>417</v>
      </c>
      <c r="O162" s="44">
        <v>6875172.3799999999</v>
      </c>
      <c r="P162" s="44">
        <v>67</v>
      </c>
      <c r="Q162" s="44">
        <v>2341801.9300000002</v>
      </c>
      <c r="R162" s="42">
        <f t="shared" si="65"/>
        <v>484</v>
      </c>
      <c r="S162" s="42">
        <f t="shared" si="66"/>
        <v>9216974.3100000005</v>
      </c>
      <c r="T162" s="44">
        <f t="shared" si="79"/>
        <v>1926</v>
      </c>
      <c r="U162" s="44">
        <f t="shared" si="79"/>
        <v>15306700.200000001</v>
      </c>
      <c r="V162" s="16"/>
    </row>
    <row r="163" spans="1:22" s="9" customFormat="1" x14ac:dyDescent="0.2">
      <c r="A163" s="30">
        <v>156</v>
      </c>
      <c r="B163" s="53" t="s">
        <v>311</v>
      </c>
      <c r="C163" s="32" t="s">
        <v>312</v>
      </c>
      <c r="D163" s="43"/>
      <c r="E163" s="43"/>
      <c r="F163" s="43"/>
      <c r="G163" s="43"/>
      <c r="H163" s="43"/>
      <c r="I163" s="43"/>
      <c r="J163" s="43">
        <v>26</v>
      </c>
      <c r="K163" s="43">
        <v>117055.82</v>
      </c>
      <c r="L163" s="43">
        <f t="shared" si="78"/>
        <v>26</v>
      </c>
      <c r="M163" s="43">
        <f t="shared" si="78"/>
        <v>117055.82</v>
      </c>
      <c r="N163" s="43">
        <v>5</v>
      </c>
      <c r="O163" s="43">
        <v>6390000</v>
      </c>
      <c r="P163" s="43">
        <v>5</v>
      </c>
      <c r="Q163" s="43">
        <v>7200000</v>
      </c>
      <c r="R163" s="43">
        <f t="shared" si="65"/>
        <v>10</v>
      </c>
      <c r="S163" s="43">
        <f t="shared" si="66"/>
        <v>13590000</v>
      </c>
      <c r="T163" s="43">
        <f t="shared" si="79"/>
        <v>36</v>
      </c>
      <c r="U163" s="43">
        <f t="shared" si="79"/>
        <v>13707055.82</v>
      </c>
      <c r="V163" s="16"/>
    </row>
    <row r="164" spans="1:22" s="9" customFormat="1" x14ac:dyDescent="0.2">
      <c r="A164" s="33">
        <v>157</v>
      </c>
      <c r="B164" s="54" t="s">
        <v>299</v>
      </c>
      <c r="C164" s="1" t="s">
        <v>300</v>
      </c>
      <c r="D164" s="44"/>
      <c r="E164" s="44"/>
      <c r="F164" s="44"/>
      <c r="G164" s="44"/>
      <c r="H164" s="44">
        <v>665</v>
      </c>
      <c r="I164" s="44">
        <v>2196394.4700000002</v>
      </c>
      <c r="J164" s="44">
        <v>1114</v>
      </c>
      <c r="K164" s="44">
        <v>6818027.7400000002</v>
      </c>
      <c r="L164" s="44">
        <f t="shared" si="78"/>
        <v>1779</v>
      </c>
      <c r="M164" s="44">
        <f t="shared" si="78"/>
        <v>9014422.2100000009</v>
      </c>
      <c r="N164" s="44">
        <v>343</v>
      </c>
      <c r="O164" s="44">
        <v>4465575.46</v>
      </c>
      <c r="P164" s="44">
        <v>5</v>
      </c>
      <c r="Q164" s="44">
        <v>9255.9</v>
      </c>
      <c r="R164" s="42">
        <f t="shared" si="65"/>
        <v>348</v>
      </c>
      <c r="S164" s="42">
        <f t="shared" si="66"/>
        <v>4474831.3600000003</v>
      </c>
      <c r="T164" s="44">
        <f t="shared" si="79"/>
        <v>2127</v>
      </c>
      <c r="U164" s="44">
        <f t="shared" si="79"/>
        <v>13489253.57</v>
      </c>
      <c r="V164" s="16"/>
    </row>
    <row r="165" spans="1:22" s="9" customFormat="1" x14ac:dyDescent="0.2">
      <c r="A165" s="30">
        <v>158</v>
      </c>
      <c r="B165" s="53" t="s">
        <v>329</v>
      </c>
      <c r="C165" s="32" t="s">
        <v>330</v>
      </c>
      <c r="D165" s="43"/>
      <c r="E165" s="43"/>
      <c r="F165" s="43"/>
      <c r="G165" s="43"/>
      <c r="H165" s="43">
        <v>695</v>
      </c>
      <c r="I165" s="43">
        <v>367216.15</v>
      </c>
      <c r="J165" s="43">
        <v>3260</v>
      </c>
      <c r="K165" s="43">
        <v>6584991.5</v>
      </c>
      <c r="L165" s="43">
        <f t="shared" si="78"/>
        <v>3955</v>
      </c>
      <c r="M165" s="43">
        <f t="shared" si="78"/>
        <v>6952207.6500000004</v>
      </c>
      <c r="N165" s="43">
        <v>684</v>
      </c>
      <c r="O165" s="43">
        <v>6181376.8799999999</v>
      </c>
      <c r="P165" s="43">
        <v>1</v>
      </c>
      <c r="Q165" s="43">
        <v>476.4</v>
      </c>
      <c r="R165" s="43">
        <f t="shared" si="65"/>
        <v>685</v>
      </c>
      <c r="S165" s="43">
        <f t="shared" si="66"/>
        <v>6181853.2800000003</v>
      </c>
      <c r="T165" s="43">
        <f t="shared" si="79"/>
        <v>4640</v>
      </c>
      <c r="U165" s="43">
        <f t="shared" si="79"/>
        <v>13134060.93</v>
      </c>
      <c r="V165" s="16"/>
    </row>
    <row r="166" spans="1:22" s="9" customFormat="1" x14ac:dyDescent="0.2">
      <c r="A166" s="33">
        <v>159</v>
      </c>
      <c r="B166" s="54" t="s">
        <v>323</v>
      </c>
      <c r="C166" s="1" t="s">
        <v>324</v>
      </c>
      <c r="D166" s="44"/>
      <c r="E166" s="44"/>
      <c r="F166" s="44"/>
      <c r="G166" s="44"/>
      <c r="H166" s="44">
        <v>26</v>
      </c>
      <c r="I166" s="44">
        <v>2041510.57</v>
      </c>
      <c r="J166" s="44">
        <v>125</v>
      </c>
      <c r="K166" s="44">
        <v>3816353.24</v>
      </c>
      <c r="L166" s="44">
        <f t="shared" si="78"/>
        <v>151</v>
      </c>
      <c r="M166" s="44">
        <f t="shared" si="78"/>
        <v>5857863.8100000005</v>
      </c>
      <c r="N166" s="44">
        <v>37</v>
      </c>
      <c r="O166" s="44">
        <v>3737835.01</v>
      </c>
      <c r="P166" s="44">
        <v>31</v>
      </c>
      <c r="Q166" s="44">
        <v>2645291.2200000002</v>
      </c>
      <c r="R166" s="42">
        <f t="shared" si="65"/>
        <v>68</v>
      </c>
      <c r="S166" s="42">
        <f t="shared" si="66"/>
        <v>6383126.2300000004</v>
      </c>
      <c r="T166" s="44">
        <f t="shared" si="79"/>
        <v>219</v>
      </c>
      <c r="U166" s="44">
        <f t="shared" si="79"/>
        <v>12240990.040000001</v>
      </c>
      <c r="V166" s="16"/>
    </row>
    <row r="167" spans="1:22" s="9" customFormat="1" x14ac:dyDescent="0.2">
      <c r="A167" s="30">
        <v>160</v>
      </c>
      <c r="B167" s="53" t="s">
        <v>347</v>
      </c>
      <c r="C167" s="32" t="s">
        <v>348</v>
      </c>
      <c r="D167" s="43"/>
      <c r="E167" s="43"/>
      <c r="F167" s="43"/>
      <c r="G167" s="43"/>
      <c r="H167" s="43">
        <v>18</v>
      </c>
      <c r="I167" s="43">
        <v>4448051.4800000004</v>
      </c>
      <c r="J167" s="43">
        <v>25</v>
      </c>
      <c r="K167" s="43">
        <v>60083.3</v>
      </c>
      <c r="L167" s="43">
        <f t="shared" si="78"/>
        <v>43</v>
      </c>
      <c r="M167" s="43">
        <f t="shared" si="78"/>
        <v>4508134.78</v>
      </c>
      <c r="N167" s="43"/>
      <c r="O167" s="43"/>
      <c r="P167" s="43">
        <v>4</v>
      </c>
      <c r="Q167" s="43">
        <v>4000000</v>
      </c>
      <c r="R167" s="43">
        <f t="shared" si="65"/>
        <v>4</v>
      </c>
      <c r="S167" s="43">
        <f t="shared" si="66"/>
        <v>4000000</v>
      </c>
      <c r="T167" s="43">
        <f t="shared" si="79"/>
        <v>47</v>
      </c>
      <c r="U167" s="43">
        <f t="shared" si="79"/>
        <v>8508134.7800000012</v>
      </c>
      <c r="V167" s="16"/>
    </row>
    <row r="168" spans="1:22" s="9" customFormat="1" x14ac:dyDescent="0.2">
      <c r="A168" s="33">
        <v>161</v>
      </c>
      <c r="B168" s="54" t="s">
        <v>341</v>
      </c>
      <c r="C168" s="1" t="s">
        <v>342</v>
      </c>
      <c r="D168" s="44"/>
      <c r="E168" s="44"/>
      <c r="F168" s="44">
        <v>8</v>
      </c>
      <c r="G168" s="44">
        <v>52893.3</v>
      </c>
      <c r="H168" s="44">
        <v>447</v>
      </c>
      <c r="I168" s="44">
        <v>333658.25</v>
      </c>
      <c r="J168" s="44">
        <v>1270</v>
      </c>
      <c r="K168" s="44">
        <v>3859766.44</v>
      </c>
      <c r="L168" s="44">
        <f t="shared" ref="L168:L171" si="80">J168+H168+F168+D168</f>
        <v>1725</v>
      </c>
      <c r="M168" s="44">
        <f t="shared" ref="M168:M171" si="81">K168+I168+G168+E168</f>
        <v>4246317.99</v>
      </c>
      <c r="N168" s="44">
        <v>466</v>
      </c>
      <c r="O168" s="44">
        <v>3558890.37</v>
      </c>
      <c r="P168" s="44"/>
      <c r="Q168" s="44"/>
      <c r="R168" s="42">
        <f t="shared" ref="R168:R171" si="82">N168+P168</f>
        <v>466</v>
      </c>
      <c r="S168" s="42">
        <f t="shared" ref="S168:S171" si="83">O168+Q168</f>
        <v>3558890.37</v>
      </c>
      <c r="T168" s="44">
        <f t="shared" ref="T168:T171" si="84">R168+L168</f>
        <v>2191</v>
      </c>
      <c r="U168" s="44">
        <f t="shared" ref="U168:U171" si="85">S168+M168</f>
        <v>7805208.3600000003</v>
      </c>
      <c r="V168" s="16"/>
    </row>
    <row r="169" spans="1:22" s="9" customFormat="1" x14ac:dyDescent="0.2">
      <c r="A169" s="30">
        <v>162</v>
      </c>
      <c r="B169" s="53" t="s">
        <v>337</v>
      </c>
      <c r="C169" s="32" t="s">
        <v>338</v>
      </c>
      <c r="D169" s="43"/>
      <c r="E169" s="43"/>
      <c r="F169" s="43"/>
      <c r="G169" s="43"/>
      <c r="H169" s="43"/>
      <c r="I169" s="43"/>
      <c r="J169" s="43">
        <v>2311</v>
      </c>
      <c r="K169" s="43">
        <v>3912073.97</v>
      </c>
      <c r="L169" s="43">
        <f t="shared" si="80"/>
        <v>2311</v>
      </c>
      <c r="M169" s="43">
        <f t="shared" si="81"/>
        <v>3912073.97</v>
      </c>
      <c r="N169" s="43">
        <v>263</v>
      </c>
      <c r="O169" s="43">
        <v>3878316.38</v>
      </c>
      <c r="P169" s="43"/>
      <c r="Q169" s="43"/>
      <c r="R169" s="43">
        <f t="shared" si="82"/>
        <v>263</v>
      </c>
      <c r="S169" s="43">
        <f t="shared" si="83"/>
        <v>3878316.38</v>
      </c>
      <c r="T169" s="43">
        <f t="shared" si="84"/>
        <v>2574</v>
      </c>
      <c r="U169" s="43">
        <f t="shared" si="85"/>
        <v>7790390.3499999996</v>
      </c>
      <c r="V169" s="16"/>
    </row>
    <row r="170" spans="1:22" s="9" customFormat="1" x14ac:dyDescent="0.2">
      <c r="A170" s="33">
        <v>163</v>
      </c>
      <c r="B170" s="54" t="s">
        <v>339</v>
      </c>
      <c r="C170" s="1" t="s">
        <v>340</v>
      </c>
      <c r="D170" s="44"/>
      <c r="E170" s="44"/>
      <c r="F170" s="44"/>
      <c r="G170" s="44"/>
      <c r="H170" s="44">
        <v>59</v>
      </c>
      <c r="I170" s="44">
        <v>115242.41</v>
      </c>
      <c r="J170" s="44">
        <v>1016</v>
      </c>
      <c r="K170" s="44">
        <v>3237938.92</v>
      </c>
      <c r="L170" s="44">
        <f t="shared" si="80"/>
        <v>1075</v>
      </c>
      <c r="M170" s="44">
        <f t="shared" si="81"/>
        <v>3353181.33</v>
      </c>
      <c r="N170" s="44">
        <v>411</v>
      </c>
      <c r="O170" s="44">
        <v>3580582.89</v>
      </c>
      <c r="P170" s="44">
        <v>6</v>
      </c>
      <c r="Q170" s="44">
        <v>366489</v>
      </c>
      <c r="R170" s="42">
        <f t="shared" si="82"/>
        <v>417</v>
      </c>
      <c r="S170" s="42">
        <f t="shared" si="83"/>
        <v>3947071.89</v>
      </c>
      <c r="T170" s="44">
        <f t="shared" si="84"/>
        <v>1492</v>
      </c>
      <c r="U170" s="44">
        <f t="shared" si="85"/>
        <v>7300253.2200000007</v>
      </c>
      <c r="V170" s="16"/>
    </row>
    <row r="171" spans="1:22" s="9" customFormat="1" x14ac:dyDescent="0.2">
      <c r="A171" s="30">
        <v>164</v>
      </c>
      <c r="B171" s="53" t="s">
        <v>345</v>
      </c>
      <c r="C171" s="32" t="s">
        <v>346</v>
      </c>
      <c r="D171" s="43"/>
      <c r="E171" s="43"/>
      <c r="F171" s="43">
        <v>1</v>
      </c>
      <c r="G171" s="43">
        <v>392</v>
      </c>
      <c r="H171" s="43">
        <v>124</v>
      </c>
      <c r="I171" s="43">
        <v>504205.99</v>
      </c>
      <c r="J171" s="43">
        <v>1076</v>
      </c>
      <c r="K171" s="43">
        <v>3169353.98</v>
      </c>
      <c r="L171" s="43">
        <f t="shared" si="80"/>
        <v>1201</v>
      </c>
      <c r="M171" s="43">
        <f t="shared" si="81"/>
        <v>3673951.9699999997</v>
      </c>
      <c r="N171" s="43">
        <v>912</v>
      </c>
      <c r="O171" s="43">
        <v>3077268.67</v>
      </c>
      <c r="P171" s="43">
        <v>20</v>
      </c>
      <c r="Q171" s="43">
        <v>396019.17</v>
      </c>
      <c r="R171" s="43">
        <f t="shared" si="82"/>
        <v>932</v>
      </c>
      <c r="S171" s="43">
        <f t="shared" si="83"/>
        <v>3473287.84</v>
      </c>
      <c r="T171" s="43">
        <f t="shared" si="84"/>
        <v>2133</v>
      </c>
      <c r="U171" s="43">
        <f t="shared" si="85"/>
        <v>7147239.8099999996</v>
      </c>
      <c r="V171" s="16"/>
    </row>
    <row r="172" spans="1:22" s="9" customFormat="1" x14ac:dyDescent="0.2">
      <c r="A172" s="33">
        <v>165</v>
      </c>
      <c r="B172" s="54" t="s">
        <v>333</v>
      </c>
      <c r="C172" s="1" t="s">
        <v>334</v>
      </c>
      <c r="D172" s="44"/>
      <c r="E172" s="44"/>
      <c r="F172" s="44"/>
      <c r="G172" s="44"/>
      <c r="H172" s="44">
        <v>130</v>
      </c>
      <c r="I172" s="44">
        <v>248387.72</v>
      </c>
      <c r="J172" s="44">
        <v>1580</v>
      </c>
      <c r="K172" s="44">
        <v>3376947.85</v>
      </c>
      <c r="L172" s="44">
        <f t="shared" si="78"/>
        <v>1710</v>
      </c>
      <c r="M172" s="44">
        <f t="shared" si="78"/>
        <v>3625335.5700000003</v>
      </c>
      <c r="N172" s="44">
        <v>697</v>
      </c>
      <c r="O172" s="44">
        <v>3245326.89</v>
      </c>
      <c r="P172" s="44">
        <v>8</v>
      </c>
      <c r="Q172" s="44">
        <v>118908.46</v>
      </c>
      <c r="R172" s="42">
        <f t="shared" si="65"/>
        <v>705</v>
      </c>
      <c r="S172" s="42">
        <f t="shared" si="66"/>
        <v>3364235.35</v>
      </c>
      <c r="T172" s="44">
        <f t="shared" si="79"/>
        <v>2415</v>
      </c>
      <c r="U172" s="44">
        <f t="shared" si="79"/>
        <v>6989570.9199999999</v>
      </c>
      <c r="V172" s="16"/>
    </row>
    <row r="173" spans="1:22" s="9" customFormat="1" x14ac:dyDescent="0.2">
      <c r="A173" s="30">
        <v>166</v>
      </c>
      <c r="B173" s="53" t="s">
        <v>327</v>
      </c>
      <c r="C173" s="32" t="s">
        <v>328</v>
      </c>
      <c r="D173" s="43"/>
      <c r="E173" s="43"/>
      <c r="F173" s="43"/>
      <c r="G173" s="43"/>
      <c r="H173" s="43">
        <v>186</v>
      </c>
      <c r="I173" s="43">
        <v>473025.23</v>
      </c>
      <c r="J173" s="43">
        <v>37</v>
      </c>
      <c r="K173" s="43">
        <v>2204624.7400000002</v>
      </c>
      <c r="L173" s="43">
        <f t="shared" si="78"/>
        <v>223</v>
      </c>
      <c r="M173" s="43">
        <f t="shared" si="78"/>
        <v>2677649.9700000002</v>
      </c>
      <c r="N173" s="43">
        <v>6</v>
      </c>
      <c r="O173" s="43">
        <v>2535639.48</v>
      </c>
      <c r="P173" s="43">
        <v>1</v>
      </c>
      <c r="Q173" s="43">
        <v>300000</v>
      </c>
      <c r="R173" s="43">
        <f t="shared" ref="R173:R176" si="86">N173+P173</f>
        <v>7</v>
      </c>
      <c r="S173" s="43">
        <f t="shared" ref="S173:S176" si="87">O173+Q173</f>
        <v>2835639.48</v>
      </c>
      <c r="T173" s="43">
        <f t="shared" si="79"/>
        <v>230</v>
      </c>
      <c r="U173" s="43">
        <f t="shared" si="79"/>
        <v>5513289.4500000002</v>
      </c>
      <c r="V173" s="16"/>
    </row>
    <row r="174" spans="1:22" s="9" customFormat="1" x14ac:dyDescent="0.2">
      <c r="A174" s="33">
        <v>167</v>
      </c>
      <c r="B174" s="54" t="s">
        <v>343</v>
      </c>
      <c r="C174" s="1" t="s">
        <v>344</v>
      </c>
      <c r="D174" s="44"/>
      <c r="E174" s="44"/>
      <c r="F174" s="44">
        <v>13</v>
      </c>
      <c r="G174" s="44">
        <v>214249.29</v>
      </c>
      <c r="H174" s="44">
        <v>22</v>
      </c>
      <c r="I174" s="44">
        <v>565778.66</v>
      </c>
      <c r="J174" s="44">
        <v>133</v>
      </c>
      <c r="K174" s="44">
        <v>1376639.7</v>
      </c>
      <c r="L174" s="44">
        <f t="shared" si="78"/>
        <v>168</v>
      </c>
      <c r="M174" s="44">
        <f t="shared" si="78"/>
        <v>2156667.65</v>
      </c>
      <c r="N174" s="44">
        <v>144</v>
      </c>
      <c r="O174" s="44">
        <v>1686245.35</v>
      </c>
      <c r="P174" s="44">
        <v>25</v>
      </c>
      <c r="Q174" s="44">
        <v>661459.02</v>
      </c>
      <c r="R174" s="42">
        <f t="shared" si="86"/>
        <v>169</v>
      </c>
      <c r="S174" s="42">
        <f t="shared" si="87"/>
        <v>2347704.37</v>
      </c>
      <c r="T174" s="44">
        <f t="shared" si="79"/>
        <v>337</v>
      </c>
      <c r="U174" s="44">
        <f t="shared" si="79"/>
        <v>4504372.0199999996</v>
      </c>
      <c r="V174" s="16"/>
    </row>
    <row r="175" spans="1:22" s="9" customFormat="1" x14ac:dyDescent="0.2">
      <c r="A175" s="30">
        <v>168</v>
      </c>
      <c r="B175" s="53" t="s">
        <v>331</v>
      </c>
      <c r="C175" s="32" t="s">
        <v>332</v>
      </c>
      <c r="D175" s="43"/>
      <c r="E175" s="43"/>
      <c r="F175" s="43"/>
      <c r="G175" s="43"/>
      <c r="H175" s="43">
        <v>5</v>
      </c>
      <c r="I175" s="43">
        <v>1444366.7</v>
      </c>
      <c r="J175" s="43">
        <v>6</v>
      </c>
      <c r="K175" s="43">
        <v>34459.25</v>
      </c>
      <c r="L175" s="43">
        <f t="shared" si="78"/>
        <v>11</v>
      </c>
      <c r="M175" s="43">
        <f t="shared" si="78"/>
        <v>1478825.95</v>
      </c>
      <c r="N175" s="43"/>
      <c r="O175" s="43"/>
      <c r="P175" s="43">
        <v>3</v>
      </c>
      <c r="Q175" s="43">
        <v>2074716.24</v>
      </c>
      <c r="R175" s="43">
        <f t="shared" si="86"/>
        <v>3</v>
      </c>
      <c r="S175" s="43">
        <f t="shared" si="87"/>
        <v>2074716.24</v>
      </c>
      <c r="T175" s="43">
        <f t="shared" si="79"/>
        <v>14</v>
      </c>
      <c r="U175" s="43">
        <f t="shared" si="79"/>
        <v>3553542.19</v>
      </c>
      <c r="V175" s="16"/>
    </row>
    <row r="176" spans="1:22" s="9" customFormat="1" x14ac:dyDescent="0.2">
      <c r="A176" s="33">
        <v>169</v>
      </c>
      <c r="B176" s="54" t="s">
        <v>349</v>
      </c>
      <c r="C176" s="1" t="s">
        <v>350</v>
      </c>
      <c r="D176" s="44"/>
      <c r="E176" s="44"/>
      <c r="F176" s="44"/>
      <c r="G176" s="44"/>
      <c r="H176" s="44">
        <v>7</v>
      </c>
      <c r="I176" s="44">
        <v>36069.06</v>
      </c>
      <c r="J176" s="44">
        <v>18</v>
      </c>
      <c r="K176" s="44">
        <v>69102.16</v>
      </c>
      <c r="L176" s="44">
        <f t="shared" si="78"/>
        <v>25</v>
      </c>
      <c r="M176" s="44">
        <f t="shared" si="78"/>
        <v>105171.22</v>
      </c>
      <c r="N176" s="44"/>
      <c r="O176" s="44"/>
      <c r="P176" s="44">
        <v>3</v>
      </c>
      <c r="Q176" s="44">
        <v>2185152</v>
      </c>
      <c r="R176" s="42">
        <f t="shared" si="86"/>
        <v>3</v>
      </c>
      <c r="S176" s="42">
        <f t="shared" si="87"/>
        <v>2185152</v>
      </c>
      <c r="T176" s="44">
        <f t="shared" si="79"/>
        <v>28</v>
      </c>
      <c r="U176" s="44">
        <f t="shared" si="79"/>
        <v>2290323.2200000002</v>
      </c>
      <c r="V176" s="16"/>
    </row>
    <row r="177" spans="1:25" s="9" customFormat="1" x14ac:dyDescent="0.2">
      <c r="A177" s="30">
        <v>170</v>
      </c>
      <c r="B177" s="53" t="s">
        <v>351</v>
      </c>
      <c r="C177" s="32" t="s">
        <v>352</v>
      </c>
      <c r="D177" s="43"/>
      <c r="E177" s="43"/>
      <c r="F177" s="43"/>
      <c r="G177" s="43"/>
      <c r="H177" s="43">
        <v>422</v>
      </c>
      <c r="I177" s="43">
        <v>250528.21</v>
      </c>
      <c r="J177" s="43">
        <v>543</v>
      </c>
      <c r="K177" s="43">
        <v>668369.39</v>
      </c>
      <c r="L177" s="43">
        <f t="shared" ref="L177:L181" si="88">J177+H177+F177+D177</f>
        <v>965</v>
      </c>
      <c r="M177" s="43">
        <f t="shared" ref="M177:M181" si="89">K177+I177+G177+E177</f>
        <v>918897.6</v>
      </c>
      <c r="N177" s="43">
        <v>45</v>
      </c>
      <c r="O177" s="43">
        <v>434083.2</v>
      </c>
      <c r="P177" s="43"/>
      <c r="Q177" s="43"/>
      <c r="R177" s="43">
        <f t="shared" si="65"/>
        <v>45</v>
      </c>
      <c r="S177" s="43">
        <f t="shared" si="66"/>
        <v>434083.2</v>
      </c>
      <c r="T177" s="43">
        <f t="shared" ref="T177:T181" si="90">R177+L177</f>
        <v>1010</v>
      </c>
      <c r="U177" s="43">
        <f t="shared" ref="U177:U181" si="91">S177+M177</f>
        <v>1352980.8</v>
      </c>
      <c r="V177" s="16"/>
    </row>
    <row r="178" spans="1:25" s="9" customFormat="1" x14ac:dyDescent="0.2">
      <c r="A178" s="33">
        <v>171</v>
      </c>
      <c r="B178" s="54" t="s">
        <v>353</v>
      </c>
      <c r="C178" s="1" t="s">
        <v>354</v>
      </c>
      <c r="D178" s="44"/>
      <c r="E178" s="44"/>
      <c r="F178" s="44"/>
      <c r="G178" s="44"/>
      <c r="H178" s="44">
        <v>61</v>
      </c>
      <c r="I178" s="44">
        <v>16179.5</v>
      </c>
      <c r="J178" s="44">
        <v>39</v>
      </c>
      <c r="K178" s="44">
        <v>50026.69</v>
      </c>
      <c r="L178" s="44">
        <f t="shared" si="88"/>
        <v>100</v>
      </c>
      <c r="M178" s="44">
        <f t="shared" si="89"/>
        <v>66206.19</v>
      </c>
      <c r="N178" s="44">
        <v>6</v>
      </c>
      <c r="O178" s="44">
        <v>39710.6</v>
      </c>
      <c r="P178" s="44"/>
      <c r="Q178" s="44"/>
      <c r="R178" s="42">
        <f t="shared" si="65"/>
        <v>6</v>
      </c>
      <c r="S178" s="42">
        <f t="shared" si="66"/>
        <v>39710.6</v>
      </c>
      <c r="T178" s="44">
        <f t="shared" si="90"/>
        <v>106</v>
      </c>
      <c r="U178" s="44">
        <f t="shared" si="91"/>
        <v>105916.79000000001</v>
      </c>
      <c r="V178" s="16"/>
    </row>
    <row r="179" spans="1:25" s="9" customFormat="1" x14ac:dyDescent="0.2">
      <c r="A179" s="30">
        <v>172</v>
      </c>
      <c r="B179" s="53" t="s">
        <v>355</v>
      </c>
      <c r="C179" s="32" t="s">
        <v>356</v>
      </c>
      <c r="D179" s="43"/>
      <c r="E179" s="43"/>
      <c r="F179" s="43"/>
      <c r="G179" s="43"/>
      <c r="H179" s="43">
        <v>12</v>
      </c>
      <c r="I179" s="43">
        <v>31236.29</v>
      </c>
      <c r="J179" s="43">
        <v>22</v>
      </c>
      <c r="K179" s="43">
        <v>14065.71</v>
      </c>
      <c r="L179" s="43">
        <f t="shared" si="88"/>
        <v>34</v>
      </c>
      <c r="M179" s="43">
        <f t="shared" si="89"/>
        <v>45302</v>
      </c>
      <c r="N179" s="43"/>
      <c r="O179" s="43"/>
      <c r="P179" s="43"/>
      <c r="Q179" s="43"/>
      <c r="R179" s="43">
        <f t="shared" si="65"/>
        <v>0</v>
      </c>
      <c r="S179" s="43">
        <f t="shared" si="66"/>
        <v>0</v>
      </c>
      <c r="T179" s="43">
        <f t="shared" si="90"/>
        <v>34</v>
      </c>
      <c r="U179" s="43">
        <f t="shared" si="91"/>
        <v>45302</v>
      </c>
      <c r="V179" s="16"/>
    </row>
    <row r="180" spans="1:25" s="9" customFormat="1" x14ac:dyDescent="0.2">
      <c r="A180" s="33">
        <v>173</v>
      </c>
      <c r="B180" s="54" t="s">
        <v>365</v>
      </c>
      <c r="C180" s="1" t="s">
        <v>366</v>
      </c>
      <c r="D180" s="44"/>
      <c r="E180" s="44"/>
      <c r="F180" s="44"/>
      <c r="G180" s="44"/>
      <c r="H180" s="44"/>
      <c r="I180" s="44"/>
      <c r="J180" s="44">
        <v>1</v>
      </c>
      <c r="K180" s="44">
        <v>17400</v>
      </c>
      <c r="L180" s="44">
        <f t="shared" si="88"/>
        <v>1</v>
      </c>
      <c r="M180" s="44">
        <f t="shared" si="89"/>
        <v>17400</v>
      </c>
      <c r="N180" s="44">
        <v>1</v>
      </c>
      <c r="O180" s="44">
        <v>1000</v>
      </c>
      <c r="P180" s="44">
        <v>1</v>
      </c>
      <c r="Q180" s="44">
        <v>1000</v>
      </c>
      <c r="R180" s="42">
        <f t="shared" si="65"/>
        <v>2</v>
      </c>
      <c r="S180" s="42">
        <f t="shared" si="66"/>
        <v>2000</v>
      </c>
      <c r="T180" s="44">
        <f t="shared" si="90"/>
        <v>3</v>
      </c>
      <c r="U180" s="44">
        <f t="shared" si="91"/>
        <v>19400</v>
      </c>
      <c r="V180" s="16"/>
    </row>
    <row r="181" spans="1:25" s="9" customFormat="1" x14ac:dyDescent="0.2">
      <c r="A181" s="30">
        <v>174</v>
      </c>
      <c r="B181" s="53" t="s">
        <v>363</v>
      </c>
      <c r="C181" s="32" t="s">
        <v>364</v>
      </c>
      <c r="D181" s="43"/>
      <c r="E181" s="43"/>
      <c r="F181" s="43"/>
      <c r="G181" s="43"/>
      <c r="H181" s="43"/>
      <c r="I181" s="43"/>
      <c r="J181" s="43">
        <v>9</v>
      </c>
      <c r="K181" s="43">
        <v>3738.1</v>
      </c>
      <c r="L181" s="43">
        <f t="shared" si="88"/>
        <v>9</v>
      </c>
      <c r="M181" s="43">
        <f t="shared" si="89"/>
        <v>3738.1</v>
      </c>
      <c r="N181" s="43">
        <v>2</v>
      </c>
      <c r="O181" s="43">
        <v>5415.15</v>
      </c>
      <c r="P181" s="43"/>
      <c r="Q181" s="43"/>
      <c r="R181" s="43">
        <f t="shared" si="65"/>
        <v>2</v>
      </c>
      <c r="S181" s="43">
        <f t="shared" si="66"/>
        <v>5415.15</v>
      </c>
      <c r="T181" s="43">
        <f t="shared" si="90"/>
        <v>11</v>
      </c>
      <c r="U181" s="43">
        <f t="shared" si="91"/>
        <v>9153.25</v>
      </c>
      <c r="V181" s="16"/>
    </row>
    <row r="182" spans="1:25" s="9" customFormat="1" x14ac:dyDescent="0.2">
      <c r="A182" s="33">
        <v>175</v>
      </c>
      <c r="B182" s="54" t="s">
        <v>357</v>
      </c>
      <c r="C182" s="1" t="s">
        <v>358</v>
      </c>
      <c r="D182" s="44"/>
      <c r="E182" s="44"/>
      <c r="F182" s="44"/>
      <c r="G182" s="44"/>
      <c r="H182" s="44"/>
      <c r="I182" s="44"/>
      <c r="J182" s="44">
        <v>8</v>
      </c>
      <c r="K182" s="44">
        <v>3317.34</v>
      </c>
      <c r="L182" s="44">
        <f t="shared" ref="L182" si="92">J182+H182+F182+D182</f>
        <v>8</v>
      </c>
      <c r="M182" s="44">
        <f t="shared" ref="M182" si="93">K182+I182+G182+E182</f>
        <v>3317.34</v>
      </c>
      <c r="N182" s="44">
        <v>19</v>
      </c>
      <c r="O182" s="44">
        <v>3617.09</v>
      </c>
      <c r="P182" s="44">
        <v>1</v>
      </c>
      <c r="Q182" s="44">
        <v>159.28</v>
      </c>
      <c r="R182" s="42">
        <f t="shared" ref="R182" si="94">N182+P182</f>
        <v>20</v>
      </c>
      <c r="S182" s="42">
        <f t="shared" ref="S182" si="95">O182+Q182</f>
        <v>3776.3700000000003</v>
      </c>
      <c r="T182" s="44">
        <f t="shared" ref="T182" si="96">R182+L182</f>
        <v>28</v>
      </c>
      <c r="U182" s="44">
        <f t="shared" ref="U182" si="97">S182+M182</f>
        <v>7093.7100000000009</v>
      </c>
      <c r="V182" s="16"/>
    </row>
    <row r="183" spans="1:25" s="9" customFormat="1" ht="13.5" thickBot="1" x14ac:dyDescent="0.25">
      <c r="A183" s="30"/>
      <c r="B183" s="53"/>
      <c r="C183" s="32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16"/>
    </row>
    <row r="184" spans="1:25" s="9" customFormat="1" ht="14.25" thickTop="1" thickBot="1" x14ac:dyDescent="0.25">
      <c r="A184" s="56" t="s">
        <v>0</v>
      </c>
      <c r="B184" s="56"/>
      <c r="C184" s="57"/>
      <c r="D184" s="50">
        <f t="shared" ref="D184:U184" si="98">SUM(D8:D183)</f>
        <v>323937</v>
      </c>
      <c r="E184" s="50">
        <f t="shared" si="98"/>
        <v>146041073861.78891</v>
      </c>
      <c r="F184" s="50">
        <f t="shared" si="98"/>
        <v>885906</v>
      </c>
      <c r="G184" s="50">
        <f t="shared" si="98"/>
        <v>101918192573.73172</v>
      </c>
      <c r="H184" s="50">
        <f t="shared" si="98"/>
        <v>1714983</v>
      </c>
      <c r="I184" s="50">
        <f t="shared" si="98"/>
        <v>349538039844.0611</v>
      </c>
      <c r="J184" s="50">
        <f t="shared" si="98"/>
        <v>2133625</v>
      </c>
      <c r="K184" s="50">
        <f t="shared" si="98"/>
        <v>386245886391.29224</v>
      </c>
      <c r="L184" s="50">
        <f t="shared" si="98"/>
        <v>5058451</v>
      </c>
      <c r="M184" s="50">
        <f t="shared" si="98"/>
        <v>983743192670.87402</v>
      </c>
      <c r="N184" s="50">
        <f t="shared" si="98"/>
        <v>496539</v>
      </c>
      <c r="O184" s="50">
        <f t="shared" si="98"/>
        <v>428608706360.32019</v>
      </c>
      <c r="P184" s="50">
        <f t="shared" si="98"/>
        <v>496536</v>
      </c>
      <c r="Q184" s="50">
        <f t="shared" si="98"/>
        <v>428656095899.82971</v>
      </c>
      <c r="R184" s="50">
        <f t="shared" si="98"/>
        <v>993075</v>
      </c>
      <c r="S184" s="50">
        <f t="shared" si="98"/>
        <v>857264802260.15015</v>
      </c>
      <c r="T184" s="50">
        <f t="shared" si="98"/>
        <v>6051526</v>
      </c>
      <c r="U184" s="50">
        <f t="shared" si="98"/>
        <v>1841007994931.0237</v>
      </c>
    </row>
    <row r="185" spans="1:25" s="9" customFormat="1" ht="13.5" thickTop="1" x14ac:dyDescent="0.2">
      <c r="A185" s="11" t="s">
        <v>368</v>
      </c>
      <c r="B185" s="14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6"/>
    </row>
    <row r="186" spans="1:25" x14ac:dyDescent="0.2">
      <c r="A186" s="11" t="s">
        <v>18</v>
      </c>
    </row>
    <row r="187" spans="1:25" x14ac:dyDescent="0.2">
      <c r="A187" s="11" t="s">
        <v>19</v>
      </c>
      <c r="E187" s="12"/>
      <c r="F187" s="12"/>
      <c r="G187" s="12"/>
      <c r="H187" s="12"/>
    </row>
    <row r="188" spans="1:25" x14ac:dyDescent="0.2">
      <c r="B188" s="10"/>
      <c r="E188" s="48"/>
      <c r="F188" s="45"/>
      <c r="G188" s="45"/>
      <c r="H188" s="45"/>
      <c r="I188" s="45"/>
      <c r="J188" s="45"/>
      <c r="K188" s="45"/>
      <c r="L188" s="45"/>
      <c r="M188" s="45"/>
      <c r="N188" s="48"/>
      <c r="O188" s="48"/>
    </row>
    <row r="189" spans="1:25" s="19" customFormat="1" ht="11.25" x14ac:dyDescent="0.2">
      <c r="A189" s="17"/>
      <c r="B189" s="18"/>
      <c r="C189" s="19" t="s">
        <v>12</v>
      </c>
      <c r="D189" s="49"/>
      <c r="E189" s="49"/>
      <c r="F189" s="49"/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20"/>
      <c r="W189" s="21"/>
      <c r="X189" s="20"/>
      <c r="Y189" s="22"/>
    </row>
    <row r="192" spans="1:25" x14ac:dyDescent="0.2">
      <c r="C192" s="55"/>
    </row>
    <row r="193" spans="3:3" x14ac:dyDescent="0.2">
      <c r="C193" s="55"/>
    </row>
  </sheetData>
  <mergeCells count="13">
    <mergeCell ref="A184:C184"/>
    <mergeCell ref="T6:U6"/>
    <mergeCell ref="H6:I6"/>
    <mergeCell ref="D6:E6"/>
    <mergeCell ref="F6:G6"/>
    <mergeCell ref="J6:K6"/>
    <mergeCell ref="N6:O6"/>
    <mergeCell ref="R6:S6"/>
    <mergeCell ref="A6:A7"/>
    <mergeCell ref="B6:B7"/>
    <mergeCell ref="C6:C7"/>
    <mergeCell ref="L6:M6"/>
    <mergeCell ref="P6:Q6"/>
  </mergeCells>
  <phoneticPr fontId="0" type="noConversion"/>
  <pageMargins left="0.23622047244094491" right="0.23622047244094491" top="0.74803149606299213" bottom="0.74803149606299213" header="0.31496062992125984" footer="0.31496062992125984"/>
  <pageSetup paperSize="9" orientation="landscape" r:id="rId1"/>
  <headerFooter alignWithMargins="0">
    <oddFooter>&amp;L&amp;F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4</vt:i4>
      </vt:variant>
    </vt:vector>
  </HeadingPairs>
  <TitlesOfParts>
    <vt:vector size="6" baseType="lpstr">
      <vt:lpstr>Set 2017</vt:lpstr>
      <vt:lpstr>Jan-Set 2017</vt:lpstr>
      <vt:lpstr>'Jan-Set 2017'!Area_de_impressao</vt:lpstr>
      <vt:lpstr>Cab_Val</vt:lpstr>
      <vt:lpstr>'Jan-Set 2017'!Titulos_de_impressao</vt:lpstr>
      <vt:lpstr>Tot_Val</vt:lpstr>
    </vt:vector>
  </TitlesOfParts>
  <Company>Banco Central do Brasil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DECAM.DURAES</dc:creator>
  <cp:lastModifiedBy>desig.mario</cp:lastModifiedBy>
  <cp:lastPrinted>2010-06-15T12:38:14Z</cp:lastPrinted>
  <dcterms:created xsi:type="dcterms:W3CDTF">2002-04-23T11:03:15Z</dcterms:created>
  <dcterms:modified xsi:type="dcterms:W3CDTF">2017-10-10T14:30:01Z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